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chartsheets/sheet13.xml" ContentType="application/vnd.openxmlformats-officedocument.spreadsheetml.chart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chartsheets/sheet14.xml" ContentType="application/vnd.openxmlformats-officedocument.spreadsheetml.chartsheet+xml"/>
  <Override PartName="/xl/charts/chart3.xml" ContentType="application/vnd.openxmlformats-officedocument.drawingml.char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" yWindow="156" windowWidth="9720" windowHeight="7740" activeTab="1"/>
  </bookViews>
  <sheets>
    <sheet name="Raw Data" sheetId="1" r:id="rId1"/>
    <sheet name="Summary" sheetId="9" r:id="rId2"/>
    <sheet name="Lap Breaks" sheetId="3" r:id="rId3"/>
    <sheet name="Lap_chart" sheetId="38" r:id="rId4"/>
    <sheet name="Lap 1 data" sheetId="4" r:id="rId5"/>
    <sheet name="Lap 2 data" sheetId="5" r:id="rId6"/>
    <sheet name="Lap 3 data" sheetId="7" r:id="rId7"/>
    <sheet name="Lap 4 data" sheetId="8" r:id="rId8"/>
    <sheet name="Speed" sheetId="36" r:id="rId9"/>
    <sheet name="Lambda" sheetId="35" r:id="rId10"/>
    <sheet name="CO2 &amp; CO Phasing" sheetId="46" r:id="rId11"/>
    <sheet name="Fuel Flow&amp;Lambda&amp;CO" sheetId="47" r:id="rId12"/>
    <sheet name="CO2 %" sheetId="28" r:id="rId13"/>
    <sheet name="CO %" sheetId="29" r:id="rId14"/>
    <sheet name="kNOx ppm" sheetId="30" r:id="rId15"/>
    <sheet name="THC ppm" sheetId="31" r:id="rId16"/>
    <sheet name="O2 %" sheetId="32" r:id="rId17"/>
    <sheet name="Fuel Flow L per hr" sheetId="33" r:id="rId18"/>
    <sheet name="CO2 g per hr" sheetId="41" r:id="rId19"/>
    <sheet name="CO g per hr" sheetId="42" r:id="rId20"/>
    <sheet name="NOx g per hr" sheetId="43" r:id="rId21"/>
    <sheet name="THC g per hr" sheetId="45" r:id="rId22"/>
  </sheets>
  <calcPr calcId="125725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J24" i="9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CC151" i="7"/>
  <c r="CE151"/>
  <c r="CF151"/>
  <c r="CG151"/>
  <c r="CH151"/>
  <c r="CC152"/>
  <c r="CE152"/>
  <c r="CF152"/>
  <c r="CG152"/>
  <c r="CH152"/>
  <c r="CC153"/>
  <c r="CE153"/>
  <c r="CF153"/>
  <c r="CG153"/>
  <c r="CH153"/>
  <c r="CC154"/>
  <c r="CE154"/>
  <c r="CF154"/>
  <c r="CG154"/>
  <c r="CH154"/>
  <c r="B8"/>
  <c r="CC150" i="5"/>
  <c r="CE150"/>
  <c r="CF150"/>
  <c r="CG150"/>
  <c r="CH150"/>
  <c r="CC151"/>
  <c r="CE151"/>
  <c r="CF151"/>
  <c r="CG151"/>
  <c r="CH151"/>
  <c r="CC152"/>
  <c r="CE152"/>
  <c r="CF152"/>
  <c r="CG152"/>
  <c r="CH152"/>
  <c r="B8"/>
  <c r="A4" i="8"/>
  <c r="A4" i="7"/>
  <c r="A4" i="5"/>
  <c r="A4" i="4"/>
  <c r="CI5"/>
  <c r="B8"/>
  <c r="C148" i="3"/>
  <c r="C147"/>
  <c r="C146"/>
  <c r="C145"/>
  <c r="B146"/>
  <c r="B145"/>
  <c r="B14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4"/>
  <c r="CC150" i="7"/>
  <c r="CE150"/>
  <c r="CF150"/>
  <c r="CG150"/>
  <c r="CH150"/>
  <c r="CC151" i="8"/>
  <c r="CE151"/>
  <c r="CF151"/>
  <c r="CG151"/>
  <c r="CH151"/>
  <c r="B8"/>
  <c r="CC148" i="7" l="1"/>
  <c r="CE148"/>
  <c r="CF148"/>
  <c r="CG148"/>
  <c r="CH148"/>
  <c r="CC149"/>
  <c r="CE149"/>
  <c r="CF149"/>
  <c r="CG149"/>
  <c r="CH149"/>
  <c r="CC11" i="8" l="1"/>
  <c r="CE11"/>
  <c r="CF11"/>
  <c r="CG11"/>
  <c r="CH11"/>
  <c r="CC12"/>
  <c r="CE12"/>
  <c r="CF12"/>
  <c r="CG12"/>
  <c r="CH12"/>
  <c r="CC13"/>
  <c r="CE13"/>
  <c r="CF13"/>
  <c r="CG13"/>
  <c r="CH13"/>
  <c r="CC14"/>
  <c r="CE14"/>
  <c r="CF14"/>
  <c r="CG14"/>
  <c r="CH14"/>
  <c r="CC15"/>
  <c r="CE15"/>
  <c r="CF15"/>
  <c r="CG15"/>
  <c r="CH15"/>
  <c r="CC16"/>
  <c r="CE16"/>
  <c r="CF16"/>
  <c r="CG16"/>
  <c r="CH16"/>
  <c r="CC17"/>
  <c r="CE17"/>
  <c r="CF17"/>
  <c r="CG17"/>
  <c r="CH17"/>
  <c r="CC18"/>
  <c r="CE18"/>
  <c r="CF18"/>
  <c r="CG18"/>
  <c r="CH18"/>
  <c r="CC19"/>
  <c r="CE19"/>
  <c r="CF19"/>
  <c r="CG19"/>
  <c r="CH19"/>
  <c r="CC20"/>
  <c r="CE20"/>
  <c r="CF20"/>
  <c r="CG20"/>
  <c r="CH20"/>
  <c r="CC21"/>
  <c r="CE21"/>
  <c r="CF21"/>
  <c r="CG21"/>
  <c r="CH21"/>
  <c r="CC22"/>
  <c r="CE22"/>
  <c r="CF22"/>
  <c r="CG22"/>
  <c r="CH22"/>
  <c r="CC23"/>
  <c r="CE23"/>
  <c r="CF23"/>
  <c r="CG23"/>
  <c r="CH23"/>
  <c r="CC24"/>
  <c r="CE24"/>
  <c r="CF24"/>
  <c r="CG24"/>
  <c r="CH24"/>
  <c r="CC25"/>
  <c r="CE25"/>
  <c r="CF25"/>
  <c r="CG25"/>
  <c r="CH25"/>
  <c r="CC26"/>
  <c r="CE26"/>
  <c r="CF26"/>
  <c r="CG26"/>
  <c r="CH26"/>
  <c r="CC27"/>
  <c r="CE27"/>
  <c r="CF27"/>
  <c r="CG27"/>
  <c r="CH27"/>
  <c r="CC28"/>
  <c r="CE28"/>
  <c r="CF28"/>
  <c r="CG28"/>
  <c r="CH28"/>
  <c r="CC29"/>
  <c r="CE29"/>
  <c r="CF29"/>
  <c r="CG29"/>
  <c r="CH29"/>
  <c r="CC30"/>
  <c r="CE30"/>
  <c r="CF30"/>
  <c r="CG30"/>
  <c r="CH30"/>
  <c r="CC31"/>
  <c r="CE31"/>
  <c r="CF31"/>
  <c r="CG31"/>
  <c r="CH31"/>
  <c r="CC32"/>
  <c r="CE32"/>
  <c r="CF32"/>
  <c r="CG32"/>
  <c r="CH32"/>
  <c r="CC33"/>
  <c r="CE33"/>
  <c r="CF33"/>
  <c r="CG33"/>
  <c r="CH33"/>
  <c r="CC34"/>
  <c r="CE34"/>
  <c r="CF34"/>
  <c r="CG34"/>
  <c r="CH34"/>
  <c r="CC35"/>
  <c r="CE35"/>
  <c r="CF35"/>
  <c r="CG35"/>
  <c r="CH35"/>
  <c r="CC36"/>
  <c r="CE36"/>
  <c r="CF36"/>
  <c r="CG36"/>
  <c r="CH36"/>
  <c r="CC37"/>
  <c r="CE37"/>
  <c r="CF37"/>
  <c r="CG37"/>
  <c r="CH37"/>
  <c r="CC38"/>
  <c r="CE38"/>
  <c r="CF38"/>
  <c r="CG38"/>
  <c r="CH38"/>
  <c r="CC39"/>
  <c r="CE39"/>
  <c r="CF39"/>
  <c r="CG39"/>
  <c r="CH39"/>
  <c r="CC40"/>
  <c r="CE40"/>
  <c r="CF40"/>
  <c r="CG40"/>
  <c r="CH40"/>
  <c r="CC41"/>
  <c r="CE41"/>
  <c r="CF41"/>
  <c r="CG41"/>
  <c r="CH41"/>
  <c r="CC42"/>
  <c r="CE42"/>
  <c r="CF42"/>
  <c r="CG42"/>
  <c r="CH42"/>
  <c r="CC43"/>
  <c r="CE43"/>
  <c r="CF43"/>
  <c r="CG43"/>
  <c r="CH43"/>
  <c r="CC44"/>
  <c r="CE44"/>
  <c r="CF44"/>
  <c r="CG44"/>
  <c r="CH44"/>
  <c r="CC45"/>
  <c r="CE45"/>
  <c r="CF45"/>
  <c r="CG45"/>
  <c r="CH45"/>
  <c r="CC46"/>
  <c r="CE46"/>
  <c r="CF46"/>
  <c r="CG46"/>
  <c r="CH46"/>
  <c r="CC47"/>
  <c r="CE47"/>
  <c r="CF47"/>
  <c r="CG47"/>
  <c r="CH47"/>
  <c r="CC48"/>
  <c r="CE48"/>
  <c r="CF48"/>
  <c r="CG48"/>
  <c r="CH48"/>
  <c r="CC49"/>
  <c r="CE49"/>
  <c r="CF49"/>
  <c r="CG49"/>
  <c r="CH49"/>
  <c r="CC50"/>
  <c r="CE50"/>
  <c r="CF50"/>
  <c r="CG50"/>
  <c r="CH50"/>
  <c r="CC51"/>
  <c r="CE51"/>
  <c r="CF51"/>
  <c r="CG51"/>
  <c r="CH51"/>
  <c r="CC52"/>
  <c r="CE52"/>
  <c r="CF52"/>
  <c r="CG52"/>
  <c r="CH52"/>
  <c r="CC53"/>
  <c r="CE53"/>
  <c r="CF53"/>
  <c r="CG53"/>
  <c r="CH53"/>
  <c r="CC54"/>
  <c r="CE54"/>
  <c r="CF54"/>
  <c r="CG54"/>
  <c r="CH54"/>
  <c r="CC55"/>
  <c r="CE55"/>
  <c r="CF55"/>
  <c r="CG55"/>
  <c r="CH55"/>
  <c r="CC56"/>
  <c r="CE56"/>
  <c r="CF56"/>
  <c r="CG56"/>
  <c r="CH56"/>
  <c r="CC57"/>
  <c r="CE57"/>
  <c r="CF57"/>
  <c r="CG57"/>
  <c r="CH57"/>
  <c r="CC58"/>
  <c r="CE58"/>
  <c r="CF58"/>
  <c r="CG58"/>
  <c r="CH58"/>
  <c r="CC59"/>
  <c r="CE59"/>
  <c r="CF59"/>
  <c r="CG59"/>
  <c r="CH59"/>
  <c r="CC60"/>
  <c r="CE60"/>
  <c r="CF60"/>
  <c r="CG60"/>
  <c r="CH60"/>
  <c r="CC61"/>
  <c r="CE61"/>
  <c r="CF61"/>
  <c r="CG61"/>
  <c r="CH61"/>
  <c r="CC62"/>
  <c r="CE62"/>
  <c r="CF62"/>
  <c r="CG62"/>
  <c r="CH62"/>
  <c r="CC63"/>
  <c r="CE63"/>
  <c r="CF63"/>
  <c r="CG63"/>
  <c r="CH63"/>
  <c r="CC64"/>
  <c r="CE64"/>
  <c r="CF64"/>
  <c r="CG64"/>
  <c r="CH64"/>
  <c r="CC65"/>
  <c r="CE65"/>
  <c r="CF65"/>
  <c r="CG65"/>
  <c r="CH65"/>
  <c r="CC66"/>
  <c r="CE66"/>
  <c r="CF66"/>
  <c r="CG66"/>
  <c r="CH66"/>
  <c r="CC67"/>
  <c r="CE67"/>
  <c r="CF67"/>
  <c r="CG67"/>
  <c r="CH67"/>
  <c r="CC68"/>
  <c r="CE68"/>
  <c r="CF68"/>
  <c r="CG68"/>
  <c r="CH68"/>
  <c r="CC69"/>
  <c r="CE69"/>
  <c r="CF69"/>
  <c r="CG69"/>
  <c r="CH69"/>
  <c r="CC70"/>
  <c r="CE70"/>
  <c r="CF70"/>
  <c r="CG70"/>
  <c r="CH70"/>
  <c r="CC71"/>
  <c r="CE71"/>
  <c r="CF71"/>
  <c r="CG71"/>
  <c r="CH71"/>
  <c r="CC72"/>
  <c r="CE72"/>
  <c r="CF72"/>
  <c r="CG72"/>
  <c r="CH72"/>
  <c r="CC73"/>
  <c r="CE73"/>
  <c r="CF73"/>
  <c r="CG73"/>
  <c r="CH73"/>
  <c r="CC74"/>
  <c r="CE74"/>
  <c r="CF74"/>
  <c r="CG74"/>
  <c r="CH74"/>
  <c r="CC75"/>
  <c r="CE75"/>
  <c r="CF75"/>
  <c r="CG75"/>
  <c r="CH75"/>
  <c r="CC76"/>
  <c r="CE76"/>
  <c r="CF76"/>
  <c r="CG76"/>
  <c r="CH76"/>
  <c r="CC77"/>
  <c r="CE77"/>
  <c r="CF77"/>
  <c r="CG77"/>
  <c r="CH77"/>
  <c r="CC78"/>
  <c r="CE78"/>
  <c r="CF78"/>
  <c r="CG78"/>
  <c r="CH78"/>
  <c r="CC79"/>
  <c r="CE79"/>
  <c r="CF79"/>
  <c r="CG79"/>
  <c r="CH79"/>
  <c r="CC80"/>
  <c r="CE80"/>
  <c r="CF80"/>
  <c r="CG80"/>
  <c r="CH80"/>
  <c r="CC81"/>
  <c r="CE81"/>
  <c r="CF81"/>
  <c r="CG81"/>
  <c r="CH81"/>
  <c r="CC82"/>
  <c r="CE82"/>
  <c r="CF82"/>
  <c r="CG82"/>
  <c r="CH82"/>
  <c r="CC83"/>
  <c r="CE83"/>
  <c r="CF83"/>
  <c r="CG83"/>
  <c r="CH83"/>
  <c r="CC84"/>
  <c r="CE84"/>
  <c r="CF84"/>
  <c r="CG84"/>
  <c r="CH84"/>
  <c r="CC85"/>
  <c r="CE85"/>
  <c r="CF85"/>
  <c r="CG85"/>
  <c r="CH85"/>
  <c r="CC86"/>
  <c r="CE86"/>
  <c r="CF86"/>
  <c r="CG86"/>
  <c r="CH86"/>
  <c r="CC87"/>
  <c r="CE87"/>
  <c r="CF87"/>
  <c r="CG87"/>
  <c r="CH87"/>
  <c r="CC88"/>
  <c r="CE88"/>
  <c r="CF88"/>
  <c r="CG88"/>
  <c r="CH88"/>
  <c r="CC89"/>
  <c r="CE89"/>
  <c r="CF89"/>
  <c r="CG89"/>
  <c r="CH89"/>
  <c r="CC90"/>
  <c r="CE90"/>
  <c r="CF90"/>
  <c r="CG90"/>
  <c r="CH90"/>
  <c r="CC91"/>
  <c r="CE91"/>
  <c r="CF91"/>
  <c r="CG91"/>
  <c r="CH91"/>
  <c r="CC92"/>
  <c r="CE92"/>
  <c r="CF92"/>
  <c r="CG92"/>
  <c r="CH92"/>
  <c r="CC93"/>
  <c r="CE93"/>
  <c r="CF93"/>
  <c r="CG93"/>
  <c r="CH93"/>
  <c r="CC94"/>
  <c r="CE94"/>
  <c r="CF94"/>
  <c r="CG94"/>
  <c r="CH94"/>
  <c r="CC95"/>
  <c r="CE95"/>
  <c r="CF95"/>
  <c r="CG95"/>
  <c r="CH95"/>
  <c r="CC96"/>
  <c r="CE96"/>
  <c r="CF96"/>
  <c r="CG96"/>
  <c r="CH96"/>
  <c r="CC97"/>
  <c r="CE97"/>
  <c r="CF97"/>
  <c r="CG97"/>
  <c r="CH97"/>
  <c r="CC98"/>
  <c r="CE98"/>
  <c r="CF98"/>
  <c r="CG98"/>
  <c r="CH98"/>
  <c r="CC99"/>
  <c r="CE99"/>
  <c r="CF99"/>
  <c r="CG99"/>
  <c r="CH99"/>
  <c r="CC100"/>
  <c r="CE100"/>
  <c r="CF100"/>
  <c r="CG100"/>
  <c r="CH100"/>
  <c r="CC101"/>
  <c r="CE101"/>
  <c r="CF101"/>
  <c r="CG101"/>
  <c r="CH101"/>
  <c r="CC102"/>
  <c r="CE102"/>
  <c r="CF102"/>
  <c r="CG102"/>
  <c r="CH102"/>
  <c r="CC103"/>
  <c r="CE103"/>
  <c r="CF103"/>
  <c r="CG103"/>
  <c r="CH103"/>
  <c r="CC104"/>
  <c r="CE104"/>
  <c r="CF104"/>
  <c r="CG104"/>
  <c r="CH104"/>
  <c r="CC105"/>
  <c r="CE105"/>
  <c r="CF105"/>
  <c r="CG105"/>
  <c r="CH105"/>
  <c r="CC106"/>
  <c r="CE106"/>
  <c r="CF106"/>
  <c r="CG106"/>
  <c r="CH106"/>
  <c r="CC107"/>
  <c r="CE107"/>
  <c r="CF107"/>
  <c r="CG107"/>
  <c r="CH107"/>
  <c r="CC108"/>
  <c r="CE108"/>
  <c r="CF108"/>
  <c r="CG108"/>
  <c r="CH108"/>
  <c r="CC109"/>
  <c r="CE109"/>
  <c r="CF109"/>
  <c r="CG109"/>
  <c r="CH109"/>
  <c r="CC110"/>
  <c r="CE110"/>
  <c r="CF110"/>
  <c r="CG110"/>
  <c r="CH110"/>
  <c r="CC111"/>
  <c r="CE111"/>
  <c r="CF111"/>
  <c r="CG111"/>
  <c r="CH111"/>
  <c r="CC112"/>
  <c r="CE112"/>
  <c r="CF112"/>
  <c r="CG112"/>
  <c r="CH112"/>
  <c r="CC113"/>
  <c r="CE113"/>
  <c r="CF113"/>
  <c r="CG113"/>
  <c r="CH113"/>
  <c r="CC114"/>
  <c r="CE114"/>
  <c r="CF114"/>
  <c r="CG114"/>
  <c r="CH114"/>
  <c r="CC115"/>
  <c r="CE115"/>
  <c r="CF115"/>
  <c r="CG115"/>
  <c r="CH115"/>
  <c r="CC116"/>
  <c r="CE116"/>
  <c r="CF116"/>
  <c r="CG116"/>
  <c r="CH116"/>
  <c r="CC117"/>
  <c r="CE117"/>
  <c r="CF117"/>
  <c r="CG117"/>
  <c r="CH117"/>
  <c r="CC118"/>
  <c r="CE118"/>
  <c r="CF118"/>
  <c r="CG118"/>
  <c r="CH118"/>
  <c r="CC119"/>
  <c r="CE119"/>
  <c r="CF119"/>
  <c r="CG119"/>
  <c r="CH119"/>
  <c r="CC120"/>
  <c r="CE120"/>
  <c r="CF120"/>
  <c r="CG120"/>
  <c r="CH120"/>
  <c r="CC121"/>
  <c r="CE121"/>
  <c r="CF121"/>
  <c r="CG121"/>
  <c r="CH121"/>
  <c r="CC122"/>
  <c r="CE122"/>
  <c r="CF122"/>
  <c r="CG122"/>
  <c r="CH122"/>
  <c r="CC123"/>
  <c r="CE123"/>
  <c r="CF123"/>
  <c r="CG123"/>
  <c r="CH123"/>
  <c r="CC124"/>
  <c r="CE124"/>
  <c r="CF124"/>
  <c r="CG124"/>
  <c r="CH124"/>
  <c r="CC125"/>
  <c r="CE125"/>
  <c r="CF125"/>
  <c r="CG125"/>
  <c r="CH125"/>
  <c r="CC126"/>
  <c r="CE126"/>
  <c r="CF126"/>
  <c r="CG126"/>
  <c r="CH126"/>
  <c r="CC127"/>
  <c r="CE127"/>
  <c r="CF127"/>
  <c r="CG127"/>
  <c r="CH127"/>
  <c r="CC128"/>
  <c r="CE128"/>
  <c r="CF128"/>
  <c r="CG128"/>
  <c r="CH128"/>
  <c r="CC129"/>
  <c r="CE129"/>
  <c r="CF129"/>
  <c r="CG129"/>
  <c r="CH129"/>
  <c r="CC130"/>
  <c r="CE130"/>
  <c r="CF130"/>
  <c r="CG130"/>
  <c r="CH130"/>
  <c r="CC131"/>
  <c r="CE131"/>
  <c r="CF131"/>
  <c r="CG131"/>
  <c r="CH131"/>
  <c r="CC132"/>
  <c r="CE132"/>
  <c r="CF132"/>
  <c r="CG132"/>
  <c r="CH132"/>
  <c r="CC133"/>
  <c r="CE133"/>
  <c r="CF133"/>
  <c r="CG133"/>
  <c r="CH133"/>
  <c r="CC134"/>
  <c r="CE134"/>
  <c r="CF134"/>
  <c r="CG134"/>
  <c r="CH134"/>
  <c r="CC135"/>
  <c r="CE135"/>
  <c r="CF135"/>
  <c r="CG135"/>
  <c r="CH135"/>
  <c r="CC136"/>
  <c r="CE136"/>
  <c r="CF136"/>
  <c r="CG136"/>
  <c r="CH136"/>
  <c r="CC137"/>
  <c r="CE137"/>
  <c r="CF137"/>
  <c r="CG137"/>
  <c r="CH137"/>
  <c r="CC138"/>
  <c r="CE138"/>
  <c r="CF138"/>
  <c r="CG138"/>
  <c r="CH138"/>
  <c r="CC139"/>
  <c r="CE139"/>
  <c r="CF139"/>
  <c r="CG139"/>
  <c r="CH139"/>
  <c r="CC140"/>
  <c r="CE140"/>
  <c r="CF140"/>
  <c r="CG140"/>
  <c r="CH140"/>
  <c r="CC141"/>
  <c r="CE141"/>
  <c r="CF141"/>
  <c r="CG141"/>
  <c r="CH141"/>
  <c r="CC142"/>
  <c r="CE142"/>
  <c r="CF142"/>
  <c r="CG142"/>
  <c r="CH142"/>
  <c r="CC143"/>
  <c r="CE143"/>
  <c r="CF143"/>
  <c r="CG143"/>
  <c r="CH143"/>
  <c r="CC144"/>
  <c r="CE144"/>
  <c r="CF144"/>
  <c r="CG144"/>
  <c r="CH144"/>
  <c r="CC145"/>
  <c r="CE145"/>
  <c r="CF145"/>
  <c r="CG145"/>
  <c r="CH145"/>
  <c r="CC146"/>
  <c r="CE146"/>
  <c r="CF146"/>
  <c r="CG146"/>
  <c r="CH146"/>
  <c r="CC147"/>
  <c r="CE147"/>
  <c r="CF147"/>
  <c r="CG147"/>
  <c r="CH147"/>
  <c r="CC148"/>
  <c r="CE148"/>
  <c r="CF148"/>
  <c r="CG148"/>
  <c r="CH148"/>
  <c r="CC149"/>
  <c r="CE149"/>
  <c r="CF149"/>
  <c r="CG149"/>
  <c r="CH149"/>
  <c r="CC150"/>
  <c r="CE150"/>
  <c r="CF150"/>
  <c r="CG150"/>
  <c r="CH150"/>
  <c r="CH10"/>
  <c r="CG10"/>
  <c r="CF10"/>
  <c r="CE10"/>
  <c r="CC10"/>
  <c r="CC11" i="7"/>
  <c r="CE11"/>
  <c r="CF11"/>
  <c r="CG11"/>
  <c r="CH11"/>
  <c r="CC12"/>
  <c r="CE12"/>
  <c r="CF12"/>
  <c r="CG12"/>
  <c r="CH12"/>
  <c r="CC13"/>
  <c r="CE13"/>
  <c r="CF13"/>
  <c r="CG13"/>
  <c r="CH13"/>
  <c r="CC14"/>
  <c r="CE14"/>
  <c r="CF14"/>
  <c r="CG14"/>
  <c r="CH14"/>
  <c r="CC15"/>
  <c r="CE15"/>
  <c r="CF15"/>
  <c r="CG15"/>
  <c r="CH15"/>
  <c r="CC16"/>
  <c r="CE16"/>
  <c r="CF16"/>
  <c r="CG16"/>
  <c r="CH16"/>
  <c r="CC17"/>
  <c r="CE17"/>
  <c r="CF17"/>
  <c r="CG17"/>
  <c r="CH17"/>
  <c r="CC18"/>
  <c r="CE18"/>
  <c r="CF18"/>
  <c r="CG18"/>
  <c r="CH18"/>
  <c r="CC19"/>
  <c r="CE19"/>
  <c r="CF19"/>
  <c r="CG19"/>
  <c r="CH19"/>
  <c r="CC20"/>
  <c r="CE20"/>
  <c r="CF20"/>
  <c r="CG20"/>
  <c r="CH20"/>
  <c r="CC21"/>
  <c r="CE21"/>
  <c r="CF21"/>
  <c r="CG21"/>
  <c r="CH21"/>
  <c r="CC22"/>
  <c r="CE22"/>
  <c r="CF22"/>
  <c r="CG22"/>
  <c r="CH22"/>
  <c r="CC23"/>
  <c r="CE23"/>
  <c r="CF23"/>
  <c r="CG23"/>
  <c r="CH23"/>
  <c r="CC24"/>
  <c r="CE24"/>
  <c r="CF24"/>
  <c r="CG24"/>
  <c r="CH24"/>
  <c r="CC25"/>
  <c r="CE25"/>
  <c r="CF25"/>
  <c r="CG25"/>
  <c r="CH25"/>
  <c r="CC26"/>
  <c r="CE26"/>
  <c r="CF26"/>
  <c r="CG26"/>
  <c r="CH26"/>
  <c r="CC27"/>
  <c r="CE27"/>
  <c r="CF27"/>
  <c r="CG27"/>
  <c r="CH27"/>
  <c r="CC28"/>
  <c r="CE28"/>
  <c r="CF28"/>
  <c r="CG28"/>
  <c r="CH28"/>
  <c r="CC29"/>
  <c r="CE29"/>
  <c r="CF29"/>
  <c r="CG29"/>
  <c r="CH29"/>
  <c r="CC30"/>
  <c r="CE30"/>
  <c r="CF30"/>
  <c r="CG30"/>
  <c r="CH30"/>
  <c r="CC31"/>
  <c r="CE31"/>
  <c r="CF31"/>
  <c r="CG31"/>
  <c r="CH31"/>
  <c r="CC32"/>
  <c r="CE32"/>
  <c r="CF32"/>
  <c r="CG32"/>
  <c r="CH32"/>
  <c r="CC33"/>
  <c r="CE33"/>
  <c r="CF33"/>
  <c r="CG33"/>
  <c r="CH33"/>
  <c r="CC34"/>
  <c r="CE34"/>
  <c r="CF34"/>
  <c r="CG34"/>
  <c r="CH34"/>
  <c r="CC35"/>
  <c r="CE35"/>
  <c r="CF35"/>
  <c r="CG35"/>
  <c r="CH35"/>
  <c r="CC36"/>
  <c r="CE36"/>
  <c r="CF36"/>
  <c r="CG36"/>
  <c r="CH36"/>
  <c r="CC37"/>
  <c r="CE37"/>
  <c r="CF37"/>
  <c r="CG37"/>
  <c r="CH37"/>
  <c r="CC38"/>
  <c r="CE38"/>
  <c r="CF38"/>
  <c r="CG38"/>
  <c r="CH38"/>
  <c r="CC39"/>
  <c r="CE39"/>
  <c r="CF39"/>
  <c r="CG39"/>
  <c r="CH39"/>
  <c r="CC40"/>
  <c r="CE40"/>
  <c r="CF40"/>
  <c r="CG40"/>
  <c r="CH40"/>
  <c r="CC41"/>
  <c r="CE41"/>
  <c r="CF41"/>
  <c r="CG41"/>
  <c r="CH41"/>
  <c r="CC42"/>
  <c r="CE42"/>
  <c r="CF42"/>
  <c r="CG42"/>
  <c r="CH42"/>
  <c r="CC43"/>
  <c r="CE43"/>
  <c r="CF43"/>
  <c r="CG43"/>
  <c r="CH43"/>
  <c r="CC44"/>
  <c r="CE44"/>
  <c r="CF44"/>
  <c r="CG44"/>
  <c r="CH44"/>
  <c r="CC45"/>
  <c r="CE45"/>
  <c r="CF45"/>
  <c r="CG45"/>
  <c r="CH45"/>
  <c r="CC46"/>
  <c r="CE46"/>
  <c r="CF46"/>
  <c r="CG46"/>
  <c r="CH46"/>
  <c r="CC47"/>
  <c r="CE47"/>
  <c r="CF47"/>
  <c r="CG47"/>
  <c r="CH47"/>
  <c r="CC48"/>
  <c r="CE48"/>
  <c r="CF48"/>
  <c r="CG48"/>
  <c r="CH48"/>
  <c r="CC49"/>
  <c r="CE49"/>
  <c r="CF49"/>
  <c r="CG49"/>
  <c r="CH49"/>
  <c r="CC50"/>
  <c r="CE50"/>
  <c r="CF50"/>
  <c r="CG50"/>
  <c r="CH50"/>
  <c r="CC51"/>
  <c r="CE51"/>
  <c r="CF51"/>
  <c r="CG51"/>
  <c r="CH51"/>
  <c r="CC52"/>
  <c r="CE52"/>
  <c r="CF52"/>
  <c r="CG52"/>
  <c r="CH52"/>
  <c r="CC53"/>
  <c r="CE53"/>
  <c r="CF53"/>
  <c r="CG53"/>
  <c r="CH53"/>
  <c r="CC54"/>
  <c r="CE54"/>
  <c r="CF54"/>
  <c r="CG54"/>
  <c r="CH54"/>
  <c r="CC55"/>
  <c r="CE55"/>
  <c r="CF55"/>
  <c r="CG55"/>
  <c r="CH55"/>
  <c r="CC56"/>
  <c r="CE56"/>
  <c r="CF56"/>
  <c r="CG56"/>
  <c r="CH56"/>
  <c r="CC57"/>
  <c r="CE57"/>
  <c r="CF57"/>
  <c r="CG57"/>
  <c r="CH57"/>
  <c r="CC58"/>
  <c r="CE58"/>
  <c r="CF58"/>
  <c r="CG58"/>
  <c r="CH58"/>
  <c r="CC59"/>
  <c r="CE59"/>
  <c r="CF59"/>
  <c r="CG59"/>
  <c r="CH59"/>
  <c r="CC60"/>
  <c r="CE60"/>
  <c r="CF60"/>
  <c r="CG60"/>
  <c r="CH60"/>
  <c r="CC61"/>
  <c r="CE61"/>
  <c r="CF61"/>
  <c r="CG61"/>
  <c r="CH61"/>
  <c r="CC62"/>
  <c r="CE62"/>
  <c r="CF62"/>
  <c r="CG62"/>
  <c r="CH62"/>
  <c r="CC63"/>
  <c r="CE63"/>
  <c r="CF63"/>
  <c r="CG63"/>
  <c r="CH63"/>
  <c r="CC64"/>
  <c r="CE64"/>
  <c r="CF64"/>
  <c r="CG64"/>
  <c r="CH64"/>
  <c r="CC65"/>
  <c r="CE65"/>
  <c r="CF65"/>
  <c r="CG65"/>
  <c r="CH65"/>
  <c r="CC66"/>
  <c r="CE66"/>
  <c r="CF66"/>
  <c r="CG66"/>
  <c r="CH66"/>
  <c r="CC67"/>
  <c r="CE67"/>
  <c r="CF67"/>
  <c r="CG67"/>
  <c r="CH67"/>
  <c r="CC68"/>
  <c r="CE68"/>
  <c r="CF68"/>
  <c r="CG68"/>
  <c r="CH68"/>
  <c r="CC69"/>
  <c r="CE69"/>
  <c r="CF69"/>
  <c r="CG69"/>
  <c r="CH69"/>
  <c r="CC70"/>
  <c r="CE70"/>
  <c r="CF70"/>
  <c r="CG70"/>
  <c r="CH70"/>
  <c r="CC71"/>
  <c r="CE71"/>
  <c r="CF71"/>
  <c r="CG71"/>
  <c r="CH71"/>
  <c r="CC72"/>
  <c r="CE72"/>
  <c r="CF72"/>
  <c r="CG72"/>
  <c r="CH72"/>
  <c r="CC73"/>
  <c r="CE73"/>
  <c r="CF73"/>
  <c r="CG73"/>
  <c r="CH73"/>
  <c r="CC74"/>
  <c r="CE74"/>
  <c r="CF74"/>
  <c r="CG74"/>
  <c r="CH74"/>
  <c r="CC75"/>
  <c r="CE75"/>
  <c r="CF75"/>
  <c r="CG75"/>
  <c r="CH75"/>
  <c r="CC76"/>
  <c r="CE76"/>
  <c r="CF76"/>
  <c r="CG76"/>
  <c r="CH76"/>
  <c r="CC77"/>
  <c r="CE77"/>
  <c r="CF77"/>
  <c r="CG77"/>
  <c r="CH77"/>
  <c r="CC78"/>
  <c r="CE78"/>
  <c r="CF78"/>
  <c r="CG78"/>
  <c r="CH78"/>
  <c r="CC79"/>
  <c r="CE79"/>
  <c r="CF79"/>
  <c r="CG79"/>
  <c r="CH79"/>
  <c r="CC80"/>
  <c r="CE80"/>
  <c r="CF80"/>
  <c r="CG80"/>
  <c r="CH80"/>
  <c r="CC81"/>
  <c r="CE81"/>
  <c r="CF81"/>
  <c r="CG81"/>
  <c r="CH81"/>
  <c r="CC82"/>
  <c r="CE82"/>
  <c r="CF82"/>
  <c r="CG82"/>
  <c r="CH82"/>
  <c r="CC83"/>
  <c r="CE83"/>
  <c r="CF83"/>
  <c r="CG83"/>
  <c r="CH83"/>
  <c r="CC84"/>
  <c r="CE84"/>
  <c r="CF84"/>
  <c r="CG84"/>
  <c r="CH84"/>
  <c r="CC85"/>
  <c r="CE85"/>
  <c r="CF85"/>
  <c r="CG85"/>
  <c r="CH85"/>
  <c r="CC86"/>
  <c r="CE86"/>
  <c r="CF86"/>
  <c r="CG86"/>
  <c r="CH86"/>
  <c r="CC87"/>
  <c r="CE87"/>
  <c r="CF87"/>
  <c r="CG87"/>
  <c r="CH87"/>
  <c r="CC88"/>
  <c r="CE88"/>
  <c r="CF88"/>
  <c r="CG88"/>
  <c r="CH88"/>
  <c r="CC89"/>
  <c r="CE89"/>
  <c r="CF89"/>
  <c r="CG89"/>
  <c r="CH89"/>
  <c r="CC90"/>
  <c r="CE90"/>
  <c r="CF90"/>
  <c r="CG90"/>
  <c r="CH90"/>
  <c r="CC91"/>
  <c r="CE91"/>
  <c r="CF91"/>
  <c r="CG91"/>
  <c r="CH91"/>
  <c r="CC92"/>
  <c r="CE92"/>
  <c r="CF92"/>
  <c r="CG92"/>
  <c r="CH92"/>
  <c r="CC93"/>
  <c r="CE93"/>
  <c r="CF93"/>
  <c r="CG93"/>
  <c r="CH93"/>
  <c r="CC94"/>
  <c r="CE94"/>
  <c r="CF94"/>
  <c r="CG94"/>
  <c r="CH94"/>
  <c r="CC95"/>
  <c r="CE95"/>
  <c r="CF95"/>
  <c r="CG95"/>
  <c r="CH95"/>
  <c r="CC96"/>
  <c r="CE96"/>
  <c r="CF96"/>
  <c r="CG96"/>
  <c r="CH96"/>
  <c r="CC97"/>
  <c r="CE97"/>
  <c r="CF97"/>
  <c r="CG97"/>
  <c r="CH97"/>
  <c r="CC98"/>
  <c r="CE98"/>
  <c r="CF98"/>
  <c r="CG98"/>
  <c r="CH98"/>
  <c r="CC99"/>
  <c r="CE99"/>
  <c r="CF99"/>
  <c r="CG99"/>
  <c r="CH99"/>
  <c r="CC100"/>
  <c r="CE100"/>
  <c r="CF100"/>
  <c r="CG100"/>
  <c r="CH100"/>
  <c r="CC101"/>
  <c r="CE101"/>
  <c r="CF101"/>
  <c r="CG101"/>
  <c r="CH101"/>
  <c r="CC102"/>
  <c r="CE102"/>
  <c r="CF102"/>
  <c r="CG102"/>
  <c r="CH102"/>
  <c r="CC103"/>
  <c r="CE103"/>
  <c r="CF103"/>
  <c r="CG103"/>
  <c r="CH103"/>
  <c r="CC104"/>
  <c r="CE104"/>
  <c r="CF104"/>
  <c r="CG104"/>
  <c r="CH104"/>
  <c r="CC105"/>
  <c r="CE105"/>
  <c r="CF105"/>
  <c r="CG105"/>
  <c r="CH105"/>
  <c r="CC106"/>
  <c r="CE106"/>
  <c r="CF106"/>
  <c r="CG106"/>
  <c r="CH106"/>
  <c r="CC107"/>
  <c r="CE107"/>
  <c r="CF107"/>
  <c r="CG107"/>
  <c r="CH107"/>
  <c r="CC108"/>
  <c r="CE108"/>
  <c r="CF108"/>
  <c r="CG108"/>
  <c r="CH108"/>
  <c r="CC109"/>
  <c r="CE109"/>
  <c r="CF109"/>
  <c r="CG109"/>
  <c r="CH109"/>
  <c r="CC110"/>
  <c r="CE110"/>
  <c r="CF110"/>
  <c r="CG110"/>
  <c r="CH110"/>
  <c r="CC111"/>
  <c r="CE111"/>
  <c r="CF111"/>
  <c r="CG111"/>
  <c r="CH111"/>
  <c r="CC112"/>
  <c r="CE112"/>
  <c r="CF112"/>
  <c r="CG112"/>
  <c r="CH112"/>
  <c r="CC113"/>
  <c r="CE113"/>
  <c r="CF113"/>
  <c r="CG113"/>
  <c r="CH113"/>
  <c r="CC114"/>
  <c r="CE114"/>
  <c r="CF114"/>
  <c r="CG114"/>
  <c r="CH114"/>
  <c r="CC115"/>
  <c r="CE115"/>
  <c r="CF115"/>
  <c r="CG115"/>
  <c r="CH115"/>
  <c r="CC116"/>
  <c r="CE116"/>
  <c r="CF116"/>
  <c r="CG116"/>
  <c r="CH116"/>
  <c r="CC117"/>
  <c r="CE117"/>
  <c r="CF117"/>
  <c r="CG117"/>
  <c r="CH117"/>
  <c r="CC118"/>
  <c r="CE118"/>
  <c r="CF118"/>
  <c r="CG118"/>
  <c r="CH118"/>
  <c r="CC119"/>
  <c r="CE119"/>
  <c r="CF119"/>
  <c r="CG119"/>
  <c r="CH119"/>
  <c r="CC120"/>
  <c r="CE120"/>
  <c r="CF120"/>
  <c r="CG120"/>
  <c r="CH120"/>
  <c r="CC121"/>
  <c r="CE121"/>
  <c r="CF121"/>
  <c r="CG121"/>
  <c r="CH121"/>
  <c r="CC122"/>
  <c r="CE122"/>
  <c r="CF122"/>
  <c r="CG122"/>
  <c r="CH122"/>
  <c r="CC123"/>
  <c r="CE123"/>
  <c r="CF123"/>
  <c r="CG123"/>
  <c r="CH123"/>
  <c r="CC124"/>
  <c r="CE124"/>
  <c r="CF124"/>
  <c r="CG124"/>
  <c r="CH124"/>
  <c r="CC125"/>
  <c r="CE125"/>
  <c r="CF125"/>
  <c r="CG125"/>
  <c r="CH125"/>
  <c r="CC126"/>
  <c r="CE126"/>
  <c r="CF126"/>
  <c r="CG126"/>
  <c r="CH126"/>
  <c r="CC127"/>
  <c r="CE127"/>
  <c r="CF127"/>
  <c r="CG127"/>
  <c r="CH127"/>
  <c r="CC128"/>
  <c r="CE128"/>
  <c r="CF128"/>
  <c r="CG128"/>
  <c r="CH128"/>
  <c r="CC129"/>
  <c r="CE129"/>
  <c r="CF129"/>
  <c r="CG129"/>
  <c r="CH129"/>
  <c r="CC130"/>
  <c r="CE130"/>
  <c r="CF130"/>
  <c r="CG130"/>
  <c r="CH130"/>
  <c r="CC131"/>
  <c r="CE131"/>
  <c r="CF131"/>
  <c r="CG131"/>
  <c r="CH131"/>
  <c r="CC132"/>
  <c r="CE132"/>
  <c r="CF132"/>
  <c r="CG132"/>
  <c r="CH132"/>
  <c r="CC133"/>
  <c r="CE133"/>
  <c r="CF133"/>
  <c r="CG133"/>
  <c r="CH133"/>
  <c r="CC134"/>
  <c r="CE134"/>
  <c r="CF134"/>
  <c r="CG134"/>
  <c r="CH134"/>
  <c r="CC135"/>
  <c r="CE135"/>
  <c r="CF135"/>
  <c r="CG135"/>
  <c r="CH135"/>
  <c r="CC136"/>
  <c r="CE136"/>
  <c r="CF136"/>
  <c r="CG136"/>
  <c r="CH136"/>
  <c r="CC137"/>
  <c r="CE137"/>
  <c r="CF137"/>
  <c r="CG137"/>
  <c r="CH137"/>
  <c r="CC138"/>
  <c r="CE138"/>
  <c r="CF138"/>
  <c r="CG138"/>
  <c r="CH138"/>
  <c r="CC139"/>
  <c r="CE139"/>
  <c r="CF139"/>
  <c r="CG139"/>
  <c r="CH139"/>
  <c r="CC140"/>
  <c r="CE140"/>
  <c r="CF140"/>
  <c r="CG140"/>
  <c r="CH140"/>
  <c r="CC141"/>
  <c r="CE141"/>
  <c r="CF141"/>
  <c r="CG141"/>
  <c r="CH141"/>
  <c r="CC142"/>
  <c r="CE142"/>
  <c r="CF142"/>
  <c r="CG142"/>
  <c r="CH142"/>
  <c r="CC143"/>
  <c r="CE143"/>
  <c r="CF143"/>
  <c r="CG143"/>
  <c r="CH143"/>
  <c r="CC144"/>
  <c r="CE144"/>
  <c r="CF144"/>
  <c r="CG144"/>
  <c r="CH144"/>
  <c r="CC145"/>
  <c r="CE145"/>
  <c r="CF145"/>
  <c r="CG145"/>
  <c r="CH145"/>
  <c r="CC146"/>
  <c r="CE146"/>
  <c r="CF146"/>
  <c r="CG146"/>
  <c r="CH146"/>
  <c r="CC147"/>
  <c r="CE147"/>
  <c r="CF147"/>
  <c r="CG147"/>
  <c r="CH147"/>
  <c r="CH10"/>
  <c r="CG10"/>
  <c r="CF10"/>
  <c r="CE10"/>
  <c r="CC10"/>
  <c r="CH149" i="5"/>
  <c r="CG149"/>
  <c r="CF149"/>
  <c r="CE149"/>
  <c r="CC149"/>
  <c r="CH148"/>
  <c r="CG148"/>
  <c r="CF148"/>
  <c r="CE148"/>
  <c r="CC148"/>
  <c r="CH147"/>
  <c r="CG147"/>
  <c r="CF147"/>
  <c r="CE147"/>
  <c r="CC147"/>
  <c r="CH146"/>
  <c r="CG146"/>
  <c r="CF146"/>
  <c r="CE146"/>
  <c r="CC146"/>
  <c r="CH145"/>
  <c r="CG145"/>
  <c r="CF145"/>
  <c r="CE145"/>
  <c r="CC145"/>
  <c r="CH144"/>
  <c r="CG144"/>
  <c r="CF144"/>
  <c r="CE144"/>
  <c r="CC144"/>
  <c r="CH143"/>
  <c r="CG143"/>
  <c r="CF143"/>
  <c r="CE143"/>
  <c r="CC143"/>
  <c r="CH142"/>
  <c r="CG142"/>
  <c r="CF142"/>
  <c r="CE142"/>
  <c r="CC142"/>
  <c r="CH141"/>
  <c r="CG141"/>
  <c r="CF141"/>
  <c r="CE141"/>
  <c r="CC141"/>
  <c r="CH140"/>
  <c r="CG140"/>
  <c r="CF140"/>
  <c r="CE140"/>
  <c r="CC140"/>
  <c r="CH139"/>
  <c r="CG139"/>
  <c r="CF139"/>
  <c r="CE139"/>
  <c r="CC139"/>
  <c r="CH138"/>
  <c r="CG138"/>
  <c r="CF138"/>
  <c r="CE138"/>
  <c r="CC138"/>
  <c r="CH137"/>
  <c r="CG137"/>
  <c r="CF137"/>
  <c r="CE137"/>
  <c r="CC137"/>
  <c r="CH136"/>
  <c r="CG136"/>
  <c r="CF136"/>
  <c r="CE136"/>
  <c r="CC136"/>
  <c r="CH135"/>
  <c r="CG135"/>
  <c r="CF135"/>
  <c r="CE135"/>
  <c r="CC135"/>
  <c r="CH134"/>
  <c r="CG134"/>
  <c r="CF134"/>
  <c r="CE134"/>
  <c r="CC134"/>
  <c r="CH133"/>
  <c r="CG133"/>
  <c r="CF133"/>
  <c r="CE133"/>
  <c r="CC133"/>
  <c r="CH132"/>
  <c r="CG132"/>
  <c r="CF132"/>
  <c r="CE132"/>
  <c r="CC132"/>
  <c r="CH131"/>
  <c r="CG131"/>
  <c r="CF131"/>
  <c r="CE131"/>
  <c r="CC131"/>
  <c r="CH130"/>
  <c r="CG130"/>
  <c r="CF130"/>
  <c r="CE130"/>
  <c r="CC130"/>
  <c r="CH129"/>
  <c r="CG129"/>
  <c r="CF129"/>
  <c r="CE129"/>
  <c r="CC129"/>
  <c r="CH128"/>
  <c r="CG128"/>
  <c r="CF128"/>
  <c r="CE128"/>
  <c r="CC128"/>
  <c r="CH127"/>
  <c r="CG127"/>
  <c r="CF127"/>
  <c r="CE127"/>
  <c r="CC127"/>
  <c r="CH126"/>
  <c r="CG126"/>
  <c r="CF126"/>
  <c r="CE126"/>
  <c r="CC126"/>
  <c r="CH125"/>
  <c r="CG125"/>
  <c r="CF125"/>
  <c r="CE125"/>
  <c r="CC125"/>
  <c r="CH124"/>
  <c r="CG124"/>
  <c r="CF124"/>
  <c r="CE124"/>
  <c r="CC124"/>
  <c r="CH123"/>
  <c r="CG123"/>
  <c r="CF123"/>
  <c r="CE123"/>
  <c r="CC123"/>
  <c r="CH122"/>
  <c r="CG122"/>
  <c r="CF122"/>
  <c r="CE122"/>
  <c r="CC122"/>
  <c r="CH121"/>
  <c r="CG121"/>
  <c r="CF121"/>
  <c r="CE121"/>
  <c r="CC121"/>
  <c r="CH120"/>
  <c r="CG120"/>
  <c r="CF120"/>
  <c r="CE120"/>
  <c r="CC120"/>
  <c r="CH119"/>
  <c r="CG119"/>
  <c r="CF119"/>
  <c r="CE119"/>
  <c r="CC119"/>
  <c r="CH118"/>
  <c r="CG118"/>
  <c r="CF118"/>
  <c r="CE118"/>
  <c r="CC118"/>
  <c r="CH117"/>
  <c r="CG117"/>
  <c r="CF117"/>
  <c r="CE117"/>
  <c r="CC117"/>
  <c r="CH116"/>
  <c r="CG116"/>
  <c r="CF116"/>
  <c r="CE116"/>
  <c r="CC116"/>
  <c r="CH115"/>
  <c r="CG115"/>
  <c r="CF115"/>
  <c r="CE115"/>
  <c r="CC115"/>
  <c r="CH114"/>
  <c r="CG114"/>
  <c r="CF114"/>
  <c r="CE114"/>
  <c r="CC114"/>
  <c r="CH113"/>
  <c r="CG113"/>
  <c r="CF113"/>
  <c r="CE113"/>
  <c r="CC113"/>
  <c r="CH112"/>
  <c r="CG112"/>
  <c r="CF112"/>
  <c r="CE112"/>
  <c r="CC112"/>
  <c r="CH111"/>
  <c r="CG111"/>
  <c r="CF111"/>
  <c r="CE111"/>
  <c r="CC111"/>
  <c r="CH110"/>
  <c r="CG110"/>
  <c r="CF110"/>
  <c r="CE110"/>
  <c r="CC110"/>
  <c r="CH109"/>
  <c r="CG109"/>
  <c r="CF109"/>
  <c r="CE109"/>
  <c r="CC109"/>
  <c r="CH108"/>
  <c r="CG108"/>
  <c r="CF108"/>
  <c r="CE108"/>
  <c r="CC108"/>
  <c r="CH107"/>
  <c r="CG107"/>
  <c r="CF107"/>
  <c r="CE107"/>
  <c r="CC107"/>
  <c r="CH106"/>
  <c r="CG106"/>
  <c r="CF106"/>
  <c r="CE106"/>
  <c r="CC106"/>
  <c r="CH105"/>
  <c r="CG105"/>
  <c r="CF105"/>
  <c r="CE105"/>
  <c r="CC105"/>
  <c r="CH104"/>
  <c r="CG104"/>
  <c r="CF104"/>
  <c r="CE104"/>
  <c r="CC104"/>
  <c r="CH103"/>
  <c r="CG103"/>
  <c r="CF103"/>
  <c r="CE103"/>
  <c r="CC103"/>
  <c r="CH102"/>
  <c r="CG102"/>
  <c r="CF102"/>
  <c r="CE102"/>
  <c r="CC102"/>
  <c r="CH101"/>
  <c r="CG101"/>
  <c r="CF101"/>
  <c r="CE101"/>
  <c r="CC101"/>
  <c r="CH100"/>
  <c r="CG100"/>
  <c r="CF100"/>
  <c r="CE100"/>
  <c r="CC100"/>
  <c r="CH99"/>
  <c r="CG99"/>
  <c r="CF99"/>
  <c r="CE99"/>
  <c r="CC99"/>
  <c r="CH98"/>
  <c r="CG98"/>
  <c r="CF98"/>
  <c r="CE98"/>
  <c r="CC98"/>
  <c r="CH97"/>
  <c r="CG97"/>
  <c r="CF97"/>
  <c r="CE97"/>
  <c r="CC97"/>
  <c r="CH96"/>
  <c r="CG96"/>
  <c r="CF96"/>
  <c r="CE96"/>
  <c r="CC96"/>
  <c r="CH95"/>
  <c r="CG95"/>
  <c r="CF95"/>
  <c r="CE95"/>
  <c r="CC95"/>
  <c r="CH94"/>
  <c r="CG94"/>
  <c r="CF94"/>
  <c r="CE94"/>
  <c r="CC94"/>
  <c r="CH93"/>
  <c r="CG93"/>
  <c r="CF93"/>
  <c r="CE93"/>
  <c r="CC93"/>
  <c r="CH92"/>
  <c r="CG92"/>
  <c r="CF92"/>
  <c r="CE92"/>
  <c r="CC92"/>
  <c r="CH91"/>
  <c r="CG91"/>
  <c r="CF91"/>
  <c r="CE91"/>
  <c r="CC91"/>
  <c r="CH90"/>
  <c r="CG90"/>
  <c r="CF90"/>
  <c r="CE90"/>
  <c r="CC90"/>
  <c r="CH89"/>
  <c r="CG89"/>
  <c r="CF89"/>
  <c r="CE89"/>
  <c r="CC89"/>
  <c r="CH88"/>
  <c r="CG88"/>
  <c r="CF88"/>
  <c r="CE88"/>
  <c r="CC88"/>
  <c r="CH87"/>
  <c r="CG87"/>
  <c r="CF87"/>
  <c r="CE87"/>
  <c r="CC87"/>
  <c r="CH86"/>
  <c r="CG86"/>
  <c r="CF86"/>
  <c r="CE86"/>
  <c r="CC86"/>
  <c r="CH85"/>
  <c r="CG85"/>
  <c r="CF85"/>
  <c r="CE85"/>
  <c r="CC85"/>
  <c r="CH84"/>
  <c r="CG84"/>
  <c r="CF84"/>
  <c r="CE84"/>
  <c r="CC84"/>
  <c r="CH83"/>
  <c r="CG83"/>
  <c r="CF83"/>
  <c r="CE83"/>
  <c r="CC83"/>
  <c r="CH82"/>
  <c r="CG82"/>
  <c r="CF82"/>
  <c r="CE82"/>
  <c r="CC82"/>
  <c r="CH81"/>
  <c r="CG81"/>
  <c r="CF81"/>
  <c r="CE81"/>
  <c r="CC81"/>
  <c r="CH80"/>
  <c r="CG80"/>
  <c r="CF80"/>
  <c r="CE80"/>
  <c r="CC80"/>
  <c r="CH79"/>
  <c r="CG79"/>
  <c r="CF79"/>
  <c r="CE79"/>
  <c r="CC79"/>
  <c r="CH78"/>
  <c r="CG78"/>
  <c r="CF78"/>
  <c r="CE78"/>
  <c r="CC78"/>
  <c r="CH77"/>
  <c r="CG77"/>
  <c r="CF77"/>
  <c r="CE77"/>
  <c r="CC77"/>
  <c r="CH76"/>
  <c r="CG76"/>
  <c r="CF76"/>
  <c r="CE76"/>
  <c r="CC76"/>
  <c r="CH75"/>
  <c r="CG75"/>
  <c r="CF75"/>
  <c r="CE75"/>
  <c r="CC75"/>
  <c r="CH74"/>
  <c r="CG74"/>
  <c r="CF74"/>
  <c r="CE74"/>
  <c r="CC74"/>
  <c r="CH73"/>
  <c r="CG73"/>
  <c r="CF73"/>
  <c r="CE73"/>
  <c r="CC73"/>
  <c r="CH72"/>
  <c r="CG72"/>
  <c r="CF72"/>
  <c r="CE72"/>
  <c r="CC72"/>
  <c r="CH71"/>
  <c r="CG71"/>
  <c r="CF71"/>
  <c r="CE71"/>
  <c r="CC71"/>
  <c r="CH70"/>
  <c r="CG70"/>
  <c r="CF70"/>
  <c r="CE70"/>
  <c r="CC70"/>
  <c r="CH69"/>
  <c r="CG69"/>
  <c r="CF69"/>
  <c r="CE69"/>
  <c r="CC69"/>
  <c r="CH68"/>
  <c r="CG68"/>
  <c r="CF68"/>
  <c r="CE68"/>
  <c r="CC68"/>
  <c r="CH67"/>
  <c r="CG67"/>
  <c r="CF67"/>
  <c r="CE67"/>
  <c r="CC67"/>
  <c r="CH66"/>
  <c r="CG66"/>
  <c r="CF66"/>
  <c r="CE66"/>
  <c r="CC66"/>
  <c r="CH65"/>
  <c r="CG65"/>
  <c r="CF65"/>
  <c r="CE65"/>
  <c r="CC65"/>
  <c r="CH64"/>
  <c r="CG64"/>
  <c r="CF64"/>
  <c r="CE64"/>
  <c r="CC64"/>
  <c r="CH63"/>
  <c r="CG63"/>
  <c r="CF63"/>
  <c r="CE63"/>
  <c r="CC63"/>
  <c r="CH62"/>
  <c r="CG62"/>
  <c r="CF62"/>
  <c r="CE62"/>
  <c r="CC62"/>
  <c r="CH61"/>
  <c r="CG61"/>
  <c r="CF61"/>
  <c r="CE61"/>
  <c r="CC61"/>
  <c r="CH60"/>
  <c r="CG60"/>
  <c r="CF60"/>
  <c r="CE60"/>
  <c r="CC60"/>
  <c r="CH59"/>
  <c r="CG59"/>
  <c r="CF59"/>
  <c r="CE59"/>
  <c r="CC59"/>
  <c r="CH58"/>
  <c r="CG58"/>
  <c r="CF58"/>
  <c r="CE58"/>
  <c r="CC58"/>
  <c r="CH57"/>
  <c r="CG57"/>
  <c r="CF57"/>
  <c r="CE57"/>
  <c r="CC57"/>
  <c r="CH56"/>
  <c r="CG56"/>
  <c r="CF56"/>
  <c r="CE56"/>
  <c r="CC56"/>
  <c r="CH55"/>
  <c r="CG55"/>
  <c r="CF55"/>
  <c r="CE55"/>
  <c r="CC55"/>
  <c r="CH54"/>
  <c r="CG54"/>
  <c r="CF54"/>
  <c r="CE54"/>
  <c r="CC54"/>
  <c r="CH53"/>
  <c r="CG53"/>
  <c r="CF53"/>
  <c r="CE53"/>
  <c r="CC53"/>
  <c r="CH52"/>
  <c r="CG52"/>
  <c r="CF52"/>
  <c r="CE52"/>
  <c r="CC52"/>
  <c r="CH51"/>
  <c r="CG51"/>
  <c r="CF51"/>
  <c r="CE51"/>
  <c r="CC51"/>
  <c r="CH50"/>
  <c r="CG50"/>
  <c r="CF50"/>
  <c r="CE50"/>
  <c r="CC50"/>
  <c r="CH49"/>
  <c r="CG49"/>
  <c r="CF49"/>
  <c r="CE49"/>
  <c r="CC49"/>
  <c r="CH48"/>
  <c r="CG48"/>
  <c r="CF48"/>
  <c r="CE48"/>
  <c r="CC48"/>
  <c r="CH47"/>
  <c r="CG47"/>
  <c r="CF47"/>
  <c r="CE47"/>
  <c r="CC47"/>
  <c r="CH46"/>
  <c r="CG46"/>
  <c r="CF46"/>
  <c r="CE46"/>
  <c r="CC46"/>
  <c r="CH45"/>
  <c r="CG45"/>
  <c r="CF45"/>
  <c r="CE45"/>
  <c r="CC45"/>
  <c r="CH44"/>
  <c r="CG44"/>
  <c r="CF44"/>
  <c r="CE44"/>
  <c r="CC44"/>
  <c r="CH43"/>
  <c r="CG43"/>
  <c r="CF43"/>
  <c r="CE43"/>
  <c r="CC43"/>
  <c r="CH42"/>
  <c r="CG42"/>
  <c r="CF42"/>
  <c r="CE42"/>
  <c r="CC42"/>
  <c r="CH41"/>
  <c r="CG41"/>
  <c r="CF41"/>
  <c r="CE41"/>
  <c r="CC41"/>
  <c r="CH40"/>
  <c r="CG40"/>
  <c r="CF40"/>
  <c r="CE40"/>
  <c r="CC40"/>
  <c r="CH39"/>
  <c r="CG39"/>
  <c r="CF39"/>
  <c r="CE39"/>
  <c r="CC39"/>
  <c r="CH38"/>
  <c r="CG38"/>
  <c r="CF38"/>
  <c r="CE38"/>
  <c r="CC38"/>
  <c r="CH37"/>
  <c r="CG37"/>
  <c r="CF37"/>
  <c r="CE37"/>
  <c r="CC37"/>
  <c r="CH36"/>
  <c r="CG36"/>
  <c r="CF36"/>
  <c r="CE36"/>
  <c r="CC36"/>
  <c r="CH35"/>
  <c r="CG35"/>
  <c r="CF35"/>
  <c r="CE35"/>
  <c r="CC35"/>
  <c r="CH34"/>
  <c r="CG34"/>
  <c r="CF34"/>
  <c r="CE34"/>
  <c r="CC34"/>
  <c r="CH33"/>
  <c r="CG33"/>
  <c r="CF33"/>
  <c r="CE33"/>
  <c r="CC33"/>
  <c r="CH32"/>
  <c r="CG32"/>
  <c r="CF32"/>
  <c r="CE32"/>
  <c r="CC32"/>
  <c r="CH31"/>
  <c r="CG31"/>
  <c r="CF31"/>
  <c r="CE31"/>
  <c r="CC31"/>
  <c r="CH30"/>
  <c r="CG30"/>
  <c r="CF30"/>
  <c r="CE30"/>
  <c r="CC30"/>
  <c r="CH29"/>
  <c r="CG29"/>
  <c r="CF29"/>
  <c r="CE29"/>
  <c r="CC29"/>
  <c r="CH28"/>
  <c r="CG28"/>
  <c r="CF28"/>
  <c r="CE28"/>
  <c r="CC28"/>
  <c r="CH27"/>
  <c r="CG27"/>
  <c r="CF27"/>
  <c r="CE27"/>
  <c r="CC27"/>
  <c r="CH26"/>
  <c r="CG26"/>
  <c r="CF26"/>
  <c r="CE26"/>
  <c r="CC26"/>
  <c r="CH25"/>
  <c r="CG25"/>
  <c r="CF25"/>
  <c r="CE25"/>
  <c r="CC25"/>
  <c r="CH24"/>
  <c r="CG24"/>
  <c r="CF24"/>
  <c r="CE24"/>
  <c r="CC24"/>
  <c r="CH23"/>
  <c r="CG23"/>
  <c r="CF23"/>
  <c r="CE23"/>
  <c r="CC23"/>
  <c r="CH22"/>
  <c r="CG22"/>
  <c r="CF22"/>
  <c r="CE22"/>
  <c r="CC22"/>
  <c r="CH21"/>
  <c r="CG21"/>
  <c r="CF21"/>
  <c r="CE21"/>
  <c r="CC21"/>
  <c r="CH20"/>
  <c r="CG20"/>
  <c r="CF20"/>
  <c r="CE20"/>
  <c r="CC20"/>
  <c r="CH19"/>
  <c r="CG19"/>
  <c r="CF19"/>
  <c r="CE19"/>
  <c r="CC19"/>
  <c r="CH18"/>
  <c r="CG18"/>
  <c r="CF18"/>
  <c r="CE18"/>
  <c r="CC18"/>
  <c r="CH17"/>
  <c r="CG17"/>
  <c r="CF17"/>
  <c r="CE17"/>
  <c r="CC17"/>
  <c r="CH16"/>
  <c r="CG16"/>
  <c r="CF16"/>
  <c r="CE16"/>
  <c r="CC16"/>
  <c r="CH15"/>
  <c r="CG15"/>
  <c r="CF15"/>
  <c r="CE15"/>
  <c r="CC15"/>
  <c r="CH14"/>
  <c r="CG14"/>
  <c r="CF14"/>
  <c r="CE14"/>
  <c r="CC14"/>
  <c r="CH13"/>
  <c r="CG13"/>
  <c r="CF13"/>
  <c r="CE13"/>
  <c r="CC13"/>
  <c r="CH12"/>
  <c r="CG12"/>
  <c r="CF12"/>
  <c r="CE12"/>
  <c r="CC12"/>
  <c r="CH11"/>
  <c r="CG11"/>
  <c r="CF11"/>
  <c r="CE11"/>
  <c r="CC11"/>
  <c r="CH10"/>
  <c r="CG10"/>
  <c r="CF10"/>
  <c r="CE10"/>
  <c r="CC10"/>
  <c r="CA8" i="8"/>
  <c r="AY8"/>
  <c r="H6" i="9" s="1"/>
  <c r="CB7" i="8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H24" i="9" s="1"/>
  <c r="BG5" i="8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A8" i="7"/>
  <c r="AY8"/>
  <c r="G6" i="9" s="1"/>
  <c r="CB7" i="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G24" i="9" s="1"/>
  <c r="BG5" i="7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A8" i="5"/>
  <c r="AY8"/>
  <c r="F6" i="9" s="1"/>
  <c r="CB7" i="5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F24" i="9" s="1"/>
  <c r="BG5" i="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H11" i="4"/>
  <c r="CH12"/>
  <c r="CH13"/>
  <c r="CH14"/>
  <c r="CH15"/>
  <c r="CH16"/>
  <c r="CH17"/>
  <c r="CH18"/>
  <c r="CH19"/>
  <c r="CH20"/>
  <c r="CH21"/>
  <c r="CH22"/>
  <c r="CH23"/>
  <c r="CH24"/>
  <c r="CH25"/>
  <c r="CH26"/>
  <c r="CH27"/>
  <c r="CH28"/>
  <c r="CH29"/>
  <c r="CH30"/>
  <c r="CH31"/>
  <c r="CH32"/>
  <c r="CH33"/>
  <c r="CH34"/>
  <c r="CH35"/>
  <c r="CH36"/>
  <c r="CH37"/>
  <c r="CH38"/>
  <c r="CH39"/>
  <c r="CH40"/>
  <c r="CH41"/>
  <c r="CH42"/>
  <c r="CH43"/>
  <c r="CH44"/>
  <c r="CH45"/>
  <c r="CH46"/>
  <c r="CH47"/>
  <c r="CH48"/>
  <c r="CH49"/>
  <c r="CH50"/>
  <c r="CH51"/>
  <c r="CH52"/>
  <c r="CH53"/>
  <c r="CH54"/>
  <c r="CH55"/>
  <c r="CH56"/>
  <c r="CH57"/>
  <c r="CH58"/>
  <c r="CH59"/>
  <c r="CH60"/>
  <c r="CH61"/>
  <c r="CH62"/>
  <c r="CH63"/>
  <c r="CH64"/>
  <c r="CH65"/>
  <c r="CH66"/>
  <c r="CH67"/>
  <c r="CH68"/>
  <c r="CH69"/>
  <c r="CH70"/>
  <c r="CH71"/>
  <c r="CH72"/>
  <c r="CH73"/>
  <c r="CH74"/>
  <c r="CH75"/>
  <c r="CH76"/>
  <c r="CH77"/>
  <c r="CH78"/>
  <c r="CH79"/>
  <c r="CH80"/>
  <c r="CH81"/>
  <c r="CH82"/>
  <c r="CH83"/>
  <c r="CH84"/>
  <c r="CH85"/>
  <c r="CH86"/>
  <c r="CH87"/>
  <c r="CH88"/>
  <c r="CH89"/>
  <c r="CH90"/>
  <c r="CH91"/>
  <c r="CH92"/>
  <c r="CH93"/>
  <c r="CH94"/>
  <c r="CH95"/>
  <c r="CH96"/>
  <c r="CH97"/>
  <c r="CH98"/>
  <c r="CH99"/>
  <c r="CH100"/>
  <c r="CH101"/>
  <c r="CH102"/>
  <c r="CH103"/>
  <c r="CH104"/>
  <c r="CH105"/>
  <c r="CH106"/>
  <c r="CH107"/>
  <c r="CH108"/>
  <c r="CH109"/>
  <c r="CH110"/>
  <c r="CH111"/>
  <c r="CH112"/>
  <c r="CH113"/>
  <c r="CH114"/>
  <c r="CH115"/>
  <c r="CH116"/>
  <c r="CH117"/>
  <c r="CH118"/>
  <c r="CH119"/>
  <c r="CH120"/>
  <c r="CH121"/>
  <c r="CH122"/>
  <c r="CH123"/>
  <c r="CH124"/>
  <c r="CH125"/>
  <c r="CH126"/>
  <c r="CH127"/>
  <c r="CH128"/>
  <c r="CH129"/>
  <c r="CH130"/>
  <c r="CH131"/>
  <c r="CH132"/>
  <c r="CH133"/>
  <c r="CH134"/>
  <c r="CH135"/>
  <c r="CH136"/>
  <c r="CH137"/>
  <c r="CH138"/>
  <c r="CH139"/>
  <c r="CH140"/>
  <c r="CH141"/>
  <c r="CH142"/>
  <c r="CH143"/>
  <c r="CH144"/>
  <c r="CH145"/>
  <c r="CH146"/>
  <c r="CH147"/>
  <c r="CH148"/>
  <c r="CH10"/>
  <c r="CG11"/>
  <c r="CG12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G85"/>
  <c r="CG86"/>
  <c r="CG87"/>
  <c r="CG88"/>
  <c r="CG89"/>
  <c r="CG90"/>
  <c r="CG91"/>
  <c r="CG92"/>
  <c r="CG93"/>
  <c r="CG94"/>
  <c r="CG95"/>
  <c r="CG96"/>
  <c r="CG97"/>
  <c r="CG98"/>
  <c r="CG99"/>
  <c r="CG100"/>
  <c r="CG101"/>
  <c r="CG102"/>
  <c r="CG103"/>
  <c r="CG104"/>
  <c r="CG105"/>
  <c r="CG106"/>
  <c r="CG107"/>
  <c r="CG108"/>
  <c r="CG109"/>
  <c r="CG110"/>
  <c r="CG111"/>
  <c r="CG112"/>
  <c r="CG113"/>
  <c r="CG114"/>
  <c r="CG115"/>
  <c r="CG116"/>
  <c r="CG117"/>
  <c r="CG118"/>
  <c r="CG119"/>
  <c r="CG120"/>
  <c r="CG121"/>
  <c r="CG122"/>
  <c r="CG123"/>
  <c r="CG124"/>
  <c r="CG125"/>
  <c r="CG126"/>
  <c r="CG127"/>
  <c r="CG128"/>
  <c r="CG129"/>
  <c r="CG130"/>
  <c r="CG131"/>
  <c r="CG132"/>
  <c r="CG133"/>
  <c r="CG134"/>
  <c r="CG135"/>
  <c r="CG136"/>
  <c r="CG137"/>
  <c r="CG138"/>
  <c r="CG139"/>
  <c r="CG140"/>
  <c r="CG141"/>
  <c r="CG142"/>
  <c r="CG143"/>
  <c r="CG144"/>
  <c r="CG145"/>
  <c r="CG146"/>
  <c r="CG147"/>
  <c r="CG148"/>
  <c r="CG10"/>
  <c r="CC5" i="8" l="1"/>
  <c r="CE8" i="5"/>
  <c r="CK5" s="1"/>
  <c r="F13" i="9" s="1"/>
  <c r="CG6" i="5"/>
  <c r="CF7"/>
  <c r="CH8" i="7"/>
  <c r="G20" i="9" s="1"/>
  <c r="CC6" i="7"/>
  <c r="CH5" i="5"/>
  <c r="F12" i="9" s="1"/>
  <c r="CF8" i="8"/>
  <c r="CF6"/>
  <c r="CH7"/>
  <c r="CF7"/>
  <c r="CC7"/>
  <c r="CC7" i="7"/>
  <c r="CH7"/>
  <c r="CC8" i="5"/>
  <c r="F7" i="9" s="1"/>
  <c r="CG7" i="5"/>
  <c r="CF6"/>
  <c r="CE7"/>
  <c r="CH8"/>
  <c r="F20" i="9" s="1"/>
  <c r="CC5" i="5"/>
  <c r="CE6" i="8"/>
  <c r="CH8"/>
  <c r="CC8"/>
  <c r="H7" i="9" s="1"/>
  <c r="CE7" i="8"/>
  <c r="CH5"/>
  <c r="H12" i="9" s="1"/>
  <c r="CG8" i="8"/>
  <c r="H19" i="9" s="1"/>
  <c r="CF5" i="8"/>
  <c r="H10" i="9" s="1"/>
  <c r="CG7" i="8"/>
  <c r="CF6" i="7"/>
  <c r="CG7"/>
  <c r="CG5"/>
  <c r="G11" i="9" s="1"/>
  <c r="CG6" i="7"/>
  <c r="CH6"/>
  <c r="CC8"/>
  <c r="G7" i="9" s="1"/>
  <c r="CF5" i="5"/>
  <c r="F10" i="9" s="1"/>
  <c r="CE6" i="5"/>
  <c r="CC7"/>
  <c r="CH7"/>
  <c r="CG8"/>
  <c r="CC6" i="8"/>
  <c r="CH6"/>
  <c r="CG5"/>
  <c r="H11" i="9" s="1"/>
  <c r="CG6" i="8"/>
  <c r="CE8"/>
  <c r="H17" i="9" s="1"/>
  <c r="CE5" i="8"/>
  <c r="H9" i="9" s="1"/>
  <c r="CF7" i="7"/>
  <c r="CH5"/>
  <c r="G12" i="9" s="1"/>
  <c r="CG8" i="7"/>
  <c r="G19" i="9" s="1"/>
  <c r="CC5" i="7"/>
  <c r="CE6"/>
  <c r="CE8"/>
  <c r="CE5"/>
  <c r="G9" i="9" s="1"/>
  <c r="CE7" i="7"/>
  <c r="CF8"/>
  <c r="CF5"/>
  <c r="G10" i="9" s="1"/>
  <c r="CE5" i="5"/>
  <c r="F9" i="9" s="1"/>
  <c r="CC6" i="5"/>
  <c r="CH6"/>
  <c r="CF8"/>
  <c r="CI5" s="1"/>
  <c r="CG5"/>
  <c r="F11" i="9" s="1"/>
  <c r="CF11" i="4"/>
  <c r="CF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85"/>
  <c r="CF86"/>
  <c r="CF87"/>
  <c r="CF88"/>
  <c r="CF89"/>
  <c r="CF90"/>
  <c r="CF91"/>
  <c r="CF92"/>
  <c r="CF93"/>
  <c r="CF94"/>
  <c r="CF95"/>
  <c r="CF96"/>
  <c r="CF97"/>
  <c r="CF98"/>
  <c r="CF99"/>
  <c r="CF100"/>
  <c r="CF101"/>
  <c r="CF102"/>
  <c r="CF103"/>
  <c r="CF104"/>
  <c r="CF105"/>
  <c r="CF106"/>
  <c r="CF107"/>
  <c r="CF108"/>
  <c r="CF109"/>
  <c r="CF110"/>
  <c r="CF111"/>
  <c r="CF112"/>
  <c r="CF113"/>
  <c r="CF114"/>
  <c r="CF115"/>
  <c r="CF116"/>
  <c r="CF117"/>
  <c r="CF118"/>
  <c r="CF119"/>
  <c r="CF120"/>
  <c r="CF121"/>
  <c r="CF122"/>
  <c r="CF123"/>
  <c r="CF124"/>
  <c r="CF125"/>
  <c r="CF126"/>
  <c r="CF127"/>
  <c r="CF128"/>
  <c r="CF129"/>
  <c r="CF130"/>
  <c r="CF131"/>
  <c r="CF132"/>
  <c r="CF133"/>
  <c r="CF134"/>
  <c r="CF135"/>
  <c r="CF136"/>
  <c r="CF137"/>
  <c r="CF138"/>
  <c r="CF139"/>
  <c r="CF140"/>
  <c r="CF141"/>
  <c r="CF142"/>
  <c r="CF143"/>
  <c r="CF144"/>
  <c r="CF145"/>
  <c r="CF146"/>
  <c r="CF147"/>
  <c r="CF148"/>
  <c r="CF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0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94"/>
  <c r="CC95"/>
  <c r="CC96"/>
  <c r="CC97"/>
  <c r="CC98"/>
  <c r="CC99"/>
  <c r="CC100"/>
  <c r="CC101"/>
  <c r="CC102"/>
  <c r="CC103"/>
  <c r="CC104"/>
  <c r="CC105"/>
  <c r="CC106"/>
  <c r="CC107"/>
  <c r="CC108"/>
  <c r="CC109"/>
  <c r="CC110"/>
  <c r="CC111"/>
  <c r="CC112"/>
  <c r="CC113"/>
  <c r="CC114"/>
  <c r="CC115"/>
  <c r="CC116"/>
  <c r="CC117"/>
  <c r="CC118"/>
  <c r="CC119"/>
  <c r="CC120"/>
  <c r="CC121"/>
  <c r="CC122"/>
  <c r="CC123"/>
  <c r="CC124"/>
  <c r="CC125"/>
  <c r="CC126"/>
  <c r="CC127"/>
  <c r="CC128"/>
  <c r="CC129"/>
  <c r="CC130"/>
  <c r="CC131"/>
  <c r="CC132"/>
  <c r="CC133"/>
  <c r="CC134"/>
  <c r="CC135"/>
  <c r="CC136"/>
  <c r="CC137"/>
  <c r="CC138"/>
  <c r="CC139"/>
  <c r="CC140"/>
  <c r="CC141"/>
  <c r="CC142"/>
  <c r="CC143"/>
  <c r="CC144"/>
  <c r="CC145"/>
  <c r="CC146"/>
  <c r="CC147"/>
  <c r="CC148"/>
  <c r="CC10"/>
  <c r="CI5" i="7" l="1"/>
  <c r="G21" i="9" s="1"/>
  <c r="CI5" i="8"/>
  <c r="H21" i="9" s="1"/>
  <c r="CL5" i="8"/>
  <c r="H14" i="9" s="1"/>
  <c r="CC9" i="8"/>
  <c r="H8" i="9" s="1"/>
  <c r="F17"/>
  <c r="I11"/>
  <c r="H18"/>
  <c r="CN5" i="5"/>
  <c r="F16" i="9" s="1"/>
  <c r="CO5" i="8"/>
  <c r="H22" i="9" s="1"/>
  <c r="CN5" i="7"/>
  <c r="G16" i="9" s="1"/>
  <c r="CC9" i="5"/>
  <c r="F8" i="9" s="1"/>
  <c r="F18"/>
  <c r="F21"/>
  <c r="G18"/>
  <c r="CK5" i="8"/>
  <c r="H13" i="9" s="1"/>
  <c r="CM5" i="8"/>
  <c r="H15" i="9" s="1"/>
  <c r="CI8" i="8"/>
  <c r="H23" i="9" s="1"/>
  <c r="CN5" i="8"/>
  <c r="H16" i="9" s="1"/>
  <c r="H20"/>
  <c r="I20" s="1"/>
  <c r="CM5" i="7"/>
  <c r="G15" i="9" s="1"/>
  <c r="CC9" i="7"/>
  <c r="G8" i="9" s="1"/>
  <c r="CK5" i="7"/>
  <c r="G13" i="9" s="1"/>
  <c r="G17"/>
  <c r="CL5" i="5"/>
  <c r="F14" i="9" s="1"/>
  <c r="CM5" i="5"/>
  <c r="F15" i="9" s="1"/>
  <c r="F19"/>
  <c r="I19" s="1"/>
  <c r="CL5" i="7"/>
  <c r="G14" i="9" s="1"/>
  <c r="CO5" i="7"/>
  <c r="G22" i="9" s="1"/>
  <c r="CI8" i="7"/>
  <c r="G23" i="9" s="1"/>
  <c r="CO5" i="5"/>
  <c r="F22" i="9" s="1"/>
  <c r="CI8" i="5"/>
  <c r="F23" i="9" s="1"/>
  <c r="CC7" i="4"/>
  <c r="CC5"/>
  <c r="CC6"/>
  <c r="BX7"/>
  <c r="BX6"/>
  <c r="BX5"/>
  <c r="AY8"/>
  <c r="E6" i="9" s="1"/>
  <c r="I17" l="1"/>
  <c r="I22"/>
  <c r="I15"/>
  <c r="I21"/>
  <c r="I23"/>
  <c r="I18"/>
  <c r="CC8" i="4"/>
  <c r="CB6"/>
  <c r="CA6"/>
  <c r="BV7"/>
  <c r="BU7"/>
  <c r="BV6"/>
  <c r="BU6"/>
  <c r="BV5"/>
  <c r="BU5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BT5"/>
  <c r="BS5"/>
  <c r="BR5"/>
  <c r="BQ5"/>
  <c r="BP5"/>
  <c r="BO5"/>
  <c r="BN5"/>
  <c r="BM5"/>
  <c r="BL5"/>
  <c r="BK5"/>
  <c r="BJ5"/>
  <c r="BI5"/>
  <c r="BH5"/>
  <c r="E24" i="9" s="1"/>
  <c r="BG5" i="4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7"/>
  <c r="C6"/>
  <c r="C5"/>
  <c r="CC9" l="1"/>
  <c r="E8" i="9" s="1"/>
  <c r="E7"/>
  <c r="CF5" i="4"/>
  <c r="E10" i="9" s="1"/>
  <c r="CF7" i="4"/>
  <c r="CF8"/>
  <c r="CF6"/>
  <c r="CG8"/>
  <c r="CG7"/>
  <c r="CG6"/>
  <c r="CG5"/>
  <c r="E11" i="9" s="1"/>
  <c r="CE7" i="4"/>
  <c r="CE5"/>
  <c r="E9" i="9" s="1"/>
  <c r="CE6" i="4"/>
  <c r="CE8"/>
  <c r="CH5"/>
  <c r="E12" i="9" s="1"/>
  <c r="CH8" i="4"/>
  <c r="CH7"/>
  <c r="CH6"/>
  <c r="CB7"/>
  <c r="CA5"/>
  <c r="CA8"/>
  <c r="BY7"/>
  <c r="CB5"/>
  <c r="CA7"/>
  <c r="BZ7"/>
  <c r="BZ6"/>
  <c r="BZ5"/>
  <c r="BY6"/>
  <c r="BY5"/>
  <c r="E21" i="9" l="1"/>
  <c r="E20"/>
  <c r="CN5" i="4"/>
  <c r="E16" i="9" s="1"/>
  <c r="CM5" i="4"/>
  <c r="E15" i="9" s="1"/>
  <c r="E19"/>
  <c r="E17"/>
  <c r="CK5" i="4"/>
  <c r="E13" i="9" s="1"/>
  <c r="E18"/>
  <c r="CL5" i="4"/>
  <c r="E14" i="9" s="1"/>
  <c r="CO5" i="4"/>
  <c r="CI8"/>
  <c r="E23" i="9" s="1"/>
  <c r="E5" l="1"/>
  <c r="G5"/>
  <c r="H5"/>
  <c r="BW5" i="4" l="1"/>
  <c r="BW6"/>
  <c r="BW7"/>
  <c r="I10" i="9"/>
  <c r="I12"/>
  <c r="I9"/>
  <c r="F5"/>
  <c r="I5" s="1"/>
  <c r="I24"/>
  <c r="E22"/>
  <c r="I6"/>
  <c r="I7" l="1"/>
  <c r="I16"/>
  <c r="I13"/>
  <c r="I14" l="1"/>
  <c r="I8" l="1"/>
</calcChain>
</file>

<file path=xl/sharedStrings.xml><?xml version="1.0" encoding="utf-8"?>
<sst xmlns="http://schemas.openxmlformats.org/spreadsheetml/2006/main" count="9391" uniqueCount="468">
  <si>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</si>
  <si>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</si>
  <si>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</si>
  <si>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</si>
  <si>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</si>
  <si>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</si>
  <si>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</si>
  <si>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</si>
  <si>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</si>
  <si>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</si>
  <si>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</si>
  <si>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</si>
  <si>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</si>
  <si>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</si>
  <si>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</si>
  <si>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</si>
  <si>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</si>
  <si>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</si>
  <si>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</si>
  <si>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</si>
  <si>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</si>
  <si>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</si>
  <si>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</si>
  <si>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</si>
  <si>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</si>
  <si>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</si>
  <si>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</si>
  <si>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</si>
  <si>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</si>
  <si>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</si>
  <si>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</si>
  <si>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</si>
  <si>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</si>
  <si>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</si>
  <si>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</si>
  <si>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</si>
  <si>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</si>
  <si>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</si>
  <si>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</si>
  <si>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</si>
  <si>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</si>
  <si>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</si>
  <si>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</si>
  <si>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</si>
  <si>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</si>
  <si>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</si>
  <si>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</si>
  <si>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</si>
  <si>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</si>
  <si>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</si>
  <si>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</si>
  <si>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</si>
  <si>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</si>
  <si>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</si>
  <si>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</si>
  <si>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</si>
  <si>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</si>
  <si>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</si>
  <si>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</si>
  <si>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</si>
  <si>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</si>
  <si>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</si>
  <si>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</si>
  <si>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</si>
  <si>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</si>
  <si>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</si>
  <si>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</si>
  <si>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</si>
  <si>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</si>
  <si>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</si>
  <si>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</si>
  <si>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</si>
  <si>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</si>
  <si>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</si>
  <si>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</si>
  <si>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</si>
  <si>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</si>
  <si>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</si>
  <si>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</si>
  <si>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</si>
  <si>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</si>
  <si>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</si>
  <si>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</si>
  <si>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</si>
  <si>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</si>
  <si>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</si>
  <si>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</si>
  <si>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</si>
  <si>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</si>
  <si>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</si>
  <si>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</si>
  <si>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</si>
  <si>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</si>
  <si>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</si>
  <si>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</si>
  <si>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</si>
  <si>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</si>
  <si>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</si>
  <si>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</si>
  <si>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</si>
  <si>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</si>
  <si>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</si>
  <si>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</si>
  <si>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</si>
  <si>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</si>
  <si>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</si>
  <si>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</si>
  <si>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</si>
  <si>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</si>
  <si>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</si>
  <si>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</si>
  <si>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</si>
  <si>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</si>
  <si>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</si>
  <si>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</si>
  <si>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</si>
  <si>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</si>
  <si>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</si>
  <si>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</si>
  <si>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</si>
  <si>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</si>
  <si>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</si>
  <si>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</si>
  <si>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</si>
  <si>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</si>
  <si>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</si>
  <si>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</si>
  <si>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</si>
  <si>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</si>
  <si>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</si>
  <si>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</si>
  <si>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</si>
  <si>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</si>
  <si>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</si>
  <si>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</si>
  <si>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</si>
  <si>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</si>
  <si>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</si>
  <si>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</si>
  <si>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</si>
  <si>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</si>
  <si>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</si>
  <si>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</si>
  <si>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</si>
  <si>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</si>
  <si>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</si>
  <si>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</si>
  <si>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</si>
  <si>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</si>
  <si>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</si>
  <si>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</si>
  <si>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</si>
  <si>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</si>
  <si>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</si>
  <si>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</si>
  <si>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</si>
  <si>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</si>
  <si>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</si>
  <si>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</si>
  <si>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</si>
  <si>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</si>
  <si>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</si>
  <si>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</si>
  <si>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</si>
  <si>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</si>
  <si>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</si>
  <si>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</si>
  <si>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</si>
  <si>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</si>
  <si>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</si>
  <si>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</si>
  <si>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</si>
  <si>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</si>
  <si>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</si>
  <si>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</si>
  <si>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</si>
  <si>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</si>
  <si>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</si>
  <si>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</si>
  <si>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</si>
  <si>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</si>
  <si>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</si>
  <si>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</si>
  <si>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</si>
  <si>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</si>
  <si>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</si>
  <si>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</si>
  <si>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</si>
  <si>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</si>
  <si>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</si>
  <si>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</si>
  <si>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</si>
  <si>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(CO+THC+NO)</t>
  </si>
  <si>
    <t>Summary Information:</t>
  </si>
  <si>
    <t>Post Processor DLL Version</t>
  </si>
  <si>
    <t>Status: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</si>
  <si>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</si>
  <si>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</si>
  <si>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</si>
  <si>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</si>
  <si>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</si>
  <si>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</si>
  <si>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</si>
  <si>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</si>
  <si>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</si>
  <si>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</si>
  <si>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</si>
  <si>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</si>
  <si>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</si>
  <si>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</si>
  <si>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</si>
  <si>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</si>
  <si>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</si>
  <si>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 NDUV NO/NO2 ANALYZER</t>
  </si>
  <si>
    <t xml:space="preserve"> NDUV-NO/NO2</t>
  </si>
  <si>
    <t xml:space="preserve">NO Span(ppm)                 </t>
  </si>
  <si>
    <t xml:space="preserve">NO2 Span(ppm)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</si>
  <si>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</si>
  <si>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</si>
  <si>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</si>
  <si>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</si>
  <si>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</si>
  <si>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</si>
  <si>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</si>
  <si>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Range(ppmC)3                 </t>
  </si>
  <si>
    <t xml:space="preserve">Range(ppmC)4                 </t>
  </si>
  <si>
    <t>Vehicle Description:</t>
  </si>
  <si>
    <t>License Plate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</si>
  <si>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</si>
  <si>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</si>
  <si>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</si>
  <si>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</si>
  <si>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</si>
  <si>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</si>
  <si>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</si>
  <si>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</si>
  <si>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</si>
  <si>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</si>
  <si>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</si>
  <si>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</si>
  <si>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</si>
  <si>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</si>
  <si>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</si>
  <si>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</si>
  <si>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</si>
  <si>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</si>
  <si>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</si>
  <si>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</si>
  <si>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</si>
  <si>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</si>
  <si>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</si>
  <si>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</si>
  <si>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</si>
  <si>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</si>
  <si>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</si>
  <si>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</si>
  <si>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</si>
  <si>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</si>
  <si>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</si>
  <si>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</si>
  <si>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</si>
  <si>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</si>
  <si>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</si>
  <si>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</si>
  <si>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</si>
  <si>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</si>
  <si>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</si>
  <si>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</si>
  <si>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</si>
  <si>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</si>
  <si>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</si>
  <si>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</si>
  <si>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</si>
  <si>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</si>
  <si>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</si>
  <si>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</si>
  <si>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</si>
  <si>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</si>
  <si>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</si>
  <si>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</si>
  <si>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</si>
  <si>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</si>
  <si>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</si>
  <si>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</si>
  <si>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</si>
  <si>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iSCB_EAI3_XF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</si>
  <si>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</si>
  <si>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</si>
  <si>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</si>
  <si>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</si>
  <si>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</si>
  <si>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</si>
  <si>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</si>
  <si>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</si>
  <si>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</si>
  <si>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</si>
  <si>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</si>
  <si>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</si>
  <si>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</si>
  <si>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</si>
  <si>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</si>
  <si>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</si>
  <si>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</si>
  <si>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</si>
  <si>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</si>
  <si>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</si>
  <si>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</si>
  <si>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</si>
  <si>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</si>
  <si>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</si>
  <si>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</si>
  <si>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</si>
  <si>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</si>
  <si>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</si>
  <si>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</si>
  <si>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</si>
  <si>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</si>
  <si>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</si>
  <si>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</si>
  <si>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</si>
  <si>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</si>
  <si>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</si>
  <si>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</si>
  <si>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</si>
  <si>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</si>
  <si>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</si>
  <si>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</si>
  <si>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</si>
  <si>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</si>
  <si>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</si>
  <si>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</si>
  <si>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</si>
  <si>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</si>
  <si>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</si>
  <si>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</si>
  <si>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</si>
  <si>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</si>
  <si>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</si>
  <si>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</si>
  <si>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</si>
  <si>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</si>
  <si>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</si>
  <si>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</si>
  <si>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</si>
  <si>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</si>
  <si>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</si>
  <si>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</si>
  <si>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</si>
  <si>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</si>
  <si>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</si>
  <si>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</si>
  <si>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</si>
  <si>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</si>
  <si>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</si>
  <si>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</si>
  <si>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</si>
  <si>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</si>
  <si>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</si>
  <si>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</si>
  <si>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</si>
  <si>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</si>
  <si>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</si>
  <si>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</si>
  <si>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</si>
  <si>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</si>
  <si>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</si>
  <si>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</si>
  <si>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Audit/Span/Zero Information:</t>
  </si>
  <si>
    <t>Test Information:</t>
  </si>
  <si>
    <t>SEMTECH_DATA_FILE</t>
  </si>
  <si>
    <t>Average of laps 2,3 &amp; 4</t>
  </si>
  <si>
    <t>AMBII Hexane</t>
  </si>
  <si>
    <t>Wet C6H14</t>
  </si>
  <si>
    <t>Gas Path</t>
  </si>
  <si>
    <t>Auto-Zero Active</t>
  </si>
  <si>
    <t>Instantaneous Fuel Specific C6H14</t>
  </si>
  <si>
    <t>iSIGCO_CO</t>
  </si>
  <si>
    <t>iAMBII_HC</t>
  </si>
  <si>
    <t>iC6H14zw</t>
  </si>
  <si>
    <t>sSTATUS_PATH</t>
  </si>
  <si>
    <t>sAUTOZERO_ACTIVE</t>
  </si>
  <si>
    <t>iCALCRT_C6H14fs</t>
  </si>
  <si>
    <t>ppmC6</t>
  </si>
  <si>
    <t>0/1</t>
  </si>
  <si>
    <t>SAMPLE</t>
  </si>
  <si>
    <t xml:space="preserve"> 2.018 170</t>
  </si>
  <si>
    <t xml:space="preserve"> 40000  Bottle(ppmC) = 0000000</t>
  </si>
  <si>
    <t>EXH_FLOW</t>
  </si>
  <si>
    <t>Method I</t>
  </si>
  <si>
    <t>16CSCEt</t>
  </si>
  <si>
    <t>Zero</t>
  </si>
  <si>
    <t>InfoVer</t>
  </si>
  <si>
    <t>Date</t>
  </si>
  <si>
    <t>Purge Delay</t>
  </si>
  <si>
    <t>Ambient Air</t>
  </si>
  <si>
    <t>Gas</t>
  </si>
  <si>
    <t>Previous</t>
  </si>
  <si>
    <t>Current</t>
  </si>
  <si>
    <t>Difference</t>
  </si>
  <si>
    <t>CO2(%)</t>
  </si>
  <si>
    <t>HC(ppmC3)</t>
  </si>
  <si>
    <t>NO(ppm)</t>
  </si>
  <si>
    <t>NO2(ppm)</t>
  </si>
  <si>
    <t>THC(ppmC)</t>
  </si>
  <si>
    <t>Span</t>
  </si>
  <si>
    <t>HC</t>
  </si>
  <si>
    <t>CH4</t>
  </si>
  <si>
    <t>LoCO</t>
  </si>
  <si>
    <t>Bottle Values</t>
  </si>
  <si>
    <t>[RELEASE_VER=2.018 BUILD=170 BDATE=12/22/2011 IP=10.10.1.55]</t>
  </si>
  <si>
    <t>(total grams)</t>
  </si>
  <si>
    <t>Nox</t>
  </si>
  <si>
    <t>[grams]</t>
  </si>
  <si>
    <t>Total emission (CO+THC+NOx)</t>
  </si>
  <si>
    <t>NOx</t>
  </si>
  <si>
    <t xml:space="preserve"> 1000.0 Bottle(ppmC) = 0000000</t>
  </si>
  <si>
    <t xml:space="preserve"> 10000  Bottle(ppmC) = 9090</t>
  </si>
  <si>
    <t>CO(ppm)</t>
  </si>
  <si>
    <t>MD5 digest is valid</t>
  </si>
  <si>
    <t>WARNING</t>
  </si>
  <si>
    <t>No Information Available</t>
  </si>
  <si>
    <t>0xc1222a01</t>
  </si>
  <si>
    <t>0xc1222a00</t>
  </si>
  <si>
    <t>0xc1222a04</t>
  </si>
  <si>
    <t>0xc1222a05</t>
  </si>
  <si>
    <t>0xc1202a04</t>
  </si>
  <si>
    <t>0xc1202a05</t>
  </si>
  <si>
    <t>0xc1242a05</t>
  </si>
  <si>
    <t>0xc1242a04</t>
  </si>
  <si>
    <t>0xc1242e05</t>
  </si>
  <si>
    <t>0xc1242e04</t>
  </si>
  <si>
    <t>AMBIENT AIR</t>
  </si>
  <si>
    <t>0xc1202e05</t>
  </si>
  <si>
    <t>0xc1242c05</t>
  </si>
  <si>
    <t>0xc1242605</t>
  </si>
  <si>
    <t>0xc1242e01</t>
  </si>
  <si>
    <t>0xc1242e00</t>
  </si>
  <si>
    <t>0xc1242a00</t>
  </si>
  <si>
    <t>0xc1242a01</t>
  </si>
  <si>
    <t>0xc1242601</t>
  </si>
  <si>
    <t>0xc1242205</t>
  </si>
  <si>
    <t>0xc0242605</t>
  </si>
  <si>
    <t>KETTERING_2 2016</t>
  </si>
  <si>
    <t>0X0000 - 03/11/2016 11:26:50.618 - None Found</t>
  </si>
  <si>
    <t>0X0000 - 03/11/2016 11:30:41.979 - None Found</t>
  </si>
  <si>
    <t>0X0000 - 03/11/2016 11:39:05.906 - None Found</t>
  </si>
  <si>
    <t>0xE505 - 03/11/2016 11:40:15.372 - FID over-range</t>
  </si>
  <si>
    <t>0xE505 - 03/11/2016 11:40:30.838 - FID over-range</t>
  </si>
  <si>
    <t>0xE505 - 03/11/2016 11:41:08.373 - FID over-range</t>
  </si>
  <si>
    <t>0xE505 - 03/11/2016 11:41:34.359 - FID over-range</t>
  </si>
  <si>
    <t>0xE505 - 03/11/2016 11:42:25.360 - FID over-range</t>
  </si>
  <si>
    <t>0xE505 - 03/11/2016 11:43:34.350 - FID over-range</t>
  </si>
  <si>
    <t>0xE505 - 03/11/2016 11:45:13.380 - FID over-range</t>
  </si>
  <si>
    <t>Auto-Zero Results:</t>
  </si>
  <si>
    <t>Start Time</t>
  </si>
  <si>
    <t>Stop Time</t>
  </si>
  <si>
    <t>CH4 Drift Limit</t>
  </si>
  <si>
    <t>THC Drift Limit</t>
  </si>
  <si>
    <t>Purge Time</t>
  </si>
  <si>
    <t>Previous Path</t>
  </si>
  <si>
    <t>Zero Path</t>
  </si>
  <si>
    <t>Pass/Fail</t>
  </si>
  <si>
    <t>Pass</t>
  </si>
  <si>
    <t>Cells 732 - 870</t>
  </si>
  <si>
    <t>Cells 870 - 1012</t>
  </si>
  <si>
    <t>Cells 1012 - 1156</t>
  </si>
  <si>
    <t>Cells 1156 - 1297</t>
  </si>
  <si>
    <t>Std Dev of laps 2,3, &amp; 4</t>
  </si>
</sst>
</file>

<file path=xl/styles.xml><?xml version="1.0" encoding="utf-8"?>
<styleSheet xmlns="http://schemas.openxmlformats.org/spreadsheetml/2006/main">
  <numFmts count="4">
    <numFmt numFmtId="164" formatCode="[$-F400]h:mm:ss\ AM/PM"/>
    <numFmt numFmtId="165" formatCode="mm:ss.0;@"/>
    <numFmt numFmtId="166" formatCode="0.000"/>
    <numFmt numFmtId="167" formatCode="hh:mm:ss.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41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18" fillId="0" borderId="0" xfId="42"/>
    <xf numFmtId="1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0" fontId="18" fillId="0" borderId="0" xfId="42" applyFont="1"/>
    <xf numFmtId="2" fontId="18" fillId="0" borderId="10" xfId="42" applyNumberFormat="1" applyFon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0" fontId="0" fillId="0" borderId="0" xfId="0" applyNumberFormat="1" applyBorder="1" applyAlignment="1">
      <alignment horizontal="center"/>
    </xf>
    <xf numFmtId="2" fontId="0" fillId="34" borderId="0" xfId="0" applyNumberFormat="1" applyFill="1" applyAlignment="1">
      <alignment horizontal="center"/>
    </xf>
    <xf numFmtId="2" fontId="1" fillId="33" borderId="10" xfId="43" applyNumberFormat="1" applyFill="1" applyBorder="1" applyAlignment="1">
      <alignment horizontal="center"/>
    </xf>
    <xf numFmtId="2" fontId="0" fillId="0" borderId="0" xfId="43" applyNumberFormat="1" applyFont="1" applyFill="1" applyAlignment="1">
      <alignment horizontal="center"/>
    </xf>
    <xf numFmtId="2" fontId="1" fillId="0" borderId="10" xfId="43" applyNumberFormat="1" applyBorder="1" applyAlignment="1">
      <alignment horizontal="center"/>
    </xf>
    <xf numFmtId="2" fontId="0" fillId="33" borderId="10" xfId="0" applyNumberFormat="1" applyFill="1" applyBorder="1" applyAlignment="1">
      <alignment horizontal="center"/>
    </xf>
    <xf numFmtId="165" fontId="0" fillId="0" borderId="0" xfId="0" applyNumberFormat="1"/>
    <xf numFmtId="2" fontId="18" fillId="35" borderId="10" xfId="42" applyNumberFormat="1" applyFill="1" applyBorder="1" applyAlignment="1">
      <alignment horizontal="center"/>
    </xf>
    <xf numFmtId="0" fontId="0" fillId="0" borderId="10" xfId="0" applyBorder="1" applyAlignment="1">
      <alignment horizontal="center"/>
    </xf>
    <xf numFmtId="166" fontId="18" fillId="35" borderId="10" xfId="42" applyNumberFormat="1" applyFill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8.xml"/><Relationship Id="rId23" Type="http://schemas.openxmlformats.org/officeDocument/2006/relationships/theme" Target="theme/theme1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Breaks'!$A$4:$A$200</c:f>
              <c:numCache>
                <c:formatCode>General</c:formatCode>
                <c:ptCount val="197"/>
                <c:pt idx="0">
                  <c:v>0.7</c:v>
                </c:pt>
                <c:pt idx="1">
                  <c:v>4.8</c:v>
                </c:pt>
                <c:pt idx="2">
                  <c:v>10.6</c:v>
                </c:pt>
                <c:pt idx="3">
                  <c:v>15.4</c:v>
                </c:pt>
                <c:pt idx="4">
                  <c:v>20.9</c:v>
                </c:pt>
                <c:pt idx="5">
                  <c:v>25.5</c:v>
                </c:pt>
                <c:pt idx="6">
                  <c:v>29</c:v>
                </c:pt>
                <c:pt idx="7">
                  <c:v>32.1</c:v>
                </c:pt>
                <c:pt idx="8">
                  <c:v>34.9</c:v>
                </c:pt>
                <c:pt idx="9">
                  <c:v>37.700000000000003</c:v>
                </c:pt>
                <c:pt idx="10">
                  <c:v>40.1</c:v>
                </c:pt>
                <c:pt idx="11">
                  <c:v>42.5</c:v>
                </c:pt>
                <c:pt idx="12">
                  <c:v>44.3</c:v>
                </c:pt>
                <c:pt idx="13">
                  <c:v>45.8</c:v>
                </c:pt>
                <c:pt idx="14">
                  <c:v>46.1</c:v>
                </c:pt>
                <c:pt idx="15">
                  <c:v>45.9</c:v>
                </c:pt>
                <c:pt idx="16">
                  <c:v>45.2</c:v>
                </c:pt>
                <c:pt idx="17">
                  <c:v>43.3</c:v>
                </c:pt>
                <c:pt idx="18">
                  <c:v>39.5</c:v>
                </c:pt>
                <c:pt idx="19">
                  <c:v>36.6</c:v>
                </c:pt>
                <c:pt idx="20">
                  <c:v>34.700000000000003</c:v>
                </c:pt>
                <c:pt idx="21">
                  <c:v>32.4</c:v>
                </c:pt>
                <c:pt idx="22">
                  <c:v>29.9</c:v>
                </c:pt>
                <c:pt idx="23">
                  <c:v>28.1</c:v>
                </c:pt>
                <c:pt idx="24">
                  <c:v>26.8</c:v>
                </c:pt>
                <c:pt idx="25">
                  <c:v>26.1</c:v>
                </c:pt>
                <c:pt idx="26">
                  <c:v>25.5</c:v>
                </c:pt>
                <c:pt idx="27">
                  <c:v>24.8</c:v>
                </c:pt>
                <c:pt idx="28">
                  <c:v>24.7</c:v>
                </c:pt>
                <c:pt idx="29">
                  <c:v>25.2</c:v>
                </c:pt>
                <c:pt idx="30">
                  <c:v>25.8</c:v>
                </c:pt>
                <c:pt idx="31">
                  <c:v>25.8</c:v>
                </c:pt>
                <c:pt idx="32">
                  <c:v>25.8</c:v>
                </c:pt>
                <c:pt idx="33">
                  <c:v>24.8</c:v>
                </c:pt>
                <c:pt idx="34">
                  <c:v>24.8</c:v>
                </c:pt>
                <c:pt idx="35">
                  <c:v>26.9</c:v>
                </c:pt>
                <c:pt idx="36">
                  <c:v>29.9</c:v>
                </c:pt>
                <c:pt idx="37">
                  <c:v>32.9</c:v>
                </c:pt>
                <c:pt idx="38">
                  <c:v>34.5</c:v>
                </c:pt>
                <c:pt idx="39">
                  <c:v>34.799999999999997</c:v>
                </c:pt>
                <c:pt idx="40">
                  <c:v>34.9</c:v>
                </c:pt>
                <c:pt idx="41">
                  <c:v>35.200000000000003</c:v>
                </c:pt>
                <c:pt idx="42">
                  <c:v>35.700000000000003</c:v>
                </c:pt>
                <c:pt idx="43">
                  <c:v>35.9</c:v>
                </c:pt>
                <c:pt idx="44">
                  <c:v>35.799999999999997</c:v>
                </c:pt>
                <c:pt idx="45">
                  <c:v>35.299999999999997</c:v>
                </c:pt>
                <c:pt idx="46">
                  <c:v>35.5</c:v>
                </c:pt>
                <c:pt idx="47">
                  <c:v>35.700000000000003</c:v>
                </c:pt>
                <c:pt idx="48">
                  <c:v>35.9</c:v>
                </c:pt>
                <c:pt idx="49">
                  <c:v>36.5</c:v>
                </c:pt>
                <c:pt idx="50">
                  <c:v>36.6</c:v>
                </c:pt>
                <c:pt idx="51">
                  <c:v>36.299999999999997</c:v>
                </c:pt>
                <c:pt idx="52">
                  <c:v>35.4</c:v>
                </c:pt>
                <c:pt idx="53">
                  <c:v>34.200000000000003</c:v>
                </c:pt>
                <c:pt idx="54">
                  <c:v>34.1</c:v>
                </c:pt>
                <c:pt idx="55">
                  <c:v>33.799999999999997</c:v>
                </c:pt>
                <c:pt idx="56">
                  <c:v>33</c:v>
                </c:pt>
                <c:pt idx="57">
                  <c:v>33.9</c:v>
                </c:pt>
                <c:pt idx="58">
                  <c:v>35</c:v>
                </c:pt>
                <c:pt idx="59">
                  <c:v>36.1</c:v>
                </c:pt>
                <c:pt idx="60">
                  <c:v>37.299999999999997</c:v>
                </c:pt>
                <c:pt idx="61">
                  <c:v>38.5</c:v>
                </c:pt>
                <c:pt idx="62">
                  <c:v>39.700000000000003</c:v>
                </c:pt>
                <c:pt idx="63">
                  <c:v>40.200000000000003</c:v>
                </c:pt>
                <c:pt idx="64">
                  <c:v>40.299999999999997</c:v>
                </c:pt>
                <c:pt idx="65">
                  <c:v>39.9</c:v>
                </c:pt>
                <c:pt idx="66">
                  <c:v>40.1</c:v>
                </c:pt>
                <c:pt idx="67">
                  <c:v>40.6</c:v>
                </c:pt>
                <c:pt idx="68">
                  <c:v>41.3</c:v>
                </c:pt>
                <c:pt idx="69">
                  <c:v>42.1</c:v>
                </c:pt>
                <c:pt idx="70">
                  <c:v>42.6</c:v>
                </c:pt>
                <c:pt idx="71">
                  <c:v>43.1</c:v>
                </c:pt>
                <c:pt idx="72">
                  <c:v>43.8</c:v>
                </c:pt>
                <c:pt idx="73">
                  <c:v>43</c:v>
                </c:pt>
                <c:pt idx="74">
                  <c:v>41.4</c:v>
                </c:pt>
                <c:pt idx="75">
                  <c:v>39.799999999999997</c:v>
                </c:pt>
                <c:pt idx="76">
                  <c:v>38</c:v>
                </c:pt>
                <c:pt idx="77">
                  <c:v>36.4</c:v>
                </c:pt>
                <c:pt idx="78">
                  <c:v>34.9</c:v>
                </c:pt>
                <c:pt idx="79">
                  <c:v>34</c:v>
                </c:pt>
                <c:pt idx="80">
                  <c:v>33.200000000000003</c:v>
                </c:pt>
                <c:pt idx="81">
                  <c:v>32.700000000000003</c:v>
                </c:pt>
                <c:pt idx="82">
                  <c:v>32.6</c:v>
                </c:pt>
                <c:pt idx="83">
                  <c:v>32.1</c:v>
                </c:pt>
                <c:pt idx="84">
                  <c:v>31.1</c:v>
                </c:pt>
                <c:pt idx="85">
                  <c:v>30</c:v>
                </c:pt>
                <c:pt idx="86">
                  <c:v>28.8</c:v>
                </c:pt>
                <c:pt idx="87">
                  <c:v>27.6</c:v>
                </c:pt>
                <c:pt idx="88">
                  <c:v>26.5</c:v>
                </c:pt>
                <c:pt idx="89">
                  <c:v>25.6</c:v>
                </c:pt>
                <c:pt idx="90">
                  <c:v>25.4</c:v>
                </c:pt>
                <c:pt idx="91">
                  <c:v>25.5</c:v>
                </c:pt>
                <c:pt idx="92">
                  <c:v>26.7</c:v>
                </c:pt>
                <c:pt idx="93">
                  <c:v>27.9</c:v>
                </c:pt>
                <c:pt idx="94">
                  <c:v>28.2</c:v>
                </c:pt>
                <c:pt idx="95">
                  <c:v>30.8</c:v>
                </c:pt>
                <c:pt idx="96">
                  <c:v>32.4</c:v>
                </c:pt>
                <c:pt idx="97">
                  <c:v>33.799999999999997</c:v>
                </c:pt>
                <c:pt idx="98">
                  <c:v>34.700000000000003</c:v>
                </c:pt>
                <c:pt idx="99">
                  <c:v>34.5</c:v>
                </c:pt>
                <c:pt idx="100">
                  <c:v>33.9</c:v>
                </c:pt>
                <c:pt idx="101">
                  <c:v>33.4</c:v>
                </c:pt>
                <c:pt idx="102">
                  <c:v>32.799999999999997</c:v>
                </c:pt>
                <c:pt idx="103">
                  <c:v>32.200000000000003</c:v>
                </c:pt>
                <c:pt idx="104">
                  <c:v>32</c:v>
                </c:pt>
                <c:pt idx="105">
                  <c:v>31.6</c:v>
                </c:pt>
                <c:pt idx="106">
                  <c:v>31.5</c:v>
                </c:pt>
                <c:pt idx="107">
                  <c:v>31.6</c:v>
                </c:pt>
                <c:pt idx="108">
                  <c:v>32</c:v>
                </c:pt>
                <c:pt idx="109">
                  <c:v>32</c:v>
                </c:pt>
                <c:pt idx="110">
                  <c:v>32.5</c:v>
                </c:pt>
                <c:pt idx="111">
                  <c:v>33.6</c:v>
                </c:pt>
                <c:pt idx="112">
                  <c:v>34.799999999999997</c:v>
                </c:pt>
                <c:pt idx="113">
                  <c:v>36.200000000000003</c:v>
                </c:pt>
                <c:pt idx="114">
                  <c:v>36.6</c:v>
                </c:pt>
                <c:pt idx="115">
                  <c:v>38.5</c:v>
                </c:pt>
                <c:pt idx="116">
                  <c:v>41.5</c:v>
                </c:pt>
                <c:pt idx="117">
                  <c:v>42.5</c:v>
                </c:pt>
                <c:pt idx="118">
                  <c:v>44.4</c:v>
                </c:pt>
                <c:pt idx="119">
                  <c:v>46.3</c:v>
                </c:pt>
                <c:pt idx="120">
                  <c:v>45.6</c:v>
                </c:pt>
                <c:pt idx="121">
                  <c:v>43.5</c:v>
                </c:pt>
                <c:pt idx="122">
                  <c:v>40.5</c:v>
                </c:pt>
                <c:pt idx="123">
                  <c:v>36.4</c:v>
                </c:pt>
                <c:pt idx="124">
                  <c:v>34.5</c:v>
                </c:pt>
                <c:pt idx="125">
                  <c:v>34</c:v>
                </c:pt>
                <c:pt idx="126">
                  <c:v>33.9</c:v>
                </c:pt>
                <c:pt idx="127">
                  <c:v>33.6</c:v>
                </c:pt>
                <c:pt idx="128">
                  <c:v>32.4</c:v>
                </c:pt>
                <c:pt idx="129">
                  <c:v>31.7</c:v>
                </c:pt>
                <c:pt idx="130">
                  <c:v>31.3</c:v>
                </c:pt>
                <c:pt idx="131">
                  <c:v>31.2</c:v>
                </c:pt>
                <c:pt idx="132">
                  <c:v>31.2</c:v>
                </c:pt>
                <c:pt idx="133">
                  <c:v>32.299999999999997</c:v>
                </c:pt>
                <c:pt idx="134">
                  <c:v>33</c:v>
                </c:pt>
                <c:pt idx="135">
                  <c:v>34.1</c:v>
                </c:pt>
                <c:pt idx="136">
                  <c:v>35.1</c:v>
                </c:pt>
                <c:pt idx="137">
                  <c:v>35.5</c:v>
                </c:pt>
                <c:pt idx="138">
                  <c:v>35.200000000000003</c:v>
                </c:pt>
              </c:numCache>
            </c:numRef>
          </c:val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35.200000000000003</c:v>
                </c:pt>
                <c:pt idx="1">
                  <c:v>35</c:v>
                </c:pt>
                <c:pt idx="2">
                  <c:v>34.9</c:v>
                </c:pt>
                <c:pt idx="3">
                  <c:v>34.9</c:v>
                </c:pt>
                <c:pt idx="4">
                  <c:v>35.700000000000003</c:v>
                </c:pt>
                <c:pt idx="5">
                  <c:v>36.799999999999997</c:v>
                </c:pt>
                <c:pt idx="6">
                  <c:v>37.200000000000003</c:v>
                </c:pt>
                <c:pt idx="7">
                  <c:v>38.5</c:v>
                </c:pt>
                <c:pt idx="8">
                  <c:v>40.1</c:v>
                </c:pt>
                <c:pt idx="9">
                  <c:v>41.4</c:v>
                </c:pt>
                <c:pt idx="10">
                  <c:v>42.7</c:v>
                </c:pt>
                <c:pt idx="11">
                  <c:v>43.9</c:v>
                </c:pt>
                <c:pt idx="12">
                  <c:v>44.9</c:v>
                </c:pt>
                <c:pt idx="13">
                  <c:v>43.3</c:v>
                </c:pt>
                <c:pt idx="14">
                  <c:v>40.4</c:v>
                </c:pt>
                <c:pt idx="15">
                  <c:v>37.799999999999997</c:v>
                </c:pt>
                <c:pt idx="16">
                  <c:v>35.5</c:v>
                </c:pt>
                <c:pt idx="17">
                  <c:v>33.4</c:v>
                </c:pt>
                <c:pt idx="18">
                  <c:v>31.7</c:v>
                </c:pt>
                <c:pt idx="19">
                  <c:v>30</c:v>
                </c:pt>
                <c:pt idx="20">
                  <c:v>28.6</c:v>
                </c:pt>
                <c:pt idx="21">
                  <c:v>27.5</c:v>
                </c:pt>
                <c:pt idx="22">
                  <c:v>26.3</c:v>
                </c:pt>
                <c:pt idx="23">
                  <c:v>25.3</c:v>
                </c:pt>
                <c:pt idx="24">
                  <c:v>24.5</c:v>
                </c:pt>
                <c:pt idx="25">
                  <c:v>23.9</c:v>
                </c:pt>
                <c:pt idx="26">
                  <c:v>23.3</c:v>
                </c:pt>
                <c:pt idx="27">
                  <c:v>22.6</c:v>
                </c:pt>
                <c:pt idx="28">
                  <c:v>22</c:v>
                </c:pt>
                <c:pt idx="29">
                  <c:v>21.5</c:v>
                </c:pt>
                <c:pt idx="30">
                  <c:v>20.9</c:v>
                </c:pt>
                <c:pt idx="31">
                  <c:v>20.9</c:v>
                </c:pt>
                <c:pt idx="32">
                  <c:v>22.7</c:v>
                </c:pt>
                <c:pt idx="33">
                  <c:v>24.1</c:v>
                </c:pt>
                <c:pt idx="34">
                  <c:v>26.6</c:v>
                </c:pt>
                <c:pt idx="35">
                  <c:v>27.4</c:v>
                </c:pt>
                <c:pt idx="36">
                  <c:v>28.3</c:v>
                </c:pt>
                <c:pt idx="37">
                  <c:v>29.4</c:v>
                </c:pt>
                <c:pt idx="38">
                  <c:v>30.1</c:v>
                </c:pt>
                <c:pt idx="39">
                  <c:v>30.4</c:v>
                </c:pt>
                <c:pt idx="40">
                  <c:v>30.9</c:v>
                </c:pt>
                <c:pt idx="41">
                  <c:v>31.9</c:v>
                </c:pt>
                <c:pt idx="42">
                  <c:v>32.200000000000003</c:v>
                </c:pt>
                <c:pt idx="43">
                  <c:v>34.1</c:v>
                </c:pt>
                <c:pt idx="44">
                  <c:v>34.799999999999997</c:v>
                </c:pt>
                <c:pt idx="45">
                  <c:v>34.6</c:v>
                </c:pt>
                <c:pt idx="46">
                  <c:v>35.4</c:v>
                </c:pt>
                <c:pt idx="47">
                  <c:v>35.799999999999997</c:v>
                </c:pt>
                <c:pt idx="48">
                  <c:v>35</c:v>
                </c:pt>
                <c:pt idx="49">
                  <c:v>34.700000000000003</c:v>
                </c:pt>
                <c:pt idx="50">
                  <c:v>35</c:v>
                </c:pt>
                <c:pt idx="51">
                  <c:v>35.200000000000003</c:v>
                </c:pt>
                <c:pt idx="52">
                  <c:v>35.200000000000003</c:v>
                </c:pt>
                <c:pt idx="53">
                  <c:v>35.1</c:v>
                </c:pt>
                <c:pt idx="54">
                  <c:v>35.299999999999997</c:v>
                </c:pt>
                <c:pt idx="55">
                  <c:v>35.6</c:v>
                </c:pt>
                <c:pt idx="56">
                  <c:v>36.299999999999997</c:v>
                </c:pt>
                <c:pt idx="57">
                  <c:v>37.6</c:v>
                </c:pt>
                <c:pt idx="58">
                  <c:v>37.6</c:v>
                </c:pt>
                <c:pt idx="59">
                  <c:v>38.299999999999997</c:v>
                </c:pt>
                <c:pt idx="60">
                  <c:v>39.299999999999997</c:v>
                </c:pt>
                <c:pt idx="61">
                  <c:v>40.200000000000003</c:v>
                </c:pt>
                <c:pt idx="62">
                  <c:v>40.799999999999997</c:v>
                </c:pt>
                <c:pt idx="63">
                  <c:v>41.2</c:v>
                </c:pt>
                <c:pt idx="64">
                  <c:v>41.6</c:v>
                </c:pt>
                <c:pt idx="65">
                  <c:v>42.4</c:v>
                </c:pt>
                <c:pt idx="66">
                  <c:v>43.4</c:v>
                </c:pt>
                <c:pt idx="67">
                  <c:v>44.1</c:v>
                </c:pt>
                <c:pt idx="68">
                  <c:v>44.7</c:v>
                </c:pt>
                <c:pt idx="69">
                  <c:v>45.2</c:v>
                </c:pt>
                <c:pt idx="70">
                  <c:v>45.7</c:v>
                </c:pt>
                <c:pt idx="71">
                  <c:v>45.4</c:v>
                </c:pt>
                <c:pt idx="72">
                  <c:v>43.4</c:v>
                </c:pt>
                <c:pt idx="73">
                  <c:v>41.4</c:v>
                </c:pt>
                <c:pt idx="74">
                  <c:v>39.1</c:v>
                </c:pt>
                <c:pt idx="75">
                  <c:v>36.700000000000003</c:v>
                </c:pt>
                <c:pt idx="76">
                  <c:v>35.200000000000003</c:v>
                </c:pt>
                <c:pt idx="77">
                  <c:v>33.799999999999997</c:v>
                </c:pt>
                <c:pt idx="78">
                  <c:v>32.799999999999997</c:v>
                </c:pt>
                <c:pt idx="79">
                  <c:v>32.6</c:v>
                </c:pt>
                <c:pt idx="80">
                  <c:v>32.200000000000003</c:v>
                </c:pt>
                <c:pt idx="81">
                  <c:v>32.1</c:v>
                </c:pt>
                <c:pt idx="82">
                  <c:v>31.5</c:v>
                </c:pt>
                <c:pt idx="83">
                  <c:v>31.3</c:v>
                </c:pt>
                <c:pt idx="84">
                  <c:v>31.3</c:v>
                </c:pt>
                <c:pt idx="85">
                  <c:v>28.7</c:v>
                </c:pt>
                <c:pt idx="86">
                  <c:v>27.7</c:v>
                </c:pt>
                <c:pt idx="87">
                  <c:v>25.5</c:v>
                </c:pt>
                <c:pt idx="88">
                  <c:v>24</c:v>
                </c:pt>
                <c:pt idx="89">
                  <c:v>22.8</c:v>
                </c:pt>
                <c:pt idx="90">
                  <c:v>21.8</c:v>
                </c:pt>
                <c:pt idx="91">
                  <c:v>20.9</c:v>
                </c:pt>
                <c:pt idx="92">
                  <c:v>20.5</c:v>
                </c:pt>
                <c:pt idx="93">
                  <c:v>20.8</c:v>
                </c:pt>
                <c:pt idx="94">
                  <c:v>21.6</c:v>
                </c:pt>
                <c:pt idx="95">
                  <c:v>22.2</c:v>
                </c:pt>
                <c:pt idx="96">
                  <c:v>22.7</c:v>
                </c:pt>
                <c:pt idx="97">
                  <c:v>25</c:v>
                </c:pt>
                <c:pt idx="98">
                  <c:v>26.5</c:v>
                </c:pt>
                <c:pt idx="99">
                  <c:v>26.8</c:v>
                </c:pt>
                <c:pt idx="100">
                  <c:v>27.5</c:v>
                </c:pt>
                <c:pt idx="101">
                  <c:v>28.2</c:v>
                </c:pt>
                <c:pt idx="102">
                  <c:v>28.7</c:v>
                </c:pt>
                <c:pt idx="103">
                  <c:v>29.4</c:v>
                </c:pt>
                <c:pt idx="104">
                  <c:v>30.2</c:v>
                </c:pt>
                <c:pt idx="105">
                  <c:v>30.3</c:v>
                </c:pt>
                <c:pt idx="106">
                  <c:v>29.8</c:v>
                </c:pt>
                <c:pt idx="107">
                  <c:v>29.3</c:v>
                </c:pt>
                <c:pt idx="108">
                  <c:v>29.2</c:v>
                </c:pt>
                <c:pt idx="109">
                  <c:v>29.5</c:v>
                </c:pt>
                <c:pt idx="110">
                  <c:v>30.2</c:v>
                </c:pt>
                <c:pt idx="111">
                  <c:v>31.1</c:v>
                </c:pt>
                <c:pt idx="112">
                  <c:v>31.9</c:v>
                </c:pt>
                <c:pt idx="113">
                  <c:v>32.5</c:v>
                </c:pt>
                <c:pt idx="114">
                  <c:v>33.5</c:v>
                </c:pt>
                <c:pt idx="115">
                  <c:v>34.200000000000003</c:v>
                </c:pt>
                <c:pt idx="116">
                  <c:v>34.799999999999997</c:v>
                </c:pt>
                <c:pt idx="117">
                  <c:v>35.9</c:v>
                </c:pt>
                <c:pt idx="118">
                  <c:v>37.700000000000003</c:v>
                </c:pt>
                <c:pt idx="119">
                  <c:v>39.700000000000003</c:v>
                </c:pt>
                <c:pt idx="120">
                  <c:v>41.6</c:v>
                </c:pt>
                <c:pt idx="121">
                  <c:v>43.2</c:v>
                </c:pt>
                <c:pt idx="122">
                  <c:v>43.6</c:v>
                </c:pt>
                <c:pt idx="123">
                  <c:v>45.6</c:v>
                </c:pt>
                <c:pt idx="124">
                  <c:v>45.5</c:v>
                </c:pt>
                <c:pt idx="125">
                  <c:v>42.9</c:v>
                </c:pt>
                <c:pt idx="126">
                  <c:v>39.700000000000003</c:v>
                </c:pt>
                <c:pt idx="127">
                  <c:v>36.799999999999997</c:v>
                </c:pt>
                <c:pt idx="128">
                  <c:v>34.4</c:v>
                </c:pt>
                <c:pt idx="129">
                  <c:v>33.200000000000003</c:v>
                </c:pt>
                <c:pt idx="130">
                  <c:v>31.8</c:v>
                </c:pt>
                <c:pt idx="131">
                  <c:v>30.7</c:v>
                </c:pt>
                <c:pt idx="132">
                  <c:v>29.5</c:v>
                </c:pt>
                <c:pt idx="133">
                  <c:v>29.1</c:v>
                </c:pt>
                <c:pt idx="134">
                  <c:v>29.1</c:v>
                </c:pt>
                <c:pt idx="135">
                  <c:v>29.6</c:v>
                </c:pt>
                <c:pt idx="136">
                  <c:v>31</c:v>
                </c:pt>
                <c:pt idx="137">
                  <c:v>33.1</c:v>
                </c:pt>
                <c:pt idx="138">
                  <c:v>35.200000000000003</c:v>
                </c:pt>
                <c:pt idx="139">
                  <c:v>36.1</c:v>
                </c:pt>
                <c:pt idx="140">
                  <c:v>36.4</c:v>
                </c:pt>
                <c:pt idx="141">
                  <c:v>36.5</c:v>
                </c:pt>
                <c:pt idx="142">
                  <c:v>35.700000000000003</c:v>
                </c:pt>
              </c:numCache>
            </c:numRef>
          </c:val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35.700000000000003</c:v>
                </c:pt>
                <c:pt idx="1">
                  <c:v>35.299999999999997</c:v>
                </c:pt>
                <c:pt idx="2">
                  <c:v>35.700000000000003</c:v>
                </c:pt>
                <c:pt idx="3">
                  <c:v>35.9</c:v>
                </c:pt>
                <c:pt idx="4">
                  <c:v>36.799999999999997</c:v>
                </c:pt>
                <c:pt idx="5">
                  <c:v>36.799999999999997</c:v>
                </c:pt>
                <c:pt idx="6">
                  <c:v>37.6</c:v>
                </c:pt>
                <c:pt idx="7">
                  <c:v>39.1</c:v>
                </c:pt>
                <c:pt idx="8">
                  <c:v>40.700000000000003</c:v>
                </c:pt>
                <c:pt idx="9">
                  <c:v>41.7</c:v>
                </c:pt>
                <c:pt idx="10">
                  <c:v>43.3</c:v>
                </c:pt>
                <c:pt idx="11">
                  <c:v>44.6</c:v>
                </c:pt>
                <c:pt idx="12">
                  <c:v>45.3</c:v>
                </c:pt>
                <c:pt idx="13">
                  <c:v>44.3</c:v>
                </c:pt>
                <c:pt idx="14">
                  <c:v>42.2</c:v>
                </c:pt>
                <c:pt idx="15">
                  <c:v>40.1</c:v>
                </c:pt>
                <c:pt idx="16">
                  <c:v>37.4</c:v>
                </c:pt>
                <c:pt idx="17">
                  <c:v>34.6</c:v>
                </c:pt>
                <c:pt idx="18">
                  <c:v>31.4</c:v>
                </c:pt>
                <c:pt idx="19">
                  <c:v>28.3</c:v>
                </c:pt>
                <c:pt idx="20">
                  <c:v>26</c:v>
                </c:pt>
                <c:pt idx="21">
                  <c:v>24.8</c:v>
                </c:pt>
                <c:pt idx="22">
                  <c:v>24.3</c:v>
                </c:pt>
                <c:pt idx="23">
                  <c:v>24.3</c:v>
                </c:pt>
                <c:pt idx="24">
                  <c:v>24.4</c:v>
                </c:pt>
                <c:pt idx="25">
                  <c:v>24</c:v>
                </c:pt>
                <c:pt idx="26">
                  <c:v>23.5</c:v>
                </c:pt>
                <c:pt idx="27">
                  <c:v>23</c:v>
                </c:pt>
                <c:pt idx="28">
                  <c:v>22.4</c:v>
                </c:pt>
                <c:pt idx="29">
                  <c:v>22.1</c:v>
                </c:pt>
                <c:pt idx="30">
                  <c:v>21.9</c:v>
                </c:pt>
                <c:pt idx="31">
                  <c:v>22</c:v>
                </c:pt>
                <c:pt idx="32">
                  <c:v>22.7</c:v>
                </c:pt>
                <c:pt idx="33">
                  <c:v>23.9</c:v>
                </c:pt>
                <c:pt idx="34">
                  <c:v>24.4</c:v>
                </c:pt>
                <c:pt idx="35">
                  <c:v>24.8</c:v>
                </c:pt>
                <c:pt idx="36">
                  <c:v>25.5</c:v>
                </c:pt>
                <c:pt idx="37">
                  <c:v>26.2</c:v>
                </c:pt>
                <c:pt idx="38">
                  <c:v>26.8</c:v>
                </c:pt>
                <c:pt idx="39">
                  <c:v>27</c:v>
                </c:pt>
                <c:pt idx="40">
                  <c:v>27.2</c:v>
                </c:pt>
                <c:pt idx="41">
                  <c:v>27.3</c:v>
                </c:pt>
                <c:pt idx="42">
                  <c:v>27.6</c:v>
                </c:pt>
                <c:pt idx="43">
                  <c:v>27.7</c:v>
                </c:pt>
                <c:pt idx="44">
                  <c:v>29.9</c:v>
                </c:pt>
                <c:pt idx="45">
                  <c:v>33.799999999999997</c:v>
                </c:pt>
                <c:pt idx="46">
                  <c:v>34.9</c:v>
                </c:pt>
                <c:pt idx="47">
                  <c:v>35.1</c:v>
                </c:pt>
                <c:pt idx="48">
                  <c:v>34.799999999999997</c:v>
                </c:pt>
                <c:pt idx="49">
                  <c:v>34.799999999999997</c:v>
                </c:pt>
                <c:pt idx="50">
                  <c:v>35</c:v>
                </c:pt>
                <c:pt idx="51">
                  <c:v>35.200000000000003</c:v>
                </c:pt>
                <c:pt idx="52">
                  <c:v>35.299999999999997</c:v>
                </c:pt>
                <c:pt idx="53">
                  <c:v>35</c:v>
                </c:pt>
                <c:pt idx="54">
                  <c:v>34.4</c:v>
                </c:pt>
                <c:pt idx="55">
                  <c:v>34.299999999999997</c:v>
                </c:pt>
                <c:pt idx="56">
                  <c:v>33.9</c:v>
                </c:pt>
                <c:pt idx="57">
                  <c:v>34.1</c:v>
                </c:pt>
                <c:pt idx="58">
                  <c:v>34</c:v>
                </c:pt>
                <c:pt idx="59">
                  <c:v>33.9</c:v>
                </c:pt>
                <c:pt idx="60">
                  <c:v>34.5</c:v>
                </c:pt>
                <c:pt idx="61">
                  <c:v>35.4</c:v>
                </c:pt>
                <c:pt idx="62">
                  <c:v>36.4</c:v>
                </c:pt>
                <c:pt idx="63">
                  <c:v>37.700000000000003</c:v>
                </c:pt>
                <c:pt idx="64">
                  <c:v>38.700000000000003</c:v>
                </c:pt>
                <c:pt idx="65">
                  <c:v>39.4</c:v>
                </c:pt>
                <c:pt idx="66">
                  <c:v>40.1</c:v>
                </c:pt>
                <c:pt idx="67">
                  <c:v>41.5</c:v>
                </c:pt>
                <c:pt idx="68">
                  <c:v>42.6</c:v>
                </c:pt>
                <c:pt idx="69">
                  <c:v>43.5</c:v>
                </c:pt>
                <c:pt idx="70">
                  <c:v>44.5</c:v>
                </c:pt>
                <c:pt idx="71">
                  <c:v>45</c:v>
                </c:pt>
                <c:pt idx="72">
                  <c:v>45.1</c:v>
                </c:pt>
                <c:pt idx="73">
                  <c:v>44.2</c:v>
                </c:pt>
                <c:pt idx="74">
                  <c:v>41.9</c:v>
                </c:pt>
                <c:pt idx="75">
                  <c:v>39.6</c:v>
                </c:pt>
                <c:pt idx="76">
                  <c:v>37.6</c:v>
                </c:pt>
                <c:pt idx="77">
                  <c:v>35.700000000000003</c:v>
                </c:pt>
                <c:pt idx="78">
                  <c:v>34.5</c:v>
                </c:pt>
                <c:pt idx="79">
                  <c:v>33.799999999999997</c:v>
                </c:pt>
                <c:pt idx="80">
                  <c:v>32.6</c:v>
                </c:pt>
                <c:pt idx="81">
                  <c:v>31.9</c:v>
                </c:pt>
                <c:pt idx="82">
                  <c:v>31</c:v>
                </c:pt>
                <c:pt idx="83">
                  <c:v>29.9</c:v>
                </c:pt>
                <c:pt idx="84">
                  <c:v>29.6</c:v>
                </c:pt>
                <c:pt idx="85">
                  <c:v>29</c:v>
                </c:pt>
                <c:pt idx="86">
                  <c:v>27.1</c:v>
                </c:pt>
                <c:pt idx="87">
                  <c:v>24.9</c:v>
                </c:pt>
                <c:pt idx="88">
                  <c:v>23.5</c:v>
                </c:pt>
                <c:pt idx="89">
                  <c:v>23.2</c:v>
                </c:pt>
                <c:pt idx="90">
                  <c:v>22.6</c:v>
                </c:pt>
                <c:pt idx="91">
                  <c:v>21.7</c:v>
                </c:pt>
                <c:pt idx="92">
                  <c:v>21.8</c:v>
                </c:pt>
                <c:pt idx="93">
                  <c:v>21.7</c:v>
                </c:pt>
                <c:pt idx="94">
                  <c:v>21.5</c:v>
                </c:pt>
                <c:pt idx="95">
                  <c:v>21.3</c:v>
                </c:pt>
                <c:pt idx="96">
                  <c:v>22.3</c:v>
                </c:pt>
                <c:pt idx="97">
                  <c:v>22.7</c:v>
                </c:pt>
                <c:pt idx="98">
                  <c:v>22.8</c:v>
                </c:pt>
                <c:pt idx="99">
                  <c:v>22.9</c:v>
                </c:pt>
                <c:pt idx="100">
                  <c:v>23.8</c:v>
                </c:pt>
                <c:pt idx="101">
                  <c:v>24.7</c:v>
                </c:pt>
                <c:pt idx="102">
                  <c:v>26.5</c:v>
                </c:pt>
                <c:pt idx="103">
                  <c:v>28.7</c:v>
                </c:pt>
                <c:pt idx="104">
                  <c:v>30.1</c:v>
                </c:pt>
                <c:pt idx="105">
                  <c:v>30.4</c:v>
                </c:pt>
                <c:pt idx="106">
                  <c:v>30.3</c:v>
                </c:pt>
                <c:pt idx="107">
                  <c:v>30.5</c:v>
                </c:pt>
                <c:pt idx="108">
                  <c:v>31</c:v>
                </c:pt>
                <c:pt idx="109">
                  <c:v>31</c:v>
                </c:pt>
                <c:pt idx="110">
                  <c:v>31.3</c:v>
                </c:pt>
                <c:pt idx="111">
                  <c:v>31.3</c:v>
                </c:pt>
                <c:pt idx="112">
                  <c:v>31.1</c:v>
                </c:pt>
                <c:pt idx="113">
                  <c:v>31.8</c:v>
                </c:pt>
                <c:pt idx="114">
                  <c:v>32.799999999999997</c:v>
                </c:pt>
                <c:pt idx="115">
                  <c:v>33.299999999999997</c:v>
                </c:pt>
                <c:pt idx="116">
                  <c:v>34</c:v>
                </c:pt>
                <c:pt idx="117">
                  <c:v>35.1</c:v>
                </c:pt>
                <c:pt idx="118">
                  <c:v>36.1</c:v>
                </c:pt>
                <c:pt idx="119">
                  <c:v>36.700000000000003</c:v>
                </c:pt>
                <c:pt idx="120">
                  <c:v>38.1</c:v>
                </c:pt>
                <c:pt idx="121">
                  <c:v>40.1</c:v>
                </c:pt>
                <c:pt idx="122">
                  <c:v>41.8</c:v>
                </c:pt>
                <c:pt idx="123">
                  <c:v>43.5</c:v>
                </c:pt>
                <c:pt idx="124">
                  <c:v>45.2</c:v>
                </c:pt>
                <c:pt idx="125">
                  <c:v>46.3</c:v>
                </c:pt>
                <c:pt idx="126">
                  <c:v>46.5</c:v>
                </c:pt>
                <c:pt idx="127">
                  <c:v>44.4</c:v>
                </c:pt>
                <c:pt idx="128">
                  <c:v>41.3</c:v>
                </c:pt>
                <c:pt idx="129">
                  <c:v>37.799999999999997</c:v>
                </c:pt>
                <c:pt idx="130">
                  <c:v>35.4</c:v>
                </c:pt>
                <c:pt idx="131">
                  <c:v>34.299999999999997</c:v>
                </c:pt>
                <c:pt idx="132">
                  <c:v>32.700000000000003</c:v>
                </c:pt>
                <c:pt idx="133">
                  <c:v>31.6</c:v>
                </c:pt>
                <c:pt idx="134">
                  <c:v>30.9</c:v>
                </c:pt>
                <c:pt idx="135">
                  <c:v>30.6</c:v>
                </c:pt>
                <c:pt idx="136">
                  <c:v>29.8</c:v>
                </c:pt>
                <c:pt idx="137">
                  <c:v>29.5</c:v>
                </c:pt>
                <c:pt idx="138">
                  <c:v>29.5</c:v>
                </c:pt>
                <c:pt idx="139">
                  <c:v>29.1</c:v>
                </c:pt>
                <c:pt idx="140">
                  <c:v>31</c:v>
                </c:pt>
                <c:pt idx="141">
                  <c:v>33.4</c:v>
                </c:pt>
                <c:pt idx="142">
                  <c:v>34.700000000000003</c:v>
                </c:pt>
                <c:pt idx="143">
                  <c:v>35.5</c:v>
                </c:pt>
                <c:pt idx="144">
                  <c:v>36.200000000000003</c:v>
                </c:pt>
              </c:numCache>
            </c:numRef>
          </c:val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Breaks'!$D$4:$D$200</c:f>
              <c:numCache>
                <c:formatCode>General</c:formatCode>
                <c:ptCount val="197"/>
                <c:pt idx="0">
                  <c:v>36.200000000000003</c:v>
                </c:pt>
                <c:pt idx="1">
                  <c:v>36.5</c:v>
                </c:pt>
                <c:pt idx="2">
                  <c:v>37.700000000000003</c:v>
                </c:pt>
                <c:pt idx="3">
                  <c:v>38.9</c:v>
                </c:pt>
                <c:pt idx="4">
                  <c:v>40.1</c:v>
                </c:pt>
                <c:pt idx="5">
                  <c:v>41.4</c:v>
                </c:pt>
                <c:pt idx="6">
                  <c:v>42.1</c:v>
                </c:pt>
                <c:pt idx="7">
                  <c:v>43.1</c:v>
                </c:pt>
                <c:pt idx="8">
                  <c:v>44.2</c:v>
                </c:pt>
                <c:pt idx="9">
                  <c:v>45</c:v>
                </c:pt>
                <c:pt idx="10">
                  <c:v>45.1</c:v>
                </c:pt>
                <c:pt idx="11">
                  <c:v>44.8</c:v>
                </c:pt>
                <c:pt idx="12">
                  <c:v>43.6</c:v>
                </c:pt>
                <c:pt idx="13">
                  <c:v>40.5</c:v>
                </c:pt>
                <c:pt idx="14">
                  <c:v>37.799999999999997</c:v>
                </c:pt>
                <c:pt idx="15">
                  <c:v>35.799999999999997</c:v>
                </c:pt>
                <c:pt idx="16">
                  <c:v>34</c:v>
                </c:pt>
                <c:pt idx="17">
                  <c:v>32</c:v>
                </c:pt>
                <c:pt idx="18">
                  <c:v>29.8</c:v>
                </c:pt>
                <c:pt idx="19">
                  <c:v>28</c:v>
                </c:pt>
                <c:pt idx="20">
                  <c:v>27</c:v>
                </c:pt>
                <c:pt idx="21">
                  <c:v>26.2</c:v>
                </c:pt>
                <c:pt idx="22">
                  <c:v>25.3</c:v>
                </c:pt>
                <c:pt idx="23">
                  <c:v>24.8</c:v>
                </c:pt>
                <c:pt idx="24">
                  <c:v>24.5</c:v>
                </c:pt>
                <c:pt idx="25">
                  <c:v>24</c:v>
                </c:pt>
                <c:pt idx="26">
                  <c:v>23.1</c:v>
                </c:pt>
                <c:pt idx="27">
                  <c:v>22.2</c:v>
                </c:pt>
                <c:pt idx="28">
                  <c:v>21.2</c:v>
                </c:pt>
                <c:pt idx="29">
                  <c:v>20.8</c:v>
                </c:pt>
                <c:pt idx="30">
                  <c:v>21.1</c:v>
                </c:pt>
                <c:pt idx="31">
                  <c:v>21.3</c:v>
                </c:pt>
                <c:pt idx="32">
                  <c:v>23</c:v>
                </c:pt>
                <c:pt idx="33">
                  <c:v>24.6</c:v>
                </c:pt>
                <c:pt idx="34">
                  <c:v>26.3</c:v>
                </c:pt>
                <c:pt idx="35">
                  <c:v>27.8</c:v>
                </c:pt>
                <c:pt idx="36">
                  <c:v>29.2</c:v>
                </c:pt>
                <c:pt idx="37">
                  <c:v>30.2</c:v>
                </c:pt>
                <c:pt idx="38">
                  <c:v>30.4</c:v>
                </c:pt>
                <c:pt idx="39">
                  <c:v>30.4</c:v>
                </c:pt>
                <c:pt idx="40">
                  <c:v>30.7</c:v>
                </c:pt>
                <c:pt idx="41">
                  <c:v>31.1</c:v>
                </c:pt>
                <c:pt idx="42">
                  <c:v>31.2</c:v>
                </c:pt>
                <c:pt idx="43">
                  <c:v>31.6</c:v>
                </c:pt>
                <c:pt idx="44">
                  <c:v>33.9</c:v>
                </c:pt>
                <c:pt idx="45">
                  <c:v>34.6</c:v>
                </c:pt>
                <c:pt idx="46">
                  <c:v>35.1</c:v>
                </c:pt>
                <c:pt idx="47">
                  <c:v>34.799999999999997</c:v>
                </c:pt>
                <c:pt idx="48">
                  <c:v>34.200000000000003</c:v>
                </c:pt>
                <c:pt idx="49">
                  <c:v>33.9</c:v>
                </c:pt>
                <c:pt idx="50">
                  <c:v>33.799999999999997</c:v>
                </c:pt>
                <c:pt idx="51">
                  <c:v>33.799999999999997</c:v>
                </c:pt>
                <c:pt idx="52">
                  <c:v>34.200000000000003</c:v>
                </c:pt>
                <c:pt idx="53">
                  <c:v>34.799999999999997</c:v>
                </c:pt>
                <c:pt idx="54">
                  <c:v>35.799999999999997</c:v>
                </c:pt>
                <c:pt idx="55">
                  <c:v>36.4</c:v>
                </c:pt>
                <c:pt idx="56">
                  <c:v>37.200000000000003</c:v>
                </c:pt>
                <c:pt idx="57">
                  <c:v>37.4</c:v>
                </c:pt>
                <c:pt idx="58">
                  <c:v>37.5</c:v>
                </c:pt>
                <c:pt idx="59">
                  <c:v>39.1</c:v>
                </c:pt>
                <c:pt idx="60">
                  <c:v>39.5</c:v>
                </c:pt>
                <c:pt idx="61">
                  <c:v>40.299999999999997</c:v>
                </c:pt>
                <c:pt idx="62">
                  <c:v>41.1</c:v>
                </c:pt>
                <c:pt idx="63">
                  <c:v>41.7</c:v>
                </c:pt>
                <c:pt idx="64">
                  <c:v>42.2</c:v>
                </c:pt>
                <c:pt idx="65">
                  <c:v>43.1</c:v>
                </c:pt>
                <c:pt idx="66">
                  <c:v>44</c:v>
                </c:pt>
                <c:pt idx="67">
                  <c:v>44.7</c:v>
                </c:pt>
                <c:pt idx="68">
                  <c:v>44.7</c:v>
                </c:pt>
                <c:pt idx="69">
                  <c:v>44.8</c:v>
                </c:pt>
                <c:pt idx="70">
                  <c:v>44.5</c:v>
                </c:pt>
                <c:pt idx="71">
                  <c:v>43.3</c:v>
                </c:pt>
                <c:pt idx="72">
                  <c:v>42.9</c:v>
                </c:pt>
                <c:pt idx="73">
                  <c:v>41.5</c:v>
                </c:pt>
                <c:pt idx="74">
                  <c:v>39.1</c:v>
                </c:pt>
                <c:pt idx="75">
                  <c:v>36.6</c:v>
                </c:pt>
                <c:pt idx="76">
                  <c:v>34.9</c:v>
                </c:pt>
                <c:pt idx="77">
                  <c:v>33.700000000000003</c:v>
                </c:pt>
                <c:pt idx="78">
                  <c:v>33.299999999999997</c:v>
                </c:pt>
                <c:pt idx="79">
                  <c:v>32.9</c:v>
                </c:pt>
                <c:pt idx="80">
                  <c:v>32.6</c:v>
                </c:pt>
                <c:pt idx="81">
                  <c:v>31.7</c:v>
                </c:pt>
                <c:pt idx="82">
                  <c:v>31.4</c:v>
                </c:pt>
                <c:pt idx="83">
                  <c:v>29.7</c:v>
                </c:pt>
                <c:pt idx="84">
                  <c:v>27.3</c:v>
                </c:pt>
                <c:pt idx="85">
                  <c:v>25.5</c:v>
                </c:pt>
                <c:pt idx="86">
                  <c:v>24</c:v>
                </c:pt>
                <c:pt idx="87">
                  <c:v>22.7</c:v>
                </c:pt>
                <c:pt idx="88">
                  <c:v>21.6</c:v>
                </c:pt>
                <c:pt idx="89">
                  <c:v>20.9</c:v>
                </c:pt>
                <c:pt idx="90">
                  <c:v>20.6</c:v>
                </c:pt>
                <c:pt idx="91">
                  <c:v>20.6</c:v>
                </c:pt>
                <c:pt idx="92">
                  <c:v>20.399999999999999</c:v>
                </c:pt>
                <c:pt idx="93">
                  <c:v>20</c:v>
                </c:pt>
                <c:pt idx="94">
                  <c:v>20.9</c:v>
                </c:pt>
                <c:pt idx="95">
                  <c:v>21.2</c:v>
                </c:pt>
                <c:pt idx="96">
                  <c:v>21.1</c:v>
                </c:pt>
                <c:pt idx="97">
                  <c:v>22.5</c:v>
                </c:pt>
                <c:pt idx="98">
                  <c:v>24.9</c:v>
                </c:pt>
                <c:pt idx="99">
                  <c:v>26.4</c:v>
                </c:pt>
                <c:pt idx="100">
                  <c:v>27.3</c:v>
                </c:pt>
                <c:pt idx="101">
                  <c:v>28.1</c:v>
                </c:pt>
                <c:pt idx="102">
                  <c:v>28.7</c:v>
                </c:pt>
                <c:pt idx="103">
                  <c:v>29.2</c:v>
                </c:pt>
                <c:pt idx="104">
                  <c:v>30</c:v>
                </c:pt>
                <c:pt idx="105">
                  <c:v>30.7</c:v>
                </c:pt>
                <c:pt idx="106">
                  <c:v>31.2</c:v>
                </c:pt>
                <c:pt idx="107">
                  <c:v>31.4</c:v>
                </c:pt>
                <c:pt idx="108">
                  <c:v>31.8</c:v>
                </c:pt>
                <c:pt idx="109">
                  <c:v>32.5</c:v>
                </c:pt>
                <c:pt idx="110">
                  <c:v>33.1</c:v>
                </c:pt>
                <c:pt idx="111">
                  <c:v>33.9</c:v>
                </c:pt>
                <c:pt idx="112">
                  <c:v>34.4</c:v>
                </c:pt>
                <c:pt idx="113">
                  <c:v>34.5</c:v>
                </c:pt>
                <c:pt idx="114">
                  <c:v>34.6</c:v>
                </c:pt>
                <c:pt idx="115">
                  <c:v>35.200000000000003</c:v>
                </c:pt>
                <c:pt idx="116">
                  <c:v>36.200000000000003</c:v>
                </c:pt>
                <c:pt idx="117">
                  <c:v>37.5</c:v>
                </c:pt>
                <c:pt idx="118">
                  <c:v>39.1</c:v>
                </c:pt>
                <c:pt idx="119">
                  <c:v>40.9</c:v>
                </c:pt>
                <c:pt idx="120">
                  <c:v>42.5</c:v>
                </c:pt>
                <c:pt idx="121">
                  <c:v>43.7</c:v>
                </c:pt>
                <c:pt idx="122">
                  <c:v>44.4</c:v>
                </c:pt>
                <c:pt idx="123">
                  <c:v>44.9</c:v>
                </c:pt>
                <c:pt idx="124">
                  <c:v>44.3</c:v>
                </c:pt>
                <c:pt idx="125">
                  <c:v>41.8</c:v>
                </c:pt>
                <c:pt idx="126">
                  <c:v>38.9</c:v>
                </c:pt>
                <c:pt idx="127">
                  <c:v>38.1</c:v>
                </c:pt>
                <c:pt idx="128">
                  <c:v>35.6</c:v>
                </c:pt>
                <c:pt idx="129">
                  <c:v>32.200000000000003</c:v>
                </c:pt>
                <c:pt idx="130">
                  <c:v>30.9</c:v>
                </c:pt>
                <c:pt idx="131">
                  <c:v>30.7</c:v>
                </c:pt>
                <c:pt idx="132">
                  <c:v>29.6</c:v>
                </c:pt>
                <c:pt idx="133">
                  <c:v>28.5</c:v>
                </c:pt>
                <c:pt idx="134">
                  <c:v>28.1</c:v>
                </c:pt>
                <c:pt idx="135">
                  <c:v>28.3</c:v>
                </c:pt>
                <c:pt idx="136">
                  <c:v>30.4</c:v>
                </c:pt>
                <c:pt idx="137">
                  <c:v>33.6</c:v>
                </c:pt>
                <c:pt idx="138">
                  <c:v>34.700000000000003</c:v>
                </c:pt>
                <c:pt idx="139">
                  <c:v>35.4</c:v>
                </c:pt>
                <c:pt idx="140">
                  <c:v>35.5</c:v>
                </c:pt>
                <c:pt idx="141">
                  <c:v>35.200000000000003</c:v>
                </c:pt>
              </c:numCache>
            </c:numRef>
          </c:val>
        </c:ser>
        <c:marker val="1"/>
        <c:axId val="101964800"/>
        <c:axId val="136643328"/>
      </c:lineChart>
      <c:catAx>
        <c:axId val="101964800"/>
        <c:scaling>
          <c:orientation val="minMax"/>
        </c:scaling>
        <c:axPos val="b"/>
        <c:tickLblPos val="nextTo"/>
        <c:crossAx val="136643328"/>
        <c:crosses val="autoZero"/>
        <c:auto val="1"/>
        <c:lblAlgn val="ctr"/>
        <c:lblOffset val="100"/>
      </c:catAx>
      <c:valAx>
        <c:axId val="136643328"/>
        <c:scaling>
          <c:orientation val="minMax"/>
        </c:scaling>
        <c:axPos val="l"/>
        <c:majorGridlines/>
        <c:numFmt formatCode="General" sourceLinked="1"/>
        <c:tickLblPos val="nextTo"/>
        <c:crossAx val="10196480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data'!$I$10:$I$497</c:f>
              <c:numCache>
                <c:formatCode>General</c:formatCode>
                <c:ptCount val="488"/>
                <c:pt idx="0">
                  <c:v>165</c:v>
                </c:pt>
                <c:pt idx="1">
                  <c:v>194.9</c:v>
                </c:pt>
                <c:pt idx="2">
                  <c:v>209.3</c:v>
                </c:pt>
                <c:pt idx="3">
                  <c:v>219.3</c:v>
                </c:pt>
                <c:pt idx="4">
                  <c:v>177</c:v>
                </c:pt>
                <c:pt idx="5">
                  <c:v>128.6</c:v>
                </c:pt>
                <c:pt idx="6">
                  <c:v>118.2</c:v>
                </c:pt>
                <c:pt idx="7">
                  <c:v>113.3</c:v>
                </c:pt>
                <c:pt idx="8">
                  <c:v>117.3</c:v>
                </c:pt>
                <c:pt idx="9">
                  <c:v>118.6</c:v>
                </c:pt>
                <c:pt idx="10">
                  <c:v>112.5</c:v>
                </c:pt>
                <c:pt idx="11">
                  <c:v>91.3</c:v>
                </c:pt>
                <c:pt idx="12">
                  <c:v>60.6</c:v>
                </c:pt>
                <c:pt idx="13">
                  <c:v>64.2</c:v>
                </c:pt>
                <c:pt idx="14">
                  <c:v>70.8</c:v>
                </c:pt>
                <c:pt idx="15">
                  <c:v>64.2</c:v>
                </c:pt>
                <c:pt idx="16">
                  <c:v>69.099999999999994</c:v>
                </c:pt>
                <c:pt idx="17">
                  <c:v>67</c:v>
                </c:pt>
                <c:pt idx="18">
                  <c:v>64</c:v>
                </c:pt>
                <c:pt idx="19">
                  <c:v>57.1</c:v>
                </c:pt>
                <c:pt idx="20">
                  <c:v>45.1</c:v>
                </c:pt>
                <c:pt idx="21">
                  <c:v>50.8</c:v>
                </c:pt>
                <c:pt idx="22">
                  <c:v>53.1</c:v>
                </c:pt>
                <c:pt idx="23">
                  <c:v>55.7</c:v>
                </c:pt>
                <c:pt idx="24">
                  <c:v>66.2</c:v>
                </c:pt>
                <c:pt idx="25">
                  <c:v>67</c:v>
                </c:pt>
                <c:pt idx="26">
                  <c:v>72.099999999999994</c:v>
                </c:pt>
                <c:pt idx="27">
                  <c:v>78.8</c:v>
                </c:pt>
                <c:pt idx="28">
                  <c:v>76.400000000000006</c:v>
                </c:pt>
                <c:pt idx="29">
                  <c:v>90.3</c:v>
                </c:pt>
                <c:pt idx="30">
                  <c:v>82</c:v>
                </c:pt>
                <c:pt idx="31">
                  <c:v>67.099999999999994</c:v>
                </c:pt>
                <c:pt idx="32">
                  <c:v>87.2</c:v>
                </c:pt>
                <c:pt idx="33">
                  <c:v>84.5</c:v>
                </c:pt>
                <c:pt idx="34">
                  <c:v>83.9</c:v>
                </c:pt>
                <c:pt idx="35">
                  <c:v>94.3</c:v>
                </c:pt>
                <c:pt idx="36">
                  <c:v>102.7</c:v>
                </c:pt>
                <c:pt idx="37">
                  <c:v>117.1</c:v>
                </c:pt>
                <c:pt idx="38">
                  <c:v>128.30000000000001</c:v>
                </c:pt>
                <c:pt idx="39">
                  <c:v>177.6</c:v>
                </c:pt>
                <c:pt idx="40">
                  <c:v>212</c:v>
                </c:pt>
                <c:pt idx="41">
                  <c:v>220.7</c:v>
                </c:pt>
                <c:pt idx="42">
                  <c:v>238</c:v>
                </c:pt>
                <c:pt idx="43">
                  <c:v>254</c:v>
                </c:pt>
                <c:pt idx="44">
                  <c:v>267.2</c:v>
                </c:pt>
                <c:pt idx="45">
                  <c:v>294.8</c:v>
                </c:pt>
                <c:pt idx="46">
                  <c:v>306.5</c:v>
                </c:pt>
                <c:pt idx="47">
                  <c:v>326.89999999999998</c:v>
                </c:pt>
                <c:pt idx="48">
                  <c:v>328.1</c:v>
                </c:pt>
                <c:pt idx="49">
                  <c:v>335.8</c:v>
                </c:pt>
                <c:pt idx="50">
                  <c:v>337.8</c:v>
                </c:pt>
                <c:pt idx="51">
                  <c:v>335.2</c:v>
                </c:pt>
                <c:pt idx="52">
                  <c:v>385.4</c:v>
                </c:pt>
                <c:pt idx="53">
                  <c:v>420.9</c:v>
                </c:pt>
                <c:pt idx="54">
                  <c:v>486.2</c:v>
                </c:pt>
                <c:pt idx="55">
                  <c:v>475</c:v>
                </c:pt>
                <c:pt idx="56">
                  <c:v>341.1</c:v>
                </c:pt>
                <c:pt idx="57">
                  <c:v>235.5</c:v>
                </c:pt>
                <c:pt idx="58">
                  <c:v>169.4</c:v>
                </c:pt>
                <c:pt idx="59">
                  <c:v>120.8</c:v>
                </c:pt>
                <c:pt idx="60">
                  <c:v>126.5</c:v>
                </c:pt>
                <c:pt idx="61">
                  <c:v>123.6</c:v>
                </c:pt>
                <c:pt idx="62">
                  <c:v>109.9</c:v>
                </c:pt>
                <c:pt idx="63">
                  <c:v>104.8</c:v>
                </c:pt>
                <c:pt idx="64">
                  <c:v>97.7</c:v>
                </c:pt>
                <c:pt idx="65">
                  <c:v>97.5</c:v>
                </c:pt>
                <c:pt idx="66">
                  <c:v>106.5</c:v>
                </c:pt>
                <c:pt idx="67">
                  <c:v>110.7</c:v>
                </c:pt>
                <c:pt idx="68">
                  <c:v>116.1</c:v>
                </c:pt>
                <c:pt idx="69">
                  <c:v>85.4</c:v>
                </c:pt>
                <c:pt idx="70">
                  <c:v>62.3</c:v>
                </c:pt>
                <c:pt idx="71">
                  <c:v>67</c:v>
                </c:pt>
                <c:pt idx="72">
                  <c:v>69.3</c:v>
                </c:pt>
                <c:pt idx="73">
                  <c:v>90</c:v>
                </c:pt>
                <c:pt idx="74">
                  <c:v>109.3</c:v>
                </c:pt>
                <c:pt idx="75">
                  <c:v>131</c:v>
                </c:pt>
                <c:pt idx="76">
                  <c:v>152.9</c:v>
                </c:pt>
                <c:pt idx="77">
                  <c:v>166</c:v>
                </c:pt>
                <c:pt idx="78">
                  <c:v>190.6</c:v>
                </c:pt>
                <c:pt idx="79">
                  <c:v>210.2</c:v>
                </c:pt>
                <c:pt idx="80">
                  <c:v>193.1</c:v>
                </c:pt>
                <c:pt idx="81">
                  <c:v>164.1</c:v>
                </c:pt>
                <c:pt idx="82">
                  <c:v>149.1</c:v>
                </c:pt>
                <c:pt idx="83">
                  <c:v>141.6</c:v>
                </c:pt>
                <c:pt idx="84">
                  <c:v>120.7</c:v>
                </c:pt>
                <c:pt idx="85">
                  <c:v>88.4</c:v>
                </c:pt>
                <c:pt idx="86">
                  <c:v>82.6</c:v>
                </c:pt>
                <c:pt idx="87">
                  <c:v>84.9</c:v>
                </c:pt>
                <c:pt idx="88">
                  <c:v>104.4</c:v>
                </c:pt>
                <c:pt idx="89">
                  <c:v>121</c:v>
                </c:pt>
                <c:pt idx="90">
                  <c:v>97.5</c:v>
                </c:pt>
                <c:pt idx="91">
                  <c:v>105</c:v>
                </c:pt>
                <c:pt idx="92">
                  <c:v>101.4</c:v>
                </c:pt>
                <c:pt idx="93">
                  <c:v>88.6</c:v>
                </c:pt>
                <c:pt idx="94">
                  <c:v>74.2</c:v>
                </c:pt>
                <c:pt idx="95">
                  <c:v>55.7</c:v>
                </c:pt>
                <c:pt idx="96">
                  <c:v>61.1</c:v>
                </c:pt>
                <c:pt idx="97">
                  <c:v>74.8</c:v>
                </c:pt>
                <c:pt idx="98">
                  <c:v>88.8</c:v>
                </c:pt>
                <c:pt idx="99">
                  <c:v>116.6</c:v>
                </c:pt>
                <c:pt idx="100">
                  <c:v>148.5</c:v>
                </c:pt>
                <c:pt idx="101">
                  <c:v>194.9</c:v>
                </c:pt>
                <c:pt idx="102">
                  <c:v>230.2</c:v>
                </c:pt>
                <c:pt idx="103">
                  <c:v>262.89999999999998</c:v>
                </c:pt>
                <c:pt idx="104">
                  <c:v>323.7</c:v>
                </c:pt>
                <c:pt idx="105">
                  <c:v>389.5</c:v>
                </c:pt>
                <c:pt idx="106">
                  <c:v>426.8</c:v>
                </c:pt>
                <c:pt idx="107">
                  <c:v>354.9</c:v>
                </c:pt>
                <c:pt idx="108">
                  <c:v>256.10000000000002</c:v>
                </c:pt>
                <c:pt idx="109">
                  <c:v>225.6</c:v>
                </c:pt>
                <c:pt idx="110">
                  <c:v>264.5</c:v>
                </c:pt>
                <c:pt idx="111">
                  <c:v>307.8</c:v>
                </c:pt>
                <c:pt idx="112">
                  <c:v>365</c:v>
                </c:pt>
                <c:pt idx="113">
                  <c:v>434.7</c:v>
                </c:pt>
                <c:pt idx="114">
                  <c:v>366.4</c:v>
                </c:pt>
                <c:pt idx="115">
                  <c:v>232.1</c:v>
                </c:pt>
                <c:pt idx="116">
                  <c:v>154.80000000000001</c:v>
                </c:pt>
                <c:pt idx="117">
                  <c:v>124.9</c:v>
                </c:pt>
                <c:pt idx="118">
                  <c:v>107.4</c:v>
                </c:pt>
                <c:pt idx="119">
                  <c:v>92.5</c:v>
                </c:pt>
                <c:pt idx="120">
                  <c:v>101</c:v>
                </c:pt>
                <c:pt idx="121">
                  <c:v>109.2</c:v>
                </c:pt>
                <c:pt idx="122">
                  <c:v>87.5</c:v>
                </c:pt>
                <c:pt idx="123">
                  <c:v>75.099999999999994</c:v>
                </c:pt>
                <c:pt idx="124">
                  <c:v>95.7</c:v>
                </c:pt>
                <c:pt idx="125">
                  <c:v>118.4</c:v>
                </c:pt>
                <c:pt idx="126">
                  <c:v>127.7</c:v>
                </c:pt>
                <c:pt idx="127">
                  <c:v>139.9</c:v>
                </c:pt>
                <c:pt idx="128">
                  <c:v>133.4</c:v>
                </c:pt>
                <c:pt idx="129">
                  <c:v>115.8</c:v>
                </c:pt>
                <c:pt idx="130">
                  <c:v>109.9</c:v>
                </c:pt>
                <c:pt idx="131">
                  <c:v>84.3</c:v>
                </c:pt>
                <c:pt idx="132">
                  <c:v>102.4</c:v>
                </c:pt>
                <c:pt idx="133">
                  <c:v>116.9</c:v>
                </c:pt>
                <c:pt idx="134">
                  <c:v>148</c:v>
                </c:pt>
                <c:pt idx="135">
                  <c:v>209.9</c:v>
                </c:pt>
                <c:pt idx="136">
                  <c:v>259.3</c:v>
                </c:pt>
                <c:pt idx="137">
                  <c:v>331.5</c:v>
                </c:pt>
                <c:pt idx="138">
                  <c:v>393</c:v>
                </c:pt>
                <c:pt idx="139">
                  <c:v>382.7</c:v>
                </c:pt>
                <c:pt idx="140">
                  <c:v>304.89999999999998</c:v>
                </c:pt>
                <c:pt idx="141">
                  <c:v>287.8</c:v>
                </c:pt>
                <c:pt idx="142">
                  <c:v>330.4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data'!$I$10:$I$492</c:f>
              <c:numCache>
                <c:formatCode>General</c:formatCode>
                <c:ptCount val="483"/>
                <c:pt idx="0">
                  <c:v>330.4</c:v>
                </c:pt>
                <c:pt idx="1">
                  <c:v>401.7</c:v>
                </c:pt>
                <c:pt idx="2">
                  <c:v>495.2</c:v>
                </c:pt>
                <c:pt idx="3">
                  <c:v>575.4</c:v>
                </c:pt>
                <c:pt idx="4">
                  <c:v>556.6</c:v>
                </c:pt>
                <c:pt idx="5">
                  <c:v>317.10000000000002</c:v>
                </c:pt>
                <c:pt idx="6">
                  <c:v>211.9</c:v>
                </c:pt>
                <c:pt idx="7">
                  <c:v>152.80000000000001</c:v>
                </c:pt>
                <c:pt idx="8">
                  <c:v>120.5</c:v>
                </c:pt>
                <c:pt idx="9">
                  <c:v>124.4</c:v>
                </c:pt>
                <c:pt idx="10">
                  <c:v>96.1</c:v>
                </c:pt>
                <c:pt idx="11">
                  <c:v>70.8</c:v>
                </c:pt>
                <c:pt idx="12">
                  <c:v>57.4</c:v>
                </c:pt>
                <c:pt idx="13">
                  <c:v>52.2</c:v>
                </c:pt>
                <c:pt idx="14">
                  <c:v>67.599999999999994</c:v>
                </c:pt>
                <c:pt idx="15">
                  <c:v>81.099999999999994</c:v>
                </c:pt>
                <c:pt idx="16">
                  <c:v>98.5</c:v>
                </c:pt>
                <c:pt idx="17">
                  <c:v>103.8</c:v>
                </c:pt>
                <c:pt idx="18">
                  <c:v>95.2</c:v>
                </c:pt>
                <c:pt idx="19">
                  <c:v>96.6</c:v>
                </c:pt>
                <c:pt idx="20">
                  <c:v>98.8</c:v>
                </c:pt>
                <c:pt idx="21">
                  <c:v>87.9</c:v>
                </c:pt>
                <c:pt idx="22">
                  <c:v>80.900000000000006</c:v>
                </c:pt>
                <c:pt idx="23">
                  <c:v>55.1</c:v>
                </c:pt>
                <c:pt idx="24">
                  <c:v>48.1</c:v>
                </c:pt>
                <c:pt idx="25">
                  <c:v>42.6</c:v>
                </c:pt>
                <c:pt idx="26">
                  <c:v>38.5</c:v>
                </c:pt>
                <c:pt idx="27">
                  <c:v>42.9</c:v>
                </c:pt>
                <c:pt idx="28">
                  <c:v>38</c:v>
                </c:pt>
                <c:pt idx="29">
                  <c:v>43.1</c:v>
                </c:pt>
                <c:pt idx="30">
                  <c:v>47</c:v>
                </c:pt>
                <c:pt idx="31">
                  <c:v>48.9</c:v>
                </c:pt>
                <c:pt idx="32">
                  <c:v>67.2</c:v>
                </c:pt>
                <c:pt idx="33">
                  <c:v>64.7</c:v>
                </c:pt>
                <c:pt idx="34">
                  <c:v>56.1</c:v>
                </c:pt>
                <c:pt idx="35">
                  <c:v>51.4</c:v>
                </c:pt>
                <c:pt idx="36">
                  <c:v>43.3</c:v>
                </c:pt>
                <c:pt idx="37">
                  <c:v>58.3</c:v>
                </c:pt>
                <c:pt idx="38">
                  <c:v>68</c:v>
                </c:pt>
                <c:pt idx="39">
                  <c:v>69</c:v>
                </c:pt>
                <c:pt idx="40">
                  <c:v>95.3</c:v>
                </c:pt>
                <c:pt idx="41">
                  <c:v>120.1</c:v>
                </c:pt>
                <c:pt idx="42">
                  <c:v>160.69999999999999</c:v>
                </c:pt>
                <c:pt idx="43">
                  <c:v>194.9</c:v>
                </c:pt>
                <c:pt idx="44">
                  <c:v>189.1</c:v>
                </c:pt>
                <c:pt idx="45">
                  <c:v>207.3</c:v>
                </c:pt>
                <c:pt idx="46">
                  <c:v>216</c:v>
                </c:pt>
                <c:pt idx="47">
                  <c:v>208.6</c:v>
                </c:pt>
                <c:pt idx="48">
                  <c:v>215.5</c:v>
                </c:pt>
                <c:pt idx="49">
                  <c:v>245.5</c:v>
                </c:pt>
                <c:pt idx="50">
                  <c:v>266.2</c:v>
                </c:pt>
                <c:pt idx="51">
                  <c:v>207.9</c:v>
                </c:pt>
                <c:pt idx="52">
                  <c:v>127.1</c:v>
                </c:pt>
                <c:pt idx="53">
                  <c:v>103</c:v>
                </c:pt>
                <c:pt idx="54">
                  <c:v>74.2</c:v>
                </c:pt>
                <c:pt idx="55">
                  <c:v>56.8</c:v>
                </c:pt>
                <c:pt idx="56">
                  <c:v>46.8</c:v>
                </c:pt>
                <c:pt idx="57">
                  <c:v>50.2</c:v>
                </c:pt>
                <c:pt idx="58">
                  <c:v>81.099999999999994</c:v>
                </c:pt>
                <c:pt idx="59">
                  <c:v>89.5</c:v>
                </c:pt>
                <c:pt idx="60">
                  <c:v>85.8</c:v>
                </c:pt>
                <c:pt idx="61">
                  <c:v>95.5</c:v>
                </c:pt>
                <c:pt idx="62">
                  <c:v>104</c:v>
                </c:pt>
                <c:pt idx="63">
                  <c:v>108.5</c:v>
                </c:pt>
                <c:pt idx="64">
                  <c:v>93.5</c:v>
                </c:pt>
                <c:pt idx="65">
                  <c:v>82.2</c:v>
                </c:pt>
                <c:pt idx="66">
                  <c:v>80.900000000000006</c:v>
                </c:pt>
                <c:pt idx="67">
                  <c:v>80.099999999999994</c:v>
                </c:pt>
                <c:pt idx="68">
                  <c:v>89.3</c:v>
                </c:pt>
                <c:pt idx="69">
                  <c:v>89.2</c:v>
                </c:pt>
                <c:pt idx="70">
                  <c:v>82</c:v>
                </c:pt>
                <c:pt idx="71">
                  <c:v>66.2</c:v>
                </c:pt>
                <c:pt idx="72">
                  <c:v>52.9</c:v>
                </c:pt>
                <c:pt idx="73">
                  <c:v>51.5</c:v>
                </c:pt>
                <c:pt idx="74">
                  <c:v>53.8</c:v>
                </c:pt>
                <c:pt idx="75">
                  <c:v>70.900000000000006</c:v>
                </c:pt>
                <c:pt idx="76">
                  <c:v>105.5</c:v>
                </c:pt>
                <c:pt idx="77">
                  <c:v>121.4</c:v>
                </c:pt>
                <c:pt idx="78">
                  <c:v>145.80000000000001</c:v>
                </c:pt>
                <c:pt idx="79">
                  <c:v>170.5</c:v>
                </c:pt>
                <c:pt idx="80">
                  <c:v>147</c:v>
                </c:pt>
                <c:pt idx="81">
                  <c:v>127.6</c:v>
                </c:pt>
                <c:pt idx="82">
                  <c:v>101.2</c:v>
                </c:pt>
                <c:pt idx="83">
                  <c:v>92.3</c:v>
                </c:pt>
                <c:pt idx="84">
                  <c:v>111.1</c:v>
                </c:pt>
                <c:pt idx="85">
                  <c:v>122.3</c:v>
                </c:pt>
                <c:pt idx="86">
                  <c:v>116.9</c:v>
                </c:pt>
                <c:pt idx="87">
                  <c:v>107.8</c:v>
                </c:pt>
                <c:pt idx="88">
                  <c:v>107.8</c:v>
                </c:pt>
                <c:pt idx="89">
                  <c:v>118.1</c:v>
                </c:pt>
                <c:pt idx="90">
                  <c:v>122</c:v>
                </c:pt>
                <c:pt idx="91">
                  <c:v>132</c:v>
                </c:pt>
                <c:pt idx="92">
                  <c:v>140.9</c:v>
                </c:pt>
                <c:pt idx="93">
                  <c:v>152.5</c:v>
                </c:pt>
                <c:pt idx="94">
                  <c:v>155.5</c:v>
                </c:pt>
                <c:pt idx="95">
                  <c:v>143.69999999999999</c:v>
                </c:pt>
                <c:pt idx="96">
                  <c:v>152.6</c:v>
                </c:pt>
                <c:pt idx="97">
                  <c:v>156.5</c:v>
                </c:pt>
                <c:pt idx="98">
                  <c:v>143.1</c:v>
                </c:pt>
                <c:pt idx="99">
                  <c:v>108.7</c:v>
                </c:pt>
                <c:pt idx="100">
                  <c:v>98.8</c:v>
                </c:pt>
                <c:pt idx="101">
                  <c:v>92.1</c:v>
                </c:pt>
                <c:pt idx="102">
                  <c:v>119.2</c:v>
                </c:pt>
                <c:pt idx="103">
                  <c:v>162</c:v>
                </c:pt>
                <c:pt idx="104">
                  <c:v>208.2</c:v>
                </c:pt>
                <c:pt idx="105">
                  <c:v>191.4</c:v>
                </c:pt>
                <c:pt idx="106">
                  <c:v>161.69999999999999</c:v>
                </c:pt>
                <c:pt idx="107">
                  <c:v>142.1</c:v>
                </c:pt>
                <c:pt idx="108">
                  <c:v>143.19999999999999</c:v>
                </c:pt>
                <c:pt idx="109">
                  <c:v>175.1</c:v>
                </c:pt>
                <c:pt idx="110">
                  <c:v>172.5</c:v>
                </c:pt>
                <c:pt idx="111">
                  <c:v>136.1</c:v>
                </c:pt>
                <c:pt idx="112">
                  <c:v>158.30000000000001</c:v>
                </c:pt>
                <c:pt idx="113">
                  <c:v>201</c:v>
                </c:pt>
                <c:pt idx="114">
                  <c:v>249.6</c:v>
                </c:pt>
                <c:pt idx="115">
                  <c:v>322.3</c:v>
                </c:pt>
                <c:pt idx="116">
                  <c:v>362</c:v>
                </c:pt>
                <c:pt idx="117">
                  <c:v>276.7</c:v>
                </c:pt>
                <c:pt idx="118">
                  <c:v>154.1</c:v>
                </c:pt>
                <c:pt idx="119">
                  <c:v>110.7</c:v>
                </c:pt>
                <c:pt idx="120">
                  <c:v>101.8</c:v>
                </c:pt>
                <c:pt idx="121">
                  <c:v>91.3</c:v>
                </c:pt>
                <c:pt idx="122">
                  <c:v>96.2</c:v>
                </c:pt>
                <c:pt idx="123">
                  <c:v>98.1</c:v>
                </c:pt>
                <c:pt idx="124">
                  <c:v>73.599999999999994</c:v>
                </c:pt>
                <c:pt idx="125">
                  <c:v>74.2</c:v>
                </c:pt>
                <c:pt idx="126">
                  <c:v>96.7</c:v>
                </c:pt>
                <c:pt idx="127">
                  <c:v>111.6</c:v>
                </c:pt>
                <c:pt idx="128">
                  <c:v>101.6</c:v>
                </c:pt>
                <c:pt idx="129">
                  <c:v>83.6</c:v>
                </c:pt>
                <c:pt idx="130">
                  <c:v>81.7</c:v>
                </c:pt>
                <c:pt idx="131">
                  <c:v>87.5</c:v>
                </c:pt>
                <c:pt idx="132">
                  <c:v>81.900000000000006</c:v>
                </c:pt>
                <c:pt idx="133">
                  <c:v>98.6</c:v>
                </c:pt>
                <c:pt idx="134">
                  <c:v>106.8</c:v>
                </c:pt>
                <c:pt idx="135">
                  <c:v>138.1</c:v>
                </c:pt>
                <c:pt idx="136">
                  <c:v>199.9</c:v>
                </c:pt>
                <c:pt idx="137">
                  <c:v>205.4</c:v>
                </c:pt>
                <c:pt idx="138">
                  <c:v>209.5</c:v>
                </c:pt>
                <c:pt idx="139">
                  <c:v>291.3</c:v>
                </c:pt>
                <c:pt idx="140">
                  <c:v>397</c:v>
                </c:pt>
                <c:pt idx="141">
                  <c:v>515.79999999999995</c:v>
                </c:pt>
                <c:pt idx="142">
                  <c:v>618.79999999999995</c:v>
                </c:pt>
                <c:pt idx="143">
                  <c:v>644.20000000000005</c:v>
                </c:pt>
                <c:pt idx="144">
                  <c:v>533.5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data'!$I$10:$I$494</c:f>
              <c:numCache>
                <c:formatCode>General</c:formatCode>
                <c:ptCount val="485"/>
                <c:pt idx="0">
                  <c:v>533.5</c:v>
                </c:pt>
                <c:pt idx="1">
                  <c:v>314.8</c:v>
                </c:pt>
                <c:pt idx="2">
                  <c:v>194.7</c:v>
                </c:pt>
                <c:pt idx="3">
                  <c:v>142.80000000000001</c:v>
                </c:pt>
                <c:pt idx="4">
                  <c:v>117.4</c:v>
                </c:pt>
                <c:pt idx="5">
                  <c:v>106.3</c:v>
                </c:pt>
                <c:pt idx="6">
                  <c:v>96.9</c:v>
                </c:pt>
                <c:pt idx="7">
                  <c:v>99.8</c:v>
                </c:pt>
                <c:pt idx="8">
                  <c:v>75.5</c:v>
                </c:pt>
                <c:pt idx="9">
                  <c:v>76.8</c:v>
                </c:pt>
                <c:pt idx="10">
                  <c:v>91</c:v>
                </c:pt>
                <c:pt idx="11">
                  <c:v>101.3</c:v>
                </c:pt>
                <c:pt idx="12">
                  <c:v>148.19999999999999</c:v>
                </c:pt>
                <c:pt idx="13">
                  <c:v>194.7</c:v>
                </c:pt>
                <c:pt idx="14">
                  <c:v>217.7</c:v>
                </c:pt>
                <c:pt idx="15">
                  <c:v>181.3</c:v>
                </c:pt>
                <c:pt idx="16">
                  <c:v>198.6</c:v>
                </c:pt>
                <c:pt idx="17">
                  <c:v>184.8</c:v>
                </c:pt>
                <c:pt idx="18">
                  <c:v>140.6</c:v>
                </c:pt>
                <c:pt idx="19">
                  <c:v>109.4</c:v>
                </c:pt>
                <c:pt idx="20">
                  <c:v>127.9</c:v>
                </c:pt>
                <c:pt idx="21">
                  <c:v>114.2</c:v>
                </c:pt>
                <c:pt idx="22">
                  <c:v>97.6</c:v>
                </c:pt>
                <c:pt idx="23">
                  <c:v>114</c:v>
                </c:pt>
                <c:pt idx="24">
                  <c:v>136.1</c:v>
                </c:pt>
                <c:pt idx="25">
                  <c:v>165.9</c:v>
                </c:pt>
                <c:pt idx="26">
                  <c:v>205.7</c:v>
                </c:pt>
                <c:pt idx="27">
                  <c:v>186.5</c:v>
                </c:pt>
                <c:pt idx="28">
                  <c:v>172.5</c:v>
                </c:pt>
                <c:pt idx="29">
                  <c:v>181.8</c:v>
                </c:pt>
                <c:pt idx="30">
                  <c:v>142.19999999999999</c:v>
                </c:pt>
                <c:pt idx="31">
                  <c:v>115.9</c:v>
                </c:pt>
                <c:pt idx="32">
                  <c:v>160.69999999999999</c:v>
                </c:pt>
                <c:pt idx="33">
                  <c:v>191.5</c:v>
                </c:pt>
                <c:pt idx="34">
                  <c:v>180.9</c:v>
                </c:pt>
                <c:pt idx="35">
                  <c:v>203</c:v>
                </c:pt>
                <c:pt idx="36">
                  <c:v>282.5</c:v>
                </c:pt>
                <c:pt idx="37">
                  <c:v>366.4</c:v>
                </c:pt>
                <c:pt idx="38">
                  <c:v>392.8</c:v>
                </c:pt>
                <c:pt idx="39">
                  <c:v>299.5</c:v>
                </c:pt>
                <c:pt idx="40">
                  <c:v>286.10000000000002</c:v>
                </c:pt>
                <c:pt idx="41">
                  <c:v>359.4</c:v>
                </c:pt>
                <c:pt idx="42">
                  <c:v>409.8</c:v>
                </c:pt>
                <c:pt idx="43">
                  <c:v>359.5</c:v>
                </c:pt>
                <c:pt idx="44">
                  <c:v>352.4</c:v>
                </c:pt>
                <c:pt idx="45">
                  <c:v>406.5</c:v>
                </c:pt>
                <c:pt idx="46">
                  <c:v>386.3</c:v>
                </c:pt>
                <c:pt idx="47">
                  <c:v>377.1</c:v>
                </c:pt>
                <c:pt idx="48">
                  <c:v>380.1</c:v>
                </c:pt>
                <c:pt idx="49">
                  <c:v>312</c:v>
                </c:pt>
                <c:pt idx="50">
                  <c:v>276.2</c:v>
                </c:pt>
                <c:pt idx="51">
                  <c:v>330.9</c:v>
                </c:pt>
                <c:pt idx="52">
                  <c:v>386.6</c:v>
                </c:pt>
                <c:pt idx="53">
                  <c:v>383.2</c:v>
                </c:pt>
                <c:pt idx="54">
                  <c:v>372.1</c:v>
                </c:pt>
                <c:pt idx="55">
                  <c:v>420.4</c:v>
                </c:pt>
                <c:pt idx="56">
                  <c:v>453.4</c:v>
                </c:pt>
                <c:pt idx="57">
                  <c:v>355.1</c:v>
                </c:pt>
                <c:pt idx="58">
                  <c:v>215.4</c:v>
                </c:pt>
                <c:pt idx="59">
                  <c:v>140.1</c:v>
                </c:pt>
                <c:pt idx="60">
                  <c:v>111.9</c:v>
                </c:pt>
                <c:pt idx="61">
                  <c:v>111.3</c:v>
                </c:pt>
                <c:pt idx="62">
                  <c:v>106.8</c:v>
                </c:pt>
                <c:pt idx="63">
                  <c:v>103.2</c:v>
                </c:pt>
                <c:pt idx="64">
                  <c:v>101.8</c:v>
                </c:pt>
                <c:pt idx="65">
                  <c:v>90.6</c:v>
                </c:pt>
                <c:pt idx="66">
                  <c:v>92.1</c:v>
                </c:pt>
                <c:pt idx="67">
                  <c:v>99.4</c:v>
                </c:pt>
                <c:pt idx="68">
                  <c:v>79.599999999999994</c:v>
                </c:pt>
                <c:pt idx="69">
                  <c:v>90.5</c:v>
                </c:pt>
                <c:pt idx="70">
                  <c:v>89.9</c:v>
                </c:pt>
                <c:pt idx="71">
                  <c:v>82.1</c:v>
                </c:pt>
                <c:pt idx="72">
                  <c:v>80.5</c:v>
                </c:pt>
                <c:pt idx="73">
                  <c:v>94.2</c:v>
                </c:pt>
                <c:pt idx="74">
                  <c:v>137</c:v>
                </c:pt>
                <c:pt idx="75">
                  <c:v>170.7</c:v>
                </c:pt>
                <c:pt idx="76">
                  <c:v>222.5</c:v>
                </c:pt>
                <c:pt idx="77">
                  <c:v>274.8</c:v>
                </c:pt>
                <c:pt idx="78">
                  <c:v>337.5</c:v>
                </c:pt>
                <c:pt idx="79">
                  <c:v>337.5</c:v>
                </c:pt>
                <c:pt idx="80">
                  <c:v>304</c:v>
                </c:pt>
                <c:pt idx="81">
                  <c:v>328.9</c:v>
                </c:pt>
                <c:pt idx="82">
                  <c:v>340.4</c:v>
                </c:pt>
                <c:pt idx="83">
                  <c:v>360</c:v>
                </c:pt>
                <c:pt idx="84">
                  <c:v>380.7</c:v>
                </c:pt>
                <c:pt idx="85">
                  <c:v>445.6</c:v>
                </c:pt>
                <c:pt idx="86">
                  <c:v>462.7</c:v>
                </c:pt>
                <c:pt idx="87">
                  <c:v>483.7</c:v>
                </c:pt>
                <c:pt idx="88">
                  <c:v>401.9</c:v>
                </c:pt>
                <c:pt idx="89">
                  <c:v>266.3</c:v>
                </c:pt>
                <c:pt idx="90">
                  <c:v>225.6</c:v>
                </c:pt>
                <c:pt idx="91">
                  <c:v>247.8</c:v>
                </c:pt>
                <c:pt idx="92">
                  <c:v>234</c:v>
                </c:pt>
                <c:pt idx="93">
                  <c:v>245.3</c:v>
                </c:pt>
                <c:pt idx="94">
                  <c:v>245</c:v>
                </c:pt>
                <c:pt idx="95">
                  <c:v>184.6</c:v>
                </c:pt>
                <c:pt idx="96">
                  <c:v>124</c:v>
                </c:pt>
                <c:pt idx="97">
                  <c:v>137.5</c:v>
                </c:pt>
                <c:pt idx="98">
                  <c:v>175.6</c:v>
                </c:pt>
                <c:pt idx="99">
                  <c:v>173.1</c:v>
                </c:pt>
                <c:pt idx="100">
                  <c:v>180.7</c:v>
                </c:pt>
                <c:pt idx="101">
                  <c:v>215.5</c:v>
                </c:pt>
                <c:pt idx="102">
                  <c:v>230.2</c:v>
                </c:pt>
                <c:pt idx="103">
                  <c:v>209.2</c:v>
                </c:pt>
                <c:pt idx="104">
                  <c:v>187.2</c:v>
                </c:pt>
                <c:pt idx="105">
                  <c:v>183</c:v>
                </c:pt>
                <c:pt idx="106">
                  <c:v>201.2</c:v>
                </c:pt>
                <c:pt idx="107">
                  <c:v>268.89999999999998</c:v>
                </c:pt>
                <c:pt idx="108">
                  <c:v>356.9</c:v>
                </c:pt>
                <c:pt idx="109">
                  <c:v>401</c:v>
                </c:pt>
                <c:pt idx="110">
                  <c:v>443.9</c:v>
                </c:pt>
                <c:pt idx="111">
                  <c:v>466.8</c:v>
                </c:pt>
                <c:pt idx="112">
                  <c:v>451.2</c:v>
                </c:pt>
                <c:pt idx="113">
                  <c:v>428.8</c:v>
                </c:pt>
                <c:pt idx="114">
                  <c:v>319</c:v>
                </c:pt>
                <c:pt idx="115">
                  <c:v>203.1</c:v>
                </c:pt>
                <c:pt idx="116">
                  <c:v>142</c:v>
                </c:pt>
                <c:pt idx="117">
                  <c:v>108.6</c:v>
                </c:pt>
                <c:pt idx="118">
                  <c:v>109.2</c:v>
                </c:pt>
                <c:pt idx="119">
                  <c:v>103</c:v>
                </c:pt>
                <c:pt idx="120">
                  <c:v>101.6</c:v>
                </c:pt>
                <c:pt idx="121">
                  <c:v>91.4</c:v>
                </c:pt>
                <c:pt idx="122">
                  <c:v>73.2</c:v>
                </c:pt>
                <c:pt idx="123">
                  <c:v>94.9</c:v>
                </c:pt>
                <c:pt idx="124">
                  <c:v>126.7</c:v>
                </c:pt>
                <c:pt idx="125">
                  <c:v>140.80000000000001</c:v>
                </c:pt>
                <c:pt idx="126">
                  <c:v>134.4</c:v>
                </c:pt>
                <c:pt idx="127">
                  <c:v>149.69999999999999</c:v>
                </c:pt>
                <c:pt idx="128">
                  <c:v>147.19999999999999</c:v>
                </c:pt>
                <c:pt idx="129">
                  <c:v>141</c:v>
                </c:pt>
                <c:pt idx="130">
                  <c:v>113.1</c:v>
                </c:pt>
                <c:pt idx="131">
                  <c:v>108.6</c:v>
                </c:pt>
                <c:pt idx="132">
                  <c:v>162.6</c:v>
                </c:pt>
                <c:pt idx="133">
                  <c:v>178.6</c:v>
                </c:pt>
                <c:pt idx="134">
                  <c:v>243.1</c:v>
                </c:pt>
                <c:pt idx="135">
                  <c:v>333.4</c:v>
                </c:pt>
                <c:pt idx="136">
                  <c:v>468.7</c:v>
                </c:pt>
                <c:pt idx="137">
                  <c:v>572.9</c:v>
                </c:pt>
                <c:pt idx="138">
                  <c:v>618.6</c:v>
                </c:pt>
                <c:pt idx="139">
                  <c:v>506.5</c:v>
                </c:pt>
                <c:pt idx="140">
                  <c:v>317.8</c:v>
                </c:pt>
                <c:pt idx="141">
                  <c:v>215.3</c:v>
                </c:pt>
              </c:numCache>
            </c:numRef>
          </c:yVal>
          <c:smooth val="1"/>
        </c:ser>
        <c:axId val="120239616"/>
        <c:axId val="120241536"/>
      </c:scatterChart>
      <c:valAx>
        <c:axId val="120239616"/>
        <c:scaling>
          <c:orientation val="minMax"/>
          <c:max val="1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0241536"/>
        <c:crosses val="autoZero"/>
        <c:crossBetween val="midCat"/>
      </c:valAx>
      <c:valAx>
        <c:axId val="1202415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27E-2"/>
              <c:y val="0.43807184838889635"/>
            </c:manualLayout>
          </c:layout>
        </c:title>
        <c:numFmt formatCode="General" sourceLinked="1"/>
        <c:majorTickMark val="none"/>
        <c:tickLblPos val="nextTo"/>
        <c:crossAx val="120239616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data'!$K$10:$K$497</c:f>
              <c:numCache>
                <c:formatCode>General</c:formatCode>
                <c:ptCount val="4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0.4</c:v>
                </c:pt>
                <c:pt idx="9">
                  <c:v>0.9</c:v>
                </c:pt>
                <c:pt idx="10">
                  <c:v>1.1000000000000001</c:v>
                </c:pt>
                <c:pt idx="11">
                  <c:v>0.79</c:v>
                </c:pt>
                <c:pt idx="12">
                  <c:v>0.3</c:v>
                </c:pt>
                <c:pt idx="13">
                  <c:v>0.15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0.05</c:v>
                </c:pt>
                <c:pt idx="62">
                  <c:v>0.49</c:v>
                </c:pt>
                <c:pt idx="63">
                  <c:v>1</c:v>
                </c:pt>
                <c:pt idx="64">
                  <c:v>1.3</c:v>
                </c:pt>
                <c:pt idx="65">
                  <c:v>1.45</c:v>
                </c:pt>
                <c:pt idx="66">
                  <c:v>1.5</c:v>
                </c:pt>
                <c:pt idx="67">
                  <c:v>1.45</c:v>
                </c:pt>
                <c:pt idx="68">
                  <c:v>1.1000000000000001</c:v>
                </c:pt>
                <c:pt idx="69">
                  <c:v>0.95</c:v>
                </c:pt>
                <c:pt idx="70">
                  <c:v>0.6</c:v>
                </c:pt>
                <c:pt idx="71">
                  <c:v>0.25</c:v>
                </c:pt>
                <c:pt idx="72">
                  <c:v>0.1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0.25</c:v>
                </c:pt>
                <c:pt idx="118">
                  <c:v>0.8</c:v>
                </c:pt>
                <c:pt idx="119">
                  <c:v>1.2</c:v>
                </c:pt>
                <c:pt idx="120">
                  <c:v>1.5</c:v>
                </c:pt>
                <c:pt idx="121">
                  <c:v>1.6</c:v>
                </c:pt>
                <c:pt idx="122">
                  <c:v>1.02</c:v>
                </c:pt>
                <c:pt idx="123">
                  <c:v>0.46</c:v>
                </c:pt>
                <c:pt idx="124">
                  <c:v>0.2</c:v>
                </c:pt>
                <c:pt idx="125">
                  <c:v>0.05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data'!$K$10:$K$492</c:f>
              <c:numCache>
                <c:formatCode>General</c:formatCode>
                <c:ptCount val="4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</c:v>
                </c:pt>
                <c:pt idx="9">
                  <c:v>0.44</c:v>
                </c:pt>
                <c:pt idx="10">
                  <c:v>0.5</c:v>
                </c:pt>
                <c:pt idx="11">
                  <c:v>0.35</c:v>
                </c:pt>
                <c:pt idx="12">
                  <c:v>0.1</c:v>
                </c:pt>
                <c:pt idx="13">
                  <c:v>0.06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0.14000000000000001</c:v>
                </c:pt>
                <c:pt idx="64">
                  <c:v>0.57999999999999996</c:v>
                </c:pt>
                <c:pt idx="65">
                  <c:v>1.0900000000000001</c:v>
                </c:pt>
                <c:pt idx="66">
                  <c:v>1.4</c:v>
                </c:pt>
                <c:pt idx="67">
                  <c:v>1.6</c:v>
                </c:pt>
                <c:pt idx="68">
                  <c:v>1.61</c:v>
                </c:pt>
                <c:pt idx="69">
                  <c:v>1.06</c:v>
                </c:pt>
                <c:pt idx="70">
                  <c:v>0.7</c:v>
                </c:pt>
                <c:pt idx="71">
                  <c:v>0.56000000000000005</c:v>
                </c:pt>
                <c:pt idx="72">
                  <c:v>0.31</c:v>
                </c:pt>
                <c:pt idx="73">
                  <c:v>0.1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0.18</c:v>
                </c:pt>
                <c:pt idx="120">
                  <c:v>0.77</c:v>
                </c:pt>
                <c:pt idx="121">
                  <c:v>1.1399999999999999</c:v>
                </c:pt>
                <c:pt idx="122">
                  <c:v>1.3</c:v>
                </c:pt>
                <c:pt idx="123">
                  <c:v>1.36</c:v>
                </c:pt>
                <c:pt idx="124">
                  <c:v>1.03</c:v>
                </c:pt>
                <c:pt idx="125">
                  <c:v>0.46</c:v>
                </c:pt>
                <c:pt idx="126">
                  <c:v>0.2</c:v>
                </c:pt>
                <c:pt idx="127">
                  <c:v>0.06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data'!$K$10:$K$494</c:f>
              <c:numCache>
                <c:formatCode>General</c:formatCode>
                <c:ptCount val="4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0.04</c:v>
                </c:pt>
                <c:pt idx="6">
                  <c:v>0.37</c:v>
                </c:pt>
                <c:pt idx="7">
                  <c:v>0.84</c:v>
                </c:pt>
                <c:pt idx="8">
                  <c:v>0.9</c:v>
                </c:pt>
                <c:pt idx="9">
                  <c:v>0.42</c:v>
                </c:pt>
                <c:pt idx="10">
                  <c:v>0.1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0.04</c:v>
                </c:pt>
                <c:pt idx="60">
                  <c:v>0.64</c:v>
                </c:pt>
                <c:pt idx="61">
                  <c:v>1.03</c:v>
                </c:pt>
                <c:pt idx="62">
                  <c:v>1.18</c:v>
                </c:pt>
                <c:pt idx="63">
                  <c:v>1.2</c:v>
                </c:pt>
                <c:pt idx="64">
                  <c:v>1.28</c:v>
                </c:pt>
                <c:pt idx="65">
                  <c:v>1.3</c:v>
                </c:pt>
                <c:pt idx="66">
                  <c:v>1.02</c:v>
                </c:pt>
                <c:pt idx="67">
                  <c:v>0.56000000000000005</c:v>
                </c:pt>
                <c:pt idx="68">
                  <c:v>0.4</c:v>
                </c:pt>
                <c:pt idx="69">
                  <c:v>0.26</c:v>
                </c:pt>
                <c:pt idx="70">
                  <c:v>0.1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0.14000000000000001</c:v>
                </c:pt>
                <c:pt idx="118">
                  <c:v>0.57999999999999996</c:v>
                </c:pt>
                <c:pt idx="119">
                  <c:v>0.8</c:v>
                </c:pt>
                <c:pt idx="120">
                  <c:v>0.9</c:v>
                </c:pt>
                <c:pt idx="121">
                  <c:v>0.9</c:v>
                </c:pt>
                <c:pt idx="122">
                  <c:v>0.53</c:v>
                </c:pt>
                <c:pt idx="123">
                  <c:v>0.27</c:v>
                </c:pt>
                <c:pt idx="124">
                  <c:v>0.1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</c:numCache>
            </c:numRef>
          </c:yVal>
          <c:smooth val="1"/>
        </c:ser>
        <c:axId val="123594240"/>
        <c:axId val="123596160"/>
      </c:scatterChart>
      <c:valAx>
        <c:axId val="123594240"/>
        <c:scaling>
          <c:orientation val="minMax"/>
          <c:max val="1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3596160"/>
        <c:crosses val="autoZero"/>
        <c:crossBetween val="midCat"/>
      </c:valAx>
      <c:valAx>
        <c:axId val="1235961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27E-2"/>
              <c:y val="0.43807184838889635"/>
            </c:manualLayout>
          </c:layout>
        </c:title>
        <c:numFmt formatCode="General" sourceLinked="1"/>
        <c:majorTickMark val="none"/>
        <c:tickLblPos val="nextTo"/>
        <c:crossAx val="123594240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data'!$CA$10:$CA$497</c:f>
              <c:numCache>
                <c:formatCode>General</c:formatCode>
                <c:ptCount val="488"/>
                <c:pt idx="0">
                  <c:v>7.560816</c:v>
                </c:pt>
                <c:pt idx="1">
                  <c:v>7.4751890000000003</c:v>
                </c:pt>
                <c:pt idx="2">
                  <c:v>8.4452479999999994</c:v>
                </c:pt>
                <c:pt idx="3">
                  <c:v>8.1122720000000008</c:v>
                </c:pt>
                <c:pt idx="4">
                  <c:v>8.8138240000000003</c:v>
                </c:pt>
                <c:pt idx="5">
                  <c:v>9.6667419999999993</c:v>
                </c:pt>
                <c:pt idx="6">
                  <c:v>8.8688579999999995</c:v>
                </c:pt>
                <c:pt idx="7">
                  <c:v>11.484305000000001</c:v>
                </c:pt>
                <c:pt idx="8">
                  <c:v>11.051469000000001</c:v>
                </c:pt>
                <c:pt idx="9">
                  <c:v>11.986397999999999</c:v>
                </c:pt>
                <c:pt idx="10">
                  <c:v>9.319191</c:v>
                </c:pt>
                <c:pt idx="11">
                  <c:v>4.741168</c:v>
                </c:pt>
                <c:pt idx="12">
                  <c:v>3.990008</c:v>
                </c:pt>
                <c:pt idx="13">
                  <c:v>3.804576</c:v>
                </c:pt>
                <c:pt idx="14">
                  <c:v>3.4571730000000001</c:v>
                </c:pt>
                <c:pt idx="15">
                  <c:v>3.707805</c:v>
                </c:pt>
                <c:pt idx="16">
                  <c:v>2.5045510000000002</c:v>
                </c:pt>
                <c:pt idx="17">
                  <c:v>2.5686230000000001</c:v>
                </c:pt>
                <c:pt idx="18">
                  <c:v>2.5683349999999998</c:v>
                </c:pt>
                <c:pt idx="19">
                  <c:v>2.7643209999999998</c:v>
                </c:pt>
                <c:pt idx="20">
                  <c:v>2.3450220000000002</c:v>
                </c:pt>
                <c:pt idx="21">
                  <c:v>3.5094699999999999</c:v>
                </c:pt>
                <c:pt idx="22">
                  <c:v>3.3105479999999998</c:v>
                </c:pt>
                <c:pt idx="23">
                  <c:v>3.671392</c:v>
                </c:pt>
                <c:pt idx="24">
                  <c:v>2.9209649999999998</c:v>
                </c:pt>
                <c:pt idx="25">
                  <c:v>2.504111</c:v>
                </c:pt>
                <c:pt idx="26">
                  <c:v>2.6224859999999999</c:v>
                </c:pt>
                <c:pt idx="27">
                  <c:v>2.5069940000000002</c:v>
                </c:pt>
                <c:pt idx="28">
                  <c:v>2.7791800000000002</c:v>
                </c:pt>
                <c:pt idx="29">
                  <c:v>3.8022309999999999</c:v>
                </c:pt>
                <c:pt idx="30">
                  <c:v>4.6374069999999996</c:v>
                </c:pt>
                <c:pt idx="31">
                  <c:v>5.5320150000000003</c:v>
                </c:pt>
                <c:pt idx="32">
                  <c:v>5.3561139999999998</c:v>
                </c:pt>
                <c:pt idx="33">
                  <c:v>5.8778899999999998</c:v>
                </c:pt>
                <c:pt idx="34">
                  <c:v>6.1587149999999999</c:v>
                </c:pt>
                <c:pt idx="35">
                  <c:v>5.1907690000000004</c:v>
                </c:pt>
                <c:pt idx="36">
                  <c:v>5.5679379999999998</c:v>
                </c:pt>
                <c:pt idx="37">
                  <c:v>6.215776</c:v>
                </c:pt>
                <c:pt idx="38">
                  <c:v>7.9336339999999996</c:v>
                </c:pt>
                <c:pt idx="39">
                  <c:v>7.8046530000000001</c:v>
                </c:pt>
                <c:pt idx="40">
                  <c:v>7.396401</c:v>
                </c:pt>
                <c:pt idx="41">
                  <c:v>7.3777299999999997</c:v>
                </c:pt>
                <c:pt idx="42">
                  <c:v>7.0494849999999998</c:v>
                </c:pt>
                <c:pt idx="43">
                  <c:v>6.352284</c:v>
                </c:pt>
                <c:pt idx="44">
                  <c:v>5.8175420000000004</c:v>
                </c:pt>
                <c:pt idx="45">
                  <c:v>5.326397</c:v>
                </c:pt>
                <c:pt idx="46">
                  <c:v>6.0720349999999996</c:v>
                </c:pt>
                <c:pt idx="47">
                  <c:v>6.973827</c:v>
                </c:pt>
                <c:pt idx="48">
                  <c:v>7.3269489999999999</c:v>
                </c:pt>
                <c:pt idx="49">
                  <c:v>6.5180670000000003</c:v>
                </c:pt>
                <c:pt idx="50">
                  <c:v>6.0743799999999997</c:v>
                </c:pt>
                <c:pt idx="51">
                  <c:v>7.0059370000000003</c:v>
                </c:pt>
                <c:pt idx="52">
                  <c:v>7.3535389999999996</c:v>
                </c:pt>
                <c:pt idx="53">
                  <c:v>8.1294930000000001</c:v>
                </c:pt>
                <c:pt idx="54">
                  <c:v>9.4233449999999994</c:v>
                </c:pt>
                <c:pt idx="55">
                  <c:v>7.4610130000000003</c:v>
                </c:pt>
                <c:pt idx="56">
                  <c:v>8.3797169999999994</c:v>
                </c:pt>
                <c:pt idx="57">
                  <c:v>9.5402529999999999</c:v>
                </c:pt>
                <c:pt idx="58">
                  <c:v>9.8952810000000007</c:v>
                </c:pt>
                <c:pt idx="59">
                  <c:v>10.582903999999999</c:v>
                </c:pt>
                <c:pt idx="60">
                  <c:v>11.183773</c:v>
                </c:pt>
                <c:pt idx="61">
                  <c:v>10.756311999999999</c:v>
                </c:pt>
                <c:pt idx="62">
                  <c:v>10.505242000000001</c:v>
                </c:pt>
                <c:pt idx="63">
                  <c:v>10.990667999999999</c:v>
                </c:pt>
                <c:pt idx="64">
                  <c:v>10.95758</c:v>
                </c:pt>
                <c:pt idx="65">
                  <c:v>12.028089</c:v>
                </c:pt>
                <c:pt idx="66">
                  <c:v>11.528244000000001</c:v>
                </c:pt>
                <c:pt idx="67">
                  <c:v>10.292928</c:v>
                </c:pt>
                <c:pt idx="68">
                  <c:v>10.650453000000001</c:v>
                </c:pt>
                <c:pt idx="69">
                  <c:v>6.9788269999999999</c:v>
                </c:pt>
                <c:pt idx="70">
                  <c:v>5.096832</c:v>
                </c:pt>
                <c:pt idx="71">
                  <c:v>5.5094830000000004</c:v>
                </c:pt>
                <c:pt idx="72">
                  <c:v>4.2932779999999999</c:v>
                </c:pt>
                <c:pt idx="73">
                  <c:v>3.5151379999999999</c:v>
                </c:pt>
                <c:pt idx="74">
                  <c:v>3.2032189999999998</c:v>
                </c:pt>
                <c:pt idx="75">
                  <c:v>3.6397699999999999</c:v>
                </c:pt>
                <c:pt idx="76">
                  <c:v>4.5056399999999996</c:v>
                </c:pt>
                <c:pt idx="77">
                  <c:v>3.8888859999999998</c:v>
                </c:pt>
                <c:pt idx="78">
                  <c:v>4.429443</c:v>
                </c:pt>
                <c:pt idx="79">
                  <c:v>3.5045820000000001</c:v>
                </c:pt>
                <c:pt idx="80">
                  <c:v>2.7575759999999998</c:v>
                </c:pt>
                <c:pt idx="81">
                  <c:v>2.9526370000000002</c:v>
                </c:pt>
                <c:pt idx="82">
                  <c:v>2.6727780000000001</c:v>
                </c:pt>
                <c:pt idx="83">
                  <c:v>3.1682730000000001</c:v>
                </c:pt>
                <c:pt idx="84">
                  <c:v>3.7322229999999998</c:v>
                </c:pt>
                <c:pt idx="85">
                  <c:v>3.5233289999999999</c:v>
                </c:pt>
                <c:pt idx="86">
                  <c:v>4.1337989999999998</c:v>
                </c:pt>
                <c:pt idx="87">
                  <c:v>2.8806919999999998</c:v>
                </c:pt>
                <c:pt idx="88">
                  <c:v>3.2880660000000002</c:v>
                </c:pt>
                <c:pt idx="89">
                  <c:v>3.4801929999999999</c:v>
                </c:pt>
                <c:pt idx="90">
                  <c:v>3.296179</c:v>
                </c:pt>
                <c:pt idx="91">
                  <c:v>2.4370050000000001</c:v>
                </c:pt>
                <c:pt idx="92">
                  <c:v>3.2497479999999999</c:v>
                </c:pt>
                <c:pt idx="93">
                  <c:v>4.4721109999999999</c:v>
                </c:pt>
                <c:pt idx="94">
                  <c:v>5.43187</c:v>
                </c:pt>
                <c:pt idx="95">
                  <c:v>4.9718099999999996</c:v>
                </c:pt>
                <c:pt idx="96">
                  <c:v>4.3167869999999997</c:v>
                </c:pt>
                <c:pt idx="97">
                  <c:v>5.0015739999999997</c:v>
                </c:pt>
                <c:pt idx="98">
                  <c:v>5.0168730000000004</c:v>
                </c:pt>
                <c:pt idx="99">
                  <c:v>4.3924940000000001</c:v>
                </c:pt>
                <c:pt idx="100">
                  <c:v>4.7658500000000004</c:v>
                </c:pt>
                <c:pt idx="101">
                  <c:v>5.0566300000000002</c:v>
                </c:pt>
                <c:pt idx="102">
                  <c:v>5.1932140000000002</c:v>
                </c:pt>
                <c:pt idx="103">
                  <c:v>4.1471419999999997</c:v>
                </c:pt>
                <c:pt idx="104">
                  <c:v>5.4208730000000003</c:v>
                </c:pt>
                <c:pt idx="105">
                  <c:v>5.7480909999999996</c:v>
                </c:pt>
                <c:pt idx="106">
                  <c:v>5.0398440000000004</c:v>
                </c:pt>
                <c:pt idx="107">
                  <c:v>5.7102620000000002</c:v>
                </c:pt>
                <c:pt idx="108">
                  <c:v>6.585223</c:v>
                </c:pt>
                <c:pt idx="109">
                  <c:v>8.2585060000000006</c:v>
                </c:pt>
                <c:pt idx="110">
                  <c:v>6.7336549999999997</c:v>
                </c:pt>
                <c:pt idx="111">
                  <c:v>7.1444000000000001</c:v>
                </c:pt>
                <c:pt idx="112">
                  <c:v>8.3993649999999995</c:v>
                </c:pt>
                <c:pt idx="113">
                  <c:v>8.9474970000000003</c:v>
                </c:pt>
                <c:pt idx="114">
                  <c:v>10.315557999999999</c:v>
                </c:pt>
                <c:pt idx="115">
                  <c:v>10.525377000000001</c:v>
                </c:pt>
                <c:pt idx="116">
                  <c:v>10.290336</c:v>
                </c:pt>
                <c:pt idx="117">
                  <c:v>9.4482619999999997</c:v>
                </c:pt>
                <c:pt idx="118">
                  <c:v>12.95251</c:v>
                </c:pt>
                <c:pt idx="119">
                  <c:v>12.262786999999999</c:v>
                </c:pt>
                <c:pt idx="120">
                  <c:v>12.696503</c:v>
                </c:pt>
                <c:pt idx="121">
                  <c:v>11.588115</c:v>
                </c:pt>
                <c:pt idx="122">
                  <c:v>6.6999810000000002</c:v>
                </c:pt>
                <c:pt idx="123">
                  <c:v>4.0665959999999997</c:v>
                </c:pt>
                <c:pt idx="124">
                  <c:v>3.1533660000000001</c:v>
                </c:pt>
                <c:pt idx="125">
                  <c:v>3.6742759999999999</c:v>
                </c:pt>
                <c:pt idx="126">
                  <c:v>4.1357049999999997</c:v>
                </c:pt>
                <c:pt idx="127">
                  <c:v>3.0766819999999999</c:v>
                </c:pt>
                <c:pt idx="128">
                  <c:v>3.0451090000000001</c:v>
                </c:pt>
                <c:pt idx="129">
                  <c:v>2.922431</c:v>
                </c:pt>
                <c:pt idx="130">
                  <c:v>3.3048299999999999</c:v>
                </c:pt>
                <c:pt idx="131">
                  <c:v>4.2957700000000001</c:v>
                </c:pt>
                <c:pt idx="132">
                  <c:v>5.8976480000000002</c:v>
                </c:pt>
                <c:pt idx="133">
                  <c:v>6.9422050000000004</c:v>
                </c:pt>
                <c:pt idx="134">
                  <c:v>7.5670229999999998</c:v>
                </c:pt>
                <c:pt idx="135">
                  <c:v>7.3602530000000002</c:v>
                </c:pt>
                <c:pt idx="136">
                  <c:v>8.2128589999999999</c:v>
                </c:pt>
                <c:pt idx="137">
                  <c:v>8.9920720000000003</c:v>
                </c:pt>
                <c:pt idx="138">
                  <c:v>6.6195810000000002</c:v>
                </c:pt>
                <c:pt idx="139">
                  <c:v>5.890854</c:v>
                </c:pt>
                <c:pt idx="140">
                  <c:v>5.6862640000000004</c:v>
                </c:pt>
                <c:pt idx="141">
                  <c:v>5.735627</c:v>
                </c:pt>
                <c:pt idx="142">
                  <c:v>7.1976259999999996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data'!$CA$10:$CA$147</c:f>
              <c:numCache>
                <c:formatCode>General</c:formatCode>
                <c:ptCount val="138"/>
                <c:pt idx="0">
                  <c:v>7.1976259999999996</c:v>
                </c:pt>
                <c:pt idx="1">
                  <c:v>6.5621539999999996</c:v>
                </c:pt>
                <c:pt idx="2">
                  <c:v>8.0189219999999999</c:v>
                </c:pt>
                <c:pt idx="3">
                  <c:v>7.8779659999999998</c:v>
                </c:pt>
                <c:pt idx="4">
                  <c:v>8.3293759999999999</c:v>
                </c:pt>
                <c:pt idx="5">
                  <c:v>8.4261470000000003</c:v>
                </c:pt>
                <c:pt idx="6">
                  <c:v>9.2465150000000005</c:v>
                </c:pt>
                <c:pt idx="7">
                  <c:v>9.930275</c:v>
                </c:pt>
                <c:pt idx="8">
                  <c:v>8.9809760000000001</c:v>
                </c:pt>
                <c:pt idx="9">
                  <c:v>11.315099999999999</c:v>
                </c:pt>
                <c:pt idx="10">
                  <c:v>10.260961</c:v>
                </c:pt>
                <c:pt idx="11">
                  <c:v>6.325793</c:v>
                </c:pt>
                <c:pt idx="12">
                  <c:v>4.0402519999999997</c:v>
                </c:pt>
                <c:pt idx="13">
                  <c:v>3.6823890000000001</c:v>
                </c:pt>
                <c:pt idx="14">
                  <c:v>2.5194079999999999</c:v>
                </c:pt>
                <c:pt idx="15">
                  <c:v>3.0120680000000002</c:v>
                </c:pt>
                <c:pt idx="16">
                  <c:v>2.0210789999999998</c:v>
                </c:pt>
                <c:pt idx="17">
                  <c:v>1.8620399999999999</c:v>
                </c:pt>
                <c:pt idx="18">
                  <c:v>2.011549</c:v>
                </c:pt>
                <c:pt idx="19">
                  <c:v>2.7777620000000001</c:v>
                </c:pt>
                <c:pt idx="20">
                  <c:v>3.1898270000000002</c:v>
                </c:pt>
                <c:pt idx="21">
                  <c:v>4.1294979999999999</c:v>
                </c:pt>
                <c:pt idx="22">
                  <c:v>3.301898</c:v>
                </c:pt>
                <c:pt idx="23">
                  <c:v>2.8486310000000001</c:v>
                </c:pt>
                <c:pt idx="24">
                  <c:v>3.096867</c:v>
                </c:pt>
                <c:pt idx="25">
                  <c:v>2.3792990000000001</c:v>
                </c:pt>
                <c:pt idx="26">
                  <c:v>2.120803</c:v>
                </c:pt>
                <c:pt idx="27">
                  <c:v>2.3220510000000001</c:v>
                </c:pt>
                <c:pt idx="28">
                  <c:v>2.390085</c:v>
                </c:pt>
                <c:pt idx="29">
                  <c:v>2.284662</c:v>
                </c:pt>
                <c:pt idx="30">
                  <c:v>2.9780519999999999</c:v>
                </c:pt>
                <c:pt idx="31">
                  <c:v>2.944474</c:v>
                </c:pt>
                <c:pt idx="32">
                  <c:v>3.7260339999999998</c:v>
                </c:pt>
                <c:pt idx="33">
                  <c:v>3.2611849999999998</c:v>
                </c:pt>
                <c:pt idx="34">
                  <c:v>3.3335689999999998</c:v>
                </c:pt>
                <c:pt idx="35">
                  <c:v>3.6565340000000002</c:v>
                </c:pt>
                <c:pt idx="36">
                  <c:v>3.932531</c:v>
                </c:pt>
                <c:pt idx="37">
                  <c:v>5.0389629999999999</c:v>
                </c:pt>
                <c:pt idx="38">
                  <c:v>6.7433810000000003</c:v>
                </c:pt>
                <c:pt idx="39">
                  <c:v>7.6652620000000002</c:v>
                </c:pt>
                <c:pt idx="40">
                  <c:v>7.4380899999999999</c:v>
                </c:pt>
                <c:pt idx="41">
                  <c:v>7.3385009999999999</c:v>
                </c:pt>
                <c:pt idx="42">
                  <c:v>8.1246980000000004</c:v>
                </c:pt>
                <c:pt idx="43">
                  <c:v>6.8002719999999997</c:v>
                </c:pt>
                <c:pt idx="44">
                  <c:v>6.0077629999999997</c:v>
                </c:pt>
                <c:pt idx="45">
                  <c:v>8.1866599999999998</c:v>
                </c:pt>
                <c:pt idx="46">
                  <c:v>7.3288060000000002</c:v>
                </c:pt>
                <c:pt idx="47">
                  <c:v>6.2832730000000003</c:v>
                </c:pt>
                <c:pt idx="48">
                  <c:v>6.1826879999999997</c:v>
                </c:pt>
                <c:pt idx="49">
                  <c:v>6.3369859999999996</c:v>
                </c:pt>
                <c:pt idx="50">
                  <c:v>6.3978349999999997</c:v>
                </c:pt>
                <c:pt idx="51">
                  <c:v>6.1821989999999998</c:v>
                </c:pt>
                <c:pt idx="52">
                  <c:v>5.5190130000000002</c:v>
                </c:pt>
                <c:pt idx="53">
                  <c:v>5.3393490000000003</c:v>
                </c:pt>
                <c:pt idx="54">
                  <c:v>6.4295059999999999</c:v>
                </c:pt>
                <c:pt idx="55">
                  <c:v>6.3729089999999999</c:v>
                </c:pt>
                <c:pt idx="56">
                  <c:v>6.0671949999999999</c:v>
                </c:pt>
                <c:pt idx="57">
                  <c:v>7.4453810000000002</c:v>
                </c:pt>
                <c:pt idx="58">
                  <c:v>8.3935099999999991</c:v>
                </c:pt>
                <c:pt idx="59">
                  <c:v>9.1851760000000002</c:v>
                </c:pt>
                <c:pt idx="60">
                  <c:v>8.9532159999999994</c:v>
                </c:pt>
                <c:pt idx="61">
                  <c:v>8.7213039999999999</c:v>
                </c:pt>
                <c:pt idx="62">
                  <c:v>9.5153280000000002</c:v>
                </c:pt>
                <c:pt idx="63">
                  <c:v>10.353387</c:v>
                </c:pt>
                <c:pt idx="64">
                  <c:v>12.17618</c:v>
                </c:pt>
                <c:pt idx="65">
                  <c:v>11.792267000000001</c:v>
                </c:pt>
                <c:pt idx="66">
                  <c:v>12.788046</c:v>
                </c:pt>
                <c:pt idx="67">
                  <c:v>11.955166999999999</c:v>
                </c:pt>
                <c:pt idx="68">
                  <c:v>11.301121999999999</c:v>
                </c:pt>
                <c:pt idx="69">
                  <c:v>10.359545000000001</c:v>
                </c:pt>
                <c:pt idx="70">
                  <c:v>10.418049</c:v>
                </c:pt>
                <c:pt idx="71">
                  <c:v>6.9079930000000003</c:v>
                </c:pt>
                <c:pt idx="72">
                  <c:v>4.9157010000000003</c:v>
                </c:pt>
                <c:pt idx="73">
                  <c:v>5.644622</c:v>
                </c:pt>
                <c:pt idx="74">
                  <c:v>4.7068089999999998</c:v>
                </c:pt>
                <c:pt idx="75">
                  <c:v>4.6603770000000004</c:v>
                </c:pt>
                <c:pt idx="76">
                  <c:v>3.5885530000000001</c:v>
                </c:pt>
                <c:pt idx="77">
                  <c:v>3.9770509999999999</c:v>
                </c:pt>
                <c:pt idx="78">
                  <c:v>4.2746560000000002</c:v>
                </c:pt>
                <c:pt idx="79">
                  <c:v>4.6757249999999999</c:v>
                </c:pt>
                <c:pt idx="80">
                  <c:v>3.7906469999999999</c:v>
                </c:pt>
                <c:pt idx="81">
                  <c:v>3.6900620000000002</c:v>
                </c:pt>
                <c:pt idx="82">
                  <c:v>3.3373810000000002</c:v>
                </c:pt>
                <c:pt idx="83">
                  <c:v>2.5936979999999998</c:v>
                </c:pt>
                <c:pt idx="84">
                  <c:v>2.5170620000000001</c:v>
                </c:pt>
                <c:pt idx="85">
                  <c:v>2.9799579999999999</c:v>
                </c:pt>
                <c:pt idx="86">
                  <c:v>3.9339979999999999</c:v>
                </c:pt>
                <c:pt idx="87">
                  <c:v>3.2386529999999998</c:v>
                </c:pt>
                <c:pt idx="88">
                  <c:v>3.2406090000000001</c:v>
                </c:pt>
                <c:pt idx="89">
                  <c:v>3.0738470000000002</c:v>
                </c:pt>
                <c:pt idx="90">
                  <c:v>3.2971560000000002</c:v>
                </c:pt>
                <c:pt idx="91">
                  <c:v>2.9046910000000001</c:v>
                </c:pt>
                <c:pt idx="92">
                  <c:v>3.5198049999999999</c:v>
                </c:pt>
                <c:pt idx="93">
                  <c:v>3.195589</c:v>
                </c:pt>
                <c:pt idx="94">
                  <c:v>3.4830770000000002</c:v>
                </c:pt>
                <c:pt idx="95">
                  <c:v>2.7254649999999998</c:v>
                </c:pt>
                <c:pt idx="96">
                  <c:v>2.396782</c:v>
                </c:pt>
                <c:pt idx="97">
                  <c:v>2.6790349999999998</c:v>
                </c:pt>
                <c:pt idx="98">
                  <c:v>3.5942669999999999</c:v>
                </c:pt>
                <c:pt idx="99">
                  <c:v>4.3954259999999996</c:v>
                </c:pt>
                <c:pt idx="100">
                  <c:v>6.4118139999999997</c:v>
                </c:pt>
                <c:pt idx="101">
                  <c:v>5.6086020000000003</c:v>
                </c:pt>
                <c:pt idx="102">
                  <c:v>4.8371589999999998</c:v>
                </c:pt>
                <c:pt idx="103">
                  <c:v>4.7432699999999999</c:v>
                </c:pt>
                <c:pt idx="104">
                  <c:v>6.2618159999999996</c:v>
                </c:pt>
                <c:pt idx="105">
                  <c:v>5.9641669999999998</c:v>
                </c:pt>
                <c:pt idx="106">
                  <c:v>7.3907309999999997</c:v>
                </c:pt>
                <c:pt idx="107">
                  <c:v>6.7356100000000003</c:v>
                </c:pt>
                <c:pt idx="108">
                  <c:v>5.7001140000000001</c:v>
                </c:pt>
                <c:pt idx="109">
                  <c:v>5.9047499999999999</c:v>
                </c:pt>
                <c:pt idx="110">
                  <c:v>7.8339790000000002</c:v>
                </c:pt>
                <c:pt idx="111">
                  <c:v>8.0619800000000001</c:v>
                </c:pt>
                <c:pt idx="112">
                  <c:v>7.6235229999999996</c:v>
                </c:pt>
                <c:pt idx="113">
                  <c:v>8.1266909999999992</c:v>
                </c:pt>
                <c:pt idx="114">
                  <c:v>8.4731170000000002</c:v>
                </c:pt>
                <c:pt idx="115">
                  <c:v>8.7908039999999996</c:v>
                </c:pt>
                <c:pt idx="116">
                  <c:v>8.0724889999999991</c:v>
                </c:pt>
                <c:pt idx="117">
                  <c:v>9.3797479999999993</c:v>
                </c:pt>
                <c:pt idx="118">
                  <c:v>9.7730929999999994</c:v>
                </c:pt>
                <c:pt idx="119">
                  <c:v>11.761231</c:v>
                </c:pt>
                <c:pt idx="120">
                  <c:v>12.811995</c:v>
                </c:pt>
                <c:pt idx="121">
                  <c:v>12.682574000000001</c:v>
                </c:pt>
                <c:pt idx="122">
                  <c:v>12.019387999999999</c:v>
                </c:pt>
                <c:pt idx="123">
                  <c:v>10.340826</c:v>
                </c:pt>
                <c:pt idx="124">
                  <c:v>8.1841460000000001</c:v>
                </c:pt>
                <c:pt idx="125">
                  <c:v>4.6165099999999999</c:v>
                </c:pt>
                <c:pt idx="126">
                  <c:v>2.643014</c:v>
                </c:pt>
                <c:pt idx="127">
                  <c:v>2.7767849999999998</c:v>
                </c:pt>
                <c:pt idx="128">
                  <c:v>3.2511649999999999</c:v>
                </c:pt>
                <c:pt idx="129">
                  <c:v>2.4834849999999999</c:v>
                </c:pt>
                <c:pt idx="130">
                  <c:v>2.7034720000000001</c:v>
                </c:pt>
                <c:pt idx="131">
                  <c:v>3.1117249999999999</c:v>
                </c:pt>
                <c:pt idx="132">
                  <c:v>3.130395</c:v>
                </c:pt>
                <c:pt idx="133">
                  <c:v>4.472601</c:v>
                </c:pt>
                <c:pt idx="134">
                  <c:v>4.0455800000000002</c:v>
                </c:pt>
                <c:pt idx="135">
                  <c:v>5.0193159999999999</c:v>
                </c:pt>
                <c:pt idx="136">
                  <c:v>5.5286419999999996</c:v>
                </c:pt>
                <c:pt idx="137">
                  <c:v>6.563669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data'!$CA$10:$CA$494</c:f>
              <c:numCache>
                <c:formatCode>General</c:formatCode>
                <c:ptCount val="485"/>
                <c:pt idx="0">
                  <c:v>10.047723</c:v>
                </c:pt>
                <c:pt idx="1">
                  <c:v>9.9748009999999994</c:v>
                </c:pt>
                <c:pt idx="2">
                  <c:v>9.8799349999999997</c:v>
                </c:pt>
                <c:pt idx="3">
                  <c:v>9.1673860000000005</c:v>
                </c:pt>
                <c:pt idx="4">
                  <c:v>9.8181569999999994</c:v>
                </c:pt>
                <c:pt idx="5">
                  <c:v>9.7649319999999999</c:v>
                </c:pt>
                <c:pt idx="6">
                  <c:v>9.8607759999999995</c:v>
                </c:pt>
                <c:pt idx="7">
                  <c:v>11.195308000000001</c:v>
                </c:pt>
                <c:pt idx="8">
                  <c:v>11.030403</c:v>
                </c:pt>
                <c:pt idx="9">
                  <c:v>8.4619739999999997</c:v>
                </c:pt>
                <c:pt idx="10">
                  <c:v>6.6656209999999998</c:v>
                </c:pt>
                <c:pt idx="11">
                  <c:v>4.1418150000000002</c:v>
                </c:pt>
                <c:pt idx="12">
                  <c:v>2.9818150000000001</c:v>
                </c:pt>
                <c:pt idx="13">
                  <c:v>3.7873730000000001</c:v>
                </c:pt>
                <c:pt idx="14">
                  <c:v>3.6430940000000001</c:v>
                </c:pt>
                <c:pt idx="15">
                  <c:v>3.7269640000000002</c:v>
                </c:pt>
                <c:pt idx="16">
                  <c:v>2.6808920000000001</c:v>
                </c:pt>
                <c:pt idx="17">
                  <c:v>3.072918</c:v>
                </c:pt>
                <c:pt idx="18">
                  <c:v>3.1280000000000001</c:v>
                </c:pt>
                <c:pt idx="19">
                  <c:v>3.7672370000000002</c:v>
                </c:pt>
                <c:pt idx="20">
                  <c:v>3.6603469999999998</c:v>
                </c:pt>
                <c:pt idx="21">
                  <c:v>3.0239950000000002</c:v>
                </c:pt>
                <c:pt idx="22">
                  <c:v>3.7284290000000002</c:v>
                </c:pt>
                <c:pt idx="23">
                  <c:v>3.1950569999999998</c:v>
                </c:pt>
                <c:pt idx="24">
                  <c:v>2.775318</c:v>
                </c:pt>
                <c:pt idx="25">
                  <c:v>2.8472140000000001</c:v>
                </c:pt>
                <c:pt idx="26">
                  <c:v>2.7048890000000001</c:v>
                </c:pt>
                <c:pt idx="27">
                  <c:v>2.7542529999999998</c:v>
                </c:pt>
                <c:pt idx="28">
                  <c:v>3.2022910000000002</c:v>
                </c:pt>
                <c:pt idx="29">
                  <c:v>3.1179320000000001</c:v>
                </c:pt>
                <c:pt idx="30">
                  <c:v>3.346031</c:v>
                </c:pt>
                <c:pt idx="31">
                  <c:v>4.7156310000000001</c:v>
                </c:pt>
                <c:pt idx="32">
                  <c:v>6.3397579999999998</c:v>
                </c:pt>
                <c:pt idx="33">
                  <c:v>7.1396110000000004</c:v>
                </c:pt>
                <c:pt idx="34">
                  <c:v>6.9004659999999998</c:v>
                </c:pt>
                <c:pt idx="35">
                  <c:v>6.2056589999999998</c:v>
                </c:pt>
                <c:pt idx="36">
                  <c:v>5.3182349999999996</c:v>
                </c:pt>
                <c:pt idx="37">
                  <c:v>5.3839240000000004</c:v>
                </c:pt>
                <c:pt idx="38">
                  <c:v>6.3485199999999997</c:v>
                </c:pt>
                <c:pt idx="39">
                  <c:v>6.1429029999999996</c:v>
                </c:pt>
                <c:pt idx="40">
                  <c:v>5.7787350000000002</c:v>
                </c:pt>
                <c:pt idx="41">
                  <c:v>6.64656</c:v>
                </c:pt>
                <c:pt idx="42">
                  <c:v>6.7667929999999998</c:v>
                </c:pt>
                <c:pt idx="43">
                  <c:v>6.1960800000000003</c:v>
                </c:pt>
                <c:pt idx="44">
                  <c:v>5.9354290000000001</c:v>
                </c:pt>
                <c:pt idx="45">
                  <c:v>6.3988129999999996</c:v>
                </c:pt>
                <c:pt idx="46">
                  <c:v>8.1267390000000006</c:v>
                </c:pt>
                <c:pt idx="47">
                  <c:v>6.8994309999999999</c:v>
                </c:pt>
                <c:pt idx="48">
                  <c:v>6.7447499999999998</c:v>
                </c:pt>
                <c:pt idx="49">
                  <c:v>6.8770059999999997</c:v>
                </c:pt>
                <c:pt idx="50">
                  <c:v>6.1860109999999997</c:v>
                </c:pt>
                <c:pt idx="51">
                  <c:v>7.1012930000000001</c:v>
                </c:pt>
                <c:pt idx="52">
                  <c:v>10.537499</c:v>
                </c:pt>
                <c:pt idx="53">
                  <c:v>9.3781839999999992</c:v>
                </c:pt>
                <c:pt idx="54">
                  <c:v>8.198976</c:v>
                </c:pt>
                <c:pt idx="55">
                  <c:v>6.2372319999999997</c:v>
                </c:pt>
                <c:pt idx="56">
                  <c:v>8.8795610000000007</c:v>
                </c:pt>
                <c:pt idx="57">
                  <c:v>9.7836510000000008</c:v>
                </c:pt>
                <c:pt idx="58">
                  <c:v>12.206873</c:v>
                </c:pt>
                <c:pt idx="59">
                  <c:v>12.661509000000001</c:v>
                </c:pt>
                <c:pt idx="60">
                  <c:v>12.418552</c:v>
                </c:pt>
                <c:pt idx="61">
                  <c:v>12.874751</c:v>
                </c:pt>
                <c:pt idx="62">
                  <c:v>12.684969000000001</c:v>
                </c:pt>
                <c:pt idx="63">
                  <c:v>12.922872</c:v>
                </c:pt>
                <c:pt idx="64">
                  <c:v>11.893943999999999</c:v>
                </c:pt>
                <c:pt idx="65">
                  <c:v>12.131557000000001</c:v>
                </c:pt>
                <c:pt idx="66">
                  <c:v>11.001616</c:v>
                </c:pt>
                <c:pt idx="67">
                  <c:v>11.227370000000001</c:v>
                </c:pt>
                <c:pt idx="68">
                  <c:v>7.8711229999999999</c:v>
                </c:pt>
                <c:pt idx="69">
                  <c:v>7.325971</c:v>
                </c:pt>
                <c:pt idx="70">
                  <c:v>5.6977010000000003</c:v>
                </c:pt>
                <c:pt idx="71">
                  <c:v>6.1400680000000003</c:v>
                </c:pt>
                <c:pt idx="72">
                  <c:v>5.589931</c:v>
                </c:pt>
                <c:pt idx="73">
                  <c:v>4.6411699999999998</c:v>
                </c:pt>
                <c:pt idx="74">
                  <c:v>3.443244</c:v>
                </c:pt>
                <c:pt idx="75">
                  <c:v>3.3455430000000002</c:v>
                </c:pt>
                <c:pt idx="76">
                  <c:v>3.8549180000000001</c:v>
                </c:pt>
                <c:pt idx="77">
                  <c:v>4.8357900000000003</c:v>
                </c:pt>
                <c:pt idx="78">
                  <c:v>4.1869259999999997</c:v>
                </c:pt>
                <c:pt idx="79">
                  <c:v>3.885294</c:v>
                </c:pt>
                <c:pt idx="80">
                  <c:v>3.1337980000000001</c:v>
                </c:pt>
                <c:pt idx="81">
                  <c:v>3.2310289999999999</c:v>
                </c:pt>
                <c:pt idx="82">
                  <c:v>2.4125679999999998</c:v>
                </c:pt>
                <c:pt idx="83">
                  <c:v>1.836625</c:v>
                </c:pt>
                <c:pt idx="84">
                  <c:v>2.1366200000000002</c:v>
                </c:pt>
                <c:pt idx="85">
                  <c:v>2.2190219999999998</c:v>
                </c:pt>
                <c:pt idx="86">
                  <c:v>2.422196</c:v>
                </c:pt>
                <c:pt idx="87">
                  <c:v>2.6862189999999999</c:v>
                </c:pt>
                <c:pt idx="88">
                  <c:v>2.2276250000000002</c:v>
                </c:pt>
                <c:pt idx="89">
                  <c:v>2.5276200000000002</c:v>
                </c:pt>
                <c:pt idx="90">
                  <c:v>2.8965770000000002</c:v>
                </c:pt>
                <c:pt idx="91">
                  <c:v>3.1749689999999999</c:v>
                </c:pt>
                <c:pt idx="92">
                  <c:v>4.083018</c:v>
                </c:pt>
                <c:pt idx="93">
                  <c:v>4.8841770000000002</c:v>
                </c:pt>
                <c:pt idx="94">
                  <c:v>4.674258</c:v>
                </c:pt>
                <c:pt idx="95">
                  <c:v>4.5769979999999997</c:v>
                </c:pt>
                <c:pt idx="96">
                  <c:v>4.7241109999999997</c:v>
                </c:pt>
                <c:pt idx="97">
                  <c:v>5.0715139999999996</c:v>
                </c:pt>
                <c:pt idx="98">
                  <c:v>5.4821619999999998</c:v>
                </c:pt>
                <c:pt idx="99">
                  <c:v>4.8836389999999996</c:v>
                </c:pt>
                <c:pt idx="100">
                  <c:v>3.5798000000000001</c:v>
                </c:pt>
                <c:pt idx="101">
                  <c:v>4.3494349999999997</c:v>
                </c:pt>
                <c:pt idx="102">
                  <c:v>4.8003070000000001</c:v>
                </c:pt>
                <c:pt idx="103">
                  <c:v>5.8525859999999996</c:v>
                </c:pt>
                <c:pt idx="104">
                  <c:v>5.4557700000000002</c:v>
                </c:pt>
                <c:pt idx="105">
                  <c:v>5.4447720000000004</c:v>
                </c:pt>
                <c:pt idx="106">
                  <c:v>5.6699890000000002</c:v>
                </c:pt>
                <c:pt idx="107">
                  <c:v>7.8320720000000001</c:v>
                </c:pt>
                <c:pt idx="108">
                  <c:v>7.3810529999999996</c:v>
                </c:pt>
                <c:pt idx="109">
                  <c:v>7.6594949999999997</c:v>
                </c:pt>
                <c:pt idx="110">
                  <c:v>7.7418979999999999</c:v>
                </c:pt>
                <c:pt idx="111">
                  <c:v>7.2176640000000001</c:v>
                </c:pt>
                <c:pt idx="112">
                  <c:v>8.8354269999999993</c:v>
                </c:pt>
                <c:pt idx="113">
                  <c:v>9.215821</c:v>
                </c:pt>
                <c:pt idx="114">
                  <c:v>9.8979929999999996</c:v>
                </c:pt>
                <c:pt idx="115">
                  <c:v>11.799839</c:v>
                </c:pt>
                <c:pt idx="116">
                  <c:v>11.095065</c:v>
                </c:pt>
                <c:pt idx="117">
                  <c:v>11.107089</c:v>
                </c:pt>
                <c:pt idx="118">
                  <c:v>11.405616999999999</c:v>
                </c:pt>
                <c:pt idx="119">
                  <c:v>10.290533999999999</c:v>
                </c:pt>
                <c:pt idx="120">
                  <c:v>11.334258999999999</c:v>
                </c:pt>
                <c:pt idx="121">
                  <c:v>10.292928</c:v>
                </c:pt>
                <c:pt idx="122">
                  <c:v>6.5069239999999997</c:v>
                </c:pt>
                <c:pt idx="123">
                  <c:v>4.6545620000000003</c:v>
                </c:pt>
                <c:pt idx="124">
                  <c:v>2.9755590000000001</c:v>
                </c:pt>
                <c:pt idx="125">
                  <c:v>2.545801</c:v>
                </c:pt>
                <c:pt idx="126">
                  <c:v>3.4869370000000002</c:v>
                </c:pt>
                <c:pt idx="127">
                  <c:v>3.327801</c:v>
                </c:pt>
                <c:pt idx="128">
                  <c:v>3.100679</c:v>
                </c:pt>
                <c:pt idx="129">
                  <c:v>3.3877220000000001</c:v>
                </c:pt>
                <c:pt idx="130">
                  <c:v>4.1699510000000002</c:v>
                </c:pt>
                <c:pt idx="131">
                  <c:v>4.67089</c:v>
                </c:pt>
                <c:pt idx="132">
                  <c:v>5.2675029999999996</c:v>
                </c:pt>
                <c:pt idx="133">
                  <c:v>8.2590439999999994</c:v>
                </c:pt>
                <c:pt idx="134">
                  <c:v>7.4093030000000004</c:v>
                </c:pt>
                <c:pt idx="135">
                  <c:v>8.6269760000000009</c:v>
                </c:pt>
                <c:pt idx="136">
                  <c:v>9.1037020000000002</c:v>
                </c:pt>
                <c:pt idx="137">
                  <c:v>8.7649000000000008</c:v>
                </c:pt>
                <c:pt idx="138">
                  <c:v>7.0709910000000002</c:v>
                </c:pt>
                <c:pt idx="139">
                  <c:v>6.6268630000000002</c:v>
                </c:pt>
                <c:pt idx="140">
                  <c:v>6.8626360000000002</c:v>
                </c:pt>
                <c:pt idx="141">
                  <c:v>6.8472900000000001</c:v>
                </c:pt>
              </c:numCache>
            </c:numRef>
          </c:yVal>
          <c:smooth val="1"/>
        </c:ser>
        <c:axId val="128128512"/>
        <c:axId val="128130432"/>
      </c:scatterChart>
      <c:valAx>
        <c:axId val="128128512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8130432"/>
        <c:crosses val="autoZero"/>
        <c:crossBetween val="midCat"/>
      </c:valAx>
      <c:valAx>
        <c:axId val="1281304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27E-2"/>
              <c:y val="0.43807184838889635"/>
            </c:manualLayout>
          </c:layout>
        </c:title>
        <c:numFmt formatCode="General" sourceLinked="1"/>
        <c:majorTickMark val="none"/>
        <c:tickLblPos val="nextTo"/>
        <c:crossAx val="128128512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CO2 (g/hr)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data'!$CE$10:$CE$497</c:f>
              <c:numCache>
                <c:formatCode>General</c:formatCode>
                <c:ptCount val="488"/>
                <c:pt idx="0">
                  <c:v>16625.680319842704</c:v>
                </c:pt>
                <c:pt idx="1">
                  <c:v>16316.315682928902</c:v>
                </c:pt>
                <c:pt idx="2">
                  <c:v>18415.920769509314</c:v>
                </c:pt>
                <c:pt idx="3">
                  <c:v>17852.659597688831</c:v>
                </c:pt>
                <c:pt idx="4">
                  <c:v>19769.938053364225</c:v>
                </c:pt>
                <c:pt idx="5">
                  <c:v>21813.157381867255</c:v>
                </c:pt>
                <c:pt idx="6">
                  <c:v>20055.046780910157</c:v>
                </c:pt>
                <c:pt idx="7">
                  <c:v>25986.218666297718</c:v>
                </c:pt>
                <c:pt idx="8">
                  <c:v>25008.854050147973</c:v>
                </c:pt>
                <c:pt idx="9">
                  <c:v>26988.044621233086</c:v>
                </c:pt>
                <c:pt idx="10">
                  <c:v>20526.948691956884</c:v>
                </c:pt>
                <c:pt idx="11">
                  <c:v>10351.47108225888</c:v>
                </c:pt>
                <c:pt idx="12">
                  <c:v>8768.6086783450319</c:v>
                </c:pt>
                <c:pt idx="13">
                  <c:v>8367.0978920287671</c:v>
                </c:pt>
                <c:pt idx="14">
                  <c:v>7622.0586956133266</c:v>
                </c:pt>
                <c:pt idx="15">
                  <c:v>8275.5166235870711</c:v>
                </c:pt>
                <c:pt idx="16">
                  <c:v>5634.1149786868591</c:v>
                </c:pt>
                <c:pt idx="17">
                  <c:v>5795.5803760828803</c:v>
                </c:pt>
                <c:pt idx="18">
                  <c:v>5802.6949187511145</c:v>
                </c:pt>
                <c:pt idx="19">
                  <c:v>6249.9237782704367</c:v>
                </c:pt>
                <c:pt idx="20">
                  <c:v>5304.1201609516202</c:v>
                </c:pt>
                <c:pt idx="21">
                  <c:v>7934.5741116280496</c:v>
                </c:pt>
                <c:pt idx="22">
                  <c:v>7469.6910233231883</c:v>
                </c:pt>
                <c:pt idx="23">
                  <c:v>8266.6595518727045</c:v>
                </c:pt>
                <c:pt idx="24">
                  <c:v>6556.2141496484246</c:v>
                </c:pt>
                <c:pt idx="25">
                  <c:v>5620.4221291895519</c:v>
                </c:pt>
                <c:pt idx="26">
                  <c:v>5890.6668843502021</c:v>
                </c:pt>
                <c:pt idx="27">
                  <c:v>5632.235842405662</c:v>
                </c:pt>
                <c:pt idx="28">
                  <c:v>6262.0899080659201</c:v>
                </c:pt>
                <c:pt idx="29">
                  <c:v>8585.4100546386362</c:v>
                </c:pt>
                <c:pt idx="30">
                  <c:v>10475.700157131101</c:v>
                </c:pt>
                <c:pt idx="31">
                  <c:v>12387.224508127874</c:v>
                </c:pt>
                <c:pt idx="32">
                  <c:v>11924.399478708036</c:v>
                </c:pt>
                <c:pt idx="33">
                  <c:v>13152.9881333097</c:v>
                </c:pt>
                <c:pt idx="34">
                  <c:v>13839.703944267825</c:v>
                </c:pt>
                <c:pt idx="35">
                  <c:v>11627.433798179671</c:v>
                </c:pt>
                <c:pt idx="36">
                  <c:v>12461.652761715181</c:v>
                </c:pt>
                <c:pt idx="37">
                  <c:v>13884.654420221759</c:v>
                </c:pt>
                <c:pt idx="38">
                  <c:v>17550.578995187778</c:v>
                </c:pt>
                <c:pt idx="39">
                  <c:v>16978.725673476616</c:v>
                </c:pt>
                <c:pt idx="40">
                  <c:v>15985.424006238358</c:v>
                </c:pt>
                <c:pt idx="41">
                  <c:v>16062.685185325321</c:v>
                </c:pt>
                <c:pt idx="42">
                  <c:v>15342.990207026129</c:v>
                </c:pt>
                <c:pt idx="43">
                  <c:v>13840.244388433081</c:v>
                </c:pt>
                <c:pt idx="44">
                  <c:v>12700.454288585093</c:v>
                </c:pt>
                <c:pt idx="45">
                  <c:v>11625.59456180389</c:v>
                </c:pt>
                <c:pt idx="46">
                  <c:v>13251.319444705903</c:v>
                </c:pt>
                <c:pt idx="47">
                  <c:v>15248.603538983743</c:v>
                </c:pt>
                <c:pt idx="48">
                  <c:v>16041.82632068778</c:v>
                </c:pt>
                <c:pt idx="49">
                  <c:v>14320.25296967439</c:v>
                </c:pt>
                <c:pt idx="50">
                  <c:v>13378.080019152419</c:v>
                </c:pt>
                <c:pt idx="51">
                  <c:v>15396.702789318731</c:v>
                </c:pt>
                <c:pt idx="52">
                  <c:v>16089.952394667489</c:v>
                </c:pt>
                <c:pt idx="53">
                  <c:v>17616.07643474908</c:v>
                </c:pt>
                <c:pt idx="54">
                  <c:v>20464.242497370404</c:v>
                </c:pt>
                <c:pt idx="55">
                  <c:v>16413.109530121143</c:v>
                </c:pt>
                <c:pt idx="56">
                  <c:v>18702.534266552007</c:v>
                </c:pt>
                <c:pt idx="57">
                  <c:v>21464.506017423908</c:v>
                </c:pt>
                <c:pt idx="58">
                  <c:v>22353.621723531749</c:v>
                </c:pt>
                <c:pt idx="59">
                  <c:v>23936.620083685844</c:v>
                </c:pt>
                <c:pt idx="60">
                  <c:v>25304.307356769626</c:v>
                </c:pt>
                <c:pt idx="61">
                  <c:v>24340.34377327039</c:v>
                </c:pt>
                <c:pt idx="62">
                  <c:v>23774.9231996991</c:v>
                </c:pt>
                <c:pt idx="63">
                  <c:v>24875.878836082247</c:v>
                </c:pt>
                <c:pt idx="64">
                  <c:v>24808.617369466199</c:v>
                </c:pt>
                <c:pt idx="65">
                  <c:v>27230.489906806157</c:v>
                </c:pt>
                <c:pt idx="66">
                  <c:v>26095.95013307537</c:v>
                </c:pt>
                <c:pt idx="67">
                  <c:v>23298.600106202692</c:v>
                </c:pt>
                <c:pt idx="68">
                  <c:v>24001.180891977765</c:v>
                </c:pt>
                <c:pt idx="69">
                  <c:v>15609.611992614633</c:v>
                </c:pt>
                <c:pt idx="70">
                  <c:v>11417.91524315021</c:v>
                </c:pt>
                <c:pt idx="71">
                  <c:v>12225.168826350859</c:v>
                </c:pt>
                <c:pt idx="72">
                  <c:v>9475.1054585837101</c:v>
                </c:pt>
                <c:pt idx="73">
                  <c:v>7723.1265232504675</c:v>
                </c:pt>
                <c:pt idx="74">
                  <c:v>7028.9304904661039</c:v>
                </c:pt>
                <c:pt idx="75">
                  <c:v>8021.5458926095807</c:v>
                </c:pt>
                <c:pt idx="76">
                  <c:v>9985.8956912798385</c:v>
                </c:pt>
                <c:pt idx="77">
                  <c:v>8577.0671334596827</c:v>
                </c:pt>
                <c:pt idx="78">
                  <c:v>9728.4232402944126</c:v>
                </c:pt>
                <c:pt idx="79">
                  <c:v>7715.2068464762879</c:v>
                </c:pt>
                <c:pt idx="80">
                  <c:v>6118.7071236355432</c:v>
                </c:pt>
                <c:pt idx="81">
                  <c:v>6606.8437973111004</c:v>
                </c:pt>
                <c:pt idx="82">
                  <c:v>6003.7053957698217</c:v>
                </c:pt>
                <c:pt idx="83">
                  <c:v>7133.9791025122649</c:v>
                </c:pt>
                <c:pt idx="84">
                  <c:v>8419.1358642684481</c:v>
                </c:pt>
                <c:pt idx="85">
                  <c:v>7942.0706169076439</c:v>
                </c:pt>
                <c:pt idx="86">
                  <c:v>9288.0592460632251</c:v>
                </c:pt>
                <c:pt idx="87">
                  <c:v>6447.2147813502352</c:v>
                </c:pt>
                <c:pt idx="88">
                  <c:v>7348.9260730664164</c:v>
                </c:pt>
                <c:pt idx="89">
                  <c:v>7811.825066396189</c:v>
                </c:pt>
                <c:pt idx="90">
                  <c:v>7426.3620592593088</c:v>
                </c:pt>
                <c:pt idx="91">
                  <c:v>5501.3178705597456</c:v>
                </c:pt>
                <c:pt idx="92">
                  <c:v>7343.7797147132515</c:v>
                </c:pt>
                <c:pt idx="93">
                  <c:v>10114.467070595643</c:v>
                </c:pt>
                <c:pt idx="94">
                  <c:v>12290.499385023781</c:v>
                </c:pt>
                <c:pt idx="95">
                  <c:v>11206.890761124328</c:v>
                </c:pt>
                <c:pt idx="96">
                  <c:v>9701.6644686049549</c:v>
                </c:pt>
                <c:pt idx="97">
                  <c:v>11222.582827276836</c:v>
                </c:pt>
                <c:pt idx="98">
                  <c:v>11241.410789055008</c:v>
                </c:pt>
                <c:pt idx="99">
                  <c:v>9812.1288189224688</c:v>
                </c:pt>
                <c:pt idx="100">
                  <c:v>10581.455993347801</c:v>
                </c:pt>
                <c:pt idx="101">
                  <c:v>11196.71061498288</c:v>
                </c:pt>
                <c:pt idx="102">
                  <c:v>11434.944517561424</c:v>
                </c:pt>
                <c:pt idx="103">
                  <c:v>9104.6670733734827</c:v>
                </c:pt>
                <c:pt idx="104">
                  <c:v>11873.530421107056</c:v>
                </c:pt>
                <c:pt idx="105">
                  <c:v>12560.727573742075</c:v>
                </c:pt>
                <c:pt idx="106">
                  <c:v>11072.233360366956</c:v>
                </c:pt>
                <c:pt idx="107">
                  <c:v>12699.12232629225</c:v>
                </c:pt>
                <c:pt idx="108">
                  <c:v>14719.538330564168</c:v>
                </c:pt>
                <c:pt idx="109">
                  <c:v>18423.529344820457</c:v>
                </c:pt>
                <c:pt idx="110">
                  <c:v>14952.101579619884</c:v>
                </c:pt>
                <c:pt idx="111">
                  <c:v>15790.6254242376</c:v>
                </c:pt>
                <c:pt idx="112">
                  <c:v>18404.441797857569</c:v>
                </c:pt>
                <c:pt idx="113">
                  <c:v>19665.954007266064</c:v>
                </c:pt>
                <c:pt idx="114">
                  <c:v>23004.369121911011</c:v>
                </c:pt>
                <c:pt idx="115">
                  <c:v>23717.587863523877</c:v>
                </c:pt>
                <c:pt idx="116">
                  <c:v>23265.836577200447</c:v>
                </c:pt>
                <c:pt idx="117">
                  <c:v>21377.985816896009</c:v>
                </c:pt>
                <c:pt idx="118">
                  <c:v>29312.186731589427</c:v>
                </c:pt>
                <c:pt idx="119">
                  <c:v>27756.841440802345</c:v>
                </c:pt>
                <c:pt idx="120">
                  <c:v>28714.449363184518</c:v>
                </c:pt>
                <c:pt idx="121">
                  <c:v>25747.060902965324</c:v>
                </c:pt>
                <c:pt idx="122">
                  <c:v>14583.646665072774</c:v>
                </c:pt>
                <c:pt idx="123">
                  <c:v>8796.5807911266947</c:v>
                </c:pt>
                <c:pt idx="124">
                  <c:v>6794.0248486464898</c:v>
                </c:pt>
                <c:pt idx="125">
                  <c:v>8078.7390727590355</c:v>
                </c:pt>
                <c:pt idx="126">
                  <c:v>9079.47169422363</c:v>
                </c:pt>
                <c:pt idx="127">
                  <c:v>6788.3994564579898</c:v>
                </c:pt>
                <c:pt idx="128">
                  <c:v>6796.786087834731</c:v>
                </c:pt>
                <c:pt idx="129">
                  <c:v>6566.933580378065</c:v>
                </c:pt>
                <c:pt idx="130">
                  <c:v>7450.8076449810005</c:v>
                </c:pt>
                <c:pt idx="131">
                  <c:v>9645.6345863339684</c:v>
                </c:pt>
                <c:pt idx="132">
                  <c:v>13217.2899994584</c:v>
                </c:pt>
                <c:pt idx="133">
                  <c:v>15476.318024510116</c:v>
                </c:pt>
                <c:pt idx="134">
                  <c:v>16675.239810935429</c:v>
                </c:pt>
                <c:pt idx="135">
                  <c:v>15989.061752945081</c:v>
                </c:pt>
                <c:pt idx="136">
                  <c:v>17840.535147027269</c:v>
                </c:pt>
                <c:pt idx="137">
                  <c:v>19200.881035886327</c:v>
                </c:pt>
                <c:pt idx="138">
                  <c:v>14248.350896552261</c:v>
                </c:pt>
                <c:pt idx="139">
                  <c:v>12882.589911891899</c:v>
                </c:pt>
                <c:pt idx="140">
                  <c:v>12558.956617540729</c:v>
                </c:pt>
                <c:pt idx="141">
                  <c:v>12648.6161170741</c:v>
                </c:pt>
                <c:pt idx="142">
                  <c:v>15768.860894839187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data'!$CE$10:$CE$147</c:f>
              <c:numCache>
                <c:formatCode>General</c:formatCode>
                <c:ptCount val="138"/>
                <c:pt idx="0">
                  <c:v>15768.860894839187</c:v>
                </c:pt>
                <c:pt idx="1">
                  <c:v>14234.084286531335</c:v>
                </c:pt>
                <c:pt idx="2">
                  <c:v>17215.904801309563</c:v>
                </c:pt>
                <c:pt idx="3">
                  <c:v>16987.916486808448</c:v>
                </c:pt>
                <c:pt idx="4">
                  <c:v>18271.031830127999</c:v>
                </c:pt>
                <c:pt idx="5">
                  <c:v>18859.52386368424</c:v>
                </c:pt>
                <c:pt idx="6">
                  <c:v>20809.043456659518</c:v>
                </c:pt>
                <c:pt idx="7">
                  <c:v>22428.43818325875</c:v>
                </c:pt>
                <c:pt idx="8">
                  <c:v>20312.086623880175</c:v>
                </c:pt>
                <c:pt idx="9">
                  <c:v>25555.262880168</c:v>
                </c:pt>
                <c:pt idx="10">
                  <c:v>23078.821320022318</c:v>
                </c:pt>
                <c:pt idx="11">
                  <c:v>14155.768857202587</c:v>
                </c:pt>
                <c:pt idx="12">
                  <c:v>9099.306743838335</c:v>
                </c:pt>
                <c:pt idx="13">
                  <c:v>8222.4459359106932</c:v>
                </c:pt>
                <c:pt idx="14">
                  <c:v>5563.7763731576633</c:v>
                </c:pt>
                <c:pt idx="15">
                  <c:v>6601.4736610053242</c:v>
                </c:pt>
                <c:pt idx="16">
                  <c:v>4435.9674400628728</c:v>
                </c:pt>
                <c:pt idx="17">
                  <c:v>4136.4348114920394</c:v>
                </c:pt>
                <c:pt idx="18">
                  <c:v>4514.495873507406</c:v>
                </c:pt>
                <c:pt idx="19">
                  <c:v>6256.1081401039255</c:v>
                </c:pt>
                <c:pt idx="20">
                  <c:v>7198.0574922251917</c:v>
                </c:pt>
                <c:pt idx="21">
                  <c:v>9330.6879377387631</c:v>
                </c:pt>
                <c:pt idx="22">
                  <c:v>7466.5983050026916</c:v>
                </c:pt>
                <c:pt idx="23">
                  <c:v>6444.7940041799038</c:v>
                </c:pt>
                <c:pt idx="24">
                  <c:v>7007.1710035402984</c:v>
                </c:pt>
                <c:pt idx="25">
                  <c:v>5385.2882708538809</c:v>
                </c:pt>
                <c:pt idx="26">
                  <c:v>4800.691889625321</c:v>
                </c:pt>
                <c:pt idx="27">
                  <c:v>5256.0535348827807</c:v>
                </c:pt>
                <c:pt idx="28">
                  <c:v>5410.2654101440348</c:v>
                </c:pt>
                <c:pt idx="29">
                  <c:v>5171.5108119856495</c:v>
                </c:pt>
                <c:pt idx="30">
                  <c:v>6741.2778984991437</c:v>
                </c:pt>
                <c:pt idx="31">
                  <c:v>6665.2359477062582</c:v>
                </c:pt>
                <c:pt idx="32">
                  <c:v>8433.592716193165</c:v>
                </c:pt>
                <c:pt idx="33">
                  <c:v>7381.9273756773146</c:v>
                </c:pt>
                <c:pt idx="34">
                  <c:v>7546.7499275001855</c:v>
                </c:pt>
                <c:pt idx="35">
                  <c:v>8274.7797682713663</c:v>
                </c:pt>
                <c:pt idx="36">
                  <c:v>8877.7993231367818</c:v>
                </c:pt>
                <c:pt idx="37">
                  <c:v>11301.884438827661</c:v>
                </c:pt>
                <c:pt idx="38">
                  <c:v>15169.206097668412</c:v>
                </c:pt>
                <c:pt idx="39">
                  <c:v>17167.224777474814</c:v>
                </c:pt>
                <c:pt idx="40">
                  <c:v>16503.716744056077</c:v>
                </c:pt>
                <c:pt idx="41">
                  <c:v>16171.125925873701</c:v>
                </c:pt>
                <c:pt idx="42">
                  <c:v>17665.212202619747</c:v>
                </c:pt>
                <c:pt idx="43">
                  <c:v>14881.55265709675</c:v>
                </c:pt>
                <c:pt idx="44">
                  <c:v>13241.394443997253</c:v>
                </c:pt>
                <c:pt idx="45">
                  <c:v>18121.52613040488</c:v>
                </c:pt>
                <c:pt idx="46">
                  <c:v>16274.758497154813</c:v>
                </c:pt>
                <c:pt idx="47">
                  <c:v>14003.295213959604</c:v>
                </c:pt>
                <c:pt idx="48">
                  <c:v>13748.971214414878</c:v>
                </c:pt>
                <c:pt idx="49">
                  <c:v>14095.973775425506</c:v>
                </c:pt>
                <c:pt idx="50">
                  <c:v>14283.519574067774</c:v>
                </c:pt>
                <c:pt idx="51">
                  <c:v>13886.634677570999</c:v>
                </c:pt>
                <c:pt idx="52">
                  <c:v>12461.586294269215</c:v>
                </c:pt>
                <c:pt idx="53">
                  <c:v>12074.53849232113</c:v>
                </c:pt>
                <c:pt idx="54">
                  <c:v>14549.755287916692</c:v>
                </c:pt>
                <c:pt idx="55">
                  <c:v>14424.620213202552</c:v>
                </c:pt>
                <c:pt idx="56">
                  <c:v>13696.147247400719</c:v>
                </c:pt>
                <c:pt idx="57">
                  <c:v>16627.824438447118</c:v>
                </c:pt>
                <c:pt idx="58">
                  <c:v>18588.589304978697</c:v>
                </c:pt>
                <c:pt idx="59">
                  <c:v>20436.069801243098</c:v>
                </c:pt>
                <c:pt idx="60">
                  <c:v>20162.926213134335</c:v>
                </c:pt>
                <c:pt idx="61">
                  <c:v>19714.14014136422</c:v>
                </c:pt>
                <c:pt idx="62">
                  <c:v>21533.03701697088</c:v>
                </c:pt>
                <c:pt idx="63">
                  <c:v>23434.052477431069</c:v>
                </c:pt>
                <c:pt idx="64">
                  <c:v>27564.517340830258</c:v>
                </c:pt>
                <c:pt idx="65">
                  <c:v>26698.548476869266</c:v>
                </c:pt>
                <c:pt idx="66">
                  <c:v>28953.52294364847</c:v>
                </c:pt>
                <c:pt idx="67">
                  <c:v>27066.249587898736</c:v>
                </c:pt>
                <c:pt idx="68">
                  <c:v>25586.560545144854</c:v>
                </c:pt>
                <c:pt idx="69">
                  <c:v>23435.972596492782</c:v>
                </c:pt>
                <c:pt idx="70">
                  <c:v>23455.426215877058</c:v>
                </c:pt>
                <c:pt idx="71">
                  <c:v>15436.026322978492</c:v>
                </c:pt>
                <c:pt idx="72">
                  <c:v>11066.983930076069</c:v>
                </c:pt>
                <c:pt idx="73">
                  <c:v>12744.136780186913</c:v>
                </c:pt>
                <c:pt idx="74">
                  <c:v>10512.985453045118</c:v>
                </c:pt>
                <c:pt idx="75">
                  <c:v>10269.502089792957</c:v>
                </c:pt>
                <c:pt idx="76">
                  <c:v>7849.0799322007333</c:v>
                </c:pt>
                <c:pt idx="77">
                  <c:v>8716.4768974554172</c:v>
                </c:pt>
                <c:pt idx="78">
                  <c:v>9367.2063193924805</c:v>
                </c:pt>
                <c:pt idx="79">
                  <c:v>10291.97459929005</c:v>
                </c:pt>
                <c:pt idx="80">
                  <c:v>8439.0514815860806</c:v>
                </c:pt>
                <c:pt idx="81">
                  <c:v>8282.6434894493159</c:v>
                </c:pt>
                <c:pt idx="82">
                  <c:v>7502.3805917254494</c:v>
                </c:pt>
                <c:pt idx="83">
                  <c:v>5809.3229803630311</c:v>
                </c:pt>
                <c:pt idx="84">
                  <c:v>5637.4849978520951</c:v>
                </c:pt>
                <c:pt idx="85">
                  <c:v>6692.9602012789319</c:v>
                </c:pt>
                <c:pt idx="86">
                  <c:v>8842.1440012221956</c:v>
                </c:pt>
                <c:pt idx="87">
                  <c:v>7283.5672846838206</c:v>
                </c:pt>
                <c:pt idx="88">
                  <c:v>7295.5697584437094</c:v>
                </c:pt>
                <c:pt idx="89">
                  <c:v>6924.2240266394583</c:v>
                </c:pt>
                <c:pt idx="90">
                  <c:v>7402.502517132385</c:v>
                </c:pt>
                <c:pt idx="91">
                  <c:v>6526.4563428103356</c:v>
                </c:pt>
                <c:pt idx="92">
                  <c:v>7919.802638226899</c:v>
                </c:pt>
                <c:pt idx="93">
                  <c:v>7199.0288206264167</c:v>
                </c:pt>
                <c:pt idx="94">
                  <c:v>7844.4499251323787</c:v>
                </c:pt>
                <c:pt idx="95">
                  <c:v>6126.3937186258945</c:v>
                </c:pt>
                <c:pt idx="96">
                  <c:v>5384.4230703703679</c:v>
                </c:pt>
                <c:pt idx="97">
                  <c:v>6033.6799874789403</c:v>
                </c:pt>
                <c:pt idx="98">
                  <c:v>8105.63153265855</c:v>
                </c:pt>
                <c:pt idx="99">
                  <c:v>9908.478968938829</c:v>
                </c:pt>
                <c:pt idx="100">
                  <c:v>14425.847764064909</c:v>
                </c:pt>
                <c:pt idx="101">
                  <c:v>12560.455934355059</c:v>
                </c:pt>
                <c:pt idx="102">
                  <c:v>10691.159618459124</c:v>
                </c:pt>
                <c:pt idx="103">
                  <c:v>10464.235002603898</c:v>
                </c:pt>
                <c:pt idx="104">
                  <c:v>13938.392292099263</c:v>
                </c:pt>
                <c:pt idx="105">
                  <c:v>13387.845208995279</c:v>
                </c:pt>
                <c:pt idx="106">
                  <c:v>16656.140769653466</c:v>
                </c:pt>
                <c:pt idx="107">
                  <c:v>15185.92940867457</c:v>
                </c:pt>
                <c:pt idx="108">
                  <c:v>12795.824485771489</c:v>
                </c:pt>
                <c:pt idx="109">
                  <c:v>13259.490621959249</c:v>
                </c:pt>
                <c:pt idx="110">
                  <c:v>17638.155586533023</c:v>
                </c:pt>
                <c:pt idx="111">
                  <c:v>18091.552472351639</c:v>
                </c:pt>
                <c:pt idx="112">
                  <c:v>16946.809085990571</c:v>
                </c:pt>
                <c:pt idx="113">
                  <c:v>17907.836264714068</c:v>
                </c:pt>
                <c:pt idx="114">
                  <c:v>18569.975582102084</c:v>
                </c:pt>
                <c:pt idx="115">
                  <c:v>19137.922024133088</c:v>
                </c:pt>
                <c:pt idx="116">
                  <c:v>17777.965513154937</c:v>
                </c:pt>
                <c:pt idx="117">
                  <c:v>20973.540014242451</c:v>
                </c:pt>
                <c:pt idx="118">
                  <c:v>22061.404274816308</c:v>
                </c:pt>
                <c:pt idx="119">
                  <c:v>26606.395691860573</c:v>
                </c:pt>
                <c:pt idx="120">
                  <c:v>28996.471956805603</c:v>
                </c:pt>
                <c:pt idx="121">
                  <c:v>28705.031115655533</c:v>
                </c:pt>
                <c:pt idx="122">
                  <c:v>27200.223966833633</c:v>
                </c:pt>
                <c:pt idx="123">
                  <c:v>23124.376818850265</c:v>
                </c:pt>
                <c:pt idx="124">
                  <c:v>17894.130864634455</c:v>
                </c:pt>
                <c:pt idx="125">
                  <c:v>9872.3636275928402</c:v>
                </c:pt>
                <c:pt idx="126">
                  <c:v>5640.1378290067141</c:v>
                </c:pt>
                <c:pt idx="127">
                  <c:v>6090.4271281070251</c:v>
                </c:pt>
                <c:pt idx="128">
                  <c:v>7188.5678089644443</c:v>
                </c:pt>
                <c:pt idx="129">
                  <c:v>5504.03574568983</c:v>
                </c:pt>
                <c:pt idx="130">
                  <c:v>6026.8130731092961</c:v>
                </c:pt>
                <c:pt idx="131">
                  <c:v>6997.8174069161241</c:v>
                </c:pt>
                <c:pt idx="132">
                  <c:v>7049.6715936327746</c:v>
                </c:pt>
                <c:pt idx="133">
                  <c:v>10067.451053371426</c:v>
                </c:pt>
                <c:pt idx="134">
                  <c:v>9097.6949638343995</c:v>
                </c:pt>
                <c:pt idx="135">
                  <c:v>11204.962503304139</c:v>
                </c:pt>
                <c:pt idx="136">
                  <c:v>12270.407078031732</c:v>
                </c:pt>
                <c:pt idx="137">
                  <c:v>14639.357740958938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data'!$CE$10:$CE$494</c:f>
              <c:numCache>
                <c:formatCode>General</c:formatCode>
                <c:ptCount val="485"/>
                <c:pt idx="0">
                  <c:v>22340.774647770766</c:v>
                </c:pt>
                <c:pt idx="1">
                  <c:v>22326.011846750527</c:v>
                </c:pt>
                <c:pt idx="2">
                  <c:v>22222.066098714884</c:v>
                </c:pt>
                <c:pt idx="3">
                  <c:v>20692.577475574559</c:v>
                </c:pt>
                <c:pt idx="4">
                  <c:v>22208.623830119574</c:v>
                </c:pt>
                <c:pt idx="5">
                  <c:v>22099.010265971137</c:v>
                </c:pt>
                <c:pt idx="6">
                  <c:v>22315.966312294149</c:v>
                </c:pt>
                <c:pt idx="7">
                  <c:v>25336.971219911364</c:v>
                </c:pt>
                <c:pt idx="8">
                  <c:v>24699.745082920523</c:v>
                </c:pt>
                <c:pt idx="9">
                  <c:v>18730.88237074525</c:v>
                </c:pt>
                <c:pt idx="10">
                  <c:v>14666.986322302677</c:v>
                </c:pt>
                <c:pt idx="11">
                  <c:v>9101.9816781417903</c:v>
                </c:pt>
                <c:pt idx="12">
                  <c:v>6459.2652735930596</c:v>
                </c:pt>
                <c:pt idx="13">
                  <c:v>8179.51970468934</c:v>
                </c:pt>
                <c:pt idx="14">
                  <c:v>7964.2929118203365</c:v>
                </c:pt>
                <c:pt idx="15">
                  <c:v>8243.7324285671275</c:v>
                </c:pt>
                <c:pt idx="16">
                  <c:v>5968.6375091812206</c:v>
                </c:pt>
                <c:pt idx="17">
                  <c:v>6885.7504381828985</c:v>
                </c:pt>
                <c:pt idx="18">
                  <c:v>7041.66102684</c:v>
                </c:pt>
                <c:pt idx="19">
                  <c:v>8487.2493566918547</c:v>
                </c:pt>
                <c:pt idx="20">
                  <c:v>8251.756616328219</c:v>
                </c:pt>
                <c:pt idx="21">
                  <c:v>6822.1545834838507</c:v>
                </c:pt>
                <c:pt idx="22">
                  <c:v>8396.8577898423664</c:v>
                </c:pt>
                <c:pt idx="23">
                  <c:v>7161.7456981537198</c:v>
                </c:pt>
                <c:pt idx="24">
                  <c:v>6219.0688591657072</c:v>
                </c:pt>
                <c:pt idx="25">
                  <c:v>6361.0521417195478</c:v>
                </c:pt>
                <c:pt idx="26">
                  <c:v>6054.8914406261165</c:v>
                </c:pt>
                <c:pt idx="27">
                  <c:v>6184.6810854747573</c:v>
                </c:pt>
                <c:pt idx="28">
                  <c:v>7203.0707598607296</c:v>
                </c:pt>
                <c:pt idx="29">
                  <c:v>7018.5956388273726</c:v>
                </c:pt>
                <c:pt idx="30">
                  <c:v>7544.8409165436051</c:v>
                </c:pt>
                <c:pt idx="31">
                  <c:v>10495.650113583068</c:v>
                </c:pt>
                <c:pt idx="32">
                  <c:v>14081.633793754343</c:v>
                </c:pt>
                <c:pt idx="33">
                  <c:v>15945.34603329001</c:v>
                </c:pt>
                <c:pt idx="34">
                  <c:v>15434.042192360299</c:v>
                </c:pt>
                <c:pt idx="35">
                  <c:v>13727.710189271278</c:v>
                </c:pt>
                <c:pt idx="36">
                  <c:v>11672.209471427504</c:v>
                </c:pt>
                <c:pt idx="37">
                  <c:v>11843.266241642472</c:v>
                </c:pt>
                <c:pt idx="38">
                  <c:v>14083.686474612119</c:v>
                </c:pt>
                <c:pt idx="39">
                  <c:v>13662.237048569692</c:v>
                </c:pt>
                <c:pt idx="40">
                  <c:v>12752.50865337972</c:v>
                </c:pt>
                <c:pt idx="41">
                  <c:v>14503.1295380472</c:v>
                </c:pt>
                <c:pt idx="42">
                  <c:v>14877.513422857008</c:v>
                </c:pt>
                <c:pt idx="43">
                  <c:v>13723.298428134241</c:v>
                </c:pt>
                <c:pt idx="44">
                  <c:v>13112.178556941199</c:v>
                </c:pt>
                <c:pt idx="45">
                  <c:v>14157.051646253582</c:v>
                </c:pt>
                <c:pt idx="46">
                  <c:v>18093.898923665885</c:v>
                </c:pt>
                <c:pt idx="47">
                  <c:v>15403.009851114039</c:v>
                </c:pt>
                <c:pt idx="48">
                  <c:v>15105.04412836275</c:v>
                </c:pt>
                <c:pt idx="49">
                  <c:v>15277.841195332376</c:v>
                </c:pt>
                <c:pt idx="50">
                  <c:v>13564.951853360661</c:v>
                </c:pt>
                <c:pt idx="51">
                  <c:v>15405.365030625037</c:v>
                </c:pt>
                <c:pt idx="52">
                  <c:v>22867.87514015743</c:v>
                </c:pt>
                <c:pt idx="53">
                  <c:v>20584.403885823907</c:v>
                </c:pt>
                <c:pt idx="54">
                  <c:v>17646.15157820467</c:v>
                </c:pt>
                <c:pt idx="55">
                  <c:v>13550.144864683392</c:v>
                </c:pt>
                <c:pt idx="56">
                  <c:v>19634.073404763018</c:v>
                </c:pt>
                <c:pt idx="57">
                  <c:v>21934.056198340451</c:v>
                </c:pt>
                <c:pt idx="58">
                  <c:v>27553.529294847489</c:v>
                </c:pt>
                <c:pt idx="59">
                  <c:v>28637.52003400775</c:v>
                </c:pt>
                <c:pt idx="60">
                  <c:v>28103.256110155897</c:v>
                </c:pt>
                <c:pt idx="61">
                  <c:v>29138.176130307831</c:v>
                </c:pt>
                <c:pt idx="62">
                  <c:v>28710.271787402802</c:v>
                </c:pt>
                <c:pt idx="63">
                  <c:v>29249.564645812319</c:v>
                </c:pt>
                <c:pt idx="64">
                  <c:v>26920.925097697007</c:v>
                </c:pt>
                <c:pt idx="65">
                  <c:v>27460.173642154961</c:v>
                </c:pt>
                <c:pt idx="66">
                  <c:v>24906.057503815438</c:v>
                </c:pt>
                <c:pt idx="67">
                  <c:v>25311.499387020001</c:v>
                </c:pt>
                <c:pt idx="68">
                  <c:v>17425.217429291526</c:v>
                </c:pt>
                <c:pt idx="69">
                  <c:v>16177.876638743783</c:v>
                </c:pt>
                <c:pt idx="70">
                  <c:v>12747.505373993232</c:v>
                </c:pt>
                <c:pt idx="71">
                  <c:v>13844.304741169586</c:v>
                </c:pt>
                <c:pt idx="72">
                  <c:v>12599.888433039279</c:v>
                </c:pt>
                <c:pt idx="73">
                  <c:v>10247.747413985639</c:v>
                </c:pt>
                <c:pt idx="74">
                  <c:v>7553.2693220480151</c:v>
                </c:pt>
                <c:pt idx="75">
                  <c:v>7330.7504894391723</c:v>
                </c:pt>
                <c:pt idx="76">
                  <c:v>8430.8414593414673</c:v>
                </c:pt>
                <c:pt idx="77">
                  <c:v>10533.959371274042</c:v>
                </c:pt>
                <c:pt idx="78">
                  <c:v>9102.9466715437793</c:v>
                </c:pt>
                <c:pt idx="79">
                  <c:v>8542.9717850268553</c:v>
                </c:pt>
                <c:pt idx="80">
                  <c:v>6933.2251808881074</c:v>
                </c:pt>
                <c:pt idx="81">
                  <c:v>7162.3284725537824</c:v>
                </c:pt>
                <c:pt idx="82">
                  <c:v>5355.4944760679518</c:v>
                </c:pt>
                <c:pt idx="83">
                  <c:v>4083.4105901819994</c:v>
                </c:pt>
                <c:pt idx="84">
                  <c:v>4747.5075113636403</c:v>
                </c:pt>
                <c:pt idx="85">
                  <c:v>4927.9302928706757</c:v>
                </c:pt>
                <c:pt idx="86">
                  <c:v>5377.0769020125354</c:v>
                </c:pt>
                <c:pt idx="87">
                  <c:v>5973.5023153079665</c:v>
                </c:pt>
                <c:pt idx="88">
                  <c:v>4977.6837620355</c:v>
                </c:pt>
                <c:pt idx="89">
                  <c:v>5678.7065734890612</c:v>
                </c:pt>
                <c:pt idx="90">
                  <c:v>6514.0673645655452</c:v>
                </c:pt>
                <c:pt idx="91">
                  <c:v>7133.7731942062528</c:v>
                </c:pt>
                <c:pt idx="92">
                  <c:v>9174.8491054893184</c:v>
                </c:pt>
                <c:pt idx="93">
                  <c:v>10975.86533354624</c:v>
                </c:pt>
                <c:pt idx="94">
                  <c:v>10512.938705425811</c:v>
                </c:pt>
                <c:pt idx="95">
                  <c:v>10304.751231226206</c:v>
                </c:pt>
                <c:pt idx="96">
                  <c:v>10517.788418414571</c:v>
                </c:pt>
                <c:pt idx="97">
                  <c:v>11150.209369898172</c:v>
                </c:pt>
                <c:pt idx="98">
                  <c:v>12062.292956811845</c:v>
                </c:pt>
                <c:pt idx="99">
                  <c:v>10836.634928568164</c:v>
                </c:pt>
                <c:pt idx="100">
                  <c:v>7983.4047719958007</c:v>
                </c:pt>
                <c:pt idx="101">
                  <c:v>9656.621149927365</c:v>
                </c:pt>
                <c:pt idx="102">
                  <c:v>10741.380441654132</c:v>
                </c:pt>
                <c:pt idx="103">
                  <c:v>13162.651698489983</c:v>
                </c:pt>
                <c:pt idx="104">
                  <c:v>12295.255847211001</c:v>
                </c:pt>
                <c:pt idx="105">
                  <c:v>12251.76929610257</c:v>
                </c:pt>
                <c:pt idx="106">
                  <c:v>12662.569993209903</c:v>
                </c:pt>
                <c:pt idx="107">
                  <c:v>17217.273020739911</c:v>
                </c:pt>
                <c:pt idx="108">
                  <c:v>16057.354371443163</c:v>
                </c:pt>
                <c:pt idx="109">
                  <c:v>16623.226044580857</c:v>
                </c:pt>
                <c:pt idx="110">
                  <c:v>16849.47982133054</c:v>
                </c:pt>
                <c:pt idx="111">
                  <c:v>15763.158311519233</c:v>
                </c:pt>
                <c:pt idx="112">
                  <c:v>19408.115106921552</c:v>
                </c:pt>
                <c:pt idx="113">
                  <c:v>20486.65570544557</c:v>
                </c:pt>
                <c:pt idx="114">
                  <c:v>22242.815222203924</c:v>
                </c:pt>
                <c:pt idx="115">
                  <c:v>26636.65259474736</c:v>
                </c:pt>
                <c:pt idx="116">
                  <c:v>25091.389164827204</c:v>
                </c:pt>
                <c:pt idx="117">
                  <c:v>25133.341687058433</c:v>
                </c:pt>
                <c:pt idx="118">
                  <c:v>25808.677857295908</c:v>
                </c:pt>
                <c:pt idx="119">
                  <c:v>23289.076284085782</c:v>
                </c:pt>
                <c:pt idx="120">
                  <c:v>25650.036551357378</c:v>
                </c:pt>
                <c:pt idx="121">
                  <c:v>22868.218562537084</c:v>
                </c:pt>
                <c:pt idx="122">
                  <c:v>14156.071115988132</c:v>
                </c:pt>
                <c:pt idx="123">
                  <c:v>9954.46068232572</c:v>
                </c:pt>
                <c:pt idx="124">
                  <c:v>6329.1505622314235</c:v>
                </c:pt>
                <c:pt idx="125">
                  <c:v>5502.1454532011794</c:v>
                </c:pt>
                <c:pt idx="126">
                  <c:v>7680.3420813354005</c:v>
                </c:pt>
                <c:pt idx="127">
                  <c:v>7320.4219373231517</c:v>
                </c:pt>
                <c:pt idx="128">
                  <c:v>6884.2056001992569</c:v>
                </c:pt>
                <c:pt idx="129">
                  <c:v>7598.1154089583088</c:v>
                </c:pt>
                <c:pt idx="130">
                  <c:v>9389.0177703558711</c:v>
                </c:pt>
                <c:pt idx="131">
                  <c:v>10494.372852048959</c:v>
                </c:pt>
                <c:pt idx="132">
                  <c:v>11747.513700049283</c:v>
                </c:pt>
                <c:pt idx="133">
                  <c:v>18381.351749048783</c:v>
                </c:pt>
                <c:pt idx="134">
                  <c:v>16322.092036345164</c:v>
                </c:pt>
                <c:pt idx="135">
                  <c:v>18688.321668650693</c:v>
                </c:pt>
                <c:pt idx="136">
                  <c:v>19429.290055323883</c:v>
                </c:pt>
                <c:pt idx="137">
                  <c:v>18657.218481471002</c:v>
                </c:pt>
                <c:pt idx="138">
                  <c:v>15277.200324076268</c:v>
                </c:pt>
                <c:pt idx="139">
                  <c:v>14660.442428817905</c:v>
                </c:pt>
                <c:pt idx="140">
                  <c:v>15384.021966470125</c:v>
                </c:pt>
                <c:pt idx="141">
                  <c:v>15428.687244960152</c:v>
                </c:pt>
              </c:numCache>
            </c:numRef>
          </c:yVal>
          <c:smooth val="1"/>
        </c:ser>
        <c:axId val="128214528"/>
        <c:axId val="128216448"/>
      </c:scatterChart>
      <c:valAx>
        <c:axId val="128214528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8216448"/>
        <c:crosses val="autoZero"/>
        <c:crossBetween val="midCat"/>
      </c:valAx>
      <c:valAx>
        <c:axId val="1282164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</c:title>
        <c:numFmt formatCode="General" sourceLinked="1"/>
        <c:majorTickMark val="none"/>
        <c:tickLblPos val="nextTo"/>
        <c:crossAx val="128214528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data'!$CF$10:$CF$497</c:f>
              <c:numCache>
                <c:formatCode>General</c:formatCode>
                <c:ptCount val="488"/>
                <c:pt idx="0">
                  <c:v>306.95367529209602</c:v>
                </c:pt>
                <c:pt idx="1">
                  <c:v>377.91724729925704</c:v>
                </c:pt>
                <c:pt idx="2">
                  <c:v>436.90211072927991</c:v>
                </c:pt>
                <c:pt idx="3">
                  <c:v>315.307009317888</c:v>
                </c:pt>
                <c:pt idx="4">
                  <c:v>109.50386601369601</c:v>
                </c:pt>
                <c:pt idx="5">
                  <c:v>42.871411098738001</c:v>
                </c:pt>
                <c:pt idx="6">
                  <c:v>13.972202876933999</c:v>
                </c:pt>
                <c:pt idx="7">
                  <c:v>9.0935023851000008</c:v>
                </c:pt>
                <c:pt idx="8">
                  <c:v>7.0584074782649999</c:v>
                </c:pt>
                <c:pt idx="9">
                  <c:v>92.869221281831983</c:v>
                </c:pt>
                <c:pt idx="10">
                  <c:v>361.29155020062302</c:v>
                </c:pt>
                <c:pt idx="11">
                  <c:v>243.11319393542402</c:v>
                </c:pt>
                <c:pt idx="12">
                  <c:v>169.80113455272001</c:v>
                </c:pt>
                <c:pt idx="13">
                  <c:v>157.94800748467202</c:v>
                </c:pt>
                <c:pt idx="14">
                  <c:v>131.230155758265</c:v>
                </c:pt>
                <c:pt idx="15">
                  <c:v>77.015121695010009</c:v>
                </c:pt>
                <c:pt idx="16">
                  <c:v>23.853969861750002</c:v>
                </c:pt>
                <c:pt idx="17">
                  <c:v>13.521511451907001</c:v>
                </c:pt>
                <c:pt idx="18">
                  <c:v>8.6622362961749992</c:v>
                </c:pt>
                <c:pt idx="19">
                  <c:v>6.6904308298800004</c:v>
                </c:pt>
                <c:pt idx="20">
                  <c:v>4.5930398199480003</c:v>
                </c:pt>
                <c:pt idx="21">
                  <c:v>8.7796516274099989</c:v>
                </c:pt>
                <c:pt idx="22">
                  <c:v>17.8054513632</c:v>
                </c:pt>
                <c:pt idx="23">
                  <c:v>30.565494888479996</c:v>
                </c:pt>
                <c:pt idx="24">
                  <c:v>37.147883556375</c:v>
                </c:pt>
                <c:pt idx="25">
                  <c:v>31.915680985854003</c:v>
                </c:pt>
                <c:pt idx="26">
                  <c:v>30.372290139168001</c:v>
                </c:pt>
                <c:pt idx="27">
                  <c:v>28.227576659814002</c:v>
                </c:pt>
                <c:pt idx="28">
                  <c:v>19.757743676819999</c:v>
                </c:pt>
                <c:pt idx="29">
                  <c:v>14.919920223921002</c:v>
                </c:pt>
                <c:pt idx="30">
                  <c:v>15.716816922572997</c:v>
                </c:pt>
                <c:pt idx="31">
                  <c:v>88.941972457215016</c:v>
                </c:pt>
                <c:pt idx="32">
                  <c:v>128.82074943612599</c:v>
                </c:pt>
                <c:pt idx="33">
                  <c:v>99.047301637139995</c:v>
                </c:pt>
                <c:pt idx="34">
                  <c:v>66.795532164495</c:v>
                </c:pt>
                <c:pt idx="35">
                  <c:v>79.260068319363</c:v>
                </c:pt>
                <c:pt idx="36">
                  <c:v>91.270575109583987</c:v>
                </c:pt>
                <c:pt idx="37">
                  <c:v>118.01582480822401</c:v>
                </c:pt>
                <c:pt idx="38">
                  <c:v>258.48693526636794</c:v>
                </c:pt>
                <c:pt idx="39">
                  <c:v>432.22432891736702</c:v>
                </c:pt>
                <c:pt idx="40">
                  <c:v>473.64018736657493</c:v>
                </c:pt>
                <c:pt idx="41">
                  <c:v>396.97467641360998</c:v>
                </c:pt>
                <c:pt idx="42">
                  <c:v>381.15056805209997</c:v>
                </c:pt>
                <c:pt idx="43">
                  <c:v>332.986587529752</c:v>
                </c:pt>
                <c:pt idx="44">
                  <c:v>288.00717854547605</c:v>
                </c:pt>
                <c:pt idx="45">
                  <c:v>263.72405172763797</c:v>
                </c:pt>
                <c:pt idx="46">
                  <c:v>300.94193150045999</c:v>
                </c:pt>
                <c:pt idx="47">
                  <c:v>325.43947404819897</c:v>
                </c:pt>
                <c:pt idx="48">
                  <c:v>328.39385418000001</c:v>
                </c:pt>
                <c:pt idx="49">
                  <c:v>260.13585190992302</c:v>
                </c:pt>
                <c:pt idx="50">
                  <c:v>221.55099537635999</c:v>
                </c:pt>
                <c:pt idx="51">
                  <c:v>276.733572704442</c:v>
                </c:pt>
                <c:pt idx="52">
                  <c:v>331.28298391259699</c:v>
                </c:pt>
                <c:pt idx="53">
                  <c:v>472.30060187075401</c:v>
                </c:pt>
                <c:pt idx="54">
                  <c:v>512.322832916415</c:v>
                </c:pt>
                <c:pt idx="55">
                  <c:v>272.63286857198705</c:v>
                </c:pt>
                <c:pt idx="56">
                  <c:v>148.05320866354799</c:v>
                </c:pt>
                <c:pt idx="57">
                  <c:v>70.795336356593992</c:v>
                </c:pt>
                <c:pt idx="58">
                  <c:v>23.491060654445999</c:v>
                </c:pt>
                <c:pt idx="59">
                  <c:v>12.285037113551999</c:v>
                </c:pt>
                <c:pt idx="60">
                  <c:v>7.2682222349699996</c:v>
                </c:pt>
                <c:pt idx="61">
                  <c:v>6.2672727499199992</c:v>
                </c:pt>
                <c:pt idx="62">
                  <c:v>6.8272517233800007</c:v>
                </c:pt>
                <c:pt idx="63">
                  <c:v>6.3217223269199998</c:v>
                </c:pt>
                <c:pt idx="64">
                  <c:v>2.4310377412199999</c:v>
                </c:pt>
                <c:pt idx="65">
                  <c:v>3.6748578355469999</c:v>
                </c:pt>
                <c:pt idx="66">
                  <c:v>3.6857640587040001</c:v>
                </c:pt>
                <c:pt idx="67">
                  <c:v>2.6680195739519998</c:v>
                </c:pt>
                <c:pt idx="68">
                  <c:v>68.468375492946009</c:v>
                </c:pt>
                <c:pt idx="69">
                  <c:v>121.62357733076999</c:v>
                </c:pt>
                <c:pt idx="70">
                  <c:v>78.933638204928002</c:v>
                </c:pt>
                <c:pt idx="71">
                  <c:v>159.52414371056102</c:v>
                </c:pt>
                <c:pt idx="72">
                  <c:v>156.871045868724</c:v>
                </c:pt>
                <c:pt idx="73">
                  <c:v>149.67893832625799</c:v>
                </c:pt>
                <c:pt idx="74">
                  <c:v>141.37168096362601</c:v>
                </c:pt>
                <c:pt idx="75">
                  <c:v>137.73173218082997</c:v>
                </c:pt>
                <c:pt idx="76">
                  <c:v>133.75680351227999</c:v>
                </c:pt>
                <c:pt idx="77">
                  <c:v>141.50244488382</c:v>
                </c:pt>
                <c:pt idx="78">
                  <c:v>185.914512833148</c:v>
                </c:pt>
                <c:pt idx="79">
                  <c:v>134.857054826802</c:v>
                </c:pt>
                <c:pt idx="80">
                  <c:v>76.134246693119991</c:v>
                </c:pt>
                <c:pt idx="81">
                  <c:v>47.334807364778996</c:v>
                </c:pt>
                <c:pt idx="82">
                  <c:v>28.642723871436004</c:v>
                </c:pt>
                <c:pt idx="83">
                  <c:v>23.248093422213003</c:v>
                </c:pt>
                <c:pt idx="84">
                  <c:v>18.520488569582998</c:v>
                </c:pt>
                <c:pt idx="85">
                  <c:v>22.421384093996998</c:v>
                </c:pt>
                <c:pt idx="86">
                  <c:v>45.686188485134998</c:v>
                </c:pt>
                <c:pt idx="87">
                  <c:v>47.821160882051998</c:v>
                </c:pt>
                <c:pt idx="88">
                  <c:v>60.264962569872004</c:v>
                </c:pt>
                <c:pt idx="89">
                  <c:v>41.878634490639001</c:v>
                </c:pt>
                <c:pt idx="90">
                  <c:v>23.026921907976</c:v>
                </c:pt>
                <c:pt idx="91">
                  <c:v>10.048843897199999</c:v>
                </c:pt>
                <c:pt idx="92">
                  <c:v>8.6785332776999997</c:v>
                </c:pt>
                <c:pt idx="93">
                  <c:v>7.1590492031309987</c:v>
                </c:pt>
                <c:pt idx="94">
                  <c:v>5.9727973420799998</c:v>
                </c:pt>
                <c:pt idx="95">
                  <c:v>33.499757471399995</c:v>
                </c:pt>
                <c:pt idx="96">
                  <c:v>47.111988778289991</c:v>
                </c:pt>
                <c:pt idx="97">
                  <c:v>65.38681229077801</c:v>
                </c:pt>
                <c:pt idx="98">
                  <c:v>74.663517101912987</c:v>
                </c:pt>
                <c:pt idx="99">
                  <c:v>83.201211357426004</c:v>
                </c:pt>
                <c:pt idx="100">
                  <c:v>129.6655961589</c:v>
                </c:pt>
                <c:pt idx="101">
                  <c:v>154.26126128978999</c:v>
                </c:pt>
                <c:pt idx="102">
                  <c:v>197.20190483557204</c:v>
                </c:pt>
                <c:pt idx="103">
                  <c:v>173.08671101452799</c:v>
                </c:pt>
                <c:pt idx="104">
                  <c:v>240.07226187846601</c:v>
                </c:pt>
                <c:pt idx="105">
                  <c:v>269.12400540642898</c:v>
                </c:pt>
                <c:pt idx="106">
                  <c:v>196.21947195216001</c:v>
                </c:pt>
                <c:pt idx="107">
                  <c:v>128.92672370565001</c:v>
                </c:pt>
                <c:pt idx="108">
                  <c:v>108.61508770847999</c:v>
                </c:pt>
                <c:pt idx="109">
                  <c:v>162.06853071112201</c:v>
                </c:pt>
                <c:pt idx="110">
                  <c:v>173.50117955050501</c:v>
                </c:pt>
                <c:pt idx="111">
                  <c:v>227.37721001399998</c:v>
                </c:pt>
                <c:pt idx="112">
                  <c:v>363.66618928945496</c:v>
                </c:pt>
                <c:pt idx="113">
                  <c:v>341.93551427018099</c:v>
                </c:pt>
                <c:pt idx="114">
                  <c:v>191.20978139036399</c:v>
                </c:pt>
                <c:pt idx="115">
                  <c:v>55.453906533807</c:v>
                </c:pt>
                <c:pt idx="116">
                  <c:v>14.643508289760002</c:v>
                </c:pt>
                <c:pt idx="117">
                  <c:v>7.0507938622860005</c:v>
                </c:pt>
                <c:pt idx="118">
                  <c:v>9.8883865193400009</c:v>
                </c:pt>
                <c:pt idx="119">
                  <c:v>8.3175541152119994</c:v>
                </c:pt>
                <c:pt idx="120">
                  <c:v>20.941307332128002</c:v>
                </c:pt>
                <c:pt idx="121">
                  <c:v>308.09580924276003</c:v>
                </c:pt>
                <c:pt idx="122">
                  <c:v>371.97312294785405</c:v>
                </c:pt>
                <c:pt idx="123">
                  <c:v>261.53484621714</c:v>
                </c:pt>
                <c:pt idx="124">
                  <c:v>219.37135719385802</c:v>
                </c:pt>
                <c:pt idx="125">
                  <c:v>151.55322592532397</c:v>
                </c:pt>
                <c:pt idx="126">
                  <c:v>178.93331572756497</c:v>
                </c:pt>
                <c:pt idx="127">
                  <c:v>111.16557564852599</c:v>
                </c:pt>
                <c:pt idx="128">
                  <c:v>60.666153601410002</c:v>
                </c:pt>
                <c:pt idx="129">
                  <c:v>30.879326511764997</c:v>
                </c:pt>
                <c:pt idx="130">
                  <c:v>19.446012994769998</c:v>
                </c:pt>
                <c:pt idx="131">
                  <c:v>51.397595023229997</c:v>
                </c:pt>
                <c:pt idx="132">
                  <c:v>85.361802253056013</c:v>
                </c:pt>
                <c:pt idx="133">
                  <c:v>151.42096651486503</c:v>
                </c:pt>
                <c:pt idx="134">
                  <c:v>285.74287301573099</c:v>
                </c:pt>
                <c:pt idx="135">
                  <c:v>419.49471979531802</c:v>
                </c:pt>
                <c:pt idx="136">
                  <c:v>464.04569410004694</c:v>
                </c:pt>
                <c:pt idx="137">
                  <c:v>712.19832328195207</c:v>
                </c:pt>
                <c:pt idx="138">
                  <c:v>447.60079584663299</c:v>
                </c:pt>
                <c:pt idx="139">
                  <c:v>269.96430752836199</c:v>
                </c:pt>
                <c:pt idx="140">
                  <c:v>186.82391528546398</c:v>
                </c:pt>
                <c:pt idx="141">
                  <c:v>201.869131893804</c:v>
                </c:pt>
                <c:pt idx="142">
                  <c:v>315.91982705547599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data'!$CF$10:$CF$147</c:f>
              <c:numCache>
                <c:formatCode>General</c:formatCode>
                <c:ptCount val="138"/>
                <c:pt idx="0">
                  <c:v>315.91982705547599</c:v>
                </c:pt>
                <c:pt idx="1">
                  <c:v>373.50248305040992</c:v>
                </c:pt>
                <c:pt idx="2">
                  <c:v>561.49725956095801</c:v>
                </c:pt>
                <c:pt idx="3">
                  <c:v>497.10425533214391</c:v>
                </c:pt>
                <c:pt idx="4">
                  <c:v>330.02342901475197</c:v>
                </c:pt>
                <c:pt idx="5">
                  <c:v>117.194163951771</c:v>
                </c:pt>
                <c:pt idx="6">
                  <c:v>67.924880696970007</c:v>
                </c:pt>
                <c:pt idx="7">
                  <c:v>28.826019341550001</c:v>
                </c:pt>
                <c:pt idx="8">
                  <c:v>11.827595133935999</c:v>
                </c:pt>
                <c:pt idx="9">
                  <c:v>36.7171374168</c:v>
                </c:pt>
                <c:pt idx="10">
                  <c:v>95.73507395883</c:v>
                </c:pt>
                <c:pt idx="11">
                  <c:v>106.98231727944</c:v>
                </c:pt>
                <c:pt idx="12">
                  <c:v>32.109228047915991</c:v>
                </c:pt>
                <c:pt idx="13">
                  <c:v>74.484661818473995</c:v>
                </c:pt>
                <c:pt idx="14">
                  <c:v>89.803287877391995</c:v>
                </c:pt>
                <c:pt idx="15">
                  <c:v>138.87091320912</c:v>
                </c:pt>
                <c:pt idx="16">
                  <c:v>88.733812168061988</c:v>
                </c:pt>
                <c:pt idx="17">
                  <c:v>50.21863784352</c:v>
                </c:pt>
                <c:pt idx="18">
                  <c:v>25.286208889283998</c:v>
                </c:pt>
                <c:pt idx="19">
                  <c:v>20.893056326766004</c:v>
                </c:pt>
                <c:pt idx="20">
                  <c:v>15.090277270077001</c:v>
                </c:pt>
                <c:pt idx="21">
                  <c:v>12.301923203928</c:v>
                </c:pt>
                <c:pt idx="22">
                  <c:v>6.3438837970320003</c:v>
                </c:pt>
                <c:pt idx="23">
                  <c:v>4.2005286027180002</c:v>
                </c:pt>
                <c:pt idx="24">
                  <c:v>4.3005355874909998</c:v>
                </c:pt>
                <c:pt idx="25">
                  <c:v>2.3514159950189999</c:v>
                </c:pt>
                <c:pt idx="26">
                  <c:v>1.889998130313</c:v>
                </c:pt>
                <c:pt idx="27">
                  <c:v>2.0693445117210003</c:v>
                </c:pt>
                <c:pt idx="28">
                  <c:v>2.1299744395350002</c:v>
                </c:pt>
                <c:pt idx="29">
                  <c:v>2.0053049539500001</c:v>
                </c:pt>
                <c:pt idx="30">
                  <c:v>2.3758779733919999</c:v>
                </c:pt>
                <c:pt idx="31">
                  <c:v>2.3600871896940001</c:v>
                </c:pt>
                <c:pt idx="32">
                  <c:v>2.7471638818259998</c:v>
                </c:pt>
                <c:pt idx="33">
                  <c:v>2.1194115196499999</c:v>
                </c:pt>
                <c:pt idx="34">
                  <c:v>1.7705151665729997</c:v>
                </c:pt>
                <c:pt idx="35">
                  <c:v>4.1189977941839997</c:v>
                </c:pt>
                <c:pt idx="36">
                  <c:v>18.483383333843999</c:v>
                </c:pt>
                <c:pt idx="37">
                  <c:v>69.756400550052007</c:v>
                </c:pt>
                <c:pt idx="38">
                  <c:v>64.537959436884009</c:v>
                </c:pt>
                <c:pt idx="39">
                  <c:v>121.36152538323</c:v>
                </c:pt>
                <c:pt idx="40">
                  <c:v>213.81018054363</c:v>
                </c:pt>
                <c:pt idx="41">
                  <c:v>279.79962886712701</c:v>
                </c:pt>
                <c:pt idx="42">
                  <c:v>457.52889712071601</c:v>
                </c:pt>
                <c:pt idx="43">
                  <c:v>319.38246558763194</c:v>
                </c:pt>
                <c:pt idx="44">
                  <c:v>222.71599903754699</c:v>
                </c:pt>
                <c:pt idx="45">
                  <c:v>252.40846501548</c:v>
                </c:pt>
                <c:pt idx="46">
                  <c:v>192.11529773354397</c:v>
                </c:pt>
                <c:pt idx="47">
                  <c:v>133.26552480588302</c:v>
                </c:pt>
                <c:pt idx="48">
                  <c:v>149.80924444003199</c:v>
                </c:pt>
                <c:pt idx="49">
                  <c:v>148.94676857402999</c:v>
                </c:pt>
                <c:pt idx="50">
                  <c:v>115.70401425644999</c:v>
                </c:pt>
                <c:pt idx="51">
                  <c:v>62.168897914685999</c:v>
                </c:pt>
                <c:pt idx="52">
                  <c:v>19.553978958273003</c:v>
                </c:pt>
                <c:pt idx="53">
                  <c:v>8.5672844740440013</c:v>
                </c:pt>
                <c:pt idx="54">
                  <c:v>5.950719976698001</c:v>
                </c:pt>
                <c:pt idx="55">
                  <c:v>5.184253132047</c:v>
                </c:pt>
                <c:pt idx="56">
                  <c:v>28.806629290739998</c:v>
                </c:pt>
                <c:pt idx="57">
                  <c:v>149.03686436877899</c:v>
                </c:pt>
                <c:pt idx="58">
                  <c:v>264.93682049234997</c:v>
                </c:pt>
                <c:pt idx="59">
                  <c:v>229.23005610304801</c:v>
                </c:pt>
                <c:pt idx="60">
                  <c:v>69.5557444608</c:v>
                </c:pt>
                <c:pt idx="61">
                  <c:v>20.339249582735999</c:v>
                </c:pt>
                <c:pt idx="62">
                  <c:v>6.4895583646080004</c:v>
                </c:pt>
                <c:pt idx="63">
                  <c:v>4.3851667104629994</c:v>
                </c:pt>
                <c:pt idx="64">
                  <c:v>5.2754517468</c:v>
                </c:pt>
                <c:pt idx="65">
                  <c:v>5.161970541114</c:v>
                </c:pt>
                <c:pt idx="66">
                  <c:v>5.6169701728559991</c:v>
                </c:pt>
                <c:pt idx="67">
                  <c:v>5.0903905569299992</c:v>
                </c:pt>
                <c:pt idx="68">
                  <c:v>1.629294059862</c:v>
                </c:pt>
                <c:pt idx="69">
                  <c:v>13.093677554580001</c:v>
                </c:pt>
                <c:pt idx="70">
                  <c:v>84.188733199253988</c:v>
                </c:pt>
                <c:pt idx="71">
                  <c:v>131.390814371202</c:v>
                </c:pt>
                <c:pt idx="72">
                  <c:v>41.945583234681003</c:v>
                </c:pt>
                <c:pt idx="73">
                  <c:v>25.345577662974001</c:v>
                </c:pt>
                <c:pt idx="74">
                  <c:v>93.16660558685399</c:v>
                </c:pt>
                <c:pt idx="75">
                  <c:v>180.16780268810703</c:v>
                </c:pt>
                <c:pt idx="76">
                  <c:v>174.622843085922</c:v>
                </c:pt>
                <c:pt idx="77">
                  <c:v>181.62929033928901</c:v>
                </c:pt>
                <c:pt idx="78">
                  <c:v>195.03870339456</c:v>
                </c:pt>
                <c:pt idx="79">
                  <c:v>182.90570723302497</c:v>
                </c:pt>
                <c:pt idx="80">
                  <c:v>88.773908850458994</c:v>
                </c:pt>
                <c:pt idx="81">
                  <c:v>44.318626176492003</c:v>
                </c:pt>
                <c:pt idx="82">
                  <c:v>33.795428016492004</c:v>
                </c:pt>
                <c:pt idx="83">
                  <c:v>40.026655615553992</c:v>
                </c:pt>
                <c:pt idx="84">
                  <c:v>38.430333972846</c:v>
                </c:pt>
                <c:pt idx="85">
                  <c:v>33.232381357554004</c:v>
                </c:pt>
                <c:pt idx="86">
                  <c:v>40.039739894249998</c:v>
                </c:pt>
                <c:pt idx="87">
                  <c:v>30.577201444448999</c:v>
                </c:pt>
                <c:pt idx="88">
                  <c:v>25.809875749026002</c:v>
                </c:pt>
                <c:pt idx="89">
                  <c:v>21.494388479949002</c:v>
                </c:pt>
                <c:pt idx="90">
                  <c:v>38.626845268356</c:v>
                </c:pt>
                <c:pt idx="91">
                  <c:v>30.477069470142002</c:v>
                </c:pt>
                <c:pt idx="92">
                  <c:v>29.429691491654999</c:v>
                </c:pt>
                <c:pt idx="93">
                  <c:v>20.748716512235998</c:v>
                </c:pt>
                <c:pt idx="94">
                  <c:v>23.916283506648004</c:v>
                </c:pt>
                <c:pt idx="95">
                  <c:v>26.568786732749999</c:v>
                </c:pt>
                <c:pt idx="96">
                  <c:v>25.122838832928</c:v>
                </c:pt>
                <c:pt idx="97">
                  <c:v>18.335353046489999</c:v>
                </c:pt>
                <c:pt idx="98">
                  <c:v>18.372890103507</c:v>
                </c:pt>
                <c:pt idx="99">
                  <c:v>26.657788379417998</c:v>
                </c:pt>
                <c:pt idx="100">
                  <c:v>57.465921445883993</c:v>
                </c:pt>
                <c:pt idx="101">
                  <c:v>87.663728021256006</c:v>
                </c:pt>
                <c:pt idx="102">
                  <c:v>164.08980318747598</c:v>
                </c:pt>
                <c:pt idx="103">
                  <c:v>170.97466768325998</c:v>
                </c:pt>
                <c:pt idx="104">
                  <c:v>143.64837591192</c:v>
                </c:pt>
                <c:pt idx="105">
                  <c:v>66.770573209262992</c:v>
                </c:pt>
                <c:pt idx="106">
                  <c:v>43.250543030537997</c:v>
                </c:pt>
                <c:pt idx="107">
                  <c:v>36.976498423830002</c:v>
                </c:pt>
                <c:pt idx="108">
                  <c:v>66.479922271853994</c:v>
                </c:pt>
                <c:pt idx="109">
                  <c:v>64.014640652250009</c:v>
                </c:pt>
                <c:pt idx="110">
                  <c:v>55.658203778942998</c:v>
                </c:pt>
                <c:pt idx="111">
                  <c:v>98.681392397159982</c:v>
                </c:pt>
                <c:pt idx="112">
                  <c:v>193.58806852391399</c:v>
                </c:pt>
                <c:pt idx="113">
                  <c:v>302.56060674167998</c:v>
                </c:pt>
                <c:pt idx="114">
                  <c:v>375.22058152951797</c:v>
                </c:pt>
                <c:pt idx="115">
                  <c:v>463.79504796926398</c:v>
                </c:pt>
                <c:pt idx="116">
                  <c:v>292.67329545040491</c:v>
                </c:pt>
                <c:pt idx="117">
                  <c:v>147.89682742564801</c:v>
                </c:pt>
                <c:pt idx="118">
                  <c:v>36.217782836630995</c:v>
                </c:pt>
                <c:pt idx="119">
                  <c:v>14.021880732972003</c:v>
                </c:pt>
                <c:pt idx="120">
                  <c:v>8.6709276000899997</c:v>
                </c:pt>
                <c:pt idx="121">
                  <c:v>9.3033528879960006</c:v>
                </c:pt>
                <c:pt idx="122">
                  <c:v>9.6608475315359996</c:v>
                </c:pt>
                <c:pt idx="123">
                  <c:v>182.45498165964</c:v>
                </c:pt>
                <c:pt idx="124">
                  <c:v>404.91922488744609</c:v>
                </c:pt>
                <c:pt idx="125">
                  <c:v>369.16545443849998</c:v>
                </c:pt>
                <c:pt idx="126">
                  <c:v>218.35513626042598</c:v>
                </c:pt>
                <c:pt idx="127">
                  <c:v>124.27504321963498</c:v>
                </c:pt>
                <c:pt idx="128">
                  <c:v>109.20048114581999</c:v>
                </c:pt>
                <c:pt idx="129">
                  <c:v>75.729620865195002</c:v>
                </c:pt>
                <c:pt idx="130">
                  <c:v>60.134460450768003</c:v>
                </c:pt>
                <c:pt idx="131">
                  <c:v>30.331859945174994</c:v>
                </c:pt>
                <c:pt idx="132">
                  <c:v>24.438671334315</c:v>
                </c:pt>
                <c:pt idx="133">
                  <c:v>37.152286370639999</c:v>
                </c:pt>
                <c:pt idx="134">
                  <c:v>38.673151583219997</c:v>
                </c:pt>
                <c:pt idx="135">
                  <c:v>98.591236922340002</c:v>
                </c:pt>
                <c:pt idx="136">
                  <c:v>150.22495150424999</c:v>
                </c:pt>
                <c:pt idx="137">
                  <c:v>132.323803332084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data'!$CF$10:$CF$150</c:f>
              <c:numCache>
                <c:formatCode>General</c:formatCode>
                <c:ptCount val="141"/>
                <c:pt idx="0">
                  <c:v>209.41511500898096</c:v>
                </c:pt>
                <c:pt idx="1">
                  <c:v>138.85267122634502</c:v>
                </c:pt>
                <c:pt idx="2">
                  <c:v>82.165007317184987</c:v>
                </c:pt>
                <c:pt idx="3">
                  <c:v>35.246848199273998</c:v>
                </c:pt>
                <c:pt idx="4">
                  <c:v>11.059918224732</c:v>
                </c:pt>
                <c:pt idx="5">
                  <c:v>6.331542849072</c:v>
                </c:pt>
                <c:pt idx="6">
                  <c:v>7.1744836805279997</c:v>
                </c:pt>
                <c:pt idx="7">
                  <c:v>6.1801794611640002</c:v>
                </c:pt>
                <c:pt idx="8">
                  <c:v>175.967268991596</c:v>
                </c:pt>
                <c:pt idx="9">
                  <c:v>272.96382716177396</c:v>
                </c:pt>
                <c:pt idx="10">
                  <c:v>269.68445335769394</c:v>
                </c:pt>
                <c:pt idx="11">
                  <c:v>174.50416727361002</c:v>
                </c:pt>
                <c:pt idx="12">
                  <c:v>183.57692840068501</c:v>
                </c:pt>
                <c:pt idx="13">
                  <c:v>247.01179669497898</c:v>
                </c:pt>
                <c:pt idx="14">
                  <c:v>175.418156521062</c:v>
                </c:pt>
                <c:pt idx="15">
                  <c:v>119.89755742312801</c:v>
                </c:pt>
                <c:pt idx="16">
                  <c:v>61.112144903184003</c:v>
                </c:pt>
                <c:pt idx="17">
                  <c:v>42.356007753192003</c:v>
                </c:pt>
                <c:pt idx="18">
                  <c:v>24.0087294</c:v>
                </c:pt>
                <c:pt idx="19">
                  <c:v>26.058807121139999</c:v>
                </c:pt>
                <c:pt idx="20">
                  <c:v>21.168789636077999</c:v>
                </c:pt>
                <c:pt idx="21">
                  <c:v>14.784659314425001</c:v>
                </c:pt>
                <c:pt idx="22">
                  <c:v>28.043539045947</c:v>
                </c:pt>
                <c:pt idx="23">
                  <c:v>45.010918232361</c:v>
                </c:pt>
                <c:pt idx="24">
                  <c:v>39.578746165685999</c:v>
                </c:pt>
                <c:pt idx="25">
                  <c:v>51.797764167732005</c:v>
                </c:pt>
                <c:pt idx="26">
                  <c:v>40.497925399568999</c:v>
                </c:pt>
                <c:pt idx="27">
                  <c:v>29.585800130579997</c:v>
                </c:pt>
                <c:pt idx="28">
                  <c:v>27.083485010394</c:v>
                </c:pt>
                <c:pt idx="29">
                  <c:v>22.729640095836</c:v>
                </c:pt>
                <c:pt idx="30">
                  <c:v>17.726348733443999</c:v>
                </c:pt>
                <c:pt idx="31">
                  <c:v>113.666493887676</c:v>
                </c:pt>
                <c:pt idx="32">
                  <c:v>168.02615653847997</c:v>
                </c:pt>
                <c:pt idx="33">
                  <c:v>131.401584656046</c:v>
                </c:pt>
                <c:pt idx="34">
                  <c:v>113.340402466776</c:v>
                </c:pt>
                <c:pt idx="35">
                  <c:v>197.19958419341998</c:v>
                </c:pt>
                <c:pt idx="36">
                  <c:v>223.02461481475498</c:v>
                </c:pt>
                <c:pt idx="37">
                  <c:v>203.639377038552</c:v>
                </c:pt>
                <c:pt idx="38">
                  <c:v>162.80468462519997</c:v>
                </c:pt>
                <c:pt idx="39">
                  <c:v>141.92540362458899</c:v>
                </c:pt>
                <c:pt idx="40">
                  <c:v>197.83936722739503</c:v>
                </c:pt>
                <c:pt idx="41">
                  <c:v>326.74038987888002</c:v>
                </c:pt>
                <c:pt idx="42">
                  <c:v>257.567047174305</c:v>
                </c:pt>
                <c:pt idx="43">
                  <c:v>175.35428109936001</c:v>
                </c:pt>
                <c:pt idx="44">
                  <c:v>189.96468126223499</c:v>
                </c:pt>
                <c:pt idx="45">
                  <c:v>187.42518083762099</c:v>
                </c:pt>
                <c:pt idx="46">
                  <c:v>167.404907134008</c:v>
                </c:pt>
                <c:pt idx="47">
                  <c:v>116.32811165444701</c:v>
                </c:pt>
                <c:pt idx="48">
                  <c:v>83.364179224499992</c:v>
                </c:pt>
                <c:pt idx="49">
                  <c:v>168.78532912459201</c:v>
                </c:pt>
                <c:pt idx="50">
                  <c:v>267.37742145605398</c:v>
                </c:pt>
                <c:pt idx="51">
                  <c:v>408.61310737725898</c:v>
                </c:pt>
                <c:pt idx="52">
                  <c:v>594.67696991564401</c:v>
                </c:pt>
                <c:pt idx="53">
                  <c:v>381.72988288151998</c:v>
                </c:pt>
                <c:pt idx="54">
                  <c:v>557.42753644300797</c:v>
                </c:pt>
                <c:pt idx="55">
                  <c:v>340.44864305327997</c:v>
                </c:pt>
                <c:pt idx="56">
                  <c:v>262.70123501353498</c:v>
                </c:pt>
                <c:pt idx="57">
                  <c:v>108.916895887191</c:v>
                </c:pt>
                <c:pt idx="58">
                  <c:v>37.468056744278996</c:v>
                </c:pt>
                <c:pt idx="59">
                  <c:v>14.045348626155</c:v>
                </c:pt>
                <c:pt idx="60">
                  <c:v>8.4510357513840013</c:v>
                </c:pt>
                <c:pt idx="61">
                  <c:v>7.2226966867469988</c:v>
                </c:pt>
                <c:pt idx="62">
                  <c:v>6.7940567114309998</c:v>
                </c:pt>
                <c:pt idx="63">
                  <c:v>6.9214773203279991</c:v>
                </c:pt>
                <c:pt idx="64">
                  <c:v>6.3526149601199986</c:v>
                </c:pt>
                <c:pt idx="65">
                  <c:v>5.7726679513230001</c:v>
                </c:pt>
                <c:pt idx="66">
                  <c:v>2.3421890383199999</c:v>
                </c:pt>
                <c:pt idx="67">
                  <c:v>67.941834504390016</c:v>
                </c:pt>
                <c:pt idx="68">
                  <c:v>252.12277441728003</c:v>
                </c:pt>
                <c:pt idx="69">
                  <c:v>259.774118497053</c:v>
                </c:pt>
                <c:pt idx="70">
                  <c:v>97.279310579832028</c:v>
                </c:pt>
                <c:pt idx="71">
                  <c:v>37.275548479092009</c:v>
                </c:pt>
                <c:pt idx="72">
                  <c:v>36.524659463378995</c:v>
                </c:pt>
                <c:pt idx="73">
                  <c:v>165.23849411738999</c:v>
                </c:pt>
                <c:pt idx="74">
                  <c:v>152.361109183248</c:v>
                </c:pt>
                <c:pt idx="75">
                  <c:v>152.00401353108302</c:v>
                </c:pt>
                <c:pt idx="76">
                  <c:v>183.13543137436201</c:v>
                </c:pt>
                <c:pt idx="77">
                  <c:v>253.69429617990002</c:v>
                </c:pt>
                <c:pt idx="78">
                  <c:v>227.92317985702798</c:v>
                </c:pt>
                <c:pt idx="79">
                  <c:v>150.55466849413199</c:v>
                </c:pt>
                <c:pt idx="80">
                  <c:v>95.491914347952005</c:v>
                </c:pt>
                <c:pt idx="81">
                  <c:v>88.653157870653004</c:v>
                </c:pt>
                <c:pt idx="82">
                  <c:v>61.130227000319998</c:v>
                </c:pt>
                <c:pt idx="83">
                  <c:v>42.05053951875</c:v>
                </c:pt>
                <c:pt idx="84">
                  <c:v>50.258180303460001</c:v>
                </c:pt>
                <c:pt idx="85">
                  <c:v>52.274371110623996</c:v>
                </c:pt>
                <c:pt idx="86">
                  <c:v>57.903791944824007</c:v>
                </c:pt>
                <c:pt idx="87">
                  <c:v>57.013684713909001</c:v>
                </c:pt>
                <c:pt idx="88">
                  <c:v>34.071134540625003</c:v>
                </c:pt>
                <c:pt idx="89">
                  <c:v>23.033323975860004</c:v>
                </c:pt>
                <c:pt idx="90">
                  <c:v>23.638892482575002</c:v>
                </c:pt>
                <c:pt idx="91">
                  <c:v>29.145843948626997</c:v>
                </c:pt>
                <c:pt idx="92">
                  <c:v>37.594478061396003</c:v>
                </c:pt>
                <c:pt idx="93">
                  <c:v>43.880271593913001</c:v>
                </c:pt>
                <c:pt idx="94">
                  <c:v>36.453042379439999</c:v>
                </c:pt>
                <c:pt idx="95">
                  <c:v>32.101155363833996</c:v>
                </c:pt>
                <c:pt idx="96">
                  <c:v>111.432420026109</c:v>
                </c:pt>
                <c:pt idx="97">
                  <c:v>208.45407479299197</c:v>
                </c:pt>
                <c:pt idx="98">
                  <c:v>217.14255994233596</c:v>
                </c:pt>
                <c:pt idx="99">
                  <c:v>135.58812740261101</c:v>
                </c:pt>
                <c:pt idx="100">
                  <c:v>73.698488136000009</c:v>
                </c:pt>
                <c:pt idx="101">
                  <c:v>115.27551148859997</c:v>
                </c:pt>
                <c:pt idx="102">
                  <c:v>73.211877410193011</c:v>
                </c:pt>
                <c:pt idx="103">
                  <c:v>48.29180572213199</c:v>
                </c:pt>
                <c:pt idx="104">
                  <c:v>30.455913999870003</c:v>
                </c:pt>
                <c:pt idx="105">
                  <c:v>42.535244905272002</c:v>
                </c:pt>
                <c:pt idx="106">
                  <c:v>104.120848671489</c:v>
                </c:pt>
                <c:pt idx="107">
                  <c:v>311.91078713839204</c:v>
                </c:pt>
                <c:pt idx="108">
                  <c:v>393.88388516785795</c:v>
                </c:pt>
                <c:pt idx="109">
                  <c:v>430.38196878330001</c:v>
                </c:pt>
                <c:pt idx="110">
                  <c:v>401.15151581318992</c:v>
                </c:pt>
                <c:pt idx="111">
                  <c:v>337.37905762560001</c:v>
                </c:pt>
                <c:pt idx="112">
                  <c:v>343.34852779531798</c:v>
                </c:pt>
                <c:pt idx="113">
                  <c:v>205.81058990815202</c:v>
                </c:pt>
                <c:pt idx="114">
                  <c:v>80.873392833197997</c:v>
                </c:pt>
                <c:pt idx="115">
                  <c:v>36.015964189038009</c:v>
                </c:pt>
                <c:pt idx="116">
                  <c:v>13.24424566089</c:v>
                </c:pt>
                <c:pt idx="117">
                  <c:v>8.6703602797350001</c:v>
                </c:pt>
                <c:pt idx="118">
                  <c:v>8.9459956939499996</c:v>
                </c:pt>
                <c:pt idx="119">
                  <c:v>6.4801653610139995</c:v>
                </c:pt>
                <c:pt idx="120">
                  <c:v>6.9003535504949998</c:v>
                </c:pt>
                <c:pt idx="121">
                  <c:v>276.81279741043204</c:v>
                </c:pt>
                <c:pt idx="122">
                  <c:v>367.18490144757601</c:v>
                </c:pt>
                <c:pt idx="123">
                  <c:v>370.71324212868001</c:v>
                </c:pt>
                <c:pt idx="124">
                  <c:v>258.02707158670501</c:v>
                </c:pt>
                <c:pt idx="125">
                  <c:v>164.99835512576101</c:v>
                </c:pt>
                <c:pt idx="126">
                  <c:v>134.64952979466602</c:v>
                </c:pt>
                <c:pt idx="127">
                  <c:v>133.90373051350198</c:v>
                </c:pt>
                <c:pt idx="128">
                  <c:v>84.571673968268996</c:v>
                </c:pt>
                <c:pt idx="129">
                  <c:v>43.954483533245998</c:v>
                </c:pt>
                <c:pt idx="130">
                  <c:v>32.105824662879002</c:v>
                </c:pt>
                <c:pt idx="131">
                  <c:v>50.519472783569995</c:v>
                </c:pt>
                <c:pt idx="132">
                  <c:v>109.25434375860598</c:v>
                </c:pt>
                <c:pt idx="133">
                  <c:v>193.90756943123998</c:v>
                </c:pt>
                <c:pt idx="134">
                  <c:v>275.48661369893404</c:v>
                </c:pt>
                <c:pt idx="135">
                  <c:v>513.24100807622403</c:v>
                </c:pt>
                <c:pt idx="136">
                  <c:v>713.65443937714792</c:v>
                </c:pt>
                <c:pt idx="137">
                  <c:v>708.21703229040008</c:v>
                </c:pt>
                <c:pt idx="138">
                  <c:v>423.96744221368203</c:v>
                </c:pt>
                <c:pt idx="139">
                  <c:v>187.33789151888402</c:v>
                </c:pt>
                <c:pt idx="140">
                  <c:v>80.186978177064006</c:v>
                </c:pt>
              </c:numCache>
            </c:numRef>
          </c:yVal>
          <c:smooth val="1"/>
        </c:ser>
        <c:axId val="128263680"/>
        <c:axId val="128265600"/>
      </c:scatterChart>
      <c:valAx>
        <c:axId val="128263680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8265600"/>
        <c:crosses val="autoZero"/>
        <c:crossBetween val="midCat"/>
      </c:valAx>
      <c:valAx>
        <c:axId val="1282656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</c:title>
        <c:numFmt formatCode="General" sourceLinked="1"/>
        <c:majorTickMark val="none"/>
        <c:tickLblPos val="nextTo"/>
        <c:crossAx val="128263680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NOx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data'!$CG$10:$CG$497</c:f>
              <c:numCache>
                <c:formatCode>General</c:formatCode>
                <c:ptCount val="488"/>
                <c:pt idx="0">
                  <c:v>1.1408817695040001</c:v>
                </c:pt>
                <c:pt idx="1">
                  <c:v>1.1167932366000002</c:v>
                </c:pt>
                <c:pt idx="2">
                  <c:v>1.249102850688</c:v>
                </c:pt>
                <c:pt idx="3">
                  <c:v>0.81808206984000009</c:v>
                </c:pt>
                <c:pt idx="4">
                  <c:v>0.80982296294400002</c:v>
                </c:pt>
                <c:pt idx="5">
                  <c:v>1.198695341484</c:v>
                </c:pt>
                <c:pt idx="6">
                  <c:v>17.629223260086</c:v>
                </c:pt>
                <c:pt idx="7">
                  <c:v>127.79802361399501</c:v>
                </c:pt>
                <c:pt idx="8">
                  <c:v>318.02459799438901</c:v>
                </c:pt>
                <c:pt idx="9">
                  <c:v>486.56953556665201</c:v>
                </c:pt>
                <c:pt idx="10">
                  <c:v>378.43060483739697</c:v>
                </c:pt>
                <c:pt idx="11">
                  <c:v>147.62315933827202</c:v>
                </c:pt>
                <c:pt idx="12">
                  <c:v>34.973609142383999</c:v>
                </c:pt>
                <c:pt idx="13">
                  <c:v>12.598666999776</c:v>
                </c:pt>
                <c:pt idx="14">
                  <c:v>4.9325907212100004</c:v>
                </c:pt>
                <c:pt idx="15">
                  <c:v>2.0329820658899997</c:v>
                </c:pt>
                <c:pt idx="16">
                  <c:v>0.96538419205200021</c:v>
                </c:pt>
                <c:pt idx="17">
                  <c:v>0.91141165597500007</c:v>
                </c:pt>
                <c:pt idx="18">
                  <c:v>0.68108391697499993</c:v>
                </c:pt>
                <c:pt idx="19">
                  <c:v>0.69382245643200002</c:v>
                </c:pt>
                <c:pt idx="20">
                  <c:v>0.47822268148200009</c:v>
                </c:pt>
                <c:pt idx="21">
                  <c:v>0.4456675953</c:v>
                </c:pt>
                <c:pt idx="22">
                  <c:v>0.27202772916000001</c:v>
                </c:pt>
                <c:pt idx="23">
                  <c:v>0.29893575081599999</c:v>
                </c:pt>
                <c:pt idx="24">
                  <c:v>0.50621491835999999</c:v>
                </c:pt>
                <c:pt idx="25">
                  <c:v>0.43397245274399998</c:v>
                </c:pt>
                <c:pt idx="26">
                  <c:v>0.46232330191199994</c:v>
                </c:pt>
                <c:pt idx="27">
                  <c:v>0.46069023142799997</c:v>
                </c:pt>
                <c:pt idx="28">
                  <c:v>0.51693581754000006</c:v>
                </c:pt>
                <c:pt idx="29">
                  <c:v>0.64190024188200001</c:v>
                </c:pt>
                <c:pt idx="30">
                  <c:v>0.53347802646599995</c:v>
                </c:pt>
                <c:pt idx="31">
                  <c:v>0.56614088308499999</c:v>
                </c:pt>
                <c:pt idx="32">
                  <c:v>0.58814952222599992</c:v>
                </c:pt>
                <c:pt idx="33">
                  <c:v>0.65861757449999991</c:v>
                </c:pt>
                <c:pt idx="34">
                  <c:v>0.64867897480499992</c:v>
                </c:pt>
                <c:pt idx="35">
                  <c:v>0.53509561313400011</c:v>
                </c:pt>
                <c:pt idx="36">
                  <c:v>0.569817206982</c:v>
                </c:pt>
                <c:pt idx="37">
                  <c:v>0.60825719203200002</c:v>
                </c:pt>
                <c:pt idx="38">
                  <c:v>1.0134186062580002</c:v>
                </c:pt>
                <c:pt idx="39">
                  <c:v>0.98528280867899998</c:v>
                </c:pt>
                <c:pt idx="40">
                  <c:v>1.000045190007</c:v>
                </c:pt>
                <c:pt idx="41">
                  <c:v>1.0746770404499999</c:v>
                </c:pt>
                <c:pt idx="42">
                  <c:v>1.1005867466549999</c:v>
                </c:pt>
                <c:pt idx="43">
                  <c:v>0.90157966812000001</c:v>
                </c:pt>
                <c:pt idx="44">
                  <c:v>0.66923839659600004</c:v>
                </c:pt>
                <c:pt idx="45">
                  <c:v>0.83157307883099996</c:v>
                </c:pt>
                <c:pt idx="46">
                  <c:v>0.87087554783999999</c:v>
                </c:pt>
                <c:pt idx="47">
                  <c:v>1.062727548876</c:v>
                </c:pt>
                <c:pt idx="48">
                  <c:v>1.6310228090939998</c:v>
                </c:pt>
                <c:pt idx="49">
                  <c:v>1.2902839529850001</c:v>
                </c:pt>
                <c:pt idx="50">
                  <c:v>0.52181961389999998</c:v>
                </c:pt>
                <c:pt idx="51">
                  <c:v>0.54951066859499997</c:v>
                </c:pt>
                <c:pt idx="52">
                  <c:v>0.59874720599699993</c:v>
                </c:pt>
                <c:pt idx="53">
                  <c:v>0.64978224599699996</c:v>
                </c:pt>
                <c:pt idx="54">
                  <c:v>0.76727701993499997</c:v>
                </c:pt>
                <c:pt idx="55">
                  <c:v>0.96419417100299998</c:v>
                </c:pt>
                <c:pt idx="56">
                  <c:v>0.76993677767699997</c:v>
                </c:pt>
                <c:pt idx="57">
                  <c:v>1.147377607551</c:v>
                </c:pt>
                <c:pt idx="58">
                  <c:v>6.9113095380450016</c:v>
                </c:pt>
                <c:pt idx="59">
                  <c:v>34.412333690663992</c:v>
                </c:pt>
                <c:pt idx="60">
                  <c:v>158.71458163213802</c:v>
                </c:pt>
                <c:pt idx="61">
                  <c:v>292.585217840496</c:v>
                </c:pt>
                <c:pt idx="62">
                  <c:v>449.59414452400807</c:v>
                </c:pt>
                <c:pt idx="63">
                  <c:v>529.42371980705991</c:v>
                </c:pt>
                <c:pt idx="64">
                  <c:v>541.11462288408006</c:v>
                </c:pt>
                <c:pt idx="65">
                  <c:v>592.44278998157097</c:v>
                </c:pt>
                <c:pt idx="66">
                  <c:v>580.16337531516001</c:v>
                </c:pt>
                <c:pt idx="67">
                  <c:v>540.86984705952</c:v>
                </c:pt>
                <c:pt idx="68">
                  <c:v>526.22632584591304</c:v>
                </c:pt>
                <c:pt idx="69">
                  <c:v>271.78933579681501</c:v>
                </c:pt>
                <c:pt idx="70">
                  <c:v>102.20406058137601</c:v>
                </c:pt>
                <c:pt idx="71">
                  <c:v>53.864760787488002</c:v>
                </c:pt>
                <c:pt idx="72">
                  <c:v>16.285545465948001</c:v>
                </c:pt>
                <c:pt idx="73">
                  <c:v>4.0621251090419994</c:v>
                </c:pt>
                <c:pt idx="74">
                  <c:v>1.9429573295160001</c:v>
                </c:pt>
                <c:pt idx="75">
                  <c:v>1.78904158902</c:v>
                </c:pt>
                <c:pt idx="76">
                  <c:v>1.6458336961199997</c:v>
                </c:pt>
                <c:pt idx="77">
                  <c:v>1.330489011636</c:v>
                </c:pt>
                <c:pt idx="78">
                  <c:v>1.306973598795</c:v>
                </c:pt>
                <c:pt idx="79">
                  <c:v>0.93721634593199987</c:v>
                </c:pt>
                <c:pt idx="80">
                  <c:v>0.67771015048799998</c:v>
                </c:pt>
                <c:pt idx="81">
                  <c:v>0.65948033186099997</c:v>
                </c:pt>
                <c:pt idx="82">
                  <c:v>0.563031376812</c:v>
                </c:pt>
                <c:pt idx="83">
                  <c:v>0.64137568130100009</c:v>
                </c:pt>
                <c:pt idx="84">
                  <c:v>0.59104976317199998</c:v>
                </c:pt>
                <c:pt idx="85">
                  <c:v>0.51322571878500001</c:v>
                </c:pt>
                <c:pt idx="86">
                  <c:v>0.602149831335</c:v>
                </c:pt>
                <c:pt idx="87">
                  <c:v>0.42176787710399999</c:v>
                </c:pt>
                <c:pt idx="88">
                  <c:v>0.50351798691000005</c:v>
                </c:pt>
                <c:pt idx="89">
                  <c:v>0.52773994671299995</c:v>
                </c:pt>
                <c:pt idx="90">
                  <c:v>0.4924491426</c:v>
                </c:pt>
                <c:pt idx="91">
                  <c:v>0.36772943247000006</c:v>
                </c:pt>
                <c:pt idx="92">
                  <c:v>0.97345226415600006</c:v>
                </c:pt>
                <c:pt idx="93">
                  <c:v>1.0356067442700001</c:v>
                </c:pt>
                <c:pt idx="94">
                  <c:v>1.4769689079599999</c:v>
                </c:pt>
                <c:pt idx="95">
                  <c:v>1.3890143341799999</c:v>
                </c:pt>
                <c:pt idx="96">
                  <c:v>1.0060876453680001</c:v>
                </c:pt>
                <c:pt idx="97">
                  <c:v>0.7771245618239998</c:v>
                </c:pt>
                <c:pt idx="98">
                  <c:v>0.7457732220690001</c:v>
                </c:pt>
                <c:pt idx="99">
                  <c:v>0.58077116418599994</c:v>
                </c:pt>
                <c:pt idx="100">
                  <c:v>0.76185924929999993</c:v>
                </c:pt>
                <c:pt idx="101">
                  <c:v>0.80078815331999997</c:v>
                </c:pt>
                <c:pt idx="102">
                  <c:v>0.82241814189600004</c:v>
                </c:pt>
                <c:pt idx="103">
                  <c:v>0.65366008061399994</c:v>
                </c:pt>
                <c:pt idx="104">
                  <c:v>0.99615046422600007</c:v>
                </c:pt>
                <c:pt idx="105">
                  <c:v>1.0391054024339998</c:v>
                </c:pt>
                <c:pt idx="106">
                  <c:v>0.87342512457600008</c:v>
                </c:pt>
                <c:pt idx="107">
                  <c:v>1.0066735085039999</c:v>
                </c:pt>
                <c:pt idx="108">
                  <c:v>1.1117305173059999</c:v>
                </c:pt>
                <c:pt idx="109">
                  <c:v>1.2523281083460001</c:v>
                </c:pt>
                <c:pt idx="110">
                  <c:v>1.1166689432700001</c:v>
                </c:pt>
                <c:pt idx="111">
                  <c:v>1.3822485012000001</c:v>
                </c:pt>
                <c:pt idx="112">
                  <c:v>1.7379882064350001</c:v>
                </c:pt>
                <c:pt idx="113">
                  <c:v>1.9583476158869999</c:v>
                </c:pt>
                <c:pt idx="114">
                  <c:v>2.3733623224079996</c:v>
                </c:pt>
                <c:pt idx="115">
                  <c:v>19.388818022454004</c:v>
                </c:pt>
                <c:pt idx="116">
                  <c:v>86.077693348416005</c:v>
                </c:pt>
                <c:pt idx="117">
                  <c:v>284.53023399819597</c:v>
                </c:pt>
                <c:pt idx="118">
                  <c:v>601.80797760902999</c:v>
                </c:pt>
                <c:pt idx="119">
                  <c:v>593.28527244486293</c:v>
                </c:pt>
                <c:pt idx="120">
                  <c:v>597.17817761206504</c:v>
                </c:pt>
                <c:pt idx="121">
                  <c:v>504.00568659671995</c:v>
                </c:pt>
                <c:pt idx="122">
                  <c:v>207.73779519114899</c:v>
                </c:pt>
                <c:pt idx="123">
                  <c:v>44.551600611192001</c:v>
                </c:pt>
                <c:pt idx="124">
                  <c:v>10.373905626408</c:v>
                </c:pt>
                <c:pt idx="125">
                  <c:v>8.2203290951399985</c:v>
                </c:pt>
                <c:pt idx="126">
                  <c:v>3.5805817249649996</c:v>
                </c:pt>
                <c:pt idx="127">
                  <c:v>1.6317798323400001</c:v>
                </c:pt>
                <c:pt idx="128">
                  <c:v>1.2783793897260001</c:v>
                </c:pt>
                <c:pt idx="129">
                  <c:v>1.0304024117039998</c:v>
                </c:pt>
                <c:pt idx="130">
                  <c:v>1.06895056833</c:v>
                </c:pt>
                <c:pt idx="131">
                  <c:v>1.5114108294899999</c:v>
                </c:pt>
                <c:pt idx="132">
                  <c:v>1.7886504807360002</c:v>
                </c:pt>
                <c:pt idx="133">
                  <c:v>2.0898883354050004</c:v>
                </c:pt>
                <c:pt idx="134">
                  <c:v>2.1988482444090001</c:v>
                </c:pt>
                <c:pt idx="135">
                  <c:v>2.138764397499</c:v>
                </c:pt>
                <c:pt idx="136">
                  <c:v>2.3190321443939999</c:v>
                </c:pt>
                <c:pt idx="137">
                  <c:v>2.2569381354239999</c:v>
                </c:pt>
                <c:pt idx="138">
                  <c:v>1.602123950268</c:v>
                </c:pt>
                <c:pt idx="139">
                  <c:v>1.2981380417099999</c:v>
                </c:pt>
                <c:pt idx="140">
                  <c:v>0.9004995120960001</c:v>
                </c:pt>
                <c:pt idx="141">
                  <c:v>1.752365967921</c:v>
                </c:pt>
                <c:pt idx="142">
                  <c:v>2.0753778760919999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data'!$CG$10:$CG$492</c:f>
              <c:numCache>
                <c:formatCode>General</c:formatCode>
                <c:ptCount val="483"/>
                <c:pt idx="0">
                  <c:v>2.0753778760919999</c:v>
                </c:pt>
                <c:pt idx="1">
                  <c:v>1.5735192211979998</c:v>
                </c:pt>
                <c:pt idx="2">
                  <c:v>1.156096003662</c:v>
                </c:pt>
                <c:pt idx="3">
                  <c:v>1.4888646723059999</c:v>
                </c:pt>
                <c:pt idx="4">
                  <c:v>1.748394328032</c:v>
                </c:pt>
                <c:pt idx="5">
                  <c:v>1.4414019842610002</c:v>
                </c:pt>
                <c:pt idx="6">
                  <c:v>3.3499661519249999</c:v>
                </c:pt>
                <c:pt idx="7">
                  <c:v>13.789904775075</c:v>
                </c:pt>
                <c:pt idx="8">
                  <c:v>88.126653249792</c:v>
                </c:pt>
                <c:pt idx="9">
                  <c:v>419.95648539449996</c:v>
                </c:pt>
                <c:pt idx="10">
                  <c:v>361.47846980771999</c:v>
                </c:pt>
                <c:pt idx="11">
                  <c:v>98.575888726431003</c:v>
                </c:pt>
                <c:pt idx="12">
                  <c:v>16.768387163663999</c:v>
                </c:pt>
                <c:pt idx="13">
                  <c:v>9.9714491133749998</c:v>
                </c:pt>
                <c:pt idx="14">
                  <c:v>2.666790848592</c:v>
                </c:pt>
                <c:pt idx="15">
                  <c:v>1.2442581821880001</c:v>
                </c:pt>
                <c:pt idx="16">
                  <c:v>0.68089545186299993</c:v>
                </c:pt>
                <c:pt idx="17">
                  <c:v>0.50491262843999996</c:v>
                </c:pt>
                <c:pt idx="18">
                  <c:v>0.63711389167200005</c:v>
                </c:pt>
                <c:pt idx="19">
                  <c:v>0.84037022667000016</c:v>
                </c:pt>
                <c:pt idx="20">
                  <c:v>0.82206626530500004</c:v>
                </c:pt>
                <c:pt idx="21">
                  <c:v>1.0395556970220001</c:v>
                </c:pt>
                <c:pt idx="22">
                  <c:v>0.78681918011399998</c:v>
                </c:pt>
                <c:pt idx="23">
                  <c:v>0.60858722410200006</c:v>
                </c:pt>
                <c:pt idx="24">
                  <c:v>0.714828131541</c:v>
                </c:pt>
                <c:pt idx="25">
                  <c:v>0.52609156048799999</c:v>
                </c:pt>
                <c:pt idx="26">
                  <c:v>0.45626107420799994</c:v>
                </c:pt>
                <c:pt idx="27">
                  <c:v>0.47527275457800006</c:v>
                </c:pt>
                <c:pt idx="28">
                  <c:v>0.48384163714500006</c:v>
                </c:pt>
                <c:pt idx="29">
                  <c:v>0.42666062849999997</c:v>
                </c:pt>
                <c:pt idx="30">
                  <c:v>0.55837581584399998</c:v>
                </c:pt>
                <c:pt idx="31">
                  <c:v>0.55427956365600006</c:v>
                </c:pt>
                <c:pt idx="32">
                  <c:v>1.121689001394</c:v>
                </c:pt>
                <c:pt idx="33">
                  <c:v>2.8307542365899998</c:v>
                </c:pt>
                <c:pt idx="34">
                  <c:v>5.4509953581269999</c:v>
                </c:pt>
                <c:pt idx="35">
                  <c:v>4.9657413725640005</c:v>
                </c:pt>
                <c:pt idx="36">
                  <c:v>2.4587717499089998</c:v>
                </c:pt>
                <c:pt idx="37">
                  <c:v>1.8971091019439998</c:v>
                </c:pt>
                <c:pt idx="38">
                  <c:v>1.9494372699090003</c:v>
                </c:pt>
                <c:pt idx="39">
                  <c:v>1.8380301791940001</c:v>
                </c:pt>
                <c:pt idx="40">
                  <c:v>1.4835196124100001</c:v>
                </c:pt>
                <c:pt idx="41">
                  <c:v>1.2060092543400001</c:v>
                </c:pt>
                <c:pt idx="42">
                  <c:v>1.4626650068459999</c:v>
                </c:pt>
                <c:pt idx="43">
                  <c:v>1.183594141872</c:v>
                </c:pt>
                <c:pt idx="44">
                  <c:v>1.0142425651859999</c:v>
                </c:pt>
                <c:pt idx="45">
                  <c:v>1.5900131051999999</c:v>
                </c:pt>
                <c:pt idx="46">
                  <c:v>1.4562484098120001</c:v>
                </c:pt>
                <c:pt idx="47">
                  <c:v>1.332983800404</c:v>
                </c:pt>
                <c:pt idx="48">
                  <c:v>1.4271065922239998</c:v>
                </c:pt>
                <c:pt idx="49">
                  <c:v>1.7562132890819999</c:v>
                </c:pt>
                <c:pt idx="50">
                  <c:v>2.7336925301399995</c:v>
                </c:pt>
                <c:pt idx="51">
                  <c:v>2.6184642042509996</c:v>
                </c:pt>
                <c:pt idx="52">
                  <c:v>2.0902102744770001</c:v>
                </c:pt>
                <c:pt idx="53">
                  <c:v>1.6153399497150001</c:v>
                </c:pt>
                <c:pt idx="54">
                  <c:v>7.8046165957500007</c:v>
                </c:pt>
                <c:pt idx="55">
                  <c:v>8.8689289118490002</c:v>
                </c:pt>
                <c:pt idx="56">
                  <c:v>4.6273707529649997</c:v>
                </c:pt>
                <c:pt idx="57">
                  <c:v>3.286964467737</c:v>
                </c:pt>
                <c:pt idx="58">
                  <c:v>3.3857740638</c:v>
                </c:pt>
                <c:pt idx="59">
                  <c:v>2.689639977024</c:v>
                </c:pt>
                <c:pt idx="60">
                  <c:v>3.1768248672000001</c:v>
                </c:pt>
                <c:pt idx="61">
                  <c:v>10.299921073127999</c:v>
                </c:pt>
                <c:pt idx="62">
                  <c:v>61.163909887680006</c:v>
                </c:pt>
                <c:pt idx="63">
                  <c:v>307.57265415944096</c:v>
                </c:pt>
                <c:pt idx="64">
                  <c:v>587.90361914855998</c:v>
                </c:pt>
                <c:pt idx="65">
                  <c:v>602.37377391296707</c:v>
                </c:pt>
                <c:pt idx="66">
                  <c:v>657.27148425741007</c:v>
                </c:pt>
                <c:pt idx="67">
                  <c:v>600.96972304920598</c:v>
                </c:pt>
                <c:pt idx="68">
                  <c:v>514.57833895796989</c:v>
                </c:pt>
                <c:pt idx="69">
                  <c:v>356.29970565483001</c:v>
                </c:pt>
                <c:pt idx="70">
                  <c:v>323.61843976315203</c:v>
                </c:pt>
                <c:pt idx="71">
                  <c:v>142.191261094905</c:v>
                </c:pt>
                <c:pt idx="72">
                  <c:v>36.580749381414002</c:v>
                </c:pt>
                <c:pt idx="73">
                  <c:v>20.580895786554002</c:v>
                </c:pt>
                <c:pt idx="74">
                  <c:v>7.8652614045510001</c:v>
                </c:pt>
                <c:pt idx="75">
                  <c:v>3.9129830197560009</c:v>
                </c:pt>
                <c:pt idx="76">
                  <c:v>1.9622351346119999</c:v>
                </c:pt>
                <c:pt idx="77">
                  <c:v>1.8983776849830001</c:v>
                </c:pt>
                <c:pt idx="78">
                  <c:v>1.8456511224959999</c:v>
                </c:pt>
                <c:pt idx="79">
                  <c:v>1.861644584475</c:v>
                </c:pt>
                <c:pt idx="80">
                  <c:v>1.2232569494879999</c:v>
                </c:pt>
                <c:pt idx="81">
                  <c:v>1.1742589097640002</c:v>
                </c:pt>
                <c:pt idx="82">
                  <c:v>0.96729315951600003</c:v>
                </c:pt>
                <c:pt idx="83">
                  <c:v>0.72849714465599991</c:v>
                </c:pt>
                <c:pt idx="84">
                  <c:v>0.68628953961000005</c:v>
                </c:pt>
                <c:pt idx="85">
                  <c:v>0.79469221948199997</c:v>
                </c:pt>
                <c:pt idx="86">
                  <c:v>0.92275070288400007</c:v>
                </c:pt>
                <c:pt idx="87">
                  <c:v>0.63868828082399998</c:v>
                </c:pt>
                <c:pt idx="88">
                  <c:v>0.63665328474900007</c:v>
                </c:pt>
                <c:pt idx="89">
                  <c:v>0.85876522716600001</c:v>
                </c:pt>
                <c:pt idx="90">
                  <c:v>0.71179992874800002</c:v>
                </c:pt>
                <c:pt idx="91">
                  <c:v>0.51207378577200002</c:v>
                </c:pt>
                <c:pt idx="92">
                  <c:v>0.60736699138500005</c:v>
                </c:pt>
                <c:pt idx="93">
                  <c:v>0.55619546103900008</c:v>
                </c:pt>
                <c:pt idx="94">
                  <c:v>0.75974268754800012</c:v>
                </c:pt>
                <c:pt idx="95">
                  <c:v>0.72886020308999988</c:v>
                </c:pt>
                <c:pt idx="96">
                  <c:v>0.63738103082399999</c:v>
                </c:pt>
                <c:pt idx="97">
                  <c:v>0.462286242495</c:v>
                </c:pt>
                <c:pt idx="98">
                  <c:v>0.62558576561699997</c:v>
                </c:pt>
                <c:pt idx="99">
                  <c:v>0.78144520683599994</c:v>
                </c:pt>
                <c:pt idx="100">
                  <c:v>1.1686685141519999</c:v>
                </c:pt>
                <c:pt idx="101">
                  <c:v>0.77089112769599999</c:v>
                </c:pt>
                <c:pt idx="102">
                  <c:v>0.657631114686</c:v>
                </c:pt>
                <c:pt idx="103">
                  <c:v>0.64840975226999997</c:v>
                </c:pt>
                <c:pt idx="104">
                  <c:v>0.87002923867199988</c:v>
                </c:pt>
                <c:pt idx="105">
                  <c:v>0.86431515330599995</c:v>
                </c:pt>
                <c:pt idx="106">
                  <c:v>1.6065749325869998</c:v>
                </c:pt>
                <c:pt idx="107">
                  <c:v>2.2138602947999999</c:v>
                </c:pt>
                <c:pt idx="108">
                  <c:v>1.3412653247700002</c:v>
                </c:pt>
                <c:pt idx="109">
                  <c:v>1.0894795177499998</c:v>
                </c:pt>
                <c:pt idx="110">
                  <c:v>1.4981074721279999</c:v>
                </c:pt>
                <c:pt idx="111">
                  <c:v>1.6802214377400002</c:v>
                </c:pt>
                <c:pt idx="112">
                  <c:v>1.6742628742139998</c:v>
                </c:pt>
                <c:pt idx="113">
                  <c:v>1.7726263476839996</c:v>
                </c:pt>
                <c:pt idx="114">
                  <c:v>1.8608490093059999</c:v>
                </c:pt>
                <c:pt idx="115">
                  <c:v>1.9437522540479997</c:v>
                </c:pt>
                <c:pt idx="116">
                  <c:v>1.8211050834659999</c:v>
                </c:pt>
                <c:pt idx="117">
                  <c:v>7.9525724430599993</c:v>
                </c:pt>
                <c:pt idx="118">
                  <c:v>51.599937329027988</c:v>
                </c:pt>
                <c:pt idx="119">
                  <c:v>246.630473644104</c:v>
                </c:pt>
                <c:pt idx="120">
                  <c:v>560.04047502700507</c:v>
                </c:pt>
                <c:pt idx="121">
                  <c:v>616.28554859167809</c:v>
                </c:pt>
                <c:pt idx="122">
                  <c:v>587.85718520426406</c:v>
                </c:pt>
                <c:pt idx="123">
                  <c:v>472.21234055188199</c:v>
                </c:pt>
                <c:pt idx="124">
                  <c:v>270.39040173813601</c:v>
                </c:pt>
                <c:pt idx="125">
                  <c:v>46.303452188190001</c:v>
                </c:pt>
                <c:pt idx="126">
                  <c:v>9.1668209594940002</c:v>
                </c:pt>
                <c:pt idx="127">
                  <c:v>4.4762496164099996</c:v>
                </c:pt>
                <c:pt idx="128">
                  <c:v>2.9192015465099996</c:v>
                </c:pt>
                <c:pt idx="129">
                  <c:v>1.4896961258850001</c:v>
                </c:pt>
                <c:pt idx="130">
                  <c:v>1.35306070128</c:v>
                </c:pt>
                <c:pt idx="131">
                  <c:v>1.7061525940499997</c:v>
                </c:pt>
                <c:pt idx="132">
                  <c:v>1.5176248871850002</c:v>
                </c:pt>
                <c:pt idx="133">
                  <c:v>2.0680993941930002</c:v>
                </c:pt>
                <c:pt idx="134">
                  <c:v>1.81625100426</c:v>
                </c:pt>
                <c:pt idx="135">
                  <c:v>2.0884319819639998</c:v>
                </c:pt>
                <c:pt idx="136">
                  <c:v>1.9245313374839998</c:v>
                </c:pt>
                <c:pt idx="137">
                  <c:v>1.6572345311340002</c:v>
                </c:pt>
                <c:pt idx="138">
                  <c:v>1.6264162513260001</c:v>
                </c:pt>
                <c:pt idx="139">
                  <c:v>1.691187148989</c:v>
                </c:pt>
                <c:pt idx="140">
                  <c:v>1.8541207683540002</c:v>
                </c:pt>
                <c:pt idx="141">
                  <c:v>2.808137776248</c:v>
                </c:pt>
                <c:pt idx="142">
                  <c:v>2.8353375619109999</c:v>
                </c:pt>
                <c:pt idx="143">
                  <c:v>3.0936982769280004</c:v>
                </c:pt>
                <c:pt idx="144">
                  <c:v>3.8654092767150003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data'!$CG$10:$CG$150</c:f>
              <c:numCache>
                <c:formatCode>General</c:formatCode>
                <c:ptCount val="141"/>
                <c:pt idx="0">
                  <c:v>3.8654092767150003</c:v>
                </c:pt>
                <c:pt idx="1">
                  <c:v>3.8075511133169999</c:v>
                </c:pt>
                <c:pt idx="2">
                  <c:v>3.27685828158</c:v>
                </c:pt>
                <c:pt idx="3">
                  <c:v>5.1702681932100001</c:v>
                </c:pt>
                <c:pt idx="4">
                  <c:v>70.224613396424999</c:v>
                </c:pt>
                <c:pt idx="5">
                  <c:v>206.27845648491601</c:v>
                </c:pt>
                <c:pt idx="6">
                  <c:v>370.07518952095199</c:v>
                </c:pt>
                <c:pt idx="7">
                  <c:v>488.24254032703197</c:v>
                </c:pt>
                <c:pt idx="8">
                  <c:v>389.01323766769201</c:v>
                </c:pt>
                <c:pt idx="9">
                  <c:v>96.617930624729993</c:v>
                </c:pt>
                <c:pt idx="10">
                  <c:v>19.548413350362001</c:v>
                </c:pt>
                <c:pt idx="11">
                  <c:v>4.251067796070001</c:v>
                </c:pt>
                <c:pt idx="12">
                  <c:v>1.6772441011650001</c:v>
                </c:pt>
                <c:pt idx="13">
                  <c:v>1.8389589601500003</c:v>
                </c:pt>
                <c:pt idx="14">
                  <c:v>1.649163078108</c:v>
                </c:pt>
                <c:pt idx="15">
                  <c:v>1.3586125487040002</c:v>
                </c:pt>
                <c:pt idx="16">
                  <c:v>0.9512475038999999</c:v>
                </c:pt>
                <c:pt idx="17">
                  <c:v>0.99393840001800005</c:v>
                </c:pt>
                <c:pt idx="18">
                  <c:v>0.93230978400000009</c:v>
                </c:pt>
                <c:pt idx="19">
                  <c:v>1.083438525015</c:v>
                </c:pt>
                <c:pt idx="20">
                  <c:v>1.0526974954649999</c:v>
                </c:pt>
                <c:pt idx="21">
                  <c:v>0.82902520525500001</c:v>
                </c:pt>
                <c:pt idx="22">
                  <c:v>0.95251667034600018</c:v>
                </c:pt>
                <c:pt idx="23">
                  <c:v>0.78284008591199994</c:v>
                </c:pt>
                <c:pt idx="24">
                  <c:v>0.71938740346199992</c:v>
                </c:pt>
                <c:pt idx="25">
                  <c:v>0.735896624868</c:v>
                </c:pt>
                <c:pt idx="26">
                  <c:v>0.70517267696699992</c:v>
                </c:pt>
                <c:pt idx="27">
                  <c:v>0.72421430083199989</c:v>
                </c:pt>
                <c:pt idx="28">
                  <c:v>0.84202320470399994</c:v>
                </c:pt>
                <c:pt idx="29">
                  <c:v>0.824499702216</c:v>
                </c:pt>
                <c:pt idx="30">
                  <c:v>0.86982083463599991</c:v>
                </c:pt>
                <c:pt idx="31">
                  <c:v>1.1976759613800001</c:v>
                </c:pt>
                <c:pt idx="32">
                  <c:v>1.6101717368400001</c:v>
                </c:pt>
                <c:pt idx="33">
                  <c:v>1.2586563024119999</c:v>
                </c:pt>
                <c:pt idx="34">
                  <c:v>1.4020642837440001</c:v>
                </c:pt>
                <c:pt idx="35">
                  <c:v>1.2516193637100002</c:v>
                </c:pt>
                <c:pt idx="36">
                  <c:v>1.0686620956049999</c:v>
                </c:pt>
                <c:pt idx="37">
                  <c:v>1.0858836315600002</c:v>
                </c:pt>
                <c:pt idx="38">
                  <c:v>1.3136294098799999</c:v>
                </c:pt>
                <c:pt idx="39">
                  <c:v>1.853854410564</c:v>
                </c:pt>
                <c:pt idx="40">
                  <c:v>1.9511552003400001</c:v>
                </c:pt>
                <c:pt idx="41">
                  <c:v>2.00585204928</c:v>
                </c:pt>
                <c:pt idx="42">
                  <c:v>1.9814793934320001</c:v>
                </c:pt>
                <c:pt idx="43">
                  <c:v>1.8189894016800001</c:v>
                </c:pt>
                <c:pt idx="44">
                  <c:v>1.9818931619610001</c:v>
                </c:pt>
                <c:pt idx="45">
                  <c:v>2.1414011633280001</c:v>
                </c:pt>
                <c:pt idx="46">
                  <c:v>2.6893085966190005</c:v>
                </c:pt>
                <c:pt idx="47">
                  <c:v>2.1594736069830001</c:v>
                </c:pt>
                <c:pt idx="48">
                  <c:v>2.4637425142500002</c:v>
                </c:pt>
                <c:pt idx="49">
                  <c:v>1.073658807738</c:v>
                </c:pt>
                <c:pt idx="50">
                  <c:v>0.94267384426799983</c:v>
                </c:pt>
                <c:pt idx="51">
                  <c:v>1.2094638185880002</c:v>
                </c:pt>
                <c:pt idx="52">
                  <c:v>2.0859506145450002</c:v>
                </c:pt>
                <c:pt idx="53">
                  <c:v>1.884480427512</c:v>
                </c:pt>
                <c:pt idx="54">
                  <c:v>1.610779023936</c:v>
                </c:pt>
                <c:pt idx="55">
                  <c:v>1.2160544113439999</c:v>
                </c:pt>
                <c:pt idx="56">
                  <c:v>2.1690014859090003</c:v>
                </c:pt>
                <c:pt idx="57">
                  <c:v>3.2376155725710007</c:v>
                </c:pt>
                <c:pt idx="58">
                  <c:v>25.395117554835</c:v>
                </c:pt>
                <c:pt idx="59">
                  <c:v>155.55814737668101</c:v>
                </c:pt>
                <c:pt idx="60">
                  <c:v>453.44305985472005</c:v>
                </c:pt>
                <c:pt idx="61">
                  <c:v>635.54922123875099</c:v>
                </c:pt>
                <c:pt idx="62">
                  <c:v>649.52887782212099</c:v>
                </c:pt>
                <c:pt idx="63">
                  <c:v>668.82515294505606</c:v>
                </c:pt>
                <c:pt idx="64">
                  <c:v>631.74312464947195</c:v>
                </c:pt>
                <c:pt idx="65">
                  <c:v>577.66553514777604</c:v>
                </c:pt>
                <c:pt idx="66">
                  <c:v>365.11850734905602</c:v>
                </c:pt>
                <c:pt idx="67">
                  <c:v>354.02551760268005</c:v>
                </c:pt>
                <c:pt idx="68">
                  <c:v>224.6056432542</c:v>
                </c:pt>
                <c:pt idx="69">
                  <c:v>85.201357746753004</c:v>
                </c:pt>
                <c:pt idx="70">
                  <c:v>19.025136432090001</c:v>
                </c:pt>
                <c:pt idx="71">
                  <c:v>7.3431959043959996</c:v>
                </c:pt>
                <c:pt idx="72">
                  <c:v>3.9209620711229998</c:v>
                </c:pt>
                <c:pt idx="73">
                  <c:v>3.4253505421199999</c:v>
                </c:pt>
                <c:pt idx="74">
                  <c:v>2.3689071098280001</c:v>
                </c:pt>
                <c:pt idx="75">
                  <c:v>1.182084053733</c:v>
                </c:pt>
                <c:pt idx="76">
                  <c:v>1.2411178345259999</c:v>
                </c:pt>
                <c:pt idx="77">
                  <c:v>1.9578856404600002</c:v>
                </c:pt>
                <c:pt idx="78">
                  <c:v>1.1947560818039999</c:v>
                </c:pt>
                <c:pt idx="79">
                  <c:v>1.03032168939</c:v>
                </c:pt>
                <c:pt idx="80">
                  <c:v>0.83571811684200004</c:v>
                </c:pt>
                <c:pt idx="81">
                  <c:v>0.86406116135399991</c:v>
                </c:pt>
                <c:pt idx="82">
                  <c:v>0.63977684507999988</c:v>
                </c:pt>
                <c:pt idx="83">
                  <c:v>0.45549034650000003</c:v>
                </c:pt>
                <c:pt idx="84">
                  <c:v>0.43731910836000004</c:v>
                </c:pt>
                <c:pt idx="85">
                  <c:v>0.44755454718000004</c:v>
                </c:pt>
                <c:pt idx="86">
                  <c:v>0.48853271124000008</c:v>
                </c:pt>
                <c:pt idx="87">
                  <c:v>0.54178351011000003</c:v>
                </c:pt>
                <c:pt idx="88">
                  <c:v>0.44928968625000004</c:v>
                </c:pt>
                <c:pt idx="89">
                  <c:v>0.77979857381999995</c:v>
                </c:pt>
                <c:pt idx="90">
                  <c:v>0.897953352885</c:v>
                </c:pt>
                <c:pt idx="91">
                  <c:v>1.0222034943329998</c:v>
                </c:pt>
                <c:pt idx="92">
                  <c:v>1.299306153996</c:v>
                </c:pt>
                <c:pt idx="93">
                  <c:v>1.415610324972</c:v>
                </c:pt>
                <c:pt idx="94">
                  <c:v>1.36175158314</c:v>
                </c:pt>
                <c:pt idx="95">
                  <c:v>1.2855505822560001</c:v>
                </c:pt>
                <c:pt idx="96">
                  <c:v>0.86105426374799998</c:v>
                </c:pt>
                <c:pt idx="97">
                  <c:v>0.92058629279399984</c:v>
                </c:pt>
                <c:pt idx="98">
                  <c:v>1.007413053444</c:v>
                </c:pt>
                <c:pt idx="99">
                  <c:v>0.92296381824899987</c:v>
                </c:pt>
                <c:pt idx="100">
                  <c:v>0.68189820300000004</c:v>
                </c:pt>
                <c:pt idx="101">
                  <c:v>0.82525309803000002</c:v>
                </c:pt>
                <c:pt idx="102">
                  <c:v>0.917972308224</c:v>
                </c:pt>
                <c:pt idx="103">
                  <c:v>1.1235736076939999</c:v>
                </c:pt>
                <c:pt idx="104">
                  <c:v>1.52829757125</c:v>
                </c:pt>
                <c:pt idx="105">
                  <c:v>2.11496723568</c:v>
                </c:pt>
                <c:pt idx="106">
                  <c:v>2.1389183004149999</c:v>
                </c:pt>
                <c:pt idx="107">
                  <c:v>2.9018766608640001</c:v>
                </c:pt>
                <c:pt idx="108">
                  <c:v>2.7016868295899998</c:v>
                </c:pt>
                <c:pt idx="109">
                  <c:v>2.7978833120849997</c:v>
                </c:pt>
                <c:pt idx="110">
                  <c:v>2.7875013424919999</c:v>
                </c:pt>
                <c:pt idx="111">
                  <c:v>1.709135617536</c:v>
                </c:pt>
                <c:pt idx="112">
                  <c:v>2.11202047008</c:v>
                </c:pt>
                <c:pt idx="113">
                  <c:v>2.2304867249879998</c:v>
                </c:pt>
                <c:pt idx="114">
                  <c:v>2.4325604536589998</c:v>
                </c:pt>
                <c:pt idx="115">
                  <c:v>8.7439638951359999</c:v>
                </c:pt>
                <c:pt idx="116">
                  <c:v>37.760189756580004</c:v>
                </c:pt>
                <c:pt idx="117">
                  <c:v>213.35723884534502</c:v>
                </c:pt>
                <c:pt idx="118">
                  <c:v>462.36313744693194</c:v>
                </c:pt>
                <c:pt idx="119">
                  <c:v>496.42832623283988</c:v>
                </c:pt>
                <c:pt idx="120">
                  <c:v>535.33196845484395</c:v>
                </c:pt>
                <c:pt idx="121">
                  <c:v>431.01971549452799</c:v>
                </c:pt>
                <c:pt idx="122">
                  <c:v>164.961494073864</c:v>
                </c:pt>
                <c:pt idx="123">
                  <c:v>43.907023275192003</c:v>
                </c:pt>
                <c:pt idx="124">
                  <c:v>8.0907829657200008</c:v>
                </c:pt>
                <c:pt idx="125">
                  <c:v>2.7270569395979996</c:v>
                </c:pt>
                <c:pt idx="126">
                  <c:v>2.4979475195010004</c:v>
                </c:pt>
                <c:pt idx="127">
                  <c:v>1.66553112249</c:v>
                </c:pt>
                <c:pt idx="128">
                  <c:v>1.3642460484569998</c:v>
                </c:pt>
                <c:pt idx="129">
                  <c:v>1.1590277769720001</c:v>
                </c:pt>
                <c:pt idx="130">
                  <c:v>1.1836822908600002</c:v>
                </c:pt>
                <c:pt idx="131">
                  <c:v>1.1688668680500001</c:v>
                </c:pt>
                <c:pt idx="132">
                  <c:v>1.33784041194</c:v>
                </c:pt>
                <c:pt idx="133">
                  <c:v>2.3999377826520001</c:v>
                </c:pt>
                <c:pt idx="134">
                  <c:v>2.1530174936490001</c:v>
                </c:pt>
                <c:pt idx="135">
                  <c:v>2.7581822588160003</c:v>
                </c:pt>
                <c:pt idx="136">
                  <c:v>2.9037987232379998</c:v>
                </c:pt>
                <c:pt idx="137">
                  <c:v>2.7237102048000001</c:v>
                </c:pt>
                <c:pt idx="138">
                  <c:v>2.202606625509</c:v>
                </c:pt>
                <c:pt idx="139">
                  <c:v>2.0741617309590001</c:v>
                </c:pt>
                <c:pt idx="140">
                  <c:v>1.4661472803119999</c:v>
                </c:pt>
              </c:numCache>
            </c:numRef>
          </c:yVal>
          <c:smooth val="1"/>
        </c:ser>
        <c:axId val="134563328"/>
        <c:axId val="134565248"/>
      </c:scatterChart>
      <c:valAx>
        <c:axId val="134563328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34565248"/>
        <c:crosses val="autoZero"/>
        <c:crossBetween val="midCat"/>
      </c:valAx>
      <c:valAx>
        <c:axId val="1345652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N0x (g/hr)</a:t>
                </a:r>
              </a:p>
            </c:rich>
          </c:tx>
        </c:title>
        <c:numFmt formatCode="General" sourceLinked="1"/>
        <c:majorTickMark val="none"/>
        <c:tickLblPos val="nextTo"/>
        <c:crossAx val="134563328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data'!$CH$10:$CH$497</c:f>
              <c:numCache>
                <c:formatCode>General</c:formatCode>
                <c:ptCount val="488"/>
                <c:pt idx="0">
                  <c:v>7.2496823729472002</c:v>
                </c:pt>
                <c:pt idx="1">
                  <c:v>8.413361847926101</c:v>
                </c:pt>
                <c:pt idx="2">
                  <c:v>10.198483173849599</c:v>
                </c:pt>
                <c:pt idx="3">
                  <c:v>10.3466172299616</c:v>
                </c:pt>
                <c:pt idx="4">
                  <c:v>9.2240810657280008</c:v>
                </c:pt>
                <c:pt idx="5">
                  <c:v>7.4066374202417995</c:v>
                </c:pt>
                <c:pt idx="6">
                  <c:v>6.3640104711155994</c:v>
                </c:pt>
                <c:pt idx="7">
                  <c:v>8.1172376950770015</c:v>
                </c:pt>
                <c:pt idx="8">
                  <c:v>8.118406917106201</c:v>
                </c:pt>
                <c:pt idx="9">
                  <c:v>8.5741965194255982</c:v>
                </c:pt>
                <c:pt idx="10">
                  <c:v>6.0035421278448</c:v>
                </c:pt>
                <c:pt idx="11">
                  <c:v>2.4564901712256</c:v>
                </c:pt>
                <c:pt idx="12">
                  <c:v>1.3936986223776</c:v>
                </c:pt>
                <c:pt idx="13">
                  <c:v>1.409641062912</c:v>
                </c:pt>
                <c:pt idx="14">
                  <c:v>1.4162475138804</c:v>
                </c:pt>
                <c:pt idx="15">
                  <c:v>1.3984368461415</c:v>
                </c:pt>
                <c:pt idx="16">
                  <c:v>1.0239433494381001</c:v>
                </c:pt>
                <c:pt idx="17">
                  <c:v>1.0213566831063001</c:v>
                </c:pt>
                <c:pt idx="18">
                  <c:v>0.97423778321100007</c:v>
                </c:pt>
                <c:pt idx="19">
                  <c:v>0.93294341016659987</c:v>
                </c:pt>
                <c:pt idx="20">
                  <c:v>0.62519294879460008</c:v>
                </c:pt>
                <c:pt idx="21">
                  <c:v>1.0530863119529998</c:v>
                </c:pt>
                <c:pt idx="22">
                  <c:v>1.0364256480995997</c:v>
                </c:pt>
                <c:pt idx="23">
                  <c:v>1.2042448457184001</c:v>
                </c:pt>
                <c:pt idx="24">
                  <c:v>1.1346196445999999</c:v>
                </c:pt>
                <c:pt idx="25">
                  <c:v>0.98485558780049987</c:v>
                </c:pt>
                <c:pt idx="26">
                  <c:v>1.1091841251804</c:v>
                </c:pt>
                <c:pt idx="27">
                  <c:v>1.1597782939974</c:v>
                </c:pt>
                <c:pt idx="28">
                  <c:v>1.2558011085540002</c:v>
                </c:pt>
                <c:pt idx="29">
                  <c:v>2.0387433346145998</c:v>
                </c:pt>
                <c:pt idx="30">
                  <c:v>2.2471895829123003</c:v>
                </c:pt>
                <c:pt idx="31">
                  <c:v>2.1596001861329999</c:v>
                </c:pt>
                <c:pt idx="32">
                  <c:v>2.7230922777347999</c:v>
                </c:pt>
                <c:pt idx="33">
                  <c:v>2.9088942873749999</c:v>
                </c:pt>
                <c:pt idx="34">
                  <c:v>3.0372897813209998</c:v>
                </c:pt>
                <c:pt idx="35">
                  <c:v>2.8693532878200001</c:v>
                </c:pt>
                <c:pt idx="36">
                  <c:v>3.3515233969787994</c:v>
                </c:pt>
                <c:pt idx="37">
                  <c:v>4.2670867135680002</c:v>
                </c:pt>
                <c:pt idx="38">
                  <c:v>5.9204981734019997</c:v>
                </c:pt>
                <c:pt idx="39">
                  <c:v>8.0268483490487998</c:v>
                </c:pt>
                <c:pt idx="40">
                  <c:v>9.0462651359031003</c:v>
                </c:pt>
                <c:pt idx="41">
                  <c:v>9.4483400930639991</c:v>
                </c:pt>
                <c:pt idx="42">
                  <c:v>9.7283442859829989</c:v>
                </c:pt>
                <c:pt idx="43">
                  <c:v>9.3602950175448001</c:v>
                </c:pt>
                <c:pt idx="44">
                  <c:v>9.031241790946801</c:v>
                </c:pt>
                <c:pt idx="45">
                  <c:v>9.1190542553721006</c:v>
                </c:pt>
                <c:pt idx="46">
                  <c:v>10.8047533464045</c:v>
                </c:pt>
                <c:pt idx="47">
                  <c:v>13.2538795580898</c:v>
                </c:pt>
                <c:pt idx="48">
                  <c:v>13.982462987894099</c:v>
                </c:pt>
                <c:pt idx="49">
                  <c:v>12.7543351503555</c:v>
                </c:pt>
                <c:pt idx="50">
                  <c:v>11.973718236167997</c:v>
                </c:pt>
                <c:pt idx="51">
                  <c:v>13.679675587052101</c:v>
                </c:pt>
                <c:pt idx="52">
                  <c:v>16.4474209559286</c:v>
                </c:pt>
                <c:pt idx="53">
                  <c:v>19.699940243124001</c:v>
                </c:pt>
                <c:pt idx="54">
                  <c:v>26.439380613539999</c:v>
                </c:pt>
                <c:pt idx="55">
                  <c:v>20.668310195072401</c:v>
                </c:pt>
                <c:pt idx="56">
                  <c:v>16.862241395986199</c:v>
                </c:pt>
                <c:pt idx="57">
                  <c:v>13.342362464950201</c:v>
                </c:pt>
                <c:pt idx="58">
                  <c:v>9.9848095443756009</c:v>
                </c:pt>
                <c:pt idx="59">
                  <c:v>7.6429690356383988</c:v>
                </c:pt>
                <c:pt idx="60">
                  <c:v>8.5840210878525003</c:v>
                </c:pt>
                <c:pt idx="61">
                  <c:v>8.2920839460479989</c:v>
                </c:pt>
                <c:pt idx="62">
                  <c:v>7.3396879734222003</c:v>
                </c:pt>
                <c:pt idx="63">
                  <c:v>7.3258088731307991</c:v>
                </c:pt>
                <c:pt idx="64">
                  <c:v>6.8142724564500003</c:v>
                </c:pt>
                <c:pt idx="65">
                  <c:v>7.4287835169443994</c:v>
                </c:pt>
                <c:pt idx="66">
                  <c:v>7.6953242122848007</c:v>
                </c:pt>
                <c:pt idx="67">
                  <c:v>6.9960547848384005</c:v>
                </c:pt>
                <c:pt idx="68">
                  <c:v>7.2605437456266007</c:v>
                </c:pt>
                <c:pt idx="69">
                  <c:v>3.4448718345552005</c:v>
                </c:pt>
                <c:pt idx="70">
                  <c:v>1.8476989494911999</c:v>
                </c:pt>
                <c:pt idx="71">
                  <c:v>2.1401035765200001</c:v>
                </c:pt>
                <c:pt idx="72">
                  <c:v>1.7212391200421999</c:v>
                </c:pt>
                <c:pt idx="73">
                  <c:v>1.8299256551334</c:v>
                </c:pt>
                <c:pt idx="74">
                  <c:v>2.0283804534860996</c:v>
                </c:pt>
                <c:pt idx="75">
                  <c:v>2.7738301354379997</c:v>
                </c:pt>
                <c:pt idx="76">
                  <c:v>4.0257294149879996</c:v>
                </c:pt>
                <c:pt idx="77">
                  <c:v>3.7567432092743998</c:v>
                </c:pt>
                <c:pt idx="78">
                  <c:v>4.8990002794325997</c:v>
                </c:pt>
                <c:pt idx="79">
                  <c:v>4.2852777560226007</c:v>
                </c:pt>
                <c:pt idx="80">
                  <c:v>3.1187026378080001</c:v>
                </c:pt>
                <c:pt idx="81">
                  <c:v>2.8567188154728003</c:v>
                </c:pt>
                <c:pt idx="82">
                  <c:v>2.3563462089131999</c:v>
                </c:pt>
                <c:pt idx="83">
                  <c:v>2.6592240424716</c:v>
                </c:pt>
                <c:pt idx="84">
                  <c:v>2.6675302519008</c:v>
                </c:pt>
                <c:pt idx="85">
                  <c:v>1.8339265684584001</c:v>
                </c:pt>
                <c:pt idx="86">
                  <c:v>2.0019165930998999</c:v>
                </c:pt>
                <c:pt idx="87">
                  <c:v>1.4292766529208001</c:v>
                </c:pt>
                <c:pt idx="88">
                  <c:v>2.0106332882171998</c:v>
                </c:pt>
                <c:pt idx="89">
                  <c:v>2.4806377199681999</c:v>
                </c:pt>
                <c:pt idx="90">
                  <c:v>1.9001150167221001</c:v>
                </c:pt>
                <c:pt idx="91">
                  <c:v>1.5186133295370001</c:v>
                </c:pt>
                <c:pt idx="92">
                  <c:v>1.9731221952767999</c:v>
                </c:pt>
                <c:pt idx="93">
                  <c:v>2.3561723765601004</c:v>
                </c:pt>
                <c:pt idx="94">
                  <c:v>2.3724827485830002</c:v>
                </c:pt>
                <c:pt idx="95">
                  <c:v>1.6166789830709998</c:v>
                </c:pt>
                <c:pt idx="96">
                  <c:v>1.5384756910418997</c:v>
                </c:pt>
                <c:pt idx="97">
                  <c:v>2.1905198586414003</c:v>
                </c:pt>
                <c:pt idx="98">
                  <c:v>2.6120800793069998</c:v>
                </c:pt>
                <c:pt idx="99">
                  <c:v>2.9937605096232005</c:v>
                </c:pt>
                <c:pt idx="100">
                  <c:v>4.1215161351149998</c:v>
                </c:pt>
                <c:pt idx="101">
                  <c:v>5.7388558553730009</c:v>
                </c:pt>
                <c:pt idx="102">
                  <c:v>6.9374073733613999</c:v>
                </c:pt>
                <c:pt idx="103">
                  <c:v>6.3154096698564004</c:v>
                </c:pt>
                <c:pt idx="104">
                  <c:v>10.16397424881</c:v>
                </c:pt>
                <c:pt idx="105">
                  <c:v>12.944591143461899</c:v>
                </c:pt>
                <c:pt idx="106">
                  <c:v>12.492238139517601</c:v>
                </c:pt>
                <c:pt idx="107">
                  <c:v>11.892397210632</c:v>
                </c:pt>
                <c:pt idx="108">
                  <c:v>9.9371983097780987</c:v>
                </c:pt>
                <c:pt idx="109">
                  <c:v>10.956328672032001</c:v>
                </c:pt>
                <c:pt idx="110">
                  <c:v>10.430291534975998</c:v>
                </c:pt>
                <c:pt idx="111">
                  <c:v>12.831428847240002</c:v>
                </c:pt>
                <c:pt idx="112">
                  <c:v>17.7644982270015</c:v>
                </c:pt>
                <c:pt idx="113">
                  <c:v>22.613902128300598</c:v>
                </c:pt>
                <c:pt idx="114">
                  <c:v>22.320393841191596</c:v>
                </c:pt>
                <c:pt idx="115">
                  <c:v>14.719305036429901</c:v>
                </c:pt>
                <c:pt idx="116">
                  <c:v>9.8476632388511991</c:v>
                </c:pt>
                <c:pt idx="117">
                  <c:v>7.4015690924717994</c:v>
                </c:pt>
                <c:pt idx="118">
                  <c:v>8.8947101049209998</c:v>
                </c:pt>
                <c:pt idx="119">
                  <c:v>7.2897682432661997</c:v>
                </c:pt>
                <c:pt idx="120">
                  <c:v>7.9478331269579998</c:v>
                </c:pt>
                <c:pt idx="121">
                  <c:v>7.246207066675499</c:v>
                </c:pt>
                <c:pt idx="122">
                  <c:v>3.3012226782971994</c:v>
                </c:pt>
                <c:pt idx="123">
                  <c:v>1.7421480260819997</c:v>
                </c:pt>
                <c:pt idx="124">
                  <c:v>1.7242731422640001</c:v>
                </c:pt>
                <c:pt idx="125">
                  <c:v>2.5311477434184</c:v>
                </c:pt>
                <c:pt idx="126">
                  <c:v>3.068363907882</c:v>
                </c:pt>
                <c:pt idx="127">
                  <c:v>2.5115619729312</c:v>
                </c:pt>
                <c:pt idx="128">
                  <c:v>2.3922982280691003</c:v>
                </c:pt>
                <c:pt idx="129">
                  <c:v>2.004045368526</c:v>
                </c:pt>
                <c:pt idx="130">
                  <c:v>2.1406167154709999</c:v>
                </c:pt>
                <c:pt idx="131">
                  <c:v>2.1201467835329999</c:v>
                </c:pt>
                <c:pt idx="132">
                  <c:v>3.5314833136895998</c:v>
                </c:pt>
                <c:pt idx="133">
                  <c:v>4.7341415915415004</c:v>
                </c:pt>
                <c:pt idx="134">
                  <c:v>6.4959290552052007</c:v>
                </c:pt>
                <c:pt idx="135">
                  <c:v>8.934427110375001</c:v>
                </c:pt>
                <c:pt idx="136">
                  <c:v>12.349152919181702</c:v>
                </c:pt>
                <c:pt idx="137">
                  <c:v>17.044584876900004</c:v>
                </c:pt>
                <c:pt idx="138">
                  <c:v>14.971452729093899</c:v>
                </c:pt>
                <c:pt idx="139">
                  <c:v>13.132756514167202</c:v>
                </c:pt>
                <c:pt idx="140">
                  <c:v>10.174794958843201</c:v>
                </c:pt>
                <c:pt idx="141">
                  <c:v>9.6645768064533009</c:v>
                </c:pt>
                <c:pt idx="142">
                  <c:v>13.845351214312199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data'!$CH$10:$CH$492</c:f>
              <c:numCache>
                <c:formatCode>General</c:formatCode>
                <c:ptCount val="483"/>
                <c:pt idx="0">
                  <c:v>13.845351214312199</c:v>
                </c:pt>
                <c:pt idx="1">
                  <c:v>15.217058312663399</c:v>
                </c:pt>
                <c:pt idx="2">
                  <c:v>22.727170194269398</c:v>
                </c:pt>
                <c:pt idx="3">
                  <c:v>26.0598396378366</c:v>
                </c:pt>
                <c:pt idx="4">
                  <c:v>27.03478062384</c:v>
                </c:pt>
                <c:pt idx="5">
                  <c:v>15.729535190691003</c:v>
                </c:pt>
                <c:pt idx="6">
                  <c:v>11.798097286810499</c:v>
                </c:pt>
                <c:pt idx="7">
                  <c:v>9.2597838250274993</c:v>
                </c:pt>
                <c:pt idx="8">
                  <c:v>6.5980940523120006</c:v>
                </c:pt>
                <c:pt idx="9">
                  <c:v>8.4709749353399992</c:v>
                </c:pt>
                <c:pt idx="10">
                  <c:v>5.6406277763253003</c:v>
                </c:pt>
                <c:pt idx="11">
                  <c:v>2.5951717601532001</c:v>
                </c:pt>
                <c:pt idx="12">
                  <c:v>1.3563198688536</c:v>
                </c:pt>
                <c:pt idx="13">
                  <c:v>1.1151518539481999</c:v>
                </c:pt>
                <c:pt idx="14">
                  <c:v>0.98070904107360002</c:v>
                </c:pt>
                <c:pt idx="15">
                  <c:v>1.4024342223468</c:v>
                </c:pt>
                <c:pt idx="16">
                  <c:v>1.1466520968734999</c:v>
                </c:pt>
                <c:pt idx="17">
                  <c:v>1.1316719407679998</c:v>
                </c:pt>
                <c:pt idx="18">
                  <c:v>1.1314782085590001</c:v>
                </c:pt>
                <c:pt idx="19">
                  <c:v>1.5908934636738004</c:v>
                </c:pt>
                <c:pt idx="20">
                  <c:v>1.8716900040495001</c:v>
                </c:pt>
                <c:pt idx="21">
                  <c:v>2.1565382426946003</c:v>
                </c:pt>
                <c:pt idx="22">
                  <c:v>1.5879441635028</c:v>
                </c:pt>
                <c:pt idx="23">
                  <c:v>0.92394605840940003</c:v>
                </c:pt>
                <c:pt idx="24">
                  <c:v>0.87537529118159996</c:v>
                </c:pt>
                <c:pt idx="25">
                  <c:v>0.59629634643149998</c:v>
                </c:pt>
                <c:pt idx="26">
                  <c:v>0.4795493998707</c:v>
                </c:pt>
                <c:pt idx="27">
                  <c:v>0.58628536878600002</c:v>
                </c:pt>
                <c:pt idx="28">
                  <c:v>0.53401119435449995</c:v>
                </c:pt>
                <c:pt idx="29">
                  <c:v>0.58059978326280004</c:v>
                </c:pt>
                <c:pt idx="30">
                  <c:v>0.82777546245239997</c:v>
                </c:pt>
                <c:pt idx="31">
                  <c:v>0.85451432730299992</c:v>
                </c:pt>
                <c:pt idx="32">
                  <c:v>1.4888125231902001</c:v>
                </c:pt>
                <c:pt idx="33">
                  <c:v>1.2475294703594999</c:v>
                </c:pt>
                <c:pt idx="34">
                  <c:v>1.0981676349630001</c:v>
                </c:pt>
                <c:pt idx="35">
                  <c:v>1.1026786535226001</c:v>
                </c:pt>
                <c:pt idx="36">
                  <c:v>0.99672790292009994</c:v>
                </c:pt>
                <c:pt idx="37">
                  <c:v>1.7209489710491999</c:v>
                </c:pt>
                <c:pt idx="38">
                  <c:v>2.7141002610515996</c:v>
                </c:pt>
                <c:pt idx="39">
                  <c:v>3.1149171884160003</c:v>
                </c:pt>
                <c:pt idx="40">
                  <c:v>4.1449649095800005</c:v>
                </c:pt>
                <c:pt idx="41">
                  <c:v>5.1233465868461998</c:v>
                </c:pt>
                <c:pt idx="42">
                  <c:v>7.5081447301626003</c:v>
                </c:pt>
                <c:pt idx="43">
                  <c:v>7.6633910833823995</c:v>
                </c:pt>
                <c:pt idx="44">
                  <c:v>6.6078351901763996</c:v>
                </c:pt>
                <c:pt idx="45">
                  <c:v>9.9045585583919991</c:v>
                </c:pt>
                <c:pt idx="46">
                  <c:v>9.2636012565521995</c:v>
                </c:pt>
                <c:pt idx="47">
                  <c:v>7.6923491214159005</c:v>
                </c:pt>
                <c:pt idx="48">
                  <c:v>7.8061345054271989</c:v>
                </c:pt>
                <c:pt idx="49">
                  <c:v>9.1152676804751991</c:v>
                </c:pt>
                <c:pt idx="50">
                  <c:v>10.015733278696498</c:v>
                </c:pt>
                <c:pt idx="51">
                  <c:v>7.6069386900216003</c:v>
                </c:pt>
                <c:pt idx="52">
                  <c:v>4.1750610354297004</c:v>
                </c:pt>
                <c:pt idx="53">
                  <c:v>3.2757498782739001</c:v>
                </c:pt>
                <c:pt idx="54">
                  <c:v>2.8216690769250001</c:v>
                </c:pt>
                <c:pt idx="55">
                  <c:v>2.1298758964902</c:v>
                </c:pt>
                <c:pt idx="56">
                  <c:v>1.6664879783205002</c:v>
                </c:pt>
                <c:pt idx="57">
                  <c:v>2.1779615661012004</c:v>
                </c:pt>
                <c:pt idx="58">
                  <c:v>3.9826734913439998</c:v>
                </c:pt>
                <c:pt idx="59">
                  <c:v>4.8351767648184003</c:v>
                </c:pt>
                <c:pt idx="60">
                  <c:v>4.5619205092991999</c:v>
                </c:pt>
                <c:pt idx="61">
                  <c:v>5.0001198125399995</c:v>
                </c:pt>
                <c:pt idx="62">
                  <c:v>6.0374927435904002</c:v>
                </c:pt>
                <c:pt idx="63">
                  <c:v>7.0015721745716997</c:v>
                </c:pt>
                <c:pt idx="64">
                  <c:v>7.2446505453899999</c:v>
                </c:pt>
                <c:pt idx="65">
                  <c:v>6.2225528843736004</c:v>
                </c:pt>
                <c:pt idx="66">
                  <c:v>6.6553454412053998</c:v>
                </c:pt>
                <c:pt idx="67">
                  <c:v>5.9977303474283987</c:v>
                </c:pt>
                <c:pt idx="68">
                  <c:v>6.1296912790973996</c:v>
                </c:pt>
                <c:pt idx="69">
                  <c:v>5.5555266645585002</c:v>
                </c:pt>
                <c:pt idx="70">
                  <c:v>4.9106203224930001</c:v>
                </c:pt>
                <c:pt idx="71">
                  <c:v>2.6312220661329002</c:v>
                </c:pt>
                <c:pt idx="72">
                  <c:v>1.5271967142873</c:v>
                </c:pt>
                <c:pt idx="73">
                  <c:v>1.7127555559308001</c:v>
                </c:pt>
                <c:pt idx="74">
                  <c:v>1.4717918748078</c:v>
                </c:pt>
                <c:pt idx="75">
                  <c:v>1.9046201157549001</c:v>
                </c:pt>
                <c:pt idx="76">
                  <c:v>2.1801719057103002</c:v>
                </c:pt>
                <c:pt idx="77">
                  <c:v>2.7869610426957001</c:v>
                </c:pt>
                <c:pt idx="78">
                  <c:v>3.6022128568992007</c:v>
                </c:pt>
                <c:pt idx="79">
                  <c:v>4.6324563084225003</c:v>
                </c:pt>
                <c:pt idx="80">
                  <c:v>3.2707965332259001</c:v>
                </c:pt>
                <c:pt idx="81">
                  <c:v>2.7785281245119999</c:v>
                </c:pt>
                <c:pt idx="82">
                  <c:v>1.9812058604828999</c:v>
                </c:pt>
                <c:pt idx="83">
                  <c:v>1.4002257618162</c:v>
                </c:pt>
                <c:pt idx="84">
                  <c:v>1.6356253986486</c:v>
                </c:pt>
                <c:pt idx="85">
                  <c:v>2.135874466647</c:v>
                </c:pt>
                <c:pt idx="86">
                  <c:v>2.6971356532068</c:v>
                </c:pt>
                <c:pt idx="87">
                  <c:v>2.0510603200097997</c:v>
                </c:pt>
                <c:pt idx="88">
                  <c:v>2.0629503013805999</c:v>
                </c:pt>
                <c:pt idx="89">
                  <c:v>2.1377284130790004</c:v>
                </c:pt>
                <c:pt idx="90">
                  <c:v>2.3590379645496</c:v>
                </c:pt>
                <c:pt idx="91">
                  <c:v>2.2524737161437001</c:v>
                </c:pt>
                <c:pt idx="92">
                  <c:v>2.9193055001504997</c:v>
                </c:pt>
                <c:pt idx="93">
                  <c:v>2.8719260050473001</c:v>
                </c:pt>
                <c:pt idx="94">
                  <c:v>3.1909192877016004</c:v>
                </c:pt>
                <c:pt idx="95">
                  <c:v>2.3040533291534997</c:v>
                </c:pt>
                <c:pt idx="96">
                  <c:v>2.1518771374925998</c:v>
                </c:pt>
                <c:pt idx="97">
                  <c:v>2.4751325745359996</c:v>
                </c:pt>
                <c:pt idx="98">
                  <c:v>3.0425484532068001</c:v>
                </c:pt>
                <c:pt idx="99">
                  <c:v>2.8233812325977996</c:v>
                </c:pt>
                <c:pt idx="100">
                  <c:v>3.7378233952632001</c:v>
                </c:pt>
                <c:pt idx="101">
                  <c:v>3.0299373019008002</c:v>
                </c:pt>
                <c:pt idx="102">
                  <c:v>3.3466919693526003</c:v>
                </c:pt>
                <c:pt idx="103">
                  <c:v>4.4556025326749999</c:v>
                </c:pt>
                <c:pt idx="104">
                  <c:v>7.6174334149319991</c:v>
                </c:pt>
                <c:pt idx="105">
                  <c:v>6.7153723225677</c:v>
                </c:pt>
                <c:pt idx="106">
                  <c:v>7.0534712504231996</c:v>
                </c:pt>
                <c:pt idx="107">
                  <c:v>5.6503752524099999</c:v>
                </c:pt>
                <c:pt idx="108">
                  <c:v>4.8008782656450002</c:v>
                </c:pt>
                <c:pt idx="109">
                  <c:v>6.0913814332499996</c:v>
                </c:pt>
                <c:pt idx="110">
                  <c:v>7.9832742713946008</c:v>
                </c:pt>
                <c:pt idx="111">
                  <c:v>6.4643358110039992</c:v>
                </c:pt>
                <c:pt idx="112">
                  <c:v>7.0592389757675997</c:v>
                </c:pt>
                <c:pt idx="113">
                  <c:v>9.4884074706509978</c:v>
                </c:pt>
                <c:pt idx="114">
                  <c:v>12.2328669397473</c:v>
                </c:pt>
                <c:pt idx="115">
                  <c:v>16.322265549532798</c:v>
                </c:pt>
                <c:pt idx="116">
                  <c:v>17.071352620172998</c:v>
                </c:pt>
                <c:pt idx="117">
                  <c:v>15.519777939539997</c:v>
                </c:pt>
                <c:pt idx="118">
                  <c:v>9.3022977001482001</c:v>
                </c:pt>
                <c:pt idx="119">
                  <c:v>8.1794304275670005</c:v>
                </c:pt>
                <c:pt idx="120">
                  <c:v>8.2469517803504999</c:v>
                </c:pt>
                <c:pt idx="121">
                  <c:v>7.3252061639496011</c:v>
                </c:pt>
                <c:pt idx="122">
                  <c:v>7.1693185445459999</c:v>
                </c:pt>
                <c:pt idx="123">
                  <c:v>5.9463947875356</c:v>
                </c:pt>
                <c:pt idx="124">
                  <c:v>3.4101421291836003</c:v>
                </c:pt>
                <c:pt idx="125">
                  <c:v>1.9339372895760001</c:v>
                </c:pt>
                <c:pt idx="126">
                  <c:v>1.4535028193796</c:v>
                </c:pt>
                <c:pt idx="127">
                  <c:v>1.8021156935759997</c:v>
                </c:pt>
                <c:pt idx="128">
                  <c:v>1.9251672761384999</c:v>
                </c:pt>
                <c:pt idx="129">
                  <c:v>1.2110505989760001</c:v>
                </c:pt>
                <c:pt idx="130">
                  <c:v>1.2951012354192</c:v>
                </c:pt>
                <c:pt idx="131">
                  <c:v>1.6068982128975</c:v>
                </c:pt>
                <c:pt idx="132">
                  <c:v>1.5131819175615</c:v>
                </c:pt>
                <c:pt idx="133">
                  <c:v>2.6026646657130001</c:v>
                </c:pt>
                <c:pt idx="134">
                  <c:v>2.5454712493980001</c:v>
                </c:pt>
                <c:pt idx="135">
                  <c:v>4.0610066062212002</c:v>
                </c:pt>
                <c:pt idx="136">
                  <c:v>6.4459410118991984</c:v>
                </c:pt>
                <c:pt idx="137">
                  <c:v>7.8968696326758003</c:v>
                </c:pt>
                <c:pt idx="138">
                  <c:v>8.5931623686564009</c:v>
                </c:pt>
                <c:pt idx="139">
                  <c:v>12.7331120729232</c:v>
                </c:pt>
                <c:pt idx="140">
                  <c:v>19.025270085479399</c:v>
                </c:pt>
                <c:pt idx="141">
                  <c:v>22.027723607929499</c:v>
                </c:pt>
                <c:pt idx="142">
                  <c:v>26.865530818658097</c:v>
                </c:pt>
                <c:pt idx="143">
                  <c:v>30.581575764847202</c:v>
                </c:pt>
                <c:pt idx="144">
                  <c:v>31.538737438361995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data'!$CH$10:$CH$150</c:f>
              <c:numCache>
                <c:formatCode>General</c:formatCode>
                <c:ptCount val="141"/>
                <c:pt idx="0">
                  <c:v>31.538737438361995</c:v>
                </c:pt>
                <c:pt idx="1">
                  <c:v>18.572057044897498</c:v>
                </c:pt>
                <c:pt idx="2">
                  <c:v>11.4180798365595</c:v>
                </c:pt>
                <c:pt idx="3">
                  <c:v>7.8136106072220013</c:v>
                </c:pt>
                <c:pt idx="4">
                  <c:v>6.9769895273126998</c:v>
                </c:pt>
                <c:pt idx="5">
                  <c:v>6.4555477205400003</c:v>
                </c:pt>
                <c:pt idx="6">
                  <c:v>5.8979559373703996</c:v>
                </c:pt>
                <c:pt idx="7">
                  <c:v>6.7120595879975999</c:v>
                </c:pt>
                <c:pt idx="8">
                  <c:v>4.8564856875653994</c:v>
                </c:pt>
                <c:pt idx="9">
                  <c:v>3.7484090847539995</c:v>
                </c:pt>
                <c:pt idx="10">
                  <c:v>3.4899345178982997</c:v>
                </c:pt>
                <c:pt idx="11">
                  <c:v>2.4157450765440003</c:v>
                </c:pt>
                <c:pt idx="12">
                  <c:v>2.5394767592804999</c:v>
                </c:pt>
                <c:pt idx="13">
                  <c:v>4.252238949393</c:v>
                </c:pt>
                <c:pt idx="14">
                  <c:v>4.6160237839715998</c:v>
                </c:pt>
                <c:pt idx="15">
                  <c:v>3.9616919196840006</c:v>
                </c:pt>
                <c:pt idx="16">
                  <c:v>3.1387162376051996</c:v>
                </c:pt>
                <c:pt idx="17">
                  <c:v>3.3619449899916001</c:v>
                </c:pt>
                <c:pt idx="18">
                  <c:v>2.6015882543999997</c:v>
                </c:pt>
                <c:pt idx="19">
                  <c:v>2.4325305481116</c:v>
                </c:pt>
                <c:pt idx="20">
                  <c:v>2.7632625686153998</c:v>
                </c:pt>
                <c:pt idx="21">
                  <c:v>2.0364202248974999</c:v>
                </c:pt>
                <c:pt idx="22">
                  <c:v>2.1247806076227</c:v>
                </c:pt>
                <c:pt idx="23">
                  <c:v>2.1270337944047997</c:v>
                </c:pt>
                <c:pt idx="24">
                  <c:v>2.2077107952353998</c:v>
                </c:pt>
                <c:pt idx="25">
                  <c:v>2.7551459186532004</c:v>
                </c:pt>
                <c:pt idx="26">
                  <c:v>3.2516744671718998</c:v>
                </c:pt>
                <c:pt idx="27">
                  <c:v>3.0141305418150002</c:v>
                </c:pt>
                <c:pt idx="28">
                  <c:v>3.2470519831398001</c:v>
                </c:pt>
                <c:pt idx="29">
                  <c:v>3.3543629128008003</c:v>
                </c:pt>
                <c:pt idx="30">
                  <c:v>2.8029226550597999</c:v>
                </c:pt>
                <c:pt idx="31">
                  <c:v>3.1784206469211003</c:v>
                </c:pt>
                <c:pt idx="32">
                  <c:v>5.9358507498684006</c:v>
                </c:pt>
                <c:pt idx="33">
                  <c:v>8.0026007702084989</c:v>
                </c:pt>
                <c:pt idx="34">
                  <c:v>7.3159920511685996</c:v>
                </c:pt>
                <c:pt idx="35">
                  <c:v>7.338661535886299</c:v>
                </c:pt>
                <c:pt idx="36">
                  <c:v>8.7038356329404998</c:v>
                </c:pt>
                <c:pt idx="37">
                  <c:v>11.456072312958002</c:v>
                </c:pt>
                <c:pt idx="38">
                  <c:v>14.592193841879999</c:v>
                </c:pt>
                <c:pt idx="39">
                  <c:v>10.783559071349998</c:v>
                </c:pt>
                <c:pt idx="40">
                  <c:v>9.6258428788455017</c:v>
                </c:pt>
                <c:pt idx="41">
                  <c:v>13.786757352576</c:v>
                </c:pt>
                <c:pt idx="42">
                  <c:v>16.105585824880198</c:v>
                </c:pt>
                <c:pt idx="43">
                  <c:v>13.018039672176</c:v>
                </c:pt>
                <c:pt idx="44">
                  <c:v>12.197732165259302</c:v>
                </c:pt>
                <c:pt idx="45">
                  <c:v>15.194388433006798</c:v>
                </c:pt>
                <c:pt idx="46">
                  <c:v>18.428138094574802</c:v>
                </c:pt>
                <c:pt idx="47">
                  <c:v>15.301854747333</c:v>
                </c:pt>
                <c:pt idx="48">
                  <c:v>15.11498475</c:v>
                </c:pt>
                <c:pt idx="49">
                  <c:v>12.565404036972001</c:v>
                </c:pt>
                <c:pt idx="50">
                  <c:v>9.9082414552913995</c:v>
                </c:pt>
                <c:pt idx="51">
                  <c:v>13.5401596357275</c:v>
                </c:pt>
                <c:pt idx="52">
                  <c:v>23.483868163900201</c:v>
                </c:pt>
                <c:pt idx="53">
                  <c:v>20.915631094348797</c:v>
                </c:pt>
                <c:pt idx="54">
                  <c:v>17.471134006387199</c:v>
                </c:pt>
                <c:pt idx="55">
                  <c:v>15.1526902550688</c:v>
                </c:pt>
                <c:pt idx="56">
                  <c:v>23.630840041894203</c:v>
                </c:pt>
                <c:pt idx="57">
                  <c:v>20.710507922238602</c:v>
                </c:pt>
                <c:pt idx="58">
                  <c:v>16.2337263134193</c:v>
                </c:pt>
                <c:pt idx="59">
                  <c:v>11.130347652026401</c:v>
                </c:pt>
                <c:pt idx="60">
                  <c:v>8.7460334867231992</c:v>
                </c:pt>
                <c:pt idx="61">
                  <c:v>9.0201960352862987</c:v>
                </c:pt>
                <c:pt idx="62">
                  <c:v>8.5271570915157007</c:v>
                </c:pt>
                <c:pt idx="63">
                  <c:v>8.3887918986959988</c:v>
                </c:pt>
                <c:pt idx="64">
                  <c:v>7.6035914445743993</c:v>
                </c:pt>
                <c:pt idx="65">
                  <c:v>6.6798014865309003</c:v>
                </c:pt>
                <c:pt idx="66">
                  <c:v>6.0913351410623999</c:v>
                </c:pt>
                <c:pt idx="67">
                  <c:v>6.5803188929939997</c:v>
                </c:pt>
                <c:pt idx="68">
                  <c:v>3.5919263734028997</c:v>
                </c:pt>
                <c:pt idx="69">
                  <c:v>3.8384117363718002</c:v>
                </c:pt>
                <c:pt idx="70">
                  <c:v>3.0252946254876001</c:v>
                </c:pt>
                <c:pt idx="71">
                  <c:v>2.9858966481960003</c:v>
                </c:pt>
                <c:pt idx="72">
                  <c:v>2.6594896092633</c:v>
                </c:pt>
                <c:pt idx="73">
                  <c:v>2.537116929882</c:v>
                </c:pt>
                <c:pt idx="74">
                  <c:v>2.7241145711388</c:v>
                </c:pt>
                <c:pt idx="75">
                  <c:v>3.2993390438442005</c:v>
                </c:pt>
                <c:pt idx="76">
                  <c:v>4.9486334075009992</c:v>
                </c:pt>
                <c:pt idx="77">
                  <c:v>7.6567055415480008</c:v>
                </c:pt>
                <c:pt idx="78">
                  <c:v>8.1277817533613987</c:v>
                </c:pt>
                <c:pt idx="79">
                  <c:v>7.6150930947084001</c:v>
                </c:pt>
                <c:pt idx="80">
                  <c:v>5.5606857555924005</c:v>
                </c:pt>
                <c:pt idx="81">
                  <c:v>6.2144823414924009</c:v>
                </c:pt>
                <c:pt idx="82">
                  <c:v>4.8080581548983998</c:v>
                </c:pt>
                <c:pt idx="83">
                  <c:v>3.8744118629999997</c:v>
                </c:pt>
                <c:pt idx="84">
                  <c:v>4.7635861708440004</c:v>
                </c:pt>
                <c:pt idx="85">
                  <c:v>5.7878748606977997</c:v>
                </c:pt>
                <c:pt idx="86">
                  <c:v>6.5570136750468002</c:v>
                </c:pt>
                <c:pt idx="87">
                  <c:v>7.6088477480967001</c:v>
                </c:pt>
                <c:pt idx="88">
                  <c:v>5.2648431049125008</c:v>
                </c:pt>
                <c:pt idx="89">
                  <c:v>3.9752734075560001</c:v>
                </c:pt>
                <c:pt idx="90">
                  <c:v>3.8599011715941005</c:v>
                </c:pt>
                <c:pt idx="91">
                  <c:v>4.6347797415905996</c:v>
                </c:pt>
                <c:pt idx="92">
                  <c:v>5.6193466153104001</c:v>
                </c:pt>
                <c:pt idx="93">
                  <c:v>7.0521474153051003</c:v>
                </c:pt>
                <c:pt idx="94">
                  <c:v>6.7815228840371997</c:v>
                </c:pt>
                <c:pt idx="95">
                  <c:v>4.9907398535081997</c:v>
                </c:pt>
                <c:pt idx="96">
                  <c:v>3.4255138271319003</c:v>
                </c:pt>
                <c:pt idx="97">
                  <c:v>4.0369413728448</c:v>
                </c:pt>
                <c:pt idx="98">
                  <c:v>5.577628369068</c:v>
                </c:pt>
                <c:pt idx="99">
                  <c:v>4.9322019062160001</c:v>
                </c:pt>
                <c:pt idx="100">
                  <c:v>3.7876102538400005</c:v>
                </c:pt>
                <c:pt idx="101">
                  <c:v>5.4716879621744994</c:v>
                </c:pt>
                <c:pt idx="102">
                  <c:v>6.4946540806847999</c:v>
                </c:pt>
                <c:pt idx="103">
                  <c:v>7.2240973904808001</c:v>
                </c:pt>
                <c:pt idx="104">
                  <c:v>6.0361640874090012</c:v>
                </c:pt>
                <c:pt idx="105">
                  <c:v>5.8812358130640003</c:v>
                </c:pt>
                <c:pt idx="106">
                  <c:v>6.6886728317136006</c:v>
                </c:pt>
                <c:pt idx="107">
                  <c:v>12.1913923102992</c:v>
                </c:pt>
                <c:pt idx="108">
                  <c:v>15.148744008772498</c:v>
                </c:pt>
                <c:pt idx="109">
                  <c:v>17.655845244237</c:v>
                </c:pt>
                <c:pt idx="110">
                  <c:v>19.816705602039601</c:v>
                </c:pt>
                <c:pt idx="111">
                  <c:v>19.498703346431999</c:v>
                </c:pt>
                <c:pt idx="112">
                  <c:v>23.187344735890797</c:v>
                </c:pt>
                <c:pt idx="113">
                  <c:v>23.217714594736197</c:v>
                </c:pt>
                <c:pt idx="114">
                  <c:v>18.7225823123262</c:v>
                </c:pt>
                <c:pt idx="115">
                  <c:v>14.405504227641901</c:v>
                </c:pt>
                <c:pt idx="116">
                  <c:v>9.6381309631095</c:v>
                </c:pt>
                <c:pt idx="117">
                  <c:v>7.4722741319898001</c:v>
                </c:pt>
                <c:pt idx="118">
                  <c:v>7.7123002877748004</c:v>
                </c:pt>
                <c:pt idx="119">
                  <c:v>6.5539608384347998</c:v>
                </c:pt>
                <c:pt idx="120">
                  <c:v>6.9139002568517993</c:v>
                </c:pt>
                <c:pt idx="121">
                  <c:v>5.4498336427008001</c:v>
                </c:pt>
                <c:pt idx="122">
                  <c:v>2.7098247671099998</c:v>
                </c:pt>
                <c:pt idx="123">
                  <c:v>2.4957603188892001</c:v>
                </c:pt>
                <c:pt idx="124">
                  <c:v>2.153837553237</c:v>
                </c:pt>
                <c:pt idx="125">
                  <c:v>2.0667820655195999</c:v>
                </c:pt>
                <c:pt idx="126">
                  <c:v>2.7386256746645996</c:v>
                </c:pt>
                <c:pt idx="127">
                  <c:v>2.9052331684389001</c:v>
                </c:pt>
                <c:pt idx="128">
                  <c:v>2.6823995733752994</c:v>
                </c:pt>
                <c:pt idx="129">
                  <c:v>2.8274710375782002</c:v>
                </c:pt>
                <c:pt idx="130">
                  <c:v>2.7685705792536002</c:v>
                </c:pt>
                <c:pt idx="131">
                  <c:v>2.972062084194</c:v>
                </c:pt>
                <c:pt idx="132">
                  <c:v>4.997227421069999</c:v>
                </c:pt>
                <c:pt idx="133">
                  <c:v>8.5990572788183997</c:v>
                </c:pt>
                <c:pt idx="134">
                  <c:v>10.453481080346702</c:v>
                </c:pt>
                <c:pt idx="135">
                  <c:v>16.615470368937604</c:v>
                </c:pt>
                <c:pt idx="136">
                  <c:v>24.348386296677599</c:v>
                </c:pt>
                <c:pt idx="137">
                  <c:v>28.693894164750006</c:v>
                </c:pt>
                <c:pt idx="138">
                  <c:v>25.300925026830004</c:v>
                </c:pt>
                <c:pt idx="139">
                  <c:v>19.7292877774155</c:v>
                </c:pt>
                <c:pt idx="140">
                  <c:v>12.962587458031201</c:v>
                </c:pt>
              </c:numCache>
            </c:numRef>
          </c:yVal>
          <c:smooth val="1"/>
        </c:ser>
        <c:axId val="134919680"/>
        <c:axId val="134921600"/>
      </c:scatterChart>
      <c:valAx>
        <c:axId val="134919680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34921600"/>
        <c:crosses val="autoZero"/>
        <c:crossBetween val="midCat"/>
      </c:valAx>
      <c:valAx>
        <c:axId val="1349216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</c:title>
        <c:numFmt formatCode="General" sourceLinked="1"/>
        <c:majorTickMark val="none"/>
        <c:tickLblPos val="nextTo"/>
        <c:crossAx val="134919680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data'!$AV$10:$AV$488</c:f>
              <c:numCache>
                <c:formatCode>General</c:formatCode>
                <c:ptCount val="479"/>
                <c:pt idx="0">
                  <c:v>47.159323000000001</c:v>
                </c:pt>
                <c:pt idx="1">
                  <c:v>47.159281999999997</c:v>
                </c:pt>
                <c:pt idx="2">
                  <c:v>47.159233</c:v>
                </c:pt>
                <c:pt idx="3">
                  <c:v>47.159185999999998</c:v>
                </c:pt>
                <c:pt idx="4">
                  <c:v>47.159122000000004</c:v>
                </c:pt>
                <c:pt idx="5">
                  <c:v>47.159058000000002</c:v>
                </c:pt>
                <c:pt idx="6">
                  <c:v>47.158999000000001</c:v>
                </c:pt>
                <c:pt idx="7">
                  <c:v>47.158951999999999</c:v>
                </c:pt>
                <c:pt idx="8">
                  <c:v>47.158911000000003</c:v>
                </c:pt>
                <c:pt idx="9">
                  <c:v>47.158884</c:v>
                </c:pt>
                <c:pt idx="10">
                  <c:v>47.158881000000001</c:v>
                </c:pt>
                <c:pt idx="11">
                  <c:v>47.158883000000003</c:v>
                </c:pt>
                <c:pt idx="12">
                  <c:v>47.158886000000003</c:v>
                </c:pt>
                <c:pt idx="13">
                  <c:v>47.158890999999997</c:v>
                </c:pt>
                <c:pt idx="14">
                  <c:v>47.158893999999997</c:v>
                </c:pt>
                <c:pt idx="15">
                  <c:v>47.158895000000001</c:v>
                </c:pt>
                <c:pt idx="16">
                  <c:v>47.158900000000003</c:v>
                </c:pt>
                <c:pt idx="17">
                  <c:v>47.158892999999999</c:v>
                </c:pt>
                <c:pt idx="18">
                  <c:v>47.158848999999996</c:v>
                </c:pt>
                <c:pt idx="19">
                  <c:v>47.158786999999997</c:v>
                </c:pt>
                <c:pt idx="20">
                  <c:v>47.158723000000002</c:v>
                </c:pt>
                <c:pt idx="21">
                  <c:v>47.158664000000002</c:v>
                </c:pt>
                <c:pt idx="22">
                  <c:v>47.158614999999998</c:v>
                </c:pt>
                <c:pt idx="23">
                  <c:v>47.158575999999996</c:v>
                </c:pt>
                <c:pt idx="24">
                  <c:v>47.158541999999997</c:v>
                </c:pt>
                <c:pt idx="25">
                  <c:v>47.158518999999998</c:v>
                </c:pt>
                <c:pt idx="26">
                  <c:v>47.158506000000003</c:v>
                </c:pt>
                <c:pt idx="27">
                  <c:v>47.158496</c:v>
                </c:pt>
                <c:pt idx="28">
                  <c:v>47.158496999999997</c:v>
                </c:pt>
                <c:pt idx="29">
                  <c:v>47.158521</c:v>
                </c:pt>
                <c:pt idx="30">
                  <c:v>47.158566999999998</c:v>
                </c:pt>
                <c:pt idx="31">
                  <c:v>47.158641000000003</c:v>
                </c:pt>
                <c:pt idx="32">
                  <c:v>47.158726999999999</c:v>
                </c:pt>
                <c:pt idx="33">
                  <c:v>47.158814999999997</c:v>
                </c:pt>
                <c:pt idx="34">
                  <c:v>47.158914000000003</c:v>
                </c:pt>
                <c:pt idx="35">
                  <c:v>47.159025</c:v>
                </c:pt>
                <c:pt idx="36">
                  <c:v>47.159154000000001</c:v>
                </c:pt>
                <c:pt idx="37">
                  <c:v>47.159298</c:v>
                </c:pt>
                <c:pt idx="38">
                  <c:v>47.159444000000001</c:v>
                </c:pt>
                <c:pt idx="39">
                  <c:v>47.159587000000002</c:v>
                </c:pt>
                <c:pt idx="40">
                  <c:v>47.159728999999999</c:v>
                </c:pt>
                <c:pt idx="41">
                  <c:v>47.159872999999997</c:v>
                </c:pt>
                <c:pt idx="42">
                  <c:v>47.160020000000003</c:v>
                </c:pt>
                <c:pt idx="43">
                  <c:v>47.160165999999997</c:v>
                </c:pt>
                <c:pt idx="44">
                  <c:v>47.160310000000003</c:v>
                </c:pt>
                <c:pt idx="45">
                  <c:v>47.160451000000002</c:v>
                </c:pt>
                <c:pt idx="46">
                  <c:v>47.160592000000001</c:v>
                </c:pt>
                <c:pt idx="47">
                  <c:v>47.160730000000001</c:v>
                </c:pt>
                <c:pt idx="48">
                  <c:v>47.160868000000001</c:v>
                </c:pt>
                <c:pt idx="49">
                  <c:v>47.161014999999999</c:v>
                </c:pt>
                <c:pt idx="50">
                  <c:v>47.161163999999999</c:v>
                </c:pt>
                <c:pt idx="51">
                  <c:v>47.16131</c:v>
                </c:pt>
                <c:pt idx="52">
                  <c:v>47.161450000000002</c:v>
                </c:pt>
                <c:pt idx="53">
                  <c:v>47.161582000000003</c:v>
                </c:pt>
                <c:pt idx="54">
                  <c:v>47.161714000000003</c:v>
                </c:pt>
                <c:pt idx="55">
                  <c:v>47.161842999999998</c:v>
                </c:pt>
                <c:pt idx="56">
                  <c:v>47.161969999999997</c:v>
                </c:pt>
                <c:pt idx="57">
                  <c:v>47.162112999999998</c:v>
                </c:pt>
                <c:pt idx="58">
                  <c:v>47.162260000000003</c:v>
                </c:pt>
                <c:pt idx="59">
                  <c:v>47.162410000000001</c:v>
                </c:pt>
                <c:pt idx="60">
                  <c:v>47.162564000000003</c:v>
                </c:pt>
                <c:pt idx="61">
                  <c:v>47.162723999999997</c:v>
                </c:pt>
                <c:pt idx="62">
                  <c:v>47.162889</c:v>
                </c:pt>
                <c:pt idx="63">
                  <c:v>47.163052</c:v>
                </c:pt>
                <c:pt idx="64">
                  <c:v>47.163212999999999</c:v>
                </c:pt>
                <c:pt idx="65">
                  <c:v>47.163364999999999</c:v>
                </c:pt>
                <c:pt idx="66">
                  <c:v>47.163499000000002</c:v>
                </c:pt>
                <c:pt idx="67">
                  <c:v>47.163631000000002</c:v>
                </c:pt>
                <c:pt idx="68">
                  <c:v>47.163764</c:v>
                </c:pt>
                <c:pt idx="69">
                  <c:v>47.163893999999999</c:v>
                </c:pt>
                <c:pt idx="70">
                  <c:v>47.164006999999998</c:v>
                </c:pt>
                <c:pt idx="71">
                  <c:v>47.164104999999999</c:v>
                </c:pt>
                <c:pt idx="72">
                  <c:v>47.164189999999998</c:v>
                </c:pt>
                <c:pt idx="73">
                  <c:v>47.164262000000001</c:v>
                </c:pt>
                <c:pt idx="74">
                  <c:v>47.164323000000003</c:v>
                </c:pt>
                <c:pt idx="75">
                  <c:v>47.164375</c:v>
                </c:pt>
                <c:pt idx="76">
                  <c:v>47.164411000000001</c:v>
                </c:pt>
                <c:pt idx="77">
                  <c:v>47.16442</c:v>
                </c:pt>
                <c:pt idx="78">
                  <c:v>47.164413000000003</c:v>
                </c:pt>
                <c:pt idx="79">
                  <c:v>47.164386</c:v>
                </c:pt>
                <c:pt idx="80">
                  <c:v>47.164341</c:v>
                </c:pt>
                <c:pt idx="81">
                  <c:v>47.164292000000003</c:v>
                </c:pt>
                <c:pt idx="82">
                  <c:v>47.164248999999998</c:v>
                </c:pt>
                <c:pt idx="83">
                  <c:v>47.164206999999998</c:v>
                </c:pt>
                <c:pt idx="84">
                  <c:v>47.164175</c:v>
                </c:pt>
                <c:pt idx="85">
                  <c:v>47.164171000000003</c:v>
                </c:pt>
                <c:pt idx="86">
                  <c:v>47.164189999999998</c:v>
                </c:pt>
                <c:pt idx="87">
                  <c:v>47.164225999999999</c:v>
                </c:pt>
                <c:pt idx="88">
                  <c:v>47.164262000000001</c:v>
                </c:pt>
                <c:pt idx="89">
                  <c:v>47.164282999999998</c:v>
                </c:pt>
                <c:pt idx="90">
                  <c:v>47.164293000000001</c:v>
                </c:pt>
                <c:pt idx="91">
                  <c:v>47.164301000000002</c:v>
                </c:pt>
                <c:pt idx="92">
                  <c:v>47.164281000000003</c:v>
                </c:pt>
                <c:pt idx="93">
                  <c:v>47.164239999999999</c:v>
                </c:pt>
                <c:pt idx="94">
                  <c:v>47.164195999999997</c:v>
                </c:pt>
                <c:pt idx="95">
                  <c:v>47.164133</c:v>
                </c:pt>
                <c:pt idx="96">
                  <c:v>47.164048999999999</c:v>
                </c:pt>
                <c:pt idx="97">
                  <c:v>47.163944999999998</c:v>
                </c:pt>
                <c:pt idx="98">
                  <c:v>47.163848000000002</c:v>
                </c:pt>
                <c:pt idx="99">
                  <c:v>47.163777000000003</c:v>
                </c:pt>
                <c:pt idx="100">
                  <c:v>47.163733000000001</c:v>
                </c:pt>
                <c:pt idx="101">
                  <c:v>47.163699000000001</c:v>
                </c:pt>
                <c:pt idx="102">
                  <c:v>47.163671999999998</c:v>
                </c:pt>
                <c:pt idx="103">
                  <c:v>47.163645000000002</c:v>
                </c:pt>
                <c:pt idx="104">
                  <c:v>47.163609000000001</c:v>
                </c:pt>
                <c:pt idx="105">
                  <c:v>47.163561000000001</c:v>
                </c:pt>
                <c:pt idx="106">
                  <c:v>47.163497999999997</c:v>
                </c:pt>
                <c:pt idx="107">
                  <c:v>47.163412000000001</c:v>
                </c:pt>
                <c:pt idx="108">
                  <c:v>47.163311</c:v>
                </c:pt>
                <c:pt idx="109">
                  <c:v>47.163192000000002</c:v>
                </c:pt>
                <c:pt idx="110">
                  <c:v>47.163057000000002</c:v>
                </c:pt>
                <c:pt idx="111">
                  <c:v>47.162909999999997</c:v>
                </c:pt>
                <c:pt idx="112">
                  <c:v>47.162757999999997</c:v>
                </c:pt>
                <c:pt idx="113">
                  <c:v>47.162605999999997</c:v>
                </c:pt>
                <c:pt idx="114">
                  <c:v>47.162457000000003</c:v>
                </c:pt>
                <c:pt idx="115">
                  <c:v>47.162289999999999</c:v>
                </c:pt>
                <c:pt idx="116">
                  <c:v>47.162108000000003</c:v>
                </c:pt>
                <c:pt idx="117">
                  <c:v>47.161937999999999</c:v>
                </c:pt>
                <c:pt idx="118">
                  <c:v>47.161754000000002</c:v>
                </c:pt>
                <c:pt idx="119">
                  <c:v>47.161577999999999</c:v>
                </c:pt>
                <c:pt idx="120">
                  <c:v>47.161419000000002</c:v>
                </c:pt>
                <c:pt idx="121">
                  <c:v>47.161287000000002</c:v>
                </c:pt>
                <c:pt idx="122">
                  <c:v>47.161172000000001</c:v>
                </c:pt>
                <c:pt idx="123">
                  <c:v>47.161054</c:v>
                </c:pt>
                <c:pt idx="124">
                  <c:v>47.160929000000003</c:v>
                </c:pt>
                <c:pt idx="125">
                  <c:v>47.160792999999998</c:v>
                </c:pt>
                <c:pt idx="126">
                  <c:v>47.16066</c:v>
                </c:pt>
                <c:pt idx="127">
                  <c:v>47.160522999999998</c:v>
                </c:pt>
                <c:pt idx="128">
                  <c:v>47.160398000000001</c:v>
                </c:pt>
                <c:pt idx="129">
                  <c:v>47.160271000000002</c:v>
                </c:pt>
                <c:pt idx="130">
                  <c:v>47.160144000000003</c:v>
                </c:pt>
                <c:pt idx="131">
                  <c:v>47.160020000000003</c:v>
                </c:pt>
                <c:pt idx="132">
                  <c:v>47.159905000000002</c:v>
                </c:pt>
                <c:pt idx="133">
                  <c:v>47.159796999999998</c:v>
                </c:pt>
                <c:pt idx="134">
                  <c:v>47.159700999999998</c:v>
                </c:pt>
                <c:pt idx="135">
                  <c:v>47.159610999999998</c:v>
                </c:pt>
                <c:pt idx="136">
                  <c:v>47.159519000000003</c:v>
                </c:pt>
                <c:pt idx="137">
                  <c:v>47.159418000000002</c:v>
                </c:pt>
                <c:pt idx="138">
                  <c:v>47.159314999999999</c:v>
                </c:pt>
              </c:numCache>
            </c:numRef>
          </c:xVal>
          <c:yVal>
            <c:numRef>
              <c:f>'Lap 1 data'!$AW$10:$AW$488</c:f>
              <c:numCache>
                <c:formatCode>General</c:formatCode>
                <c:ptCount val="479"/>
                <c:pt idx="0">
                  <c:v>-88.489700999999997</c:v>
                </c:pt>
                <c:pt idx="1">
                  <c:v>-88.489649999999997</c:v>
                </c:pt>
                <c:pt idx="2">
                  <c:v>-88.489570999999998</c:v>
                </c:pt>
                <c:pt idx="3">
                  <c:v>-88.489478000000005</c:v>
                </c:pt>
                <c:pt idx="4">
                  <c:v>-88.489354000000006</c:v>
                </c:pt>
                <c:pt idx="5">
                  <c:v>-88.489206999999993</c:v>
                </c:pt>
                <c:pt idx="6">
                  <c:v>-88.489036999999996</c:v>
                </c:pt>
                <c:pt idx="7">
                  <c:v>-88.488840999999994</c:v>
                </c:pt>
                <c:pt idx="8">
                  <c:v>-88.488639000000006</c:v>
                </c:pt>
                <c:pt idx="9">
                  <c:v>-88.488422</c:v>
                </c:pt>
                <c:pt idx="10">
                  <c:v>-88.488174999999998</c:v>
                </c:pt>
                <c:pt idx="11">
                  <c:v>-88.487921</c:v>
                </c:pt>
                <c:pt idx="12">
                  <c:v>-88.487654000000006</c:v>
                </c:pt>
                <c:pt idx="13">
                  <c:v>-88.487375</c:v>
                </c:pt>
                <c:pt idx="14">
                  <c:v>-88.487100999999996</c:v>
                </c:pt>
                <c:pt idx="15">
                  <c:v>-88.486830999999995</c:v>
                </c:pt>
                <c:pt idx="16">
                  <c:v>-88.486569000000003</c:v>
                </c:pt>
                <c:pt idx="17">
                  <c:v>-88.486315000000005</c:v>
                </c:pt>
                <c:pt idx="18">
                  <c:v>-88.486108999999999</c:v>
                </c:pt>
                <c:pt idx="19">
                  <c:v>-88.485928999999999</c:v>
                </c:pt>
                <c:pt idx="20">
                  <c:v>-88.485759999999999</c:v>
                </c:pt>
                <c:pt idx="21">
                  <c:v>-88.485606000000004</c:v>
                </c:pt>
                <c:pt idx="22">
                  <c:v>-88.485462999999996</c:v>
                </c:pt>
                <c:pt idx="23">
                  <c:v>-88.485320000000002</c:v>
                </c:pt>
                <c:pt idx="24">
                  <c:v>-88.485178000000005</c:v>
                </c:pt>
                <c:pt idx="25">
                  <c:v>-88.485033999999999</c:v>
                </c:pt>
                <c:pt idx="26">
                  <c:v>-88.484888999999995</c:v>
                </c:pt>
                <c:pt idx="27">
                  <c:v>-88.484747999999996</c:v>
                </c:pt>
                <c:pt idx="28">
                  <c:v>-88.484604000000004</c:v>
                </c:pt>
                <c:pt idx="29">
                  <c:v>-88.484453000000002</c:v>
                </c:pt>
                <c:pt idx="30">
                  <c:v>-88.484309999999994</c:v>
                </c:pt>
                <c:pt idx="31">
                  <c:v>-88.484195</c:v>
                </c:pt>
                <c:pt idx="32">
                  <c:v>-88.484105999999997</c:v>
                </c:pt>
                <c:pt idx="33">
                  <c:v>-88.484039999999993</c:v>
                </c:pt>
                <c:pt idx="34">
                  <c:v>-88.484012000000007</c:v>
                </c:pt>
                <c:pt idx="35">
                  <c:v>-88.484003999999999</c:v>
                </c:pt>
                <c:pt idx="36">
                  <c:v>-88.484021999999996</c:v>
                </c:pt>
                <c:pt idx="37">
                  <c:v>-88.484038999999996</c:v>
                </c:pt>
                <c:pt idx="38">
                  <c:v>-88.484057000000007</c:v>
                </c:pt>
                <c:pt idx="39">
                  <c:v>-88.484074000000007</c:v>
                </c:pt>
                <c:pt idx="40">
                  <c:v>-88.484081000000003</c:v>
                </c:pt>
                <c:pt idx="41">
                  <c:v>-88.484088999999997</c:v>
                </c:pt>
                <c:pt idx="42">
                  <c:v>-88.484099999999998</c:v>
                </c:pt>
                <c:pt idx="43">
                  <c:v>-88.484106999999995</c:v>
                </c:pt>
                <c:pt idx="44">
                  <c:v>-88.484108000000006</c:v>
                </c:pt>
                <c:pt idx="45">
                  <c:v>-88.484082000000001</c:v>
                </c:pt>
                <c:pt idx="46">
                  <c:v>-88.484026</c:v>
                </c:pt>
                <c:pt idx="47">
                  <c:v>-88.483953999999997</c:v>
                </c:pt>
                <c:pt idx="48">
                  <c:v>-88.483895000000004</c:v>
                </c:pt>
                <c:pt idx="49">
                  <c:v>-88.483861000000005</c:v>
                </c:pt>
                <c:pt idx="50">
                  <c:v>-88.483844000000005</c:v>
                </c:pt>
                <c:pt idx="51">
                  <c:v>-88.483839000000003</c:v>
                </c:pt>
                <c:pt idx="52">
                  <c:v>-88.483853999999994</c:v>
                </c:pt>
                <c:pt idx="53">
                  <c:v>-88.483901000000003</c:v>
                </c:pt>
                <c:pt idx="54">
                  <c:v>-88.483962000000005</c:v>
                </c:pt>
                <c:pt idx="55">
                  <c:v>-88.484026</c:v>
                </c:pt>
                <c:pt idx="56">
                  <c:v>-88.484094999999996</c:v>
                </c:pt>
                <c:pt idx="57">
                  <c:v>-88.484116999999998</c:v>
                </c:pt>
                <c:pt idx="58">
                  <c:v>-88.484111999999996</c:v>
                </c:pt>
                <c:pt idx="59">
                  <c:v>-88.484091000000006</c:v>
                </c:pt>
                <c:pt idx="60">
                  <c:v>-88.484060999999997</c:v>
                </c:pt>
                <c:pt idx="61">
                  <c:v>-88.484048999999999</c:v>
                </c:pt>
                <c:pt idx="62">
                  <c:v>-88.484072999999995</c:v>
                </c:pt>
                <c:pt idx="63">
                  <c:v>-88.484100999999995</c:v>
                </c:pt>
                <c:pt idx="64">
                  <c:v>-88.484123999999994</c:v>
                </c:pt>
                <c:pt idx="65">
                  <c:v>-88.484201999999996</c:v>
                </c:pt>
                <c:pt idx="66">
                  <c:v>-88.484367000000006</c:v>
                </c:pt>
                <c:pt idx="67">
                  <c:v>-88.484534999999994</c:v>
                </c:pt>
                <c:pt idx="68">
                  <c:v>-88.484696</c:v>
                </c:pt>
                <c:pt idx="69">
                  <c:v>-88.484864000000002</c:v>
                </c:pt>
                <c:pt idx="70">
                  <c:v>-88.485061000000002</c:v>
                </c:pt>
                <c:pt idx="71">
                  <c:v>-88.485279000000006</c:v>
                </c:pt>
                <c:pt idx="72">
                  <c:v>-88.485515000000007</c:v>
                </c:pt>
                <c:pt idx="73">
                  <c:v>-88.485747000000003</c:v>
                </c:pt>
                <c:pt idx="74">
                  <c:v>-88.485967000000002</c:v>
                </c:pt>
                <c:pt idx="75">
                  <c:v>-88.486183999999994</c:v>
                </c:pt>
                <c:pt idx="76">
                  <c:v>-88.486397999999994</c:v>
                </c:pt>
                <c:pt idx="77">
                  <c:v>-88.486609000000001</c:v>
                </c:pt>
                <c:pt idx="78">
                  <c:v>-88.486811000000003</c:v>
                </c:pt>
                <c:pt idx="79">
                  <c:v>-88.487008000000003</c:v>
                </c:pt>
                <c:pt idx="80">
                  <c:v>-88.487193000000005</c:v>
                </c:pt>
                <c:pt idx="81">
                  <c:v>-88.487371999999993</c:v>
                </c:pt>
                <c:pt idx="82">
                  <c:v>-88.487553000000005</c:v>
                </c:pt>
                <c:pt idx="83">
                  <c:v>-88.487728000000004</c:v>
                </c:pt>
                <c:pt idx="84">
                  <c:v>-88.487899999999996</c:v>
                </c:pt>
                <c:pt idx="85">
                  <c:v>-88.488073999999997</c:v>
                </c:pt>
                <c:pt idx="86">
                  <c:v>-88.488242999999997</c:v>
                </c:pt>
                <c:pt idx="87">
                  <c:v>-88.488399999999999</c:v>
                </c:pt>
                <c:pt idx="88">
                  <c:v>-88.488545000000002</c:v>
                </c:pt>
                <c:pt idx="89">
                  <c:v>-88.488692999999998</c:v>
                </c:pt>
                <c:pt idx="90">
                  <c:v>-88.488844</c:v>
                </c:pt>
                <c:pt idx="91">
                  <c:v>-88.488994000000005</c:v>
                </c:pt>
                <c:pt idx="92">
                  <c:v>-88.489148</c:v>
                </c:pt>
                <c:pt idx="93">
                  <c:v>-88.489305000000002</c:v>
                </c:pt>
                <c:pt idx="94">
                  <c:v>-88.489458999999997</c:v>
                </c:pt>
                <c:pt idx="95">
                  <c:v>-88.489617999999993</c:v>
                </c:pt>
                <c:pt idx="96">
                  <c:v>-88.489777000000004</c:v>
                </c:pt>
                <c:pt idx="97">
                  <c:v>-88.489924999999999</c:v>
                </c:pt>
                <c:pt idx="98">
                  <c:v>-88.490087000000003</c:v>
                </c:pt>
                <c:pt idx="99">
                  <c:v>-88.490268999999998</c:v>
                </c:pt>
                <c:pt idx="100">
                  <c:v>-88.490461999999994</c:v>
                </c:pt>
                <c:pt idx="101">
                  <c:v>-88.490655000000004</c:v>
                </c:pt>
                <c:pt idx="102">
                  <c:v>-88.490843999999996</c:v>
                </c:pt>
                <c:pt idx="103">
                  <c:v>-88.491029999999995</c:v>
                </c:pt>
                <c:pt idx="104">
                  <c:v>-88.491213000000002</c:v>
                </c:pt>
                <c:pt idx="105">
                  <c:v>-88.491387000000003</c:v>
                </c:pt>
                <c:pt idx="106">
                  <c:v>-88.491551000000001</c:v>
                </c:pt>
                <c:pt idx="107">
                  <c:v>-88.491692999999998</c:v>
                </c:pt>
                <c:pt idx="108">
                  <c:v>-88.491820000000004</c:v>
                </c:pt>
                <c:pt idx="109">
                  <c:v>-88.491909000000007</c:v>
                </c:pt>
                <c:pt idx="110">
                  <c:v>-88.491951999999998</c:v>
                </c:pt>
                <c:pt idx="111">
                  <c:v>-88.491947999999994</c:v>
                </c:pt>
                <c:pt idx="112">
                  <c:v>-88.491924999999995</c:v>
                </c:pt>
                <c:pt idx="113">
                  <c:v>-88.491882000000004</c:v>
                </c:pt>
                <c:pt idx="114">
                  <c:v>-88.491849999999999</c:v>
                </c:pt>
                <c:pt idx="115">
                  <c:v>-88.491792000000004</c:v>
                </c:pt>
                <c:pt idx="116">
                  <c:v>-88.491686999999999</c:v>
                </c:pt>
                <c:pt idx="117">
                  <c:v>-88.491602999999998</c:v>
                </c:pt>
                <c:pt idx="118">
                  <c:v>-88.491496999999995</c:v>
                </c:pt>
                <c:pt idx="119">
                  <c:v>-88.491369000000006</c:v>
                </c:pt>
                <c:pt idx="120">
                  <c:v>-88.491229000000004</c:v>
                </c:pt>
                <c:pt idx="121">
                  <c:v>-88.491069999999993</c:v>
                </c:pt>
                <c:pt idx="122">
                  <c:v>-88.490921999999998</c:v>
                </c:pt>
                <c:pt idx="123">
                  <c:v>-88.490802000000002</c:v>
                </c:pt>
                <c:pt idx="124">
                  <c:v>-88.490711000000005</c:v>
                </c:pt>
                <c:pt idx="125">
                  <c:v>-88.490666000000004</c:v>
                </c:pt>
                <c:pt idx="126">
                  <c:v>-88.490617999999998</c:v>
                </c:pt>
                <c:pt idx="127">
                  <c:v>-88.490615000000005</c:v>
                </c:pt>
                <c:pt idx="128">
                  <c:v>-88.490654000000006</c:v>
                </c:pt>
                <c:pt idx="129">
                  <c:v>-88.490682000000007</c:v>
                </c:pt>
                <c:pt idx="130">
                  <c:v>-88.490682000000007</c:v>
                </c:pt>
                <c:pt idx="131">
                  <c:v>-88.490635999999995</c:v>
                </c:pt>
                <c:pt idx="132">
                  <c:v>-88.490556999999995</c:v>
                </c:pt>
                <c:pt idx="133">
                  <c:v>-88.490452000000005</c:v>
                </c:pt>
                <c:pt idx="134">
                  <c:v>-88.490311000000005</c:v>
                </c:pt>
                <c:pt idx="135">
                  <c:v>-88.490145999999996</c:v>
                </c:pt>
                <c:pt idx="136">
                  <c:v>-88.489980000000003</c:v>
                </c:pt>
                <c:pt idx="137">
                  <c:v>-88.489823999999999</c:v>
                </c:pt>
                <c:pt idx="138">
                  <c:v>-88.489678999999995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data'!$AV$10:$AV$493</c:f>
              <c:numCache>
                <c:formatCode>General</c:formatCode>
                <c:ptCount val="484"/>
                <c:pt idx="0">
                  <c:v>47.159314999999999</c:v>
                </c:pt>
                <c:pt idx="1">
                  <c:v>47.159216999999998</c:v>
                </c:pt>
                <c:pt idx="2">
                  <c:v>47.159129</c:v>
                </c:pt>
                <c:pt idx="3">
                  <c:v>47.159055000000002</c:v>
                </c:pt>
                <c:pt idx="4">
                  <c:v>47.158988000000001</c:v>
                </c:pt>
                <c:pt idx="5">
                  <c:v>47.158940000000001</c:v>
                </c:pt>
                <c:pt idx="6">
                  <c:v>47.158923999999999</c:v>
                </c:pt>
                <c:pt idx="7">
                  <c:v>47.158929999999998</c:v>
                </c:pt>
                <c:pt idx="8">
                  <c:v>47.158937000000002</c:v>
                </c:pt>
                <c:pt idx="9">
                  <c:v>47.158938999999997</c:v>
                </c:pt>
                <c:pt idx="10">
                  <c:v>47.158940999999999</c:v>
                </c:pt>
                <c:pt idx="11">
                  <c:v>47.158943000000001</c:v>
                </c:pt>
                <c:pt idx="12">
                  <c:v>47.158940999999999</c:v>
                </c:pt>
                <c:pt idx="13">
                  <c:v>47.158931000000003</c:v>
                </c:pt>
                <c:pt idx="14">
                  <c:v>47.158909999999999</c:v>
                </c:pt>
                <c:pt idx="15">
                  <c:v>47.158878999999999</c:v>
                </c:pt>
                <c:pt idx="16">
                  <c:v>47.158836000000001</c:v>
                </c:pt>
                <c:pt idx="17">
                  <c:v>47.158780999999998</c:v>
                </c:pt>
                <c:pt idx="18">
                  <c:v>47.158721</c:v>
                </c:pt>
                <c:pt idx="19">
                  <c:v>47.158662999999997</c:v>
                </c:pt>
                <c:pt idx="20">
                  <c:v>47.158617</c:v>
                </c:pt>
                <c:pt idx="21">
                  <c:v>47.158579000000003</c:v>
                </c:pt>
                <c:pt idx="22">
                  <c:v>47.158549999999998</c:v>
                </c:pt>
                <c:pt idx="23">
                  <c:v>47.158527999999997</c:v>
                </c:pt>
                <c:pt idx="24">
                  <c:v>47.158512000000002</c:v>
                </c:pt>
                <c:pt idx="25">
                  <c:v>47.158507</c:v>
                </c:pt>
                <c:pt idx="26">
                  <c:v>47.158504000000001</c:v>
                </c:pt>
                <c:pt idx="27">
                  <c:v>47.158515000000001</c:v>
                </c:pt>
                <c:pt idx="28">
                  <c:v>47.158544999999997</c:v>
                </c:pt>
                <c:pt idx="29">
                  <c:v>47.158593000000003</c:v>
                </c:pt>
                <c:pt idx="30">
                  <c:v>47.158661000000002</c:v>
                </c:pt>
                <c:pt idx="31">
                  <c:v>47.158734000000003</c:v>
                </c:pt>
                <c:pt idx="32">
                  <c:v>47.158830999999999</c:v>
                </c:pt>
                <c:pt idx="33">
                  <c:v>47.158931000000003</c:v>
                </c:pt>
                <c:pt idx="34">
                  <c:v>47.159038000000002</c:v>
                </c:pt>
                <c:pt idx="35">
                  <c:v>47.159148999999999</c:v>
                </c:pt>
                <c:pt idx="36">
                  <c:v>47.159267</c:v>
                </c:pt>
                <c:pt idx="37">
                  <c:v>47.159390000000002</c:v>
                </c:pt>
                <c:pt idx="38">
                  <c:v>47.159514000000001</c:v>
                </c:pt>
                <c:pt idx="39">
                  <c:v>47.159638999999999</c:v>
                </c:pt>
                <c:pt idx="40">
                  <c:v>47.159765</c:v>
                </c:pt>
                <c:pt idx="41">
                  <c:v>47.159897999999998</c:v>
                </c:pt>
                <c:pt idx="42">
                  <c:v>47.160029000000002</c:v>
                </c:pt>
                <c:pt idx="43">
                  <c:v>47.160181999999999</c:v>
                </c:pt>
                <c:pt idx="44">
                  <c:v>47.160328</c:v>
                </c:pt>
                <c:pt idx="45">
                  <c:v>47.160466</c:v>
                </c:pt>
                <c:pt idx="46">
                  <c:v>47.160606999999999</c:v>
                </c:pt>
                <c:pt idx="47">
                  <c:v>47.160747999999998</c:v>
                </c:pt>
                <c:pt idx="48">
                  <c:v>47.160879000000001</c:v>
                </c:pt>
                <c:pt idx="49">
                  <c:v>47.161014999999999</c:v>
                </c:pt>
                <c:pt idx="50">
                  <c:v>47.161157000000003</c:v>
                </c:pt>
                <c:pt idx="51">
                  <c:v>47.161299</c:v>
                </c:pt>
                <c:pt idx="52">
                  <c:v>47.161442000000001</c:v>
                </c:pt>
                <c:pt idx="53">
                  <c:v>47.161582000000003</c:v>
                </c:pt>
                <c:pt idx="54">
                  <c:v>47.161718999999998</c:v>
                </c:pt>
                <c:pt idx="55">
                  <c:v>47.161859</c:v>
                </c:pt>
                <c:pt idx="56">
                  <c:v>47.161996000000002</c:v>
                </c:pt>
                <c:pt idx="57">
                  <c:v>47.162143999999998</c:v>
                </c:pt>
                <c:pt idx="58">
                  <c:v>47.162294000000003</c:v>
                </c:pt>
                <c:pt idx="59">
                  <c:v>47.162447999999998</c:v>
                </c:pt>
                <c:pt idx="60">
                  <c:v>47.162607000000001</c:v>
                </c:pt>
                <c:pt idx="61">
                  <c:v>47.162771999999997</c:v>
                </c:pt>
                <c:pt idx="62">
                  <c:v>47.162939000000001</c:v>
                </c:pt>
                <c:pt idx="63">
                  <c:v>47.163103</c:v>
                </c:pt>
                <c:pt idx="64">
                  <c:v>47.163262000000003</c:v>
                </c:pt>
                <c:pt idx="65">
                  <c:v>47.163418999999998</c:v>
                </c:pt>
                <c:pt idx="66">
                  <c:v>47.163573</c:v>
                </c:pt>
                <c:pt idx="67">
                  <c:v>47.163719</c:v>
                </c:pt>
                <c:pt idx="68">
                  <c:v>47.163854999999998</c:v>
                </c:pt>
                <c:pt idx="69">
                  <c:v>47.163975000000001</c:v>
                </c:pt>
                <c:pt idx="70">
                  <c:v>47.164079000000001</c:v>
                </c:pt>
                <c:pt idx="71">
                  <c:v>47.164169999999999</c:v>
                </c:pt>
                <c:pt idx="72">
                  <c:v>47.164248000000001</c:v>
                </c:pt>
                <c:pt idx="73">
                  <c:v>47.164315000000002</c:v>
                </c:pt>
                <c:pt idx="74">
                  <c:v>47.164368000000003</c:v>
                </c:pt>
                <c:pt idx="75">
                  <c:v>47.164406999999997</c:v>
                </c:pt>
                <c:pt idx="76">
                  <c:v>47.164425000000001</c:v>
                </c:pt>
                <c:pt idx="77">
                  <c:v>47.164428000000001</c:v>
                </c:pt>
                <c:pt idx="78">
                  <c:v>47.164414999999998</c:v>
                </c:pt>
                <c:pt idx="79">
                  <c:v>47.164385000000003</c:v>
                </c:pt>
                <c:pt idx="80">
                  <c:v>47.164344999999997</c:v>
                </c:pt>
                <c:pt idx="81">
                  <c:v>47.164309000000003</c:v>
                </c:pt>
                <c:pt idx="82">
                  <c:v>47.164299999999997</c:v>
                </c:pt>
                <c:pt idx="83">
                  <c:v>47.164239999999999</c:v>
                </c:pt>
                <c:pt idx="84">
                  <c:v>47.164188000000003</c:v>
                </c:pt>
                <c:pt idx="85">
                  <c:v>47.164154000000003</c:v>
                </c:pt>
                <c:pt idx="86">
                  <c:v>47.164118000000002</c:v>
                </c:pt>
                <c:pt idx="87">
                  <c:v>47.164149000000002</c:v>
                </c:pt>
                <c:pt idx="88">
                  <c:v>47.164200999999998</c:v>
                </c:pt>
                <c:pt idx="89">
                  <c:v>47.164226999999997</c:v>
                </c:pt>
                <c:pt idx="90">
                  <c:v>47.164239999999999</c:v>
                </c:pt>
                <c:pt idx="91">
                  <c:v>47.164243999999997</c:v>
                </c:pt>
                <c:pt idx="92">
                  <c:v>47.164242999999999</c:v>
                </c:pt>
                <c:pt idx="93">
                  <c:v>47.164217000000001</c:v>
                </c:pt>
                <c:pt idx="94">
                  <c:v>47.164181999999997</c:v>
                </c:pt>
                <c:pt idx="95">
                  <c:v>47.164150999999997</c:v>
                </c:pt>
                <c:pt idx="96">
                  <c:v>47.164118999999999</c:v>
                </c:pt>
                <c:pt idx="97">
                  <c:v>47.164073000000002</c:v>
                </c:pt>
                <c:pt idx="98">
                  <c:v>47.164006999999998</c:v>
                </c:pt>
                <c:pt idx="99">
                  <c:v>47.163930000000001</c:v>
                </c:pt>
                <c:pt idx="100">
                  <c:v>47.163845999999999</c:v>
                </c:pt>
                <c:pt idx="101">
                  <c:v>47.163770999999997</c:v>
                </c:pt>
                <c:pt idx="102">
                  <c:v>47.163711999999997</c:v>
                </c:pt>
                <c:pt idx="103">
                  <c:v>47.163671999999998</c:v>
                </c:pt>
                <c:pt idx="104">
                  <c:v>47.163646</c:v>
                </c:pt>
                <c:pt idx="105">
                  <c:v>47.163620000000002</c:v>
                </c:pt>
                <c:pt idx="106">
                  <c:v>47.163595000000001</c:v>
                </c:pt>
                <c:pt idx="107">
                  <c:v>47.163567999999998</c:v>
                </c:pt>
                <c:pt idx="108">
                  <c:v>47.163533000000001</c:v>
                </c:pt>
                <c:pt idx="109">
                  <c:v>47.163482999999999</c:v>
                </c:pt>
                <c:pt idx="110">
                  <c:v>47.163412999999998</c:v>
                </c:pt>
                <c:pt idx="111">
                  <c:v>47.163316999999999</c:v>
                </c:pt>
                <c:pt idx="112">
                  <c:v>47.163195999999999</c:v>
                </c:pt>
                <c:pt idx="113">
                  <c:v>47.163075999999997</c:v>
                </c:pt>
                <c:pt idx="114">
                  <c:v>47.162945999999998</c:v>
                </c:pt>
                <c:pt idx="115">
                  <c:v>47.162807999999998</c:v>
                </c:pt>
                <c:pt idx="116">
                  <c:v>47.162663000000002</c:v>
                </c:pt>
                <c:pt idx="117">
                  <c:v>47.162514000000002</c:v>
                </c:pt>
                <c:pt idx="118">
                  <c:v>47.162357999999998</c:v>
                </c:pt>
                <c:pt idx="119">
                  <c:v>47.162197999999997</c:v>
                </c:pt>
                <c:pt idx="120">
                  <c:v>47.162030999999999</c:v>
                </c:pt>
                <c:pt idx="121">
                  <c:v>47.161861999999999</c:v>
                </c:pt>
                <c:pt idx="122">
                  <c:v>47.161695000000002</c:v>
                </c:pt>
                <c:pt idx="123">
                  <c:v>47.161527999999997</c:v>
                </c:pt>
                <c:pt idx="124">
                  <c:v>47.161372</c:v>
                </c:pt>
                <c:pt idx="125">
                  <c:v>47.161245999999998</c:v>
                </c:pt>
                <c:pt idx="126">
                  <c:v>47.161135000000002</c:v>
                </c:pt>
                <c:pt idx="127">
                  <c:v>47.161017999999999</c:v>
                </c:pt>
                <c:pt idx="128">
                  <c:v>47.160893000000002</c:v>
                </c:pt>
                <c:pt idx="129">
                  <c:v>47.160766000000002</c:v>
                </c:pt>
                <c:pt idx="130">
                  <c:v>47.160642000000003</c:v>
                </c:pt>
                <c:pt idx="131">
                  <c:v>47.160522</c:v>
                </c:pt>
                <c:pt idx="132">
                  <c:v>47.160406000000002</c:v>
                </c:pt>
                <c:pt idx="133">
                  <c:v>47.160291000000001</c:v>
                </c:pt>
                <c:pt idx="134">
                  <c:v>47.160173999999998</c:v>
                </c:pt>
                <c:pt idx="135">
                  <c:v>47.160055</c:v>
                </c:pt>
                <c:pt idx="136">
                  <c:v>47.159930000000003</c:v>
                </c:pt>
                <c:pt idx="137">
                  <c:v>47.159807000000001</c:v>
                </c:pt>
                <c:pt idx="138">
                  <c:v>47.159694999999999</c:v>
                </c:pt>
                <c:pt idx="139">
                  <c:v>47.159604000000002</c:v>
                </c:pt>
                <c:pt idx="140">
                  <c:v>47.159514000000001</c:v>
                </c:pt>
                <c:pt idx="141">
                  <c:v>47.159416</c:v>
                </c:pt>
                <c:pt idx="142">
                  <c:v>47.159315999999997</c:v>
                </c:pt>
              </c:numCache>
            </c:numRef>
          </c:xVal>
          <c:yVal>
            <c:numRef>
              <c:f>'Lap 2 data'!$AW$10:$AW$493</c:f>
              <c:numCache>
                <c:formatCode>General</c:formatCode>
                <c:ptCount val="484"/>
                <c:pt idx="0">
                  <c:v>-88.489678999999995</c:v>
                </c:pt>
                <c:pt idx="1">
                  <c:v>-88.489525999999998</c:v>
                </c:pt>
                <c:pt idx="2">
                  <c:v>-88.489363999999995</c:v>
                </c:pt>
                <c:pt idx="3">
                  <c:v>-88.489187000000001</c:v>
                </c:pt>
                <c:pt idx="4">
                  <c:v>-88.488996999999998</c:v>
                </c:pt>
                <c:pt idx="5">
                  <c:v>-88.488788999999997</c:v>
                </c:pt>
                <c:pt idx="6">
                  <c:v>-88.488568999999998</c:v>
                </c:pt>
                <c:pt idx="7">
                  <c:v>-88.488330000000005</c:v>
                </c:pt>
                <c:pt idx="8">
                  <c:v>-88.488082000000006</c:v>
                </c:pt>
                <c:pt idx="9">
                  <c:v>-88.487826999999996</c:v>
                </c:pt>
                <c:pt idx="10">
                  <c:v>-88.487566000000001</c:v>
                </c:pt>
                <c:pt idx="11">
                  <c:v>-88.487296999999998</c:v>
                </c:pt>
                <c:pt idx="12">
                  <c:v>-88.487024000000005</c:v>
                </c:pt>
                <c:pt idx="13">
                  <c:v>-88.486774999999994</c:v>
                </c:pt>
                <c:pt idx="14">
                  <c:v>-88.486553999999998</c:v>
                </c:pt>
                <c:pt idx="15">
                  <c:v>-88.486349000000004</c:v>
                </c:pt>
                <c:pt idx="16">
                  <c:v>-88.486161999999993</c:v>
                </c:pt>
                <c:pt idx="17">
                  <c:v>-88.485991999999996</c:v>
                </c:pt>
                <c:pt idx="18">
                  <c:v>-88.485836000000006</c:v>
                </c:pt>
                <c:pt idx="19">
                  <c:v>-88.485691000000003</c:v>
                </c:pt>
                <c:pt idx="20">
                  <c:v>-88.485545000000002</c:v>
                </c:pt>
                <c:pt idx="21">
                  <c:v>-88.485395999999994</c:v>
                </c:pt>
                <c:pt idx="22">
                  <c:v>-88.485252000000003</c:v>
                </c:pt>
                <c:pt idx="23">
                  <c:v>-88.485110000000006</c:v>
                </c:pt>
                <c:pt idx="24">
                  <c:v>-88.484969000000007</c:v>
                </c:pt>
                <c:pt idx="25">
                  <c:v>-88.484831</c:v>
                </c:pt>
                <c:pt idx="26">
                  <c:v>-88.484695000000002</c:v>
                </c:pt>
                <c:pt idx="27">
                  <c:v>-88.484564000000006</c:v>
                </c:pt>
                <c:pt idx="28">
                  <c:v>-88.484441000000004</c:v>
                </c:pt>
                <c:pt idx="29">
                  <c:v>-88.484333000000007</c:v>
                </c:pt>
                <c:pt idx="30">
                  <c:v>-88.484250000000003</c:v>
                </c:pt>
                <c:pt idx="31">
                  <c:v>-88.484184999999997</c:v>
                </c:pt>
                <c:pt idx="32">
                  <c:v>-88.484154000000004</c:v>
                </c:pt>
                <c:pt idx="33">
                  <c:v>-88.484133999999997</c:v>
                </c:pt>
                <c:pt idx="34">
                  <c:v>-88.484123999999994</c:v>
                </c:pt>
                <c:pt idx="35">
                  <c:v>-88.484127999999998</c:v>
                </c:pt>
                <c:pt idx="36">
                  <c:v>-88.484137000000004</c:v>
                </c:pt>
                <c:pt idx="37">
                  <c:v>-88.484150999999997</c:v>
                </c:pt>
                <c:pt idx="38">
                  <c:v>-88.484164000000007</c:v>
                </c:pt>
                <c:pt idx="39">
                  <c:v>-88.484168999999994</c:v>
                </c:pt>
                <c:pt idx="40">
                  <c:v>-88.484170000000006</c:v>
                </c:pt>
                <c:pt idx="41">
                  <c:v>-88.484178999999997</c:v>
                </c:pt>
                <c:pt idx="42">
                  <c:v>-88.484188000000003</c:v>
                </c:pt>
                <c:pt idx="43">
                  <c:v>-88.484195999999997</c:v>
                </c:pt>
                <c:pt idx="44">
                  <c:v>-88.484202999999994</c:v>
                </c:pt>
                <c:pt idx="45">
                  <c:v>-88.484182000000004</c:v>
                </c:pt>
                <c:pt idx="46">
                  <c:v>-88.484121999999999</c:v>
                </c:pt>
                <c:pt idx="47">
                  <c:v>-88.484060999999997</c:v>
                </c:pt>
                <c:pt idx="48">
                  <c:v>-88.484001000000006</c:v>
                </c:pt>
                <c:pt idx="49">
                  <c:v>-88.483964</c:v>
                </c:pt>
                <c:pt idx="50">
                  <c:v>-88.483941000000002</c:v>
                </c:pt>
                <c:pt idx="51">
                  <c:v>-88.483932999999993</c:v>
                </c:pt>
                <c:pt idx="52">
                  <c:v>-88.483941000000002</c:v>
                </c:pt>
                <c:pt idx="53">
                  <c:v>-88.483979000000005</c:v>
                </c:pt>
                <c:pt idx="54">
                  <c:v>-88.484031999999999</c:v>
                </c:pt>
                <c:pt idx="55">
                  <c:v>-88.484084999999993</c:v>
                </c:pt>
                <c:pt idx="56">
                  <c:v>-88.484155000000001</c:v>
                </c:pt>
                <c:pt idx="57">
                  <c:v>-88.484202999999994</c:v>
                </c:pt>
                <c:pt idx="58">
                  <c:v>-88.484200000000001</c:v>
                </c:pt>
                <c:pt idx="59">
                  <c:v>-88.484182000000004</c:v>
                </c:pt>
                <c:pt idx="60">
                  <c:v>-88.484150999999997</c:v>
                </c:pt>
                <c:pt idx="61">
                  <c:v>-88.484138999999999</c:v>
                </c:pt>
                <c:pt idx="62">
                  <c:v>-88.484166000000002</c:v>
                </c:pt>
                <c:pt idx="63">
                  <c:v>-88.484228999999999</c:v>
                </c:pt>
                <c:pt idx="64">
                  <c:v>-88.484324000000001</c:v>
                </c:pt>
                <c:pt idx="65">
                  <c:v>-88.484438999999995</c:v>
                </c:pt>
                <c:pt idx="66">
                  <c:v>-88.484577000000002</c:v>
                </c:pt>
                <c:pt idx="67">
                  <c:v>-88.484735000000001</c:v>
                </c:pt>
                <c:pt idx="68">
                  <c:v>-88.484914000000003</c:v>
                </c:pt>
                <c:pt idx="69">
                  <c:v>-88.485121000000007</c:v>
                </c:pt>
                <c:pt idx="70">
                  <c:v>-88.485350999999994</c:v>
                </c:pt>
                <c:pt idx="71">
                  <c:v>-88.485585</c:v>
                </c:pt>
                <c:pt idx="72">
                  <c:v>-88.485799999999998</c:v>
                </c:pt>
                <c:pt idx="73">
                  <c:v>-88.486011000000005</c:v>
                </c:pt>
                <c:pt idx="74">
                  <c:v>-88.486214000000004</c:v>
                </c:pt>
                <c:pt idx="75">
                  <c:v>-88.486412000000001</c:v>
                </c:pt>
                <c:pt idx="76">
                  <c:v>-88.486611999999994</c:v>
                </c:pt>
                <c:pt idx="77">
                  <c:v>-88.486808999999994</c:v>
                </c:pt>
                <c:pt idx="78">
                  <c:v>-88.486998</c:v>
                </c:pt>
                <c:pt idx="79">
                  <c:v>-88.487183999999999</c:v>
                </c:pt>
                <c:pt idx="80">
                  <c:v>-88.487363000000002</c:v>
                </c:pt>
                <c:pt idx="81">
                  <c:v>-88.487543000000002</c:v>
                </c:pt>
                <c:pt idx="82">
                  <c:v>-88.487594999999999</c:v>
                </c:pt>
                <c:pt idx="83">
                  <c:v>-88.487835000000004</c:v>
                </c:pt>
                <c:pt idx="84">
                  <c:v>-88.488059000000007</c:v>
                </c:pt>
                <c:pt idx="85">
                  <c:v>-88.488189000000006</c:v>
                </c:pt>
                <c:pt idx="86">
                  <c:v>-88.488330000000005</c:v>
                </c:pt>
                <c:pt idx="87">
                  <c:v>-88.488468999999995</c:v>
                </c:pt>
                <c:pt idx="88">
                  <c:v>-88.488592999999995</c:v>
                </c:pt>
                <c:pt idx="89">
                  <c:v>-88.488713000000004</c:v>
                </c:pt>
                <c:pt idx="90">
                  <c:v>-88.488836000000006</c:v>
                </c:pt>
                <c:pt idx="91">
                  <c:v>-88.488956000000002</c:v>
                </c:pt>
                <c:pt idx="92">
                  <c:v>-88.489074000000002</c:v>
                </c:pt>
                <c:pt idx="93">
                  <c:v>-88.489191000000005</c:v>
                </c:pt>
                <c:pt idx="94">
                  <c:v>-88.489311999999998</c:v>
                </c:pt>
                <c:pt idx="95">
                  <c:v>-88.489433000000005</c:v>
                </c:pt>
                <c:pt idx="96">
                  <c:v>-88.489558000000002</c:v>
                </c:pt>
                <c:pt idx="97">
                  <c:v>-88.489688000000001</c:v>
                </c:pt>
                <c:pt idx="98">
                  <c:v>-88.489816000000005</c:v>
                </c:pt>
                <c:pt idx="99">
                  <c:v>-88.489930999999999</c:v>
                </c:pt>
                <c:pt idx="100">
                  <c:v>-88.490043</c:v>
                </c:pt>
                <c:pt idx="101">
                  <c:v>-88.490171000000004</c:v>
                </c:pt>
                <c:pt idx="102">
                  <c:v>-88.490322000000006</c:v>
                </c:pt>
                <c:pt idx="103">
                  <c:v>-88.490491000000006</c:v>
                </c:pt>
                <c:pt idx="104">
                  <c:v>-88.490672000000004</c:v>
                </c:pt>
                <c:pt idx="105">
                  <c:v>-88.490848</c:v>
                </c:pt>
                <c:pt idx="106">
                  <c:v>-88.491017999999997</c:v>
                </c:pt>
                <c:pt idx="107">
                  <c:v>-88.491181999999995</c:v>
                </c:pt>
                <c:pt idx="108">
                  <c:v>-88.491345999999993</c:v>
                </c:pt>
                <c:pt idx="109">
                  <c:v>-88.491504000000006</c:v>
                </c:pt>
                <c:pt idx="110">
                  <c:v>-88.491657000000004</c:v>
                </c:pt>
                <c:pt idx="111">
                  <c:v>-88.491788</c:v>
                </c:pt>
                <c:pt idx="112">
                  <c:v>-88.491881000000006</c:v>
                </c:pt>
                <c:pt idx="113">
                  <c:v>-88.491962000000001</c:v>
                </c:pt>
                <c:pt idx="114">
                  <c:v>-88.492016000000007</c:v>
                </c:pt>
                <c:pt idx="115">
                  <c:v>-88.492041999999998</c:v>
                </c:pt>
                <c:pt idx="116">
                  <c:v>-88.492020999999994</c:v>
                </c:pt>
                <c:pt idx="117">
                  <c:v>-88.491973000000002</c:v>
                </c:pt>
                <c:pt idx="118">
                  <c:v>-88.491913999999994</c:v>
                </c:pt>
                <c:pt idx="119">
                  <c:v>-88.491839999999996</c:v>
                </c:pt>
                <c:pt idx="120">
                  <c:v>-88.491754</c:v>
                </c:pt>
                <c:pt idx="121">
                  <c:v>-88.491657000000004</c:v>
                </c:pt>
                <c:pt idx="122">
                  <c:v>-88.491567000000003</c:v>
                </c:pt>
                <c:pt idx="123">
                  <c:v>-88.49145</c:v>
                </c:pt>
                <c:pt idx="124">
                  <c:v>-88.491308000000004</c:v>
                </c:pt>
                <c:pt idx="125">
                  <c:v>-88.491148999999993</c:v>
                </c:pt>
                <c:pt idx="126">
                  <c:v>-88.491003000000006</c:v>
                </c:pt>
                <c:pt idx="127">
                  <c:v>-88.490891000000005</c:v>
                </c:pt>
                <c:pt idx="128">
                  <c:v>-88.490823000000006</c:v>
                </c:pt>
                <c:pt idx="129">
                  <c:v>-88.490763999999999</c:v>
                </c:pt>
                <c:pt idx="130">
                  <c:v>-88.490735999999998</c:v>
                </c:pt>
                <c:pt idx="131">
                  <c:v>-88.490735999999998</c:v>
                </c:pt>
                <c:pt idx="132">
                  <c:v>-88.490742999999995</c:v>
                </c:pt>
                <c:pt idx="133">
                  <c:v>-88.490753999999995</c:v>
                </c:pt>
                <c:pt idx="134">
                  <c:v>-88.490757000000002</c:v>
                </c:pt>
                <c:pt idx="135">
                  <c:v>-88.490745000000004</c:v>
                </c:pt>
                <c:pt idx="136">
                  <c:v>-88.490678000000003</c:v>
                </c:pt>
                <c:pt idx="137">
                  <c:v>-88.490587000000005</c:v>
                </c:pt>
                <c:pt idx="138">
                  <c:v>-88.490455999999995</c:v>
                </c:pt>
                <c:pt idx="139">
                  <c:v>-88.490284000000003</c:v>
                </c:pt>
                <c:pt idx="140">
                  <c:v>-88.490105999999997</c:v>
                </c:pt>
                <c:pt idx="141">
                  <c:v>-88.489942999999997</c:v>
                </c:pt>
                <c:pt idx="142">
                  <c:v>-88.489785999999995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data'!$AV$10:$AV$489</c:f>
              <c:numCache>
                <c:formatCode>General</c:formatCode>
                <c:ptCount val="480"/>
                <c:pt idx="0">
                  <c:v>47.159315999999997</c:v>
                </c:pt>
                <c:pt idx="1">
                  <c:v>47.159218000000003</c:v>
                </c:pt>
                <c:pt idx="2">
                  <c:v>47.159123999999998</c:v>
                </c:pt>
                <c:pt idx="3">
                  <c:v>47.159041999999999</c:v>
                </c:pt>
                <c:pt idx="4">
                  <c:v>47.158979000000002</c:v>
                </c:pt>
                <c:pt idx="5">
                  <c:v>47.158926999999998</c:v>
                </c:pt>
                <c:pt idx="6">
                  <c:v>47.158892999999999</c:v>
                </c:pt>
                <c:pt idx="7">
                  <c:v>47.158893999999997</c:v>
                </c:pt>
                <c:pt idx="8">
                  <c:v>47.158904</c:v>
                </c:pt>
                <c:pt idx="9">
                  <c:v>47.158906999999999</c:v>
                </c:pt>
                <c:pt idx="10">
                  <c:v>47.158909000000001</c:v>
                </c:pt>
                <c:pt idx="11">
                  <c:v>47.158912000000001</c:v>
                </c:pt>
                <c:pt idx="12">
                  <c:v>47.158911000000003</c:v>
                </c:pt>
                <c:pt idx="13">
                  <c:v>47.158903000000002</c:v>
                </c:pt>
                <c:pt idx="14">
                  <c:v>47.158880000000003</c:v>
                </c:pt>
                <c:pt idx="15">
                  <c:v>47.158853000000001</c:v>
                </c:pt>
                <c:pt idx="16">
                  <c:v>47.158817999999997</c:v>
                </c:pt>
                <c:pt idx="17">
                  <c:v>47.158768000000002</c:v>
                </c:pt>
                <c:pt idx="18">
                  <c:v>47.158707999999997</c:v>
                </c:pt>
                <c:pt idx="19">
                  <c:v>47.158648999999997</c:v>
                </c:pt>
                <c:pt idx="20">
                  <c:v>47.158600999999997</c:v>
                </c:pt>
                <c:pt idx="21">
                  <c:v>47.158566999999998</c:v>
                </c:pt>
                <c:pt idx="22">
                  <c:v>47.158538</c:v>
                </c:pt>
                <c:pt idx="23">
                  <c:v>47.158513999999997</c:v>
                </c:pt>
                <c:pt idx="24">
                  <c:v>47.158499999999997</c:v>
                </c:pt>
                <c:pt idx="25">
                  <c:v>47.15849</c:v>
                </c:pt>
                <c:pt idx="26">
                  <c:v>47.158486000000003</c:v>
                </c:pt>
                <c:pt idx="27">
                  <c:v>47.158498999999999</c:v>
                </c:pt>
                <c:pt idx="28">
                  <c:v>47.158527999999997</c:v>
                </c:pt>
                <c:pt idx="29">
                  <c:v>47.158574999999999</c:v>
                </c:pt>
                <c:pt idx="30">
                  <c:v>47.158644000000002</c:v>
                </c:pt>
                <c:pt idx="31">
                  <c:v>47.158717000000003</c:v>
                </c:pt>
                <c:pt idx="32">
                  <c:v>47.158802000000001</c:v>
                </c:pt>
                <c:pt idx="33">
                  <c:v>47.158895000000001</c:v>
                </c:pt>
                <c:pt idx="34">
                  <c:v>47.158994</c:v>
                </c:pt>
                <c:pt idx="35">
                  <c:v>47.159098</c:v>
                </c:pt>
                <c:pt idx="36">
                  <c:v>47.159205</c:v>
                </c:pt>
                <c:pt idx="37">
                  <c:v>47.159314000000002</c:v>
                </c:pt>
                <c:pt idx="38">
                  <c:v>47.159426000000003</c:v>
                </c:pt>
                <c:pt idx="39">
                  <c:v>47.159536000000003</c:v>
                </c:pt>
                <c:pt idx="40">
                  <c:v>47.159646000000002</c:v>
                </c:pt>
                <c:pt idx="41">
                  <c:v>47.159756000000002</c:v>
                </c:pt>
                <c:pt idx="42">
                  <c:v>47.159869</c:v>
                </c:pt>
                <c:pt idx="43">
                  <c:v>47.159981000000002</c:v>
                </c:pt>
                <c:pt idx="44">
                  <c:v>47.160130000000002</c:v>
                </c:pt>
                <c:pt idx="45">
                  <c:v>47.160277000000001</c:v>
                </c:pt>
                <c:pt idx="46">
                  <c:v>47.160420000000002</c:v>
                </c:pt>
                <c:pt idx="47">
                  <c:v>47.160561000000001</c:v>
                </c:pt>
                <c:pt idx="48">
                  <c:v>47.160699000000001</c:v>
                </c:pt>
                <c:pt idx="49">
                  <c:v>47.160836000000003</c:v>
                </c:pt>
                <c:pt idx="50">
                  <c:v>47.160978999999998</c:v>
                </c:pt>
                <c:pt idx="51">
                  <c:v>47.161124000000001</c:v>
                </c:pt>
                <c:pt idx="52">
                  <c:v>47.161268999999997</c:v>
                </c:pt>
                <c:pt idx="53">
                  <c:v>47.161409999999997</c:v>
                </c:pt>
                <c:pt idx="54">
                  <c:v>47.161544999999997</c:v>
                </c:pt>
                <c:pt idx="55">
                  <c:v>47.161678000000002</c:v>
                </c:pt>
                <c:pt idx="56">
                  <c:v>47.161807000000003</c:v>
                </c:pt>
                <c:pt idx="57">
                  <c:v>47.161937999999999</c:v>
                </c:pt>
                <c:pt idx="58">
                  <c:v>47.162072999999999</c:v>
                </c:pt>
                <c:pt idx="59">
                  <c:v>47.162215000000003</c:v>
                </c:pt>
                <c:pt idx="60">
                  <c:v>47.162357999999998</c:v>
                </c:pt>
                <c:pt idx="61">
                  <c:v>47.162503000000001</c:v>
                </c:pt>
                <c:pt idx="62">
                  <c:v>47.162654000000003</c:v>
                </c:pt>
                <c:pt idx="63">
                  <c:v>47.162812000000002</c:v>
                </c:pt>
                <c:pt idx="64">
                  <c:v>47.162972000000003</c:v>
                </c:pt>
                <c:pt idx="65">
                  <c:v>47.163128</c:v>
                </c:pt>
                <c:pt idx="66">
                  <c:v>47.163280999999998</c:v>
                </c:pt>
                <c:pt idx="67">
                  <c:v>47.163432999999998</c:v>
                </c:pt>
                <c:pt idx="68">
                  <c:v>47.163583000000003</c:v>
                </c:pt>
                <c:pt idx="69">
                  <c:v>47.163727000000002</c:v>
                </c:pt>
                <c:pt idx="70">
                  <c:v>47.163865000000001</c:v>
                </c:pt>
                <c:pt idx="71">
                  <c:v>47.163984999999997</c:v>
                </c:pt>
                <c:pt idx="72">
                  <c:v>47.164085</c:v>
                </c:pt>
                <c:pt idx="73">
                  <c:v>47.164171000000003</c:v>
                </c:pt>
                <c:pt idx="74">
                  <c:v>47.164243999999997</c:v>
                </c:pt>
                <c:pt idx="75">
                  <c:v>47.164307000000001</c:v>
                </c:pt>
                <c:pt idx="76">
                  <c:v>47.164355999999998</c:v>
                </c:pt>
                <c:pt idx="77">
                  <c:v>47.164391999999999</c:v>
                </c:pt>
                <c:pt idx="78">
                  <c:v>47.164411000000001</c:v>
                </c:pt>
                <c:pt idx="79">
                  <c:v>47.164414999999998</c:v>
                </c:pt>
                <c:pt idx="80">
                  <c:v>47.164403</c:v>
                </c:pt>
                <c:pt idx="81">
                  <c:v>47.164372999999998</c:v>
                </c:pt>
                <c:pt idx="82">
                  <c:v>47.164335999999999</c:v>
                </c:pt>
                <c:pt idx="83">
                  <c:v>47.164296</c:v>
                </c:pt>
                <c:pt idx="84">
                  <c:v>47.164259999999999</c:v>
                </c:pt>
                <c:pt idx="85">
                  <c:v>47.164217999999998</c:v>
                </c:pt>
                <c:pt idx="86">
                  <c:v>47.164183999999999</c:v>
                </c:pt>
                <c:pt idx="87">
                  <c:v>47.164169999999999</c:v>
                </c:pt>
                <c:pt idx="88">
                  <c:v>47.164177000000002</c:v>
                </c:pt>
                <c:pt idx="89">
                  <c:v>47.164178</c:v>
                </c:pt>
                <c:pt idx="90">
                  <c:v>47.164214999999999</c:v>
                </c:pt>
                <c:pt idx="91">
                  <c:v>47.164250000000003</c:v>
                </c:pt>
                <c:pt idx="92">
                  <c:v>47.164268999999997</c:v>
                </c:pt>
                <c:pt idx="93">
                  <c:v>47.164279999999998</c:v>
                </c:pt>
                <c:pt idx="94">
                  <c:v>47.164284000000002</c:v>
                </c:pt>
                <c:pt idx="95">
                  <c:v>47.164282999999998</c:v>
                </c:pt>
                <c:pt idx="96">
                  <c:v>47.164261000000003</c:v>
                </c:pt>
                <c:pt idx="97">
                  <c:v>47.164234999999998</c:v>
                </c:pt>
                <c:pt idx="98">
                  <c:v>47.164200999999998</c:v>
                </c:pt>
                <c:pt idx="99">
                  <c:v>47.164164</c:v>
                </c:pt>
                <c:pt idx="100">
                  <c:v>47.164115000000002</c:v>
                </c:pt>
                <c:pt idx="101">
                  <c:v>47.164048000000001</c:v>
                </c:pt>
                <c:pt idx="102">
                  <c:v>47.163966000000002</c:v>
                </c:pt>
                <c:pt idx="103">
                  <c:v>47.163876000000002</c:v>
                </c:pt>
                <c:pt idx="104">
                  <c:v>47.163798</c:v>
                </c:pt>
                <c:pt idx="105">
                  <c:v>47.163750999999998</c:v>
                </c:pt>
                <c:pt idx="106">
                  <c:v>47.163727999999999</c:v>
                </c:pt>
                <c:pt idx="107">
                  <c:v>47.163694999999997</c:v>
                </c:pt>
                <c:pt idx="108">
                  <c:v>47.163656000000003</c:v>
                </c:pt>
                <c:pt idx="109">
                  <c:v>47.163621999999997</c:v>
                </c:pt>
                <c:pt idx="110">
                  <c:v>47.163586000000002</c:v>
                </c:pt>
                <c:pt idx="111">
                  <c:v>47.163541000000002</c:v>
                </c:pt>
                <c:pt idx="112">
                  <c:v>47.163482999999999</c:v>
                </c:pt>
                <c:pt idx="113">
                  <c:v>47.163395000000001</c:v>
                </c:pt>
                <c:pt idx="114">
                  <c:v>47.163288000000001</c:v>
                </c:pt>
                <c:pt idx="115">
                  <c:v>47.163161000000002</c:v>
                </c:pt>
                <c:pt idx="116">
                  <c:v>47.163017000000004</c:v>
                </c:pt>
                <c:pt idx="117">
                  <c:v>47.162866000000001</c:v>
                </c:pt>
                <c:pt idx="118">
                  <c:v>47.162711999999999</c:v>
                </c:pt>
                <c:pt idx="119">
                  <c:v>47.162560999999997</c:v>
                </c:pt>
                <c:pt idx="120">
                  <c:v>47.162404000000002</c:v>
                </c:pt>
                <c:pt idx="121">
                  <c:v>47.162239</c:v>
                </c:pt>
                <c:pt idx="122">
                  <c:v>47.16207</c:v>
                </c:pt>
                <c:pt idx="123">
                  <c:v>47.161897000000003</c:v>
                </c:pt>
                <c:pt idx="124">
                  <c:v>47.161723000000002</c:v>
                </c:pt>
                <c:pt idx="125">
                  <c:v>47.161552999999998</c:v>
                </c:pt>
                <c:pt idx="126">
                  <c:v>47.161394000000001</c:v>
                </c:pt>
                <c:pt idx="127">
                  <c:v>47.161261000000003</c:v>
                </c:pt>
                <c:pt idx="128">
                  <c:v>47.161141999999998</c:v>
                </c:pt>
                <c:pt idx="129">
                  <c:v>47.161022000000003</c:v>
                </c:pt>
                <c:pt idx="130">
                  <c:v>47.160890999999999</c:v>
                </c:pt>
                <c:pt idx="131">
                  <c:v>47.160755000000002</c:v>
                </c:pt>
                <c:pt idx="132">
                  <c:v>47.160623999999999</c:v>
                </c:pt>
                <c:pt idx="133">
                  <c:v>47.160497999999997</c:v>
                </c:pt>
                <c:pt idx="134">
                  <c:v>47.160375000000002</c:v>
                </c:pt>
                <c:pt idx="135">
                  <c:v>47.160252</c:v>
                </c:pt>
                <c:pt idx="136">
                  <c:v>47.160131</c:v>
                </c:pt>
                <c:pt idx="137">
                  <c:v>47.160012000000002</c:v>
                </c:pt>
                <c:pt idx="138">
                  <c:v>47.159894000000001</c:v>
                </c:pt>
                <c:pt idx="139">
                  <c:v>47.159787000000001</c:v>
                </c:pt>
                <c:pt idx="140">
                  <c:v>47.159689999999998</c:v>
                </c:pt>
                <c:pt idx="141">
                  <c:v>47.159601000000002</c:v>
                </c:pt>
                <c:pt idx="142">
                  <c:v>47.159508000000002</c:v>
                </c:pt>
                <c:pt idx="143">
                  <c:v>47.159408999999997</c:v>
                </c:pt>
                <c:pt idx="144">
                  <c:v>47.159308000000003</c:v>
                </c:pt>
              </c:numCache>
            </c:numRef>
          </c:xVal>
          <c:yVal>
            <c:numRef>
              <c:f>'Lap 3 data'!$AW$10:$AW$489</c:f>
              <c:numCache>
                <c:formatCode>General</c:formatCode>
                <c:ptCount val="480"/>
                <c:pt idx="0">
                  <c:v>-88.489785999999995</c:v>
                </c:pt>
                <c:pt idx="1">
                  <c:v>-88.489632</c:v>
                </c:pt>
                <c:pt idx="2">
                  <c:v>-88.489465999999993</c:v>
                </c:pt>
                <c:pt idx="3">
                  <c:v>-88.489286000000007</c:v>
                </c:pt>
                <c:pt idx="4">
                  <c:v>-88.489080000000001</c:v>
                </c:pt>
                <c:pt idx="5">
                  <c:v>-88.488870000000006</c:v>
                </c:pt>
                <c:pt idx="6">
                  <c:v>-88.488648999999995</c:v>
                </c:pt>
                <c:pt idx="7">
                  <c:v>-88.488405</c:v>
                </c:pt>
                <c:pt idx="8">
                  <c:v>-88.488151999999999</c:v>
                </c:pt>
                <c:pt idx="9">
                  <c:v>-88.487900999999994</c:v>
                </c:pt>
                <c:pt idx="10">
                  <c:v>-88.487634999999997</c:v>
                </c:pt>
                <c:pt idx="11">
                  <c:v>-88.487361000000007</c:v>
                </c:pt>
                <c:pt idx="12">
                  <c:v>-88.487086000000005</c:v>
                </c:pt>
                <c:pt idx="13">
                  <c:v>-88.486828000000003</c:v>
                </c:pt>
                <c:pt idx="14">
                  <c:v>-88.486590000000007</c:v>
                </c:pt>
                <c:pt idx="15">
                  <c:v>-88.486358999999993</c:v>
                </c:pt>
                <c:pt idx="16">
                  <c:v>-88.486153999999999</c:v>
                </c:pt>
                <c:pt idx="17">
                  <c:v>-88.485975999999994</c:v>
                </c:pt>
                <c:pt idx="18">
                  <c:v>-88.485830000000007</c:v>
                </c:pt>
                <c:pt idx="19">
                  <c:v>-88.485704999999996</c:v>
                </c:pt>
                <c:pt idx="20">
                  <c:v>-88.485583000000005</c:v>
                </c:pt>
                <c:pt idx="21">
                  <c:v>-88.485450999999998</c:v>
                </c:pt>
                <c:pt idx="22">
                  <c:v>-88.485315999999997</c:v>
                </c:pt>
                <c:pt idx="23">
                  <c:v>-88.485175999999996</c:v>
                </c:pt>
                <c:pt idx="24">
                  <c:v>-88.485029999999995</c:v>
                </c:pt>
                <c:pt idx="25">
                  <c:v>-88.484888999999995</c:v>
                </c:pt>
                <c:pt idx="26">
                  <c:v>-88.484752</c:v>
                </c:pt>
                <c:pt idx="27">
                  <c:v>-88.484616000000003</c:v>
                </c:pt>
                <c:pt idx="28">
                  <c:v>-88.484489999999994</c:v>
                </c:pt>
                <c:pt idx="29">
                  <c:v>-88.484375999999997</c:v>
                </c:pt>
                <c:pt idx="30">
                  <c:v>-88.484283000000005</c:v>
                </c:pt>
                <c:pt idx="31">
                  <c:v>-88.484204000000005</c:v>
                </c:pt>
                <c:pt idx="32">
                  <c:v>-88.484151999999995</c:v>
                </c:pt>
                <c:pt idx="33">
                  <c:v>-88.484126000000003</c:v>
                </c:pt>
                <c:pt idx="34">
                  <c:v>-88.484114000000005</c:v>
                </c:pt>
                <c:pt idx="35">
                  <c:v>-88.484116</c:v>
                </c:pt>
                <c:pt idx="36">
                  <c:v>-88.484126000000003</c:v>
                </c:pt>
                <c:pt idx="37">
                  <c:v>-88.484136000000007</c:v>
                </c:pt>
                <c:pt idx="38">
                  <c:v>-88.484148000000005</c:v>
                </c:pt>
                <c:pt idx="39">
                  <c:v>-88.484159000000005</c:v>
                </c:pt>
                <c:pt idx="40">
                  <c:v>-88.484171000000003</c:v>
                </c:pt>
                <c:pt idx="41">
                  <c:v>-88.484183999999999</c:v>
                </c:pt>
                <c:pt idx="42">
                  <c:v>-88.484190999999996</c:v>
                </c:pt>
                <c:pt idx="43">
                  <c:v>-88.484200000000001</c:v>
                </c:pt>
                <c:pt idx="44">
                  <c:v>-88.484202999999994</c:v>
                </c:pt>
                <c:pt idx="45">
                  <c:v>-88.484204000000005</c:v>
                </c:pt>
                <c:pt idx="46">
                  <c:v>-88.484182000000004</c:v>
                </c:pt>
                <c:pt idx="47">
                  <c:v>-88.484122999999997</c:v>
                </c:pt>
                <c:pt idx="48">
                  <c:v>-88.484063000000006</c:v>
                </c:pt>
                <c:pt idx="49">
                  <c:v>-88.484005999999994</c:v>
                </c:pt>
                <c:pt idx="50">
                  <c:v>-88.483970999999997</c:v>
                </c:pt>
                <c:pt idx="51">
                  <c:v>-88.483947000000001</c:v>
                </c:pt>
                <c:pt idx="52">
                  <c:v>-88.483940000000004</c:v>
                </c:pt>
                <c:pt idx="53">
                  <c:v>-88.483948999999996</c:v>
                </c:pt>
                <c:pt idx="54">
                  <c:v>-88.483987999999997</c:v>
                </c:pt>
                <c:pt idx="55">
                  <c:v>-88.484054</c:v>
                </c:pt>
                <c:pt idx="56">
                  <c:v>-88.484127000000001</c:v>
                </c:pt>
                <c:pt idx="57">
                  <c:v>-88.484190999999996</c:v>
                </c:pt>
                <c:pt idx="58">
                  <c:v>-88.484226000000007</c:v>
                </c:pt>
                <c:pt idx="59">
                  <c:v>-88.484224999999995</c:v>
                </c:pt>
                <c:pt idx="60">
                  <c:v>-88.484207999999995</c:v>
                </c:pt>
                <c:pt idx="61">
                  <c:v>-88.484167999999997</c:v>
                </c:pt>
                <c:pt idx="62">
                  <c:v>-88.484142000000006</c:v>
                </c:pt>
                <c:pt idx="63">
                  <c:v>-88.484153000000006</c:v>
                </c:pt>
                <c:pt idx="64">
                  <c:v>-88.484190999999996</c:v>
                </c:pt>
                <c:pt idx="65">
                  <c:v>-88.484258999999994</c:v>
                </c:pt>
                <c:pt idx="66">
                  <c:v>-88.484357000000003</c:v>
                </c:pt>
                <c:pt idx="67">
                  <c:v>-88.484480000000005</c:v>
                </c:pt>
                <c:pt idx="68">
                  <c:v>-88.484618999999995</c:v>
                </c:pt>
                <c:pt idx="69">
                  <c:v>-88.484781999999996</c:v>
                </c:pt>
                <c:pt idx="70">
                  <c:v>-88.484962999999993</c:v>
                </c:pt>
                <c:pt idx="71">
                  <c:v>-88.485170999999994</c:v>
                </c:pt>
                <c:pt idx="72">
                  <c:v>-88.485397000000006</c:v>
                </c:pt>
                <c:pt idx="73">
                  <c:v>-88.485623000000004</c:v>
                </c:pt>
                <c:pt idx="74">
                  <c:v>-88.485833</c:v>
                </c:pt>
                <c:pt idx="75">
                  <c:v>-88.486035000000001</c:v>
                </c:pt>
                <c:pt idx="76">
                  <c:v>-88.486232999999999</c:v>
                </c:pt>
                <c:pt idx="77">
                  <c:v>-88.486427000000006</c:v>
                </c:pt>
                <c:pt idx="78">
                  <c:v>-88.486621999999997</c:v>
                </c:pt>
                <c:pt idx="79">
                  <c:v>-88.486821000000006</c:v>
                </c:pt>
                <c:pt idx="80">
                  <c:v>-88.487003000000001</c:v>
                </c:pt>
                <c:pt idx="81">
                  <c:v>-88.487182000000004</c:v>
                </c:pt>
                <c:pt idx="82">
                  <c:v>-88.487351000000004</c:v>
                </c:pt>
                <c:pt idx="83">
                  <c:v>-88.48751</c:v>
                </c:pt>
                <c:pt idx="84">
                  <c:v>-88.487673999999998</c:v>
                </c:pt>
                <c:pt idx="85">
                  <c:v>-88.487825000000001</c:v>
                </c:pt>
                <c:pt idx="86">
                  <c:v>-88.487971999999999</c:v>
                </c:pt>
                <c:pt idx="87">
                  <c:v>-88.488106000000002</c:v>
                </c:pt>
                <c:pt idx="88">
                  <c:v>-88.488238999999993</c:v>
                </c:pt>
                <c:pt idx="89">
                  <c:v>-88.488375000000005</c:v>
                </c:pt>
                <c:pt idx="90">
                  <c:v>-88.488496999999995</c:v>
                </c:pt>
                <c:pt idx="91">
                  <c:v>-88.488611000000006</c:v>
                </c:pt>
                <c:pt idx="92">
                  <c:v>-88.488733999999994</c:v>
                </c:pt>
                <c:pt idx="93">
                  <c:v>-88.488860000000003</c:v>
                </c:pt>
                <c:pt idx="94">
                  <c:v>-88.488984000000002</c:v>
                </c:pt>
                <c:pt idx="95">
                  <c:v>-88.489108000000002</c:v>
                </c:pt>
                <c:pt idx="96">
                  <c:v>-88.489232999999999</c:v>
                </c:pt>
                <c:pt idx="97">
                  <c:v>-88.489361000000002</c:v>
                </c:pt>
                <c:pt idx="98">
                  <c:v>-88.489485999999999</c:v>
                </c:pt>
                <c:pt idx="99">
                  <c:v>-88.489610999999996</c:v>
                </c:pt>
                <c:pt idx="100">
                  <c:v>-88.489733999999999</c:v>
                </c:pt>
                <c:pt idx="101">
                  <c:v>-88.489847999999995</c:v>
                </c:pt>
                <c:pt idx="102">
                  <c:v>-88.489965999999995</c:v>
                </c:pt>
                <c:pt idx="103">
                  <c:v>-88.490094999999997</c:v>
                </c:pt>
                <c:pt idx="104">
                  <c:v>-88.490244000000004</c:v>
                </c:pt>
                <c:pt idx="105">
                  <c:v>-88.490414000000001</c:v>
                </c:pt>
                <c:pt idx="106">
                  <c:v>-88.490593000000004</c:v>
                </c:pt>
                <c:pt idx="107">
                  <c:v>-88.490768000000003</c:v>
                </c:pt>
                <c:pt idx="108">
                  <c:v>-88.490943999999999</c:v>
                </c:pt>
                <c:pt idx="109">
                  <c:v>-88.491121000000007</c:v>
                </c:pt>
                <c:pt idx="110">
                  <c:v>-88.491299999999995</c:v>
                </c:pt>
                <c:pt idx="111">
                  <c:v>-88.491472000000002</c:v>
                </c:pt>
                <c:pt idx="112">
                  <c:v>-88.491635000000002</c:v>
                </c:pt>
                <c:pt idx="113">
                  <c:v>-88.491780000000006</c:v>
                </c:pt>
                <c:pt idx="114">
                  <c:v>-88.491900000000001</c:v>
                </c:pt>
                <c:pt idx="115">
                  <c:v>-88.491979000000001</c:v>
                </c:pt>
                <c:pt idx="116">
                  <c:v>-88.492007999999998</c:v>
                </c:pt>
                <c:pt idx="117">
                  <c:v>-88.492011000000005</c:v>
                </c:pt>
                <c:pt idx="118">
                  <c:v>-88.491994000000005</c:v>
                </c:pt>
                <c:pt idx="119">
                  <c:v>-88.491954000000007</c:v>
                </c:pt>
                <c:pt idx="120">
                  <c:v>-88.491895</c:v>
                </c:pt>
                <c:pt idx="121">
                  <c:v>-88.491820000000004</c:v>
                </c:pt>
                <c:pt idx="122">
                  <c:v>-88.491732999999996</c:v>
                </c:pt>
                <c:pt idx="123">
                  <c:v>-88.491637999999995</c:v>
                </c:pt>
                <c:pt idx="124">
                  <c:v>-88.491523999999998</c:v>
                </c:pt>
                <c:pt idx="125">
                  <c:v>-88.491397000000006</c:v>
                </c:pt>
                <c:pt idx="126">
                  <c:v>-88.491247000000001</c:v>
                </c:pt>
                <c:pt idx="127">
                  <c:v>-88.491084000000001</c:v>
                </c:pt>
                <c:pt idx="128">
                  <c:v>-88.490937000000002</c:v>
                </c:pt>
                <c:pt idx="129">
                  <c:v>-88.490831999999997</c:v>
                </c:pt>
                <c:pt idx="130">
                  <c:v>-88.490772000000007</c:v>
                </c:pt>
                <c:pt idx="131">
                  <c:v>-88.490735000000001</c:v>
                </c:pt>
                <c:pt idx="132">
                  <c:v>-88.490724999999998</c:v>
                </c:pt>
                <c:pt idx="133">
                  <c:v>-88.490729999999999</c:v>
                </c:pt>
                <c:pt idx="134">
                  <c:v>-88.490739000000005</c:v>
                </c:pt>
                <c:pt idx="135">
                  <c:v>-88.490747999999996</c:v>
                </c:pt>
                <c:pt idx="136">
                  <c:v>-88.490747999999996</c:v>
                </c:pt>
                <c:pt idx="137">
                  <c:v>-88.490746000000001</c:v>
                </c:pt>
                <c:pt idx="138">
                  <c:v>-88.490742999999995</c:v>
                </c:pt>
                <c:pt idx="139">
                  <c:v>-88.490661000000003</c:v>
                </c:pt>
                <c:pt idx="140">
                  <c:v>-88.490531000000004</c:v>
                </c:pt>
                <c:pt idx="141">
                  <c:v>-88.490379000000004</c:v>
                </c:pt>
                <c:pt idx="142">
                  <c:v>-88.490216000000004</c:v>
                </c:pt>
                <c:pt idx="143">
                  <c:v>-88.490053000000003</c:v>
                </c:pt>
                <c:pt idx="144">
                  <c:v>-88.489889000000005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data'!$AV$10:$AV$490</c:f>
              <c:numCache>
                <c:formatCode>General</c:formatCode>
                <c:ptCount val="481"/>
                <c:pt idx="0">
                  <c:v>47.159308000000003</c:v>
                </c:pt>
                <c:pt idx="1">
                  <c:v>47.159207000000002</c:v>
                </c:pt>
                <c:pt idx="2">
                  <c:v>47.159111000000003</c:v>
                </c:pt>
                <c:pt idx="3">
                  <c:v>47.159033999999998</c:v>
                </c:pt>
                <c:pt idx="4">
                  <c:v>47.158971999999999</c:v>
                </c:pt>
                <c:pt idx="5">
                  <c:v>47.158914000000003</c:v>
                </c:pt>
                <c:pt idx="6">
                  <c:v>47.158880000000003</c:v>
                </c:pt>
                <c:pt idx="7">
                  <c:v>47.158883000000003</c:v>
                </c:pt>
                <c:pt idx="8">
                  <c:v>47.158895000000001</c:v>
                </c:pt>
                <c:pt idx="9">
                  <c:v>47.158901</c:v>
                </c:pt>
                <c:pt idx="10">
                  <c:v>47.158903000000002</c:v>
                </c:pt>
                <c:pt idx="11">
                  <c:v>47.158901999999998</c:v>
                </c:pt>
                <c:pt idx="12">
                  <c:v>47.158901999999998</c:v>
                </c:pt>
                <c:pt idx="13">
                  <c:v>47.158890999999997</c:v>
                </c:pt>
                <c:pt idx="14">
                  <c:v>47.158869000000003</c:v>
                </c:pt>
                <c:pt idx="15">
                  <c:v>47.158831999999997</c:v>
                </c:pt>
                <c:pt idx="16">
                  <c:v>47.158780999999998</c:v>
                </c:pt>
                <c:pt idx="17">
                  <c:v>47.158724999999997</c:v>
                </c:pt>
                <c:pt idx="18">
                  <c:v>47.158669000000003</c:v>
                </c:pt>
                <c:pt idx="19">
                  <c:v>47.158616000000002</c:v>
                </c:pt>
                <c:pt idx="20">
                  <c:v>47.158572999999997</c:v>
                </c:pt>
                <c:pt idx="21">
                  <c:v>47.158540000000002</c:v>
                </c:pt>
                <c:pt idx="22">
                  <c:v>47.158515000000001</c:v>
                </c:pt>
                <c:pt idx="23">
                  <c:v>47.158496999999997</c:v>
                </c:pt>
                <c:pt idx="24">
                  <c:v>47.158486000000003</c:v>
                </c:pt>
                <c:pt idx="25">
                  <c:v>47.158479</c:v>
                </c:pt>
                <c:pt idx="26">
                  <c:v>47.158479</c:v>
                </c:pt>
                <c:pt idx="27">
                  <c:v>47.158493</c:v>
                </c:pt>
                <c:pt idx="28">
                  <c:v>47.158529999999999</c:v>
                </c:pt>
                <c:pt idx="29">
                  <c:v>47.158591999999999</c:v>
                </c:pt>
                <c:pt idx="30">
                  <c:v>47.158672000000003</c:v>
                </c:pt>
                <c:pt idx="31">
                  <c:v>47.158749999999998</c:v>
                </c:pt>
                <c:pt idx="32">
                  <c:v>47.158839999999998</c:v>
                </c:pt>
                <c:pt idx="33">
                  <c:v>47.158938999999997</c:v>
                </c:pt>
                <c:pt idx="34">
                  <c:v>47.159050999999998</c:v>
                </c:pt>
                <c:pt idx="35">
                  <c:v>47.159171999999998</c:v>
                </c:pt>
                <c:pt idx="36">
                  <c:v>47.159297000000002</c:v>
                </c:pt>
                <c:pt idx="37">
                  <c:v>47.159422999999997</c:v>
                </c:pt>
                <c:pt idx="38">
                  <c:v>47.159547000000003</c:v>
                </c:pt>
                <c:pt idx="39">
                  <c:v>47.159669999999998</c:v>
                </c:pt>
                <c:pt idx="40">
                  <c:v>47.159796999999998</c:v>
                </c:pt>
                <c:pt idx="41">
                  <c:v>47.159832999999999</c:v>
                </c:pt>
                <c:pt idx="42">
                  <c:v>47.160013999999997</c:v>
                </c:pt>
                <c:pt idx="43">
                  <c:v>47.160179999999997</c:v>
                </c:pt>
                <c:pt idx="44">
                  <c:v>47.160319000000001</c:v>
                </c:pt>
                <c:pt idx="45">
                  <c:v>47.160459000000003</c:v>
                </c:pt>
                <c:pt idx="46">
                  <c:v>47.160598</c:v>
                </c:pt>
                <c:pt idx="47">
                  <c:v>47.160730999999998</c:v>
                </c:pt>
                <c:pt idx="48">
                  <c:v>47.160862000000002</c:v>
                </c:pt>
                <c:pt idx="49">
                  <c:v>47.160994000000002</c:v>
                </c:pt>
                <c:pt idx="50">
                  <c:v>47.161132000000002</c:v>
                </c:pt>
                <c:pt idx="51">
                  <c:v>47.161268999999997</c:v>
                </c:pt>
                <c:pt idx="52">
                  <c:v>47.161409999999997</c:v>
                </c:pt>
                <c:pt idx="53">
                  <c:v>47.161552</c:v>
                </c:pt>
                <c:pt idx="54">
                  <c:v>47.161695999999999</c:v>
                </c:pt>
                <c:pt idx="55">
                  <c:v>47.161833999999999</c:v>
                </c:pt>
                <c:pt idx="56">
                  <c:v>47.161976000000003</c:v>
                </c:pt>
                <c:pt idx="57">
                  <c:v>47.162126000000001</c:v>
                </c:pt>
                <c:pt idx="58">
                  <c:v>47.162281999999998</c:v>
                </c:pt>
                <c:pt idx="59">
                  <c:v>47.162447999999998</c:v>
                </c:pt>
                <c:pt idx="60">
                  <c:v>47.162607999999999</c:v>
                </c:pt>
                <c:pt idx="61">
                  <c:v>47.162775000000003</c:v>
                </c:pt>
                <c:pt idx="62">
                  <c:v>47.162945000000001</c:v>
                </c:pt>
                <c:pt idx="63">
                  <c:v>47.163111000000001</c:v>
                </c:pt>
                <c:pt idx="64">
                  <c:v>47.163269999999997</c:v>
                </c:pt>
                <c:pt idx="65">
                  <c:v>47.163428000000003</c:v>
                </c:pt>
                <c:pt idx="66">
                  <c:v>47.163581999999998</c:v>
                </c:pt>
                <c:pt idx="67">
                  <c:v>47.163725999999997</c:v>
                </c:pt>
                <c:pt idx="68">
                  <c:v>47.163863999999997</c:v>
                </c:pt>
                <c:pt idx="69">
                  <c:v>47.163984999999997</c:v>
                </c:pt>
                <c:pt idx="70">
                  <c:v>47.164082999999998</c:v>
                </c:pt>
                <c:pt idx="71">
                  <c:v>47.164169000000001</c:v>
                </c:pt>
                <c:pt idx="72">
                  <c:v>47.164259999999999</c:v>
                </c:pt>
                <c:pt idx="73">
                  <c:v>47.164327</c:v>
                </c:pt>
                <c:pt idx="74">
                  <c:v>47.164363999999999</c:v>
                </c:pt>
                <c:pt idx="75">
                  <c:v>47.164394000000001</c:v>
                </c:pt>
                <c:pt idx="76">
                  <c:v>47.164413000000003</c:v>
                </c:pt>
                <c:pt idx="77">
                  <c:v>47.164420999999997</c:v>
                </c:pt>
                <c:pt idx="78">
                  <c:v>47.164408000000002</c:v>
                </c:pt>
                <c:pt idx="79">
                  <c:v>47.164377999999999</c:v>
                </c:pt>
                <c:pt idx="80">
                  <c:v>47.164335999999999</c:v>
                </c:pt>
                <c:pt idx="81">
                  <c:v>47.164293999999998</c:v>
                </c:pt>
                <c:pt idx="82">
                  <c:v>47.164256000000002</c:v>
                </c:pt>
                <c:pt idx="83">
                  <c:v>47.164214000000001</c:v>
                </c:pt>
                <c:pt idx="84">
                  <c:v>47.164188000000003</c:v>
                </c:pt>
                <c:pt idx="85">
                  <c:v>47.164178999999997</c:v>
                </c:pt>
                <c:pt idx="86">
                  <c:v>47.164183999999999</c:v>
                </c:pt>
                <c:pt idx="87">
                  <c:v>47.164203000000001</c:v>
                </c:pt>
                <c:pt idx="88">
                  <c:v>47.164234999999998</c:v>
                </c:pt>
                <c:pt idx="89">
                  <c:v>47.164261000000003</c:v>
                </c:pt>
                <c:pt idx="90">
                  <c:v>47.164262000000001</c:v>
                </c:pt>
                <c:pt idx="91">
                  <c:v>47.164264000000003</c:v>
                </c:pt>
                <c:pt idx="92">
                  <c:v>47.164268999999997</c:v>
                </c:pt>
                <c:pt idx="93">
                  <c:v>47.164265</c:v>
                </c:pt>
                <c:pt idx="94">
                  <c:v>47.164247000000003</c:v>
                </c:pt>
                <c:pt idx="95">
                  <c:v>47.164220999999998</c:v>
                </c:pt>
                <c:pt idx="96">
                  <c:v>47.164194000000002</c:v>
                </c:pt>
                <c:pt idx="97">
                  <c:v>47.164158</c:v>
                </c:pt>
                <c:pt idx="98">
                  <c:v>47.164104999999999</c:v>
                </c:pt>
                <c:pt idx="99">
                  <c:v>47.164040999999997</c:v>
                </c:pt>
                <c:pt idx="100">
                  <c:v>47.163967</c:v>
                </c:pt>
                <c:pt idx="101">
                  <c:v>47.163882999999998</c:v>
                </c:pt>
                <c:pt idx="102">
                  <c:v>47.163811000000003</c:v>
                </c:pt>
                <c:pt idx="103">
                  <c:v>47.163760000000003</c:v>
                </c:pt>
                <c:pt idx="104">
                  <c:v>47.163722999999997</c:v>
                </c:pt>
                <c:pt idx="105">
                  <c:v>47.163694999999997</c:v>
                </c:pt>
                <c:pt idx="106">
                  <c:v>47.163659000000003</c:v>
                </c:pt>
                <c:pt idx="107">
                  <c:v>47.163623000000001</c:v>
                </c:pt>
                <c:pt idx="108">
                  <c:v>47.163589000000002</c:v>
                </c:pt>
                <c:pt idx="109">
                  <c:v>47.163541000000002</c:v>
                </c:pt>
                <c:pt idx="110">
                  <c:v>47.163466999999997</c:v>
                </c:pt>
                <c:pt idx="111">
                  <c:v>47.163362999999997</c:v>
                </c:pt>
                <c:pt idx="112">
                  <c:v>47.163238999999997</c:v>
                </c:pt>
                <c:pt idx="113">
                  <c:v>47.163102000000002</c:v>
                </c:pt>
                <c:pt idx="114">
                  <c:v>47.162954999999997</c:v>
                </c:pt>
                <c:pt idx="115">
                  <c:v>47.162804999999999</c:v>
                </c:pt>
                <c:pt idx="116">
                  <c:v>47.162652000000001</c:v>
                </c:pt>
                <c:pt idx="117">
                  <c:v>47.162495999999997</c:v>
                </c:pt>
                <c:pt idx="118">
                  <c:v>47.162334999999999</c:v>
                </c:pt>
                <c:pt idx="119">
                  <c:v>47.162168000000001</c:v>
                </c:pt>
                <c:pt idx="120">
                  <c:v>47.161999000000002</c:v>
                </c:pt>
                <c:pt idx="121">
                  <c:v>47.161828999999997</c:v>
                </c:pt>
                <c:pt idx="122">
                  <c:v>47.161661000000002</c:v>
                </c:pt>
                <c:pt idx="123">
                  <c:v>47.161499999999997</c:v>
                </c:pt>
                <c:pt idx="124">
                  <c:v>47.161354000000003</c:v>
                </c:pt>
                <c:pt idx="125">
                  <c:v>47.161236000000002</c:v>
                </c:pt>
                <c:pt idx="126">
                  <c:v>47.161124000000001</c:v>
                </c:pt>
                <c:pt idx="127">
                  <c:v>47.161006</c:v>
                </c:pt>
                <c:pt idx="128">
                  <c:v>47.160888</c:v>
                </c:pt>
                <c:pt idx="129">
                  <c:v>47.160767</c:v>
                </c:pt>
                <c:pt idx="130">
                  <c:v>47.160643999999998</c:v>
                </c:pt>
                <c:pt idx="131">
                  <c:v>47.160521000000003</c:v>
                </c:pt>
                <c:pt idx="132">
                  <c:v>47.160401999999998</c:v>
                </c:pt>
                <c:pt idx="133">
                  <c:v>47.160288999999999</c:v>
                </c:pt>
                <c:pt idx="134">
                  <c:v>47.160175000000002</c:v>
                </c:pt>
                <c:pt idx="135">
                  <c:v>47.160062000000003</c:v>
                </c:pt>
                <c:pt idx="136">
                  <c:v>47.159944000000003</c:v>
                </c:pt>
                <c:pt idx="137">
                  <c:v>47.159821999999998</c:v>
                </c:pt>
                <c:pt idx="138">
                  <c:v>47.159709999999997</c:v>
                </c:pt>
                <c:pt idx="139">
                  <c:v>47.159610000000001</c:v>
                </c:pt>
                <c:pt idx="140">
                  <c:v>47.159516000000004</c:v>
                </c:pt>
                <c:pt idx="141">
                  <c:v>47.159419999999997</c:v>
                </c:pt>
              </c:numCache>
            </c:numRef>
          </c:xVal>
          <c:yVal>
            <c:numRef>
              <c:f>'Lap 4 data'!$AW$10:$AW$490</c:f>
              <c:numCache>
                <c:formatCode>General</c:formatCode>
                <c:ptCount val="481"/>
                <c:pt idx="0">
                  <c:v>-88.489889000000005</c:v>
                </c:pt>
                <c:pt idx="1">
                  <c:v>-88.489726000000005</c:v>
                </c:pt>
                <c:pt idx="2">
                  <c:v>-88.489541000000003</c:v>
                </c:pt>
                <c:pt idx="3">
                  <c:v>-88.489323999999996</c:v>
                </c:pt>
                <c:pt idx="4">
                  <c:v>-88.489091000000002</c:v>
                </c:pt>
                <c:pt idx="5">
                  <c:v>-88.488853000000006</c:v>
                </c:pt>
                <c:pt idx="6">
                  <c:v>-88.488605000000007</c:v>
                </c:pt>
                <c:pt idx="7">
                  <c:v>-88.488337000000001</c:v>
                </c:pt>
                <c:pt idx="8">
                  <c:v>-88.488061999999999</c:v>
                </c:pt>
                <c:pt idx="9">
                  <c:v>-88.487784000000005</c:v>
                </c:pt>
                <c:pt idx="10">
                  <c:v>-88.48751</c:v>
                </c:pt>
                <c:pt idx="11">
                  <c:v>-88.487241999999995</c:v>
                </c:pt>
                <c:pt idx="12">
                  <c:v>-88.486981</c:v>
                </c:pt>
                <c:pt idx="13">
                  <c:v>-88.486738000000003</c:v>
                </c:pt>
                <c:pt idx="14">
                  <c:v>-88.486521999999994</c:v>
                </c:pt>
                <c:pt idx="15">
                  <c:v>-88.486323999999996</c:v>
                </c:pt>
                <c:pt idx="16">
                  <c:v>-88.486143999999996</c:v>
                </c:pt>
                <c:pt idx="17">
                  <c:v>-88.485982000000007</c:v>
                </c:pt>
                <c:pt idx="18">
                  <c:v>-88.485834999999994</c:v>
                </c:pt>
                <c:pt idx="19">
                  <c:v>-88.485696000000004</c:v>
                </c:pt>
                <c:pt idx="20">
                  <c:v>-88.485552999999996</c:v>
                </c:pt>
                <c:pt idx="21">
                  <c:v>-88.485408000000007</c:v>
                </c:pt>
                <c:pt idx="22">
                  <c:v>-88.485264000000001</c:v>
                </c:pt>
                <c:pt idx="23">
                  <c:v>-88.485117000000002</c:v>
                </c:pt>
                <c:pt idx="24">
                  <c:v>-88.484972999999997</c:v>
                </c:pt>
                <c:pt idx="25">
                  <c:v>-88.484831999999997</c:v>
                </c:pt>
                <c:pt idx="26">
                  <c:v>-88.484696999999997</c:v>
                </c:pt>
                <c:pt idx="27">
                  <c:v>-88.484568999999993</c:v>
                </c:pt>
                <c:pt idx="28">
                  <c:v>-88.484453999999999</c:v>
                </c:pt>
                <c:pt idx="29">
                  <c:v>-88.484358</c:v>
                </c:pt>
                <c:pt idx="30">
                  <c:v>-88.484288000000006</c:v>
                </c:pt>
                <c:pt idx="31">
                  <c:v>-88.484226000000007</c:v>
                </c:pt>
                <c:pt idx="32">
                  <c:v>-88.484188000000003</c:v>
                </c:pt>
                <c:pt idx="33">
                  <c:v>-88.484171000000003</c:v>
                </c:pt>
                <c:pt idx="34">
                  <c:v>-88.484171000000003</c:v>
                </c:pt>
                <c:pt idx="35">
                  <c:v>-88.484178</c:v>
                </c:pt>
                <c:pt idx="36">
                  <c:v>-88.484185999999994</c:v>
                </c:pt>
                <c:pt idx="37">
                  <c:v>-88.484198000000006</c:v>
                </c:pt>
                <c:pt idx="38">
                  <c:v>-88.484209000000007</c:v>
                </c:pt>
                <c:pt idx="39">
                  <c:v>-88.484219999999993</c:v>
                </c:pt>
                <c:pt idx="40">
                  <c:v>-88.484228000000002</c:v>
                </c:pt>
                <c:pt idx="41">
                  <c:v>-88.484229999999997</c:v>
                </c:pt>
                <c:pt idx="42">
                  <c:v>-88.484243000000006</c:v>
                </c:pt>
                <c:pt idx="43">
                  <c:v>-88.484252999999995</c:v>
                </c:pt>
                <c:pt idx="44">
                  <c:v>-88.484254000000007</c:v>
                </c:pt>
                <c:pt idx="45">
                  <c:v>-88.484227000000004</c:v>
                </c:pt>
                <c:pt idx="46">
                  <c:v>-88.484178</c:v>
                </c:pt>
                <c:pt idx="47">
                  <c:v>-88.484115000000003</c:v>
                </c:pt>
                <c:pt idx="48">
                  <c:v>-88.484057000000007</c:v>
                </c:pt>
                <c:pt idx="49">
                  <c:v>-88.484019000000004</c:v>
                </c:pt>
                <c:pt idx="50">
                  <c:v>-88.483998</c:v>
                </c:pt>
                <c:pt idx="51">
                  <c:v>-88.483986000000002</c:v>
                </c:pt>
                <c:pt idx="52">
                  <c:v>-88.483988999999994</c:v>
                </c:pt>
                <c:pt idx="53">
                  <c:v>-88.484025000000003</c:v>
                </c:pt>
                <c:pt idx="54">
                  <c:v>-88.484094999999996</c:v>
                </c:pt>
                <c:pt idx="55">
                  <c:v>-88.484179999999995</c:v>
                </c:pt>
                <c:pt idx="56">
                  <c:v>-88.484252999999995</c:v>
                </c:pt>
                <c:pt idx="57">
                  <c:v>-88.484280999999996</c:v>
                </c:pt>
                <c:pt idx="58">
                  <c:v>-88.484268999999998</c:v>
                </c:pt>
                <c:pt idx="59">
                  <c:v>-88.484229999999997</c:v>
                </c:pt>
                <c:pt idx="60">
                  <c:v>-88.484185999999994</c:v>
                </c:pt>
                <c:pt idx="61">
                  <c:v>-88.484176000000005</c:v>
                </c:pt>
                <c:pt idx="62">
                  <c:v>-88.484207999999995</c:v>
                </c:pt>
                <c:pt idx="63">
                  <c:v>-88.484273999999999</c:v>
                </c:pt>
                <c:pt idx="64">
                  <c:v>-88.484380000000002</c:v>
                </c:pt>
                <c:pt idx="65">
                  <c:v>-88.484499999999997</c:v>
                </c:pt>
                <c:pt idx="66">
                  <c:v>-88.484640999999996</c:v>
                </c:pt>
                <c:pt idx="67">
                  <c:v>-88.484803999999997</c:v>
                </c:pt>
                <c:pt idx="68">
                  <c:v>-88.484977000000001</c:v>
                </c:pt>
                <c:pt idx="69">
                  <c:v>-88.485175999999996</c:v>
                </c:pt>
                <c:pt idx="70">
                  <c:v>-88.485397000000006</c:v>
                </c:pt>
                <c:pt idx="71">
                  <c:v>-88.485617000000005</c:v>
                </c:pt>
                <c:pt idx="72">
                  <c:v>-88.485830000000007</c:v>
                </c:pt>
                <c:pt idx="73">
                  <c:v>-88.486035000000001</c:v>
                </c:pt>
                <c:pt idx="74">
                  <c:v>-88.486234999999994</c:v>
                </c:pt>
                <c:pt idx="75">
                  <c:v>-88.486429999999999</c:v>
                </c:pt>
                <c:pt idx="76">
                  <c:v>-88.486626000000001</c:v>
                </c:pt>
                <c:pt idx="77">
                  <c:v>-88.486821000000006</c:v>
                </c:pt>
                <c:pt idx="78">
                  <c:v>-88.487014000000002</c:v>
                </c:pt>
                <c:pt idx="79">
                  <c:v>-88.487200000000001</c:v>
                </c:pt>
                <c:pt idx="80">
                  <c:v>-88.487380000000002</c:v>
                </c:pt>
                <c:pt idx="81">
                  <c:v>-88.487550999999996</c:v>
                </c:pt>
                <c:pt idx="82">
                  <c:v>-88.487727000000007</c:v>
                </c:pt>
                <c:pt idx="83">
                  <c:v>-88.487870000000001</c:v>
                </c:pt>
                <c:pt idx="84">
                  <c:v>-88.488005999999999</c:v>
                </c:pt>
                <c:pt idx="85">
                  <c:v>-88.488145000000003</c:v>
                </c:pt>
                <c:pt idx="86">
                  <c:v>-88.488283999999993</c:v>
                </c:pt>
                <c:pt idx="87">
                  <c:v>-88.488409000000004</c:v>
                </c:pt>
                <c:pt idx="88">
                  <c:v>-88.488521000000006</c:v>
                </c:pt>
                <c:pt idx="89">
                  <c:v>-88.488634000000005</c:v>
                </c:pt>
                <c:pt idx="90">
                  <c:v>-88.488755999999995</c:v>
                </c:pt>
                <c:pt idx="91">
                  <c:v>-88.488877000000002</c:v>
                </c:pt>
                <c:pt idx="92">
                  <c:v>-88.488997999999995</c:v>
                </c:pt>
                <c:pt idx="93">
                  <c:v>-88.489114999999998</c:v>
                </c:pt>
                <c:pt idx="94">
                  <c:v>-88.489233999999996</c:v>
                </c:pt>
                <c:pt idx="95">
                  <c:v>-88.489351999999997</c:v>
                </c:pt>
                <c:pt idx="96">
                  <c:v>-88.489469</c:v>
                </c:pt>
                <c:pt idx="97">
                  <c:v>-88.489590000000007</c:v>
                </c:pt>
                <c:pt idx="98">
                  <c:v>-88.489716000000001</c:v>
                </c:pt>
                <c:pt idx="99">
                  <c:v>-88.489840999999998</c:v>
                </c:pt>
                <c:pt idx="100">
                  <c:v>-88.489963000000003</c:v>
                </c:pt>
                <c:pt idx="101">
                  <c:v>-88.490081000000004</c:v>
                </c:pt>
                <c:pt idx="102">
                  <c:v>-88.490218999999996</c:v>
                </c:pt>
                <c:pt idx="103">
                  <c:v>-88.490384000000006</c:v>
                </c:pt>
                <c:pt idx="104">
                  <c:v>-88.490561999999997</c:v>
                </c:pt>
                <c:pt idx="105">
                  <c:v>-88.490745000000004</c:v>
                </c:pt>
                <c:pt idx="106">
                  <c:v>-88.490922999999995</c:v>
                </c:pt>
                <c:pt idx="107">
                  <c:v>-88.491101999999998</c:v>
                </c:pt>
                <c:pt idx="108">
                  <c:v>-88.491287</c:v>
                </c:pt>
                <c:pt idx="109">
                  <c:v>-88.491467999999998</c:v>
                </c:pt>
                <c:pt idx="110">
                  <c:v>-88.491636999999997</c:v>
                </c:pt>
                <c:pt idx="111">
                  <c:v>-88.491782000000001</c:v>
                </c:pt>
                <c:pt idx="112">
                  <c:v>-88.491896999999994</c:v>
                </c:pt>
                <c:pt idx="113">
                  <c:v>-88.491969999999995</c:v>
                </c:pt>
                <c:pt idx="114">
                  <c:v>-88.491990999999999</c:v>
                </c:pt>
                <c:pt idx="115">
                  <c:v>-88.491974999999996</c:v>
                </c:pt>
                <c:pt idx="116">
                  <c:v>-88.491940999999997</c:v>
                </c:pt>
                <c:pt idx="117">
                  <c:v>-88.491895999999997</c:v>
                </c:pt>
                <c:pt idx="118">
                  <c:v>-88.491832000000002</c:v>
                </c:pt>
                <c:pt idx="119">
                  <c:v>-88.491754999999998</c:v>
                </c:pt>
                <c:pt idx="120">
                  <c:v>-88.491669000000002</c:v>
                </c:pt>
                <c:pt idx="121">
                  <c:v>-88.491573000000002</c:v>
                </c:pt>
                <c:pt idx="122">
                  <c:v>-88.491472999999999</c:v>
                </c:pt>
                <c:pt idx="123">
                  <c:v>-88.491354000000001</c:v>
                </c:pt>
                <c:pt idx="124">
                  <c:v>-88.491203999999996</c:v>
                </c:pt>
                <c:pt idx="125">
                  <c:v>-88.491043000000005</c:v>
                </c:pt>
                <c:pt idx="126">
                  <c:v>-88.490904</c:v>
                </c:pt>
                <c:pt idx="127">
                  <c:v>-88.490767000000005</c:v>
                </c:pt>
                <c:pt idx="128">
                  <c:v>-88.490669999999994</c:v>
                </c:pt>
                <c:pt idx="129">
                  <c:v>-88.490618999999995</c:v>
                </c:pt>
                <c:pt idx="130">
                  <c:v>-88.490611000000001</c:v>
                </c:pt>
                <c:pt idx="131">
                  <c:v>-88.490595999999996</c:v>
                </c:pt>
                <c:pt idx="132">
                  <c:v>-88.490589</c:v>
                </c:pt>
                <c:pt idx="133">
                  <c:v>-88.490588000000002</c:v>
                </c:pt>
                <c:pt idx="134">
                  <c:v>-88.490583999999998</c:v>
                </c:pt>
                <c:pt idx="135">
                  <c:v>-88.490570000000005</c:v>
                </c:pt>
                <c:pt idx="136">
                  <c:v>-88.490527</c:v>
                </c:pt>
                <c:pt idx="137">
                  <c:v>-88.490442999999999</c:v>
                </c:pt>
                <c:pt idx="138">
                  <c:v>-88.490317000000005</c:v>
                </c:pt>
                <c:pt idx="139">
                  <c:v>-88.490163999999993</c:v>
                </c:pt>
                <c:pt idx="140">
                  <c:v>-88.490003999999999</c:v>
                </c:pt>
                <c:pt idx="141">
                  <c:v>-88.489853999999994</c:v>
                </c:pt>
              </c:numCache>
            </c:numRef>
          </c:yVal>
          <c:smooth val="1"/>
        </c:ser>
        <c:axId val="143421440"/>
        <c:axId val="143423360"/>
      </c:scatterChart>
      <c:valAx>
        <c:axId val="143421440"/>
        <c:scaling>
          <c:orientation val="minMax"/>
          <c:max val="47.165000000000013"/>
          <c:min val="47.158000000000001"/>
        </c:scaling>
        <c:axPos val="b"/>
        <c:numFmt formatCode="General" sourceLinked="1"/>
        <c:tickLblPos val="nextTo"/>
        <c:crossAx val="143423360"/>
        <c:crosses val="autoZero"/>
        <c:crossBetween val="midCat"/>
      </c:valAx>
      <c:valAx>
        <c:axId val="143423360"/>
        <c:scaling>
          <c:orientation val="minMax"/>
        </c:scaling>
        <c:axPos val="l"/>
        <c:majorGridlines/>
        <c:numFmt formatCode="General" sourceLinked="1"/>
        <c:tickLblPos val="nextTo"/>
        <c:crossAx val="143421440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data'!$AY$10:$AY$497</c:f>
              <c:numCache>
                <c:formatCode>General</c:formatCode>
                <c:ptCount val="488"/>
                <c:pt idx="0">
                  <c:v>35.200000000000003</c:v>
                </c:pt>
                <c:pt idx="1">
                  <c:v>35</c:v>
                </c:pt>
                <c:pt idx="2">
                  <c:v>34.9</c:v>
                </c:pt>
                <c:pt idx="3">
                  <c:v>34.9</c:v>
                </c:pt>
                <c:pt idx="4">
                  <c:v>35.700000000000003</c:v>
                </c:pt>
                <c:pt idx="5">
                  <c:v>36.799999999999997</c:v>
                </c:pt>
                <c:pt idx="6">
                  <c:v>37.200000000000003</c:v>
                </c:pt>
                <c:pt idx="7">
                  <c:v>38.5</c:v>
                </c:pt>
                <c:pt idx="8">
                  <c:v>40.1</c:v>
                </c:pt>
                <c:pt idx="9">
                  <c:v>41.4</c:v>
                </c:pt>
                <c:pt idx="10">
                  <c:v>42.7</c:v>
                </c:pt>
                <c:pt idx="11">
                  <c:v>43.9</c:v>
                </c:pt>
                <c:pt idx="12">
                  <c:v>44.9</c:v>
                </c:pt>
                <c:pt idx="13">
                  <c:v>43.3</c:v>
                </c:pt>
                <c:pt idx="14">
                  <c:v>40.4</c:v>
                </c:pt>
                <c:pt idx="15">
                  <c:v>37.799999999999997</c:v>
                </c:pt>
                <c:pt idx="16">
                  <c:v>35.5</c:v>
                </c:pt>
                <c:pt idx="17">
                  <c:v>33.4</c:v>
                </c:pt>
                <c:pt idx="18">
                  <c:v>31.7</c:v>
                </c:pt>
                <c:pt idx="19">
                  <c:v>30</c:v>
                </c:pt>
                <c:pt idx="20">
                  <c:v>28.6</c:v>
                </c:pt>
                <c:pt idx="21">
                  <c:v>27.5</c:v>
                </c:pt>
                <c:pt idx="22">
                  <c:v>26.3</c:v>
                </c:pt>
                <c:pt idx="23">
                  <c:v>25.3</c:v>
                </c:pt>
                <c:pt idx="24">
                  <c:v>24.5</c:v>
                </c:pt>
                <c:pt idx="25">
                  <c:v>23.9</c:v>
                </c:pt>
                <c:pt idx="26">
                  <c:v>23.3</c:v>
                </c:pt>
                <c:pt idx="27">
                  <c:v>22.6</c:v>
                </c:pt>
                <c:pt idx="28">
                  <c:v>22</c:v>
                </c:pt>
                <c:pt idx="29">
                  <c:v>21.5</c:v>
                </c:pt>
                <c:pt idx="30">
                  <c:v>20.9</c:v>
                </c:pt>
                <c:pt idx="31">
                  <c:v>20.9</c:v>
                </c:pt>
                <c:pt idx="32">
                  <c:v>22.7</c:v>
                </c:pt>
                <c:pt idx="33">
                  <c:v>24.1</c:v>
                </c:pt>
                <c:pt idx="34">
                  <c:v>26.6</c:v>
                </c:pt>
                <c:pt idx="35">
                  <c:v>27.4</c:v>
                </c:pt>
                <c:pt idx="36">
                  <c:v>28.3</c:v>
                </c:pt>
                <c:pt idx="37">
                  <c:v>29.4</c:v>
                </c:pt>
                <c:pt idx="38">
                  <c:v>30.1</c:v>
                </c:pt>
                <c:pt idx="39">
                  <c:v>30.4</c:v>
                </c:pt>
                <c:pt idx="40">
                  <c:v>30.9</c:v>
                </c:pt>
                <c:pt idx="41">
                  <c:v>31.9</c:v>
                </c:pt>
                <c:pt idx="42">
                  <c:v>32.200000000000003</c:v>
                </c:pt>
                <c:pt idx="43">
                  <c:v>34.1</c:v>
                </c:pt>
                <c:pt idx="44">
                  <c:v>34.799999999999997</c:v>
                </c:pt>
                <c:pt idx="45">
                  <c:v>34.6</c:v>
                </c:pt>
                <c:pt idx="46">
                  <c:v>35.4</c:v>
                </c:pt>
                <c:pt idx="47">
                  <c:v>35.799999999999997</c:v>
                </c:pt>
                <c:pt idx="48">
                  <c:v>35</c:v>
                </c:pt>
                <c:pt idx="49">
                  <c:v>34.700000000000003</c:v>
                </c:pt>
                <c:pt idx="50">
                  <c:v>35</c:v>
                </c:pt>
                <c:pt idx="51">
                  <c:v>35.200000000000003</c:v>
                </c:pt>
                <c:pt idx="52">
                  <c:v>35.200000000000003</c:v>
                </c:pt>
                <c:pt idx="53">
                  <c:v>35.1</c:v>
                </c:pt>
                <c:pt idx="54">
                  <c:v>35.299999999999997</c:v>
                </c:pt>
                <c:pt idx="55">
                  <c:v>35.6</c:v>
                </c:pt>
                <c:pt idx="56">
                  <c:v>36.299999999999997</c:v>
                </c:pt>
                <c:pt idx="57">
                  <c:v>37.6</c:v>
                </c:pt>
                <c:pt idx="58">
                  <c:v>37.6</c:v>
                </c:pt>
                <c:pt idx="59">
                  <c:v>38.299999999999997</c:v>
                </c:pt>
                <c:pt idx="60">
                  <c:v>39.299999999999997</c:v>
                </c:pt>
                <c:pt idx="61">
                  <c:v>40.200000000000003</c:v>
                </c:pt>
                <c:pt idx="62">
                  <c:v>40.799999999999997</c:v>
                </c:pt>
                <c:pt idx="63">
                  <c:v>41.2</c:v>
                </c:pt>
                <c:pt idx="64">
                  <c:v>41.6</c:v>
                </c:pt>
                <c:pt idx="65">
                  <c:v>42.4</c:v>
                </c:pt>
                <c:pt idx="66">
                  <c:v>43.4</c:v>
                </c:pt>
                <c:pt idx="67">
                  <c:v>44.1</c:v>
                </c:pt>
                <c:pt idx="68">
                  <c:v>44.7</c:v>
                </c:pt>
                <c:pt idx="69">
                  <c:v>45.2</c:v>
                </c:pt>
                <c:pt idx="70">
                  <c:v>45.7</c:v>
                </c:pt>
                <c:pt idx="71">
                  <c:v>45.4</c:v>
                </c:pt>
                <c:pt idx="72">
                  <c:v>43.4</c:v>
                </c:pt>
                <c:pt idx="73">
                  <c:v>41.4</c:v>
                </c:pt>
                <c:pt idx="74">
                  <c:v>39.1</c:v>
                </c:pt>
                <c:pt idx="75">
                  <c:v>36.700000000000003</c:v>
                </c:pt>
                <c:pt idx="76">
                  <c:v>35.200000000000003</c:v>
                </c:pt>
                <c:pt idx="77">
                  <c:v>33.799999999999997</c:v>
                </c:pt>
                <c:pt idx="78">
                  <c:v>32.799999999999997</c:v>
                </c:pt>
                <c:pt idx="79">
                  <c:v>32.6</c:v>
                </c:pt>
                <c:pt idx="80">
                  <c:v>32.200000000000003</c:v>
                </c:pt>
                <c:pt idx="81">
                  <c:v>32.1</c:v>
                </c:pt>
                <c:pt idx="82">
                  <c:v>31.5</c:v>
                </c:pt>
                <c:pt idx="83">
                  <c:v>31.3</c:v>
                </c:pt>
                <c:pt idx="84">
                  <c:v>31.3</c:v>
                </c:pt>
                <c:pt idx="85">
                  <c:v>28.7</c:v>
                </c:pt>
                <c:pt idx="86">
                  <c:v>27.7</c:v>
                </c:pt>
                <c:pt idx="87">
                  <c:v>25.5</c:v>
                </c:pt>
                <c:pt idx="88">
                  <c:v>24</c:v>
                </c:pt>
                <c:pt idx="89">
                  <c:v>22.8</c:v>
                </c:pt>
                <c:pt idx="90">
                  <c:v>21.8</c:v>
                </c:pt>
                <c:pt idx="91">
                  <c:v>20.9</c:v>
                </c:pt>
                <c:pt idx="92">
                  <c:v>20.5</c:v>
                </c:pt>
                <c:pt idx="93">
                  <c:v>20.8</c:v>
                </c:pt>
                <c:pt idx="94">
                  <c:v>21.6</c:v>
                </c:pt>
                <c:pt idx="95">
                  <c:v>22.2</c:v>
                </c:pt>
                <c:pt idx="96">
                  <c:v>22.7</c:v>
                </c:pt>
                <c:pt idx="97">
                  <c:v>25</c:v>
                </c:pt>
                <c:pt idx="98">
                  <c:v>26.5</c:v>
                </c:pt>
                <c:pt idx="99">
                  <c:v>26.8</c:v>
                </c:pt>
                <c:pt idx="100">
                  <c:v>27.5</c:v>
                </c:pt>
                <c:pt idx="101">
                  <c:v>28.2</c:v>
                </c:pt>
                <c:pt idx="102">
                  <c:v>28.7</c:v>
                </c:pt>
                <c:pt idx="103">
                  <c:v>29.4</c:v>
                </c:pt>
                <c:pt idx="104">
                  <c:v>30.2</c:v>
                </c:pt>
                <c:pt idx="105">
                  <c:v>30.3</c:v>
                </c:pt>
                <c:pt idx="106">
                  <c:v>29.8</c:v>
                </c:pt>
                <c:pt idx="107">
                  <c:v>29.3</c:v>
                </c:pt>
                <c:pt idx="108">
                  <c:v>29.2</c:v>
                </c:pt>
                <c:pt idx="109">
                  <c:v>29.5</c:v>
                </c:pt>
                <c:pt idx="110">
                  <c:v>30.2</c:v>
                </c:pt>
                <c:pt idx="111">
                  <c:v>31.1</c:v>
                </c:pt>
                <c:pt idx="112">
                  <c:v>31.9</c:v>
                </c:pt>
                <c:pt idx="113">
                  <c:v>32.5</c:v>
                </c:pt>
                <c:pt idx="114">
                  <c:v>33.5</c:v>
                </c:pt>
                <c:pt idx="115">
                  <c:v>34.200000000000003</c:v>
                </c:pt>
                <c:pt idx="116">
                  <c:v>34.799999999999997</c:v>
                </c:pt>
                <c:pt idx="117">
                  <c:v>35.9</c:v>
                </c:pt>
                <c:pt idx="118">
                  <c:v>37.700000000000003</c:v>
                </c:pt>
                <c:pt idx="119">
                  <c:v>39.700000000000003</c:v>
                </c:pt>
                <c:pt idx="120">
                  <c:v>41.6</c:v>
                </c:pt>
                <c:pt idx="121">
                  <c:v>43.2</c:v>
                </c:pt>
                <c:pt idx="122">
                  <c:v>43.6</c:v>
                </c:pt>
                <c:pt idx="123">
                  <c:v>45.6</c:v>
                </c:pt>
                <c:pt idx="124">
                  <c:v>45.5</c:v>
                </c:pt>
                <c:pt idx="125">
                  <c:v>42.9</c:v>
                </c:pt>
                <c:pt idx="126">
                  <c:v>39.700000000000003</c:v>
                </c:pt>
                <c:pt idx="127">
                  <c:v>36.799999999999997</c:v>
                </c:pt>
                <c:pt idx="128">
                  <c:v>34.4</c:v>
                </c:pt>
                <c:pt idx="129">
                  <c:v>33.200000000000003</c:v>
                </c:pt>
                <c:pt idx="130">
                  <c:v>31.8</c:v>
                </c:pt>
                <c:pt idx="131">
                  <c:v>30.7</c:v>
                </c:pt>
                <c:pt idx="132">
                  <c:v>29.5</c:v>
                </c:pt>
                <c:pt idx="133">
                  <c:v>29.1</c:v>
                </c:pt>
                <c:pt idx="134">
                  <c:v>29.1</c:v>
                </c:pt>
                <c:pt idx="135">
                  <c:v>29.6</c:v>
                </c:pt>
                <c:pt idx="136">
                  <c:v>31</c:v>
                </c:pt>
                <c:pt idx="137">
                  <c:v>33.1</c:v>
                </c:pt>
                <c:pt idx="138">
                  <c:v>35.200000000000003</c:v>
                </c:pt>
                <c:pt idx="139">
                  <c:v>36.1</c:v>
                </c:pt>
                <c:pt idx="140">
                  <c:v>36.4</c:v>
                </c:pt>
                <c:pt idx="141">
                  <c:v>36.5</c:v>
                </c:pt>
                <c:pt idx="142">
                  <c:v>35.700000000000003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data'!$AY$10:$AY$492</c:f>
              <c:numCache>
                <c:formatCode>General</c:formatCode>
                <c:ptCount val="483"/>
                <c:pt idx="0">
                  <c:v>35.700000000000003</c:v>
                </c:pt>
                <c:pt idx="1">
                  <c:v>35.299999999999997</c:v>
                </c:pt>
                <c:pt idx="2">
                  <c:v>35.700000000000003</c:v>
                </c:pt>
                <c:pt idx="3">
                  <c:v>35.9</c:v>
                </c:pt>
                <c:pt idx="4">
                  <c:v>36.799999999999997</c:v>
                </c:pt>
                <c:pt idx="5">
                  <c:v>36.799999999999997</c:v>
                </c:pt>
                <c:pt idx="6">
                  <c:v>37.6</c:v>
                </c:pt>
                <c:pt idx="7">
                  <c:v>39.1</c:v>
                </c:pt>
                <c:pt idx="8">
                  <c:v>40.700000000000003</c:v>
                </c:pt>
                <c:pt idx="9">
                  <c:v>41.7</c:v>
                </c:pt>
                <c:pt idx="10">
                  <c:v>43.3</c:v>
                </c:pt>
                <c:pt idx="11">
                  <c:v>44.6</c:v>
                </c:pt>
                <c:pt idx="12">
                  <c:v>45.3</c:v>
                </c:pt>
                <c:pt idx="13">
                  <c:v>44.3</c:v>
                </c:pt>
                <c:pt idx="14">
                  <c:v>42.2</c:v>
                </c:pt>
                <c:pt idx="15">
                  <c:v>40.1</c:v>
                </c:pt>
                <c:pt idx="16">
                  <c:v>37.4</c:v>
                </c:pt>
                <c:pt idx="17">
                  <c:v>34.6</c:v>
                </c:pt>
                <c:pt idx="18">
                  <c:v>31.4</c:v>
                </c:pt>
                <c:pt idx="19">
                  <c:v>28.3</c:v>
                </c:pt>
                <c:pt idx="20">
                  <c:v>26</c:v>
                </c:pt>
                <c:pt idx="21">
                  <c:v>24.8</c:v>
                </c:pt>
                <c:pt idx="22">
                  <c:v>24.3</c:v>
                </c:pt>
                <c:pt idx="23">
                  <c:v>24.3</c:v>
                </c:pt>
                <c:pt idx="24">
                  <c:v>24.4</c:v>
                </c:pt>
                <c:pt idx="25">
                  <c:v>24</c:v>
                </c:pt>
                <c:pt idx="26">
                  <c:v>23.5</c:v>
                </c:pt>
                <c:pt idx="27">
                  <c:v>23</c:v>
                </c:pt>
                <c:pt idx="28">
                  <c:v>22.4</c:v>
                </c:pt>
                <c:pt idx="29">
                  <c:v>22.1</c:v>
                </c:pt>
                <c:pt idx="30">
                  <c:v>21.9</c:v>
                </c:pt>
                <c:pt idx="31">
                  <c:v>22</c:v>
                </c:pt>
                <c:pt idx="32">
                  <c:v>22.7</c:v>
                </c:pt>
                <c:pt idx="33">
                  <c:v>23.9</c:v>
                </c:pt>
                <c:pt idx="34">
                  <c:v>24.4</c:v>
                </c:pt>
                <c:pt idx="35">
                  <c:v>24.8</c:v>
                </c:pt>
                <c:pt idx="36">
                  <c:v>25.5</c:v>
                </c:pt>
                <c:pt idx="37">
                  <c:v>26.2</c:v>
                </c:pt>
                <c:pt idx="38">
                  <c:v>26.8</c:v>
                </c:pt>
                <c:pt idx="39">
                  <c:v>27</c:v>
                </c:pt>
                <c:pt idx="40">
                  <c:v>27.2</c:v>
                </c:pt>
                <c:pt idx="41">
                  <c:v>27.3</c:v>
                </c:pt>
                <c:pt idx="42">
                  <c:v>27.6</c:v>
                </c:pt>
                <c:pt idx="43">
                  <c:v>27.7</c:v>
                </c:pt>
                <c:pt idx="44">
                  <c:v>29.9</c:v>
                </c:pt>
                <c:pt idx="45">
                  <c:v>33.799999999999997</c:v>
                </c:pt>
                <c:pt idx="46">
                  <c:v>34.9</c:v>
                </c:pt>
                <c:pt idx="47">
                  <c:v>35.1</c:v>
                </c:pt>
                <c:pt idx="48">
                  <c:v>34.799999999999997</c:v>
                </c:pt>
                <c:pt idx="49">
                  <c:v>34.799999999999997</c:v>
                </c:pt>
                <c:pt idx="50">
                  <c:v>35</c:v>
                </c:pt>
                <c:pt idx="51">
                  <c:v>35.200000000000003</c:v>
                </c:pt>
                <c:pt idx="52">
                  <c:v>35.299999999999997</c:v>
                </c:pt>
                <c:pt idx="53">
                  <c:v>35</c:v>
                </c:pt>
                <c:pt idx="54">
                  <c:v>34.4</c:v>
                </c:pt>
                <c:pt idx="55">
                  <c:v>34.299999999999997</c:v>
                </c:pt>
                <c:pt idx="56">
                  <c:v>33.9</c:v>
                </c:pt>
                <c:pt idx="57">
                  <c:v>34.1</c:v>
                </c:pt>
                <c:pt idx="58">
                  <c:v>34</c:v>
                </c:pt>
                <c:pt idx="59">
                  <c:v>33.9</c:v>
                </c:pt>
                <c:pt idx="60">
                  <c:v>34.5</c:v>
                </c:pt>
                <c:pt idx="61">
                  <c:v>35.4</c:v>
                </c:pt>
                <c:pt idx="62">
                  <c:v>36.4</c:v>
                </c:pt>
                <c:pt idx="63">
                  <c:v>37.700000000000003</c:v>
                </c:pt>
                <c:pt idx="64">
                  <c:v>38.700000000000003</c:v>
                </c:pt>
                <c:pt idx="65">
                  <c:v>39.4</c:v>
                </c:pt>
                <c:pt idx="66">
                  <c:v>40.1</c:v>
                </c:pt>
                <c:pt idx="67">
                  <c:v>41.5</c:v>
                </c:pt>
                <c:pt idx="68">
                  <c:v>42.6</c:v>
                </c:pt>
                <c:pt idx="69">
                  <c:v>43.5</c:v>
                </c:pt>
                <c:pt idx="70">
                  <c:v>44.5</c:v>
                </c:pt>
                <c:pt idx="71">
                  <c:v>45</c:v>
                </c:pt>
                <c:pt idx="72">
                  <c:v>45.1</c:v>
                </c:pt>
                <c:pt idx="73">
                  <c:v>44.2</c:v>
                </c:pt>
                <c:pt idx="74">
                  <c:v>41.9</c:v>
                </c:pt>
                <c:pt idx="75">
                  <c:v>39.6</c:v>
                </c:pt>
                <c:pt idx="76">
                  <c:v>37.6</c:v>
                </c:pt>
                <c:pt idx="77">
                  <c:v>35.700000000000003</c:v>
                </c:pt>
                <c:pt idx="78">
                  <c:v>34.5</c:v>
                </c:pt>
                <c:pt idx="79">
                  <c:v>33.799999999999997</c:v>
                </c:pt>
                <c:pt idx="80">
                  <c:v>32.6</c:v>
                </c:pt>
                <c:pt idx="81">
                  <c:v>31.9</c:v>
                </c:pt>
                <c:pt idx="82">
                  <c:v>31</c:v>
                </c:pt>
                <c:pt idx="83">
                  <c:v>29.9</c:v>
                </c:pt>
                <c:pt idx="84">
                  <c:v>29.6</c:v>
                </c:pt>
                <c:pt idx="85">
                  <c:v>29</c:v>
                </c:pt>
                <c:pt idx="86">
                  <c:v>27.1</c:v>
                </c:pt>
                <c:pt idx="87">
                  <c:v>24.9</c:v>
                </c:pt>
                <c:pt idx="88">
                  <c:v>23.5</c:v>
                </c:pt>
                <c:pt idx="89">
                  <c:v>23.2</c:v>
                </c:pt>
                <c:pt idx="90">
                  <c:v>22.6</c:v>
                </c:pt>
                <c:pt idx="91">
                  <c:v>21.7</c:v>
                </c:pt>
                <c:pt idx="92">
                  <c:v>21.8</c:v>
                </c:pt>
                <c:pt idx="93">
                  <c:v>21.7</c:v>
                </c:pt>
                <c:pt idx="94">
                  <c:v>21.5</c:v>
                </c:pt>
                <c:pt idx="95">
                  <c:v>21.3</c:v>
                </c:pt>
                <c:pt idx="96">
                  <c:v>22.3</c:v>
                </c:pt>
                <c:pt idx="97">
                  <c:v>22.7</c:v>
                </c:pt>
                <c:pt idx="98">
                  <c:v>22.8</c:v>
                </c:pt>
                <c:pt idx="99">
                  <c:v>22.9</c:v>
                </c:pt>
                <c:pt idx="100">
                  <c:v>23.8</c:v>
                </c:pt>
                <c:pt idx="101">
                  <c:v>24.7</c:v>
                </c:pt>
                <c:pt idx="102">
                  <c:v>26.5</c:v>
                </c:pt>
                <c:pt idx="103">
                  <c:v>28.7</c:v>
                </c:pt>
                <c:pt idx="104">
                  <c:v>30.1</c:v>
                </c:pt>
                <c:pt idx="105">
                  <c:v>30.4</c:v>
                </c:pt>
                <c:pt idx="106">
                  <c:v>30.3</c:v>
                </c:pt>
                <c:pt idx="107">
                  <c:v>30.5</c:v>
                </c:pt>
                <c:pt idx="108">
                  <c:v>31</c:v>
                </c:pt>
                <c:pt idx="109">
                  <c:v>31</c:v>
                </c:pt>
                <c:pt idx="110">
                  <c:v>31.3</c:v>
                </c:pt>
                <c:pt idx="111">
                  <c:v>31.3</c:v>
                </c:pt>
                <c:pt idx="112">
                  <c:v>31.1</c:v>
                </c:pt>
                <c:pt idx="113">
                  <c:v>31.8</c:v>
                </c:pt>
                <c:pt idx="114">
                  <c:v>32.799999999999997</c:v>
                </c:pt>
                <c:pt idx="115">
                  <c:v>33.299999999999997</c:v>
                </c:pt>
                <c:pt idx="116">
                  <c:v>34</c:v>
                </c:pt>
                <c:pt idx="117">
                  <c:v>35.1</c:v>
                </c:pt>
                <c:pt idx="118">
                  <c:v>36.1</c:v>
                </c:pt>
                <c:pt idx="119">
                  <c:v>36.700000000000003</c:v>
                </c:pt>
                <c:pt idx="120">
                  <c:v>38.1</c:v>
                </c:pt>
                <c:pt idx="121">
                  <c:v>40.1</c:v>
                </c:pt>
                <c:pt idx="122">
                  <c:v>41.8</c:v>
                </c:pt>
                <c:pt idx="123">
                  <c:v>43.5</c:v>
                </c:pt>
                <c:pt idx="124">
                  <c:v>45.2</c:v>
                </c:pt>
                <c:pt idx="125">
                  <c:v>46.3</c:v>
                </c:pt>
                <c:pt idx="126">
                  <c:v>46.5</c:v>
                </c:pt>
                <c:pt idx="127">
                  <c:v>44.4</c:v>
                </c:pt>
                <c:pt idx="128">
                  <c:v>41.3</c:v>
                </c:pt>
                <c:pt idx="129">
                  <c:v>37.799999999999997</c:v>
                </c:pt>
                <c:pt idx="130">
                  <c:v>35.4</c:v>
                </c:pt>
                <c:pt idx="131">
                  <c:v>34.299999999999997</c:v>
                </c:pt>
                <c:pt idx="132">
                  <c:v>32.700000000000003</c:v>
                </c:pt>
                <c:pt idx="133">
                  <c:v>31.6</c:v>
                </c:pt>
                <c:pt idx="134">
                  <c:v>30.9</c:v>
                </c:pt>
                <c:pt idx="135">
                  <c:v>30.6</c:v>
                </c:pt>
                <c:pt idx="136">
                  <c:v>29.8</c:v>
                </c:pt>
                <c:pt idx="137">
                  <c:v>29.5</c:v>
                </c:pt>
                <c:pt idx="138">
                  <c:v>29.5</c:v>
                </c:pt>
                <c:pt idx="139">
                  <c:v>29.1</c:v>
                </c:pt>
                <c:pt idx="140">
                  <c:v>31</c:v>
                </c:pt>
                <c:pt idx="141">
                  <c:v>33.4</c:v>
                </c:pt>
                <c:pt idx="142">
                  <c:v>34.700000000000003</c:v>
                </c:pt>
                <c:pt idx="143">
                  <c:v>35.5</c:v>
                </c:pt>
                <c:pt idx="144">
                  <c:v>36.200000000000003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data'!$AY$10:$AY$494</c:f>
              <c:numCache>
                <c:formatCode>General</c:formatCode>
                <c:ptCount val="485"/>
                <c:pt idx="0">
                  <c:v>36.200000000000003</c:v>
                </c:pt>
                <c:pt idx="1">
                  <c:v>36.5</c:v>
                </c:pt>
                <c:pt idx="2">
                  <c:v>37.700000000000003</c:v>
                </c:pt>
                <c:pt idx="3">
                  <c:v>38.9</c:v>
                </c:pt>
                <c:pt idx="4">
                  <c:v>40.1</c:v>
                </c:pt>
                <c:pt idx="5">
                  <c:v>41.4</c:v>
                </c:pt>
                <c:pt idx="6">
                  <c:v>42.1</c:v>
                </c:pt>
                <c:pt idx="7">
                  <c:v>43.1</c:v>
                </c:pt>
                <c:pt idx="8">
                  <c:v>44.2</c:v>
                </c:pt>
                <c:pt idx="9">
                  <c:v>45</c:v>
                </c:pt>
                <c:pt idx="10">
                  <c:v>45.1</c:v>
                </c:pt>
                <c:pt idx="11">
                  <c:v>44.8</c:v>
                </c:pt>
                <c:pt idx="12">
                  <c:v>43.6</c:v>
                </c:pt>
                <c:pt idx="13">
                  <c:v>40.5</c:v>
                </c:pt>
                <c:pt idx="14">
                  <c:v>37.799999999999997</c:v>
                </c:pt>
                <c:pt idx="15">
                  <c:v>35.799999999999997</c:v>
                </c:pt>
                <c:pt idx="16">
                  <c:v>34</c:v>
                </c:pt>
                <c:pt idx="17">
                  <c:v>32</c:v>
                </c:pt>
                <c:pt idx="18">
                  <c:v>29.8</c:v>
                </c:pt>
                <c:pt idx="19">
                  <c:v>28</c:v>
                </c:pt>
                <c:pt idx="20">
                  <c:v>27</c:v>
                </c:pt>
                <c:pt idx="21">
                  <c:v>26.2</c:v>
                </c:pt>
                <c:pt idx="22">
                  <c:v>25.3</c:v>
                </c:pt>
                <c:pt idx="23">
                  <c:v>24.8</c:v>
                </c:pt>
                <c:pt idx="24">
                  <c:v>24.5</c:v>
                </c:pt>
                <c:pt idx="25">
                  <c:v>24</c:v>
                </c:pt>
                <c:pt idx="26">
                  <c:v>23.1</c:v>
                </c:pt>
                <c:pt idx="27">
                  <c:v>22.2</c:v>
                </c:pt>
                <c:pt idx="28">
                  <c:v>21.2</c:v>
                </c:pt>
                <c:pt idx="29">
                  <c:v>20.8</c:v>
                </c:pt>
                <c:pt idx="30">
                  <c:v>21.1</c:v>
                </c:pt>
                <c:pt idx="31">
                  <c:v>21.3</c:v>
                </c:pt>
                <c:pt idx="32">
                  <c:v>23</c:v>
                </c:pt>
                <c:pt idx="33">
                  <c:v>24.6</c:v>
                </c:pt>
                <c:pt idx="34">
                  <c:v>26.3</c:v>
                </c:pt>
                <c:pt idx="35">
                  <c:v>27.8</c:v>
                </c:pt>
                <c:pt idx="36">
                  <c:v>29.2</c:v>
                </c:pt>
                <c:pt idx="37">
                  <c:v>30.2</c:v>
                </c:pt>
                <c:pt idx="38">
                  <c:v>30.4</c:v>
                </c:pt>
                <c:pt idx="39">
                  <c:v>30.4</c:v>
                </c:pt>
                <c:pt idx="40">
                  <c:v>30.7</c:v>
                </c:pt>
                <c:pt idx="41">
                  <c:v>31.1</c:v>
                </c:pt>
                <c:pt idx="42">
                  <c:v>31.2</c:v>
                </c:pt>
                <c:pt idx="43">
                  <c:v>31.6</c:v>
                </c:pt>
                <c:pt idx="44">
                  <c:v>33.9</c:v>
                </c:pt>
                <c:pt idx="45">
                  <c:v>34.6</c:v>
                </c:pt>
                <c:pt idx="46">
                  <c:v>35.1</c:v>
                </c:pt>
                <c:pt idx="47">
                  <c:v>34.799999999999997</c:v>
                </c:pt>
                <c:pt idx="48">
                  <c:v>34.200000000000003</c:v>
                </c:pt>
                <c:pt idx="49">
                  <c:v>33.9</c:v>
                </c:pt>
                <c:pt idx="50">
                  <c:v>33.799999999999997</c:v>
                </c:pt>
                <c:pt idx="51">
                  <c:v>33.799999999999997</c:v>
                </c:pt>
                <c:pt idx="52">
                  <c:v>34.200000000000003</c:v>
                </c:pt>
                <c:pt idx="53">
                  <c:v>34.799999999999997</c:v>
                </c:pt>
                <c:pt idx="54">
                  <c:v>35.799999999999997</c:v>
                </c:pt>
                <c:pt idx="55">
                  <c:v>36.4</c:v>
                </c:pt>
                <c:pt idx="56">
                  <c:v>37.200000000000003</c:v>
                </c:pt>
                <c:pt idx="57">
                  <c:v>37.4</c:v>
                </c:pt>
                <c:pt idx="58">
                  <c:v>37.5</c:v>
                </c:pt>
                <c:pt idx="59">
                  <c:v>39.1</c:v>
                </c:pt>
                <c:pt idx="60">
                  <c:v>39.5</c:v>
                </c:pt>
                <c:pt idx="61">
                  <c:v>40.299999999999997</c:v>
                </c:pt>
                <c:pt idx="62">
                  <c:v>41.1</c:v>
                </c:pt>
                <c:pt idx="63">
                  <c:v>41.7</c:v>
                </c:pt>
                <c:pt idx="64">
                  <c:v>42.2</c:v>
                </c:pt>
                <c:pt idx="65">
                  <c:v>43.1</c:v>
                </c:pt>
                <c:pt idx="66">
                  <c:v>44</c:v>
                </c:pt>
                <c:pt idx="67">
                  <c:v>44.7</c:v>
                </c:pt>
                <c:pt idx="68">
                  <c:v>44.7</c:v>
                </c:pt>
                <c:pt idx="69">
                  <c:v>44.8</c:v>
                </c:pt>
                <c:pt idx="70">
                  <c:v>44.5</c:v>
                </c:pt>
                <c:pt idx="71">
                  <c:v>43.3</c:v>
                </c:pt>
                <c:pt idx="72">
                  <c:v>42.9</c:v>
                </c:pt>
                <c:pt idx="73">
                  <c:v>41.5</c:v>
                </c:pt>
                <c:pt idx="74">
                  <c:v>39.1</c:v>
                </c:pt>
                <c:pt idx="75">
                  <c:v>36.6</c:v>
                </c:pt>
                <c:pt idx="76">
                  <c:v>34.9</c:v>
                </c:pt>
                <c:pt idx="77">
                  <c:v>33.700000000000003</c:v>
                </c:pt>
                <c:pt idx="78">
                  <c:v>33.299999999999997</c:v>
                </c:pt>
                <c:pt idx="79">
                  <c:v>32.9</c:v>
                </c:pt>
                <c:pt idx="80">
                  <c:v>32.6</c:v>
                </c:pt>
                <c:pt idx="81">
                  <c:v>31.7</c:v>
                </c:pt>
                <c:pt idx="82">
                  <c:v>31.4</c:v>
                </c:pt>
                <c:pt idx="83">
                  <c:v>29.7</c:v>
                </c:pt>
                <c:pt idx="84">
                  <c:v>27.3</c:v>
                </c:pt>
                <c:pt idx="85">
                  <c:v>25.5</c:v>
                </c:pt>
                <c:pt idx="86">
                  <c:v>24</c:v>
                </c:pt>
                <c:pt idx="87">
                  <c:v>22.7</c:v>
                </c:pt>
                <c:pt idx="88">
                  <c:v>21.6</c:v>
                </c:pt>
                <c:pt idx="89">
                  <c:v>20.9</c:v>
                </c:pt>
                <c:pt idx="90">
                  <c:v>20.6</c:v>
                </c:pt>
                <c:pt idx="91">
                  <c:v>20.6</c:v>
                </c:pt>
                <c:pt idx="92">
                  <c:v>20.399999999999999</c:v>
                </c:pt>
                <c:pt idx="93">
                  <c:v>20</c:v>
                </c:pt>
                <c:pt idx="94">
                  <c:v>20.9</c:v>
                </c:pt>
                <c:pt idx="95">
                  <c:v>21.2</c:v>
                </c:pt>
                <c:pt idx="96">
                  <c:v>21.1</c:v>
                </c:pt>
                <c:pt idx="97">
                  <c:v>22.5</c:v>
                </c:pt>
                <c:pt idx="98">
                  <c:v>24.9</c:v>
                </c:pt>
                <c:pt idx="99">
                  <c:v>26.4</c:v>
                </c:pt>
                <c:pt idx="100">
                  <c:v>27.3</c:v>
                </c:pt>
                <c:pt idx="101">
                  <c:v>28.1</c:v>
                </c:pt>
                <c:pt idx="102">
                  <c:v>28.7</c:v>
                </c:pt>
                <c:pt idx="103">
                  <c:v>29.2</c:v>
                </c:pt>
                <c:pt idx="104">
                  <c:v>30</c:v>
                </c:pt>
                <c:pt idx="105">
                  <c:v>30.7</c:v>
                </c:pt>
                <c:pt idx="106">
                  <c:v>31.2</c:v>
                </c:pt>
                <c:pt idx="107">
                  <c:v>31.4</c:v>
                </c:pt>
                <c:pt idx="108">
                  <c:v>31.8</c:v>
                </c:pt>
                <c:pt idx="109">
                  <c:v>32.5</c:v>
                </c:pt>
                <c:pt idx="110">
                  <c:v>33.1</c:v>
                </c:pt>
                <c:pt idx="111">
                  <c:v>33.9</c:v>
                </c:pt>
                <c:pt idx="112">
                  <c:v>34.4</c:v>
                </c:pt>
                <c:pt idx="113">
                  <c:v>34.5</c:v>
                </c:pt>
                <c:pt idx="114">
                  <c:v>34.6</c:v>
                </c:pt>
                <c:pt idx="115">
                  <c:v>35.200000000000003</c:v>
                </c:pt>
                <c:pt idx="116">
                  <c:v>36.200000000000003</c:v>
                </c:pt>
                <c:pt idx="117">
                  <c:v>37.5</c:v>
                </c:pt>
                <c:pt idx="118">
                  <c:v>39.1</c:v>
                </c:pt>
                <c:pt idx="119">
                  <c:v>40.9</c:v>
                </c:pt>
                <c:pt idx="120">
                  <c:v>42.5</c:v>
                </c:pt>
                <c:pt idx="121">
                  <c:v>43.7</c:v>
                </c:pt>
                <c:pt idx="122">
                  <c:v>44.4</c:v>
                </c:pt>
                <c:pt idx="123">
                  <c:v>44.9</c:v>
                </c:pt>
                <c:pt idx="124">
                  <c:v>44.3</c:v>
                </c:pt>
                <c:pt idx="125">
                  <c:v>41.8</c:v>
                </c:pt>
                <c:pt idx="126">
                  <c:v>38.9</c:v>
                </c:pt>
                <c:pt idx="127">
                  <c:v>38.1</c:v>
                </c:pt>
                <c:pt idx="128">
                  <c:v>35.6</c:v>
                </c:pt>
                <c:pt idx="129">
                  <c:v>32.200000000000003</c:v>
                </c:pt>
                <c:pt idx="130">
                  <c:v>30.9</c:v>
                </c:pt>
                <c:pt idx="131">
                  <c:v>30.7</c:v>
                </c:pt>
                <c:pt idx="132">
                  <c:v>29.6</c:v>
                </c:pt>
                <c:pt idx="133">
                  <c:v>28.5</c:v>
                </c:pt>
                <c:pt idx="134">
                  <c:v>28.1</c:v>
                </c:pt>
                <c:pt idx="135">
                  <c:v>28.3</c:v>
                </c:pt>
                <c:pt idx="136">
                  <c:v>30.4</c:v>
                </c:pt>
                <c:pt idx="137">
                  <c:v>33.6</c:v>
                </c:pt>
                <c:pt idx="138">
                  <c:v>34.700000000000003</c:v>
                </c:pt>
                <c:pt idx="139">
                  <c:v>35.4</c:v>
                </c:pt>
                <c:pt idx="140">
                  <c:v>35.5</c:v>
                </c:pt>
                <c:pt idx="141">
                  <c:v>35.200000000000003</c:v>
                </c:pt>
              </c:numCache>
            </c:numRef>
          </c:yVal>
          <c:smooth val="1"/>
        </c:ser>
        <c:axId val="50095616"/>
        <c:axId val="50097536"/>
      </c:scatterChart>
      <c:valAx>
        <c:axId val="50095616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50097536"/>
        <c:crosses val="autoZero"/>
        <c:crossBetween val="midCat"/>
      </c:valAx>
      <c:valAx>
        <c:axId val="500975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31E-2"/>
              <c:y val="0.43807184838889646"/>
            </c:manualLayout>
          </c:layout>
        </c:title>
        <c:numFmt formatCode="General" sourceLinked="1"/>
        <c:majorTickMark val="none"/>
        <c:tickLblPos val="nextTo"/>
        <c:crossAx val="50095616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data'!$BH$10:$BH$497</c:f>
              <c:numCache>
                <c:formatCode>General</c:formatCode>
                <c:ptCount val="488"/>
                <c:pt idx="0">
                  <c:v>1.02</c:v>
                </c:pt>
                <c:pt idx="1">
                  <c:v>1.02</c:v>
                </c:pt>
                <c:pt idx="2">
                  <c:v>1.01</c:v>
                </c:pt>
                <c:pt idx="3">
                  <c:v>1.02</c:v>
                </c:pt>
                <c:pt idx="4">
                  <c:v>1.05</c:v>
                </c:pt>
                <c:pt idx="5">
                  <c:v>1.05</c:v>
                </c:pt>
                <c:pt idx="6">
                  <c:v>1.08</c:v>
                </c:pt>
                <c:pt idx="7">
                  <c:v>1.1100000000000001</c:v>
                </c:pt>
                <c:pt idx="8">
                  <c:v>1.1100000000000001</c:v>
                </c:pt>
                <c:pt idx="9">
                  <c:v>1.07</c:v>
                </c:pt>
                <c:pt idx="10">
                  <c:v>1.01</c:v>
                </c:pt>
                <c:pt idx="11">
                  <c:v>1</c:v>
                </c:pt>
                <c:pt idx="12">
                  <c:v>1.02</c:v>
                </c:pt>
                <c:pt idx="13">
                  <c:v>1.02</c:v>
                </c:pt>
                <c:pt idx="14">
                  <c:v>1.02</c:v>
                </c:pt>
                <c:pt idx="15">
                  <c:v>1.04</c:v>
                </c:pt>
                <c:pt idx="16">
                  <c:v>1.05</c:v>
                </c:pt>
                <c:pt idx="17">
                  <c:v>1.05</c:v>
                </c:pt>
                <c:pt idx="18">
                  <c:v>1.05</c:v>
                </c:pt>
                <c:pt idx="19">
                  <c:v>1.05</c:v>
                </c:pt>
                <c:pt idx="20">
                  <c:v>1.05</c:v>
                </c:pt>
                <c:pt idx="21">
                  <c:v>1.05</c:v>
                </c:pt>
                <c:pt idx="22">
                  <c:v>1.04</c:v>
                </c:pt>
                <c:pt idx="23">
                  <c:v>1.04</c:v>
                </c:pt>
                <c:pt idx="24">
                  <c:v>1.04</c:v>
                </c:pt>
                <c:pt idx="25">
                  <c:v>1.04</c:v>
                </c:pt>
                <c:pt idx="26">
                  <c:v>1.04</c:v>
                </c:pt>
                <c:pt idx="27">
                  <c:v>1.04</c:v>
                </c:pt>
                <c:pt idx="28">
                  <c:v>1.05</c:v>
                </c:pt>
                <c:pt idx="29">
                  <c:v>1.05</c:v>
                </c:pt>
                <c:pt idx="30">
                  <c:v>1.05</c:v>
                </c:pt>
                <c:pt idx="31">
                  <c:v>1.03</c:v>
                </c:pt>
                <c:pt idx="32">
                  <c:v>1.03</c:v>
                </c:pt>
                <c:pt idx="33">
                  <c:v>1.03</c:v>
                </c:pt>
                <c:pt idx="34">
                  <c:v>1.04</c:v>
                </c:pt>
                <c:pt idx="35">
                  <c:v>1.04</c:v>
                </c:pt>
                <c:pt idx="36">
                  <c:v>1.04</c:v>
                </c:pt>
                <c:pt idx="37">
                  <c:v>1.04</c:v>
                </c:pt>
                <c:pt idx="38">
                  <c:v>1.03</c:v>
                </c:pt>
                <c:pt idx="39">
                  <c:v>1.02</c:v>
                </c:pt>
                <c:pt idx="40">
                  <c:v>1.01</c:v>
                </c:pt>
                <c:pt idx="41">
                  <c:v>1.02</c:v>
                </c:pt>
                <c:pt idx="42">
                  <c:v>1.02</c:v>
                </c:pt>
                <c:pt idx="43">
                  <c:v>1.02</c:v>
                </c:pt>
                <c:pt idx="44">
                  <c:v>1.02</c:v>
                </c:pt>
                <c:pt idx="45">
                  <c:v>1.02</c:v>
                </c:pt>
                <c:pt idx="46">
                  <c:v>1.02</c:v>
                </c:pt>
                <c:pt idx="47">
                  <c:v>1.02</c:v>
                </c:pt>
                <c:pt idx="48">
                  <c:v>1.02</c:v>
                </c:pt>
                <c:pt idx="49">
                  <c:v>1.03</c:v>
                </c:pt>
                <c:pt idx="50">
                  <c:v>1.03</c:v>
                </c:pt>
                <c:pt idx="51">
                  <c:v>1.03</c:v>
                </c:pt>
                <c:pt idx="52">
                  <c:v>1.02</c:v>
                </c:pt>
                <c:pt idx="53">
                  <c:v>1.01</c:v>
                </c:pt>
                <c:pt idx="54">
                  <c:v>1.01</c:v>
                </c:pt>
                <c:pt idx="55">
                  <c:v>1.03</c:v>
                </c:pt>
                <c:pt idx="56">
                  <c:v>1.04</c:v>
                </c:pt>
                <c:pt idx="57">
                  <c:v>1.05</c:v>
                </c:pt>
                <c:pt idx="58">
                  <c:v>1.06</c:v>
                </c:pt>
                <c:pt idx="59">
                  <c:v>1.06</c:v>
                </c:pt>
                <c:pt idx="60">
                  <c:v>1.08</c:v>
                </c:pt>
                <c:pt idx="61">
                  <c:v>1.1100000000000001</c:v>
                </c:pt>
                <c:pt idx="62">
                  <c:v>1.1299999999999999</c:v>
                </c:pt>
                <c:pt idx="63">
                  <c:v>1.1299999999999999</c:v>
                </c:pt>
                <c:pt idx="64">
                  <c:v>1.1299999999999999</c:v>
                </c:pt>
                <c:pt idx="65">
                  <c:v>1.1299999999999999</c:v>
                </c:pt>
                <c:pt idx="66">
                  <c:v>1.1100000000000001</c:v>
                </c:pt>
                <c:pt idx="67">
                  <c:v>1.0900000000000001</c:v>
                </c:pt>
                <c:pt idx="68">
                  <c:v>1.04</c:v>
                </c:pt>
                <c:pt idx="69">
                  <c:v>1.02</c:v>
                </c:pt>
                <c:pt idx="70">
                  <c:v>1.03</c:v>
                </c:pt>
                <c:pt idx="71">
                  <c:v>1.02</c:v>
                </c:pt>
                <c:pt idx="72">
                  <c:v>1.02</c:v>
                </c:pt>
                <c:pt idx="73">
                  <c:v>1.02</c:v>
                </c:pt>
                <c:pt idx="74">
                  <c:v>1.02</c:v>
                </c:pt>
                <c:pt idx="75">
                  <c:v>1.02</c:v>
                </c:pt>
                <c:pt idx="76">
                  <c:v>1.03</c:v>
                </c:pt>
                <c:pt idx="77">
                  <c:v>1.03</c:v>
                </c:pt>
                <c:pt idx="78">
                  <c:v>1.02</c:v>
                </c:pt>
                <c:pt idx="79">
                  <c:v>1.02</c:v>
                </c:pt>
                <c:pt idx="80">
                  <c:v>1.03</c:v>
                </c:pt>
                <c:pt idx="81">
                  <c:v>1.04</c:v>
                </c:pt>
                <c:pt idx="82">
                  <c:v>1.05</c:v>
                </c:pt>
                <c:pt idx="83">
                  <c:v>1.05</c:v>
                </c:pt>
                <c:pt idx="84">
                  <c:v>1.05</c:v>
                </c:pt>
                <c:pt idx="85">
                  <c:v>1.04</c:v>
                </c:pt>
                <c:pt idx="86">
                  <c:v>1.04</c:v>
                </c:pt>
                <c:pt idx="87">
                  <c:v>1.03</c:v>
                </c:pt>
                <c:pt idx="88">
                  <c:v>1.03</c:v>
                </c:pt>
                <c:pt idx="89">
                  <c:v>1.04</c:v>
                </c:pt>
                <c:pt idx="90">
                  <c:v>1.05</c:v>
                </c:pt>
                <c:pt idx="91">
                  <c:v>1.05</c:v>
                </c:pt>
                <c:pt idx="92">
                  <c:v>1.06</c:v>
                </c:pt>
                <c:pt idx="93">
                  <c:v>1.05</c:v>
                </c:pt>
                <c:pt idx="94">
                  <c:v>1.04</c:v>
                </c:pt>
                <c:pt idx="95">
                  <c:v>1.03</c:v>
                </c:pt>
                <c:pt idx="96">
                  <c:v>1.03</c:v>
                </c:pt>
                <c:pt idx="97">
                  <c:v>1.03</c:v>
                </c:pt>
                <c:pt idx="98">
                  <c:v>1.04</c:v>
                </c:pt>
                <c:pt idx="99">
                  <c:v>1.03</c:v>
                </c:pt>
                <c:pt idx="100">
                  <c:v>1.03</c:v>
                </c:pt>
                <c:pt idx="101">
                  <c:v>1.03</c:v>
                </c:pt>
                <c:pt idx="102">
                  <c:v>1.02</c:v>
                </c:pt>
                <c:pt idx="103">
                  <c:v>1.02</c:v>
                </c:pt>
                <c:pt idx="104">
                  <c:v>1.02</c:v>
                </c:pt>
                <c:pt idx="105">
                  <c:v>1.02</c:v>
                </c:pt>
                <c:pt idx="106">
                  <c:v>1.02</c:v>
                </c:pt>
                <c:pt idx="107">
                  <c:v>1.04</c:v>
                </c:pt>
                <c:pt idx="108">
                  <c:v>1.04</c:v>
                </c:pt>
                <c:pt idx="109">
                  <c:v>1.04</c:v>
                </c:pt>
                <c:pt idx="110">
                  <c:v>1.03</c:v>
                </c:pt>
                <c:pt idx="111">
                  <c:v>1.03</c:v>
                </c:pt>
                <c:pt idx="112">
                  <c:v>1.02</c:v>
                </c:pt>
                <c:pt idx="113">
                  <c:v>1.02</c:v>
                </c:pt>
                <c:pt idx="114">
                  <c:v>1.04</c:v>
                </c:pt>
                <c:pt idx="115">
                  <c:v>1.07</c:v>
                </c:pt>
                <c:pt idx="116">
                  <c:v>1.1000000000000001</c:v>
                </c:pt>
                <c:pt idx="117">
                  <c:v>1.1100000000000001</c:v>
                </c:pt>
                <c:pt idx="118">
                  <c:v>1.1399999999999999</c:v>
                </c:pt>
                <c:pt idx="119">
                  <c:v>1.1399999999999999</c:v>
                </c:pt>
                <c:pt idx="120">
                  <c:v>1.1000000000000001</c:v>
                </c:pt>
                <c:pt idx="121">
                  <c:v>1.01</c:v>
                </c:pt>
                <c:pt idx="122">
                  <c:v>0.99</c:v>
                </c:pt>
                <c:pt idx="123">
                  <c:v>1</c:v>
                </c:pt>
                <c:pt idx="124">
                  <c:v>1</c:v>
                </c:pt>
                <c:pt idx="125">
                  <c:v>1.02</c:v>
                </c:pt>
                <c:pt idx="126">
                  <c:v>1.02</c:v>
                </c:pt>
                <c:pt idx="127">
                  <c:v>1.03</c:v>
                </c:pt>
                <c:pt idx="128">
                  <c:v>1.04</c:v>
                </c:pt>
                <c:pt idx="129">
                  <c:v>1.05</c:v>
                </c:pt>
                <c:pt idx="130">
                  <c:v>1.04</c:v>
                </c:pt>
                <c:pt idx="131">
                  <c:v>1.03</c:v>
                </c:pt>
                <c:pt idx="132">
                  <c:v>1.03</c:v>
                </c:pt>
                <c:pt idx="133">
                  <c:v>1.03</c:v>
                </c:pt>
                <c:pt idx="134">
                  <c:v>1.02</c:v>
                </c:pt>
                <c:pt idx="135">
                  <c:v>1.02</c:v>
                </c:pt>
                <c:pt idx="136">
                  <c:v>1.02</c:v>
                </c:pt>
                <c:pt idx="137">
                  <c:v>1</c:v>
                </c:pt>
                <c:pt idx="138">
                  <c:v>1.01</c:v>
                </c:pt>
                <c:pt idx="139">
                  <c:v>1.03</c:v>
                </c:pt>
                <c:pt idx="140">
                  <c:v>1.03</c:v>
                </c:pt>
                <c:pt idx="141">
                  <c:v>1.03</c:v>
                </c:pt>
                <c:pt idx="142">
                  <c:v>1.02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data'!$BH$10:$BH$492</c:f>
              <c:numCache>
                <c:formatCode>General</c:formatCode>
                <c:ptCount val="483"/>
                <c:pt idx="0">
                  <c:v>1.02</c:v>
                </c:pt>
                <c:pt idx="1">
                  <c:v>1.01</c:v>
                </c:pt>
                <c:pt idx="2">
                  <c:v>1</c:v>
                </c:pt>
                <c:pt idx="3">
                  <c:v>1.01</c:v>
                </c:pt>
                <c:pt idx="4">
                  <c:v>1.03</c:v>
                </c:pt>
                <c:pt idx="5">
                  <c:v>1.04</c:v>
                </c:pt>
                <c:pt idx="6">
                  <c:v>1.07</c:v>
                </c:pt>
                <c:pt idx="7">
                  <c:v>1.08</c:v>
                </c:pt>
                <c:pt idx="8">
                  <c:v>1.08</c:v>
                </c:pt>
                <c:pt idx="9">
                  <c:v>1.07</c:v>
                </c:pt>
                <c:pt idx="10">
                  <c:v>1.01</c:v>
                </c:pt>
                <c:pt idx="11">
                  <c:v>1.02</c:v>
                </c:pt>
                <c:pt idx="12">
                  <c:v>1.03</c:v>
                </c:pt>
                <c:pt idx="13">
                  <c:v>1.02</c:v>
                </c:pt>
                <c:pt idx="14">
                  <c:v>1.01</c:v>
                </c:pt>
                <c:pt idx="15">
                  <c:v>1.01</c:v>
                </c:pt>
                <c:pt idx="16">
                  <c:v>1.01</c:v>
                </c:pt>
                <c:pt idx="17">
                  <c:v>1.03</c:v>
                </c:pt>
                <c:pt idx="18">
                  <c:v>1.05</c:v>
                </c:pt>
                <c:pt idx="19">
                  <c:v>1.05</c:v>
                </c:pt>
                <c:pt idx="20">
                  <c:v>1.05</c:v>
                </c:pt>
                <c:pt idx="21">
                  <c:v>1.05</c:v>
                </c:pt>
                <c:pt idx="22">
                  <c:v>1.05</c:v>
                </c:pt>
                <c:pt idx="23">
                  <c:v>1.04</c:v>
                </c:pt>
                <c:pt idx="24">
                  <c:v>1.04</c:v>
                </c:pt>
                <c:pt idx="25">
                  <c:v>1.04</c:v>
                </c:pt>
                <c:pt idx="26">
                  <c:v>1.04</c:v>
                </c:pt>
                <c:pt idx="27">
                  <c:v>1.04</c:v>
                </c:pt>
                <c:pt idx="28">
                  <c:v>1.04</c:v>
                </c:pt>
                <c:pt idx="29">
                  <c:v>1.04</c:v>
                </c:pt>
                <c:pt idx="30">
                  <c:v>1.05</c:v>
                </c:pt>
                <c:pt idx="31">
                  <c:v>1.05</c:v>
                </c:pt>
                <c:pt idx="32">
                  <c:v>1.05</c:v>
                </c:pt>
                <c:pt idx="33">
                  <c:v>1.05</c:v>
                </c:pt>
                <c:pt idx="34">
                  <c:v>1.04</c:v>
                </c:pt>
                <c:pt idx="35">
                  <c:v>1.04</c:v>
                </c:pt>
                <c:pt idx="36">
                  <c:v>1.04</c:v>
                </c:pt>
                <c:pt idx="37">
                  <c:v>1.04</c:v>
                </c:pt>
                <c:pt idx="38">
                  <c:v>1.05</c:v>
                </c:pt>
                <c:pt idx="39">
                  <c:v>1.04</c:v>
                </c:pt>
                <c:pt idx="40">
                  <c:v>1.03</c:v>
                </c:pt>
                <c:pt idx="41">
                  <c:v>1.02</c:v>
                </c:pt>
                <c:pt idx="42">
                  <c:v>1.01</c:v>
                </c:pt>
                <c:pt idx="43">
                  <c:v>1.02</c:v>
                </c:pt>
                <c:pt idx="44">
                  <c:v>1.02</c:v>
                </c:pt>
                <c:pt idx="45">
                  <c:v>1.03</c:v>
                </c:pt>
                <c:pt idx="46">
                  <c:v>1.03</c:v>
                </c:pt>
                <c:pt idx="47">
                  <c:v>1.04</c:v>
                </c:pt>
                <c:pt idx="48">
                  <c:v>1.03</c:v>
                </c:pt>
                <c:pt idx="49">
                  <c:v>1.03</c:v>
                </c:pt>
                <c:pt idx="50">
                  <c:v>1.04</c:v>
                </c:pt>
                <c:pt idx="51">
                  <c:v>1.05</c:v>
                </c:pt>
                <c:pt idx="52">
                  <c:v>1.05</c:v>
                </c:pt>
                <c:pt idx="53">
                  <c:v>1.06</c:v>
                </c:pt>
                <c:pt idx="54">
                  <c:v>1.05</c:v>
                </c:pt>
                <c:pt idx="55">
                  <c:v>1.04</c:v>
                </c:pt>
                <c:pt idx="56">
                  <c:v>1.04</c:v>
                </c:pt>
                <c:pt idx="57">
                  <c:v>1.03</c:v>
                </c:pt>
                <c:pt idx="58">
                  <c:v>1.03</c:v>
                </c:pt>
                <c:pt idx="59">
                  <c:v>1.04</c:v>
                </c:pt>
                <c:pt idx="60">
                  <c:v>1.05</c:v>
                </c:pt>
                <c:pt idx="61">
                  <c:v>1.06</c:v>
                </c:pt>
                <c:pt idx="62">
                  <c:v>1.08</c:v>
                </c:pt>
                <c:pt idx="63">
                  <c:v>1.1100000000000001</c:v>
                </c:pt>
                <c:pt idx="64">
                  <c:v>1.1299999999999999</c:v>
                </c:pt>
                <c:pt idx="65">
                  <c:v>1.1399999999999999</c:v>
                </c:pt>
                <c:pt idx="66">
                  <c:v>1.1499999999999999</c:v>
                </c:pt>
                <c:pt idx="67">
                  <c:v>1.1100000000000001</c:v>
                </c:pt>
                <c:pt idx="68">
                  <c:v>1.08</c:v>
                </c:pt>
                <c:pt idx="69">
                  <c:v>1.07</c:v>
                </c:pt>
                <c:pt idx="70">
                  <c:v>1.01</c:v>
                </c:pt>
                <c:pt idx="71">
                  <c:v>1.02</c:v>
                </c:pt>
                <c:pt idx="72">
                  <c:v>1.04</c:v>
                </c:pt>
                <c:pt idx="73">
                  <c:v>1.04</c:v>
                </c:pt>
                <c:pt idx="74">
                  <c:v>1.03</c:v>
                </c:pt>
                <c:pt idx="75">
                  <c:v>1.01</c:v>
                </c:pt>
                <c:pt idx="76">
                  <c:v>1.01</c:v>
                </c:pt>
                <c:pt idx="77">
                  <c:v>1.02</c:v>
                </c:pt>
                <c:pt idx="78">
                  <c:v>1.02</c:v>
                </c:pt>
                <c:pt idx="79">
                  <c:v>1.02</c:v>
                </c:pt>
                <c:pt idx="80">
                  <c:v>1.04</c:v>
                </c:pt>
                <c:pt idx="81">
                  <c:v>1.04</c:v>
                </c:pt>
                <c:pt idx="82">
                  <c:v>1.04</c:v>
                </c:pt>
                <c:pt idx="83">
                  <c:v>1.03</c:v>
                </c:pt>
                <c:pt idx="84">
                  <c:v>1.03</c:v>
                </c:pt>
                <c:pt idx="85">
                  <c:v>1.04</c:v>
                </c:pt>
                <c:pt idx="86">
                  <c:v>1.04</c:v>
                </c:pt>
                <c:pt idx="87">
                  <c:v>1.04</c:v>
                </c:pt>
                <c:pt idx="88">
                  <c:v>1.04</c:v>
                </c:pt>
                <c:pt idx="89">
                  <c:v>1.04</c:v>
                </c:pt>
                <c:pt idx="90">
                  <c:v>1.04</c:v>
                </c:pt>
                <c:pt idx="91">
                  <c:v>1.04</c:v>
                </c:pt>
                <c:pt idx="92">
                  <c:v>1.04</c:v>
                </c:pt>
                <c:pt idx="93">
                  <c:v>1.04</c:v>
                </c:pt>
                <c:pt idx="94">
                  <c:v>1.04</c:v>
                </c:pt>
                <c:pt idx="95">
                  <c:v>1.04</c:v>
                </c:pt>
                <c:pt idx="96">
                  <c:v>1.04</c:v>
                </c:pt>
                <c:pt idx="97">
                  <c:v>1.04</c:v>
                </c:pt>
                <c:pt idx="98">
                  <c:v>1.05</c:v>
                </c:pt>
                <c:pt idx="99">
                  <c:v>1.05</c:v>
                </c:pt>
                <c:pt idx="100">
                  <c:v>1.04</c:v>
                </c:pt>
                <c:pt idx="101">
                  <c:v>1.04</c:v>
                </c:pt>
                <c:pt idx="102">
                  <c:v>1.02</c:v>
                </c:pt>
                <c:pt idx="103">
                  <c:v>1.02</c:v>
                </c:pt>
                <c:pt idx="104">
                  <c:v>1.03</c:v>
                </c:pt>
                <c:pt idx="105">
                  <c:v>1.04</c:v>
                </c:pt>
                <c:pt idx="106">
                  <c:v>1.04</c:v>
                </c:pt>
                <c:pt idx="107">
                  <c:v>1.05</c:v>
                </c:pt>
                <c:pt idx="108">
                  <c:v>1.04</c:v>
                </c:pt>
                <c:pt idx="109">
                  <c:v>1.04</c:v>
                </c:pt>
                <c:pt idx="110">
                  <c:v>1.05</c:v>
                </c:pt>
                <c:pt idx="111">
                  <c:v>1.04</c:v>
                </c:pt>
                <c:pt idx="112">
                  <c:v>1.03</c:v>
                </c:pt>
                <c:pt idx="113">
                  <c:v>1.02</c:v>
                </c:pt>
                <c:pt idx="114">
                  <c:v>1.02</c:v>
                </c:pt>
                <c:pt idx="115">
                  <c:v>1.01</c:v>
                </c:pt>
                <c:pt idx="116">
                  <c:v>1.03</c:v>
                </c:pt>
                <c:pt idx="117">
                  <c:v>1.06</c:v>
                </c:pt>
                <c:pt idx="118">
                  <c:v>1.1000000000000001</c:v>
                </c:pt>
                <c:pt idx="119">
                  <c:v>1.1200000000000001</c:v>
                </c:pt>
                <c:pt idx="120">
                  <c:v>1.1200000000000001</c:v>
                </c:pt>
                <c:pt idx="121">
                  <c:v>1.1299999999999999</c:v>
                </c:pt>
                <c:pt idx="122">
                  <c:v>1.1000000000000001</c:v>
                </c:pt>
                <c:pt idx="123">
                  <c:v>1.04</c:v>
                </c:pt>
                <c:pt idx="124">
                  <c:v>1</c:v>
                </c:pt>
                <c:pt idx="125">
                  <c:v>0.99</c:v>
                </c:pt>
                <c:pt idx="126">
                  <c:v>1</c:v>
                </c:pt>
                <c:pt idx="127">
                  <c:v>1.02</c:v>
                </c:pt>
                <c:pt idx="128">
                  <c:v>1.03</c:v>
                </c:pt>
                <c:pt idx="129">
                  <c:v>1.03</c:v>
                </c:pt>
                <c:pt idx="130">
                  <c:v>1.04</c:v>
                </c:pt>
                <c:pt idx="131">
                  <c:v>1.04</c:v>
                </c:pt>
                <c:pt idx="132">
                  <c:v>1.04</c:v>
                </c:pt>
                <c:pt idx="133">
                  <c:v>1.04</c:v>
                </c:pt>
                <c:pt idx="134">
                  <c:v>1.04</c:v>
                </c:pt>
                <c:pt idx="135">
                  <c:v>1.04</c:v>
                </c:pt>
                <c:pt idx="136">
                  <c:v>1.03</c:v>
                </c:pt>
                <c:pt idx="137">
                  <c:v>1.03</c:v>
                </c:pt>
                <c:pt idx="138">
                  <c:v>1.03</c:v>
                </c:pt>
                <c:pt idx="139">
                  <c:v>1.01</c:v>
                </c:pt>
                <c:pt idx="140">
                  <c:v>1.01</c:v>
                </c:pt>
                <c:pt idx="141">
                  <c:v>1</c:v>
                </c:pt>
                <c:pt idx="142">
                  <c:v>1</c:v>
                </c:pt>
                <c:pt idx="143">
                  <c:v>1.02</c:v>
                </c:pt>
                <c:pt idx="144">
                  <c:v>1.04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data'!$BH$10:$BH$490</c:f>
              <c:numCache>
                <c:formatCode>General</c:formatCode>
                <c:ptCount val="481"/>
                <c:pt idx="0">
                  <c:v>1.04</c:v>
                </c:pt>
                <c:pt idx="1">
                  <c:v>1.05</c:v>
                </c:pt>
                <c:pt idx="2">
                  <c:v>1.05</c:v>
                </c:pt>
                <c:pt idx="3">
                  <c:v>1.06</c:v>
                </c:pt>
                <c:pt idx="4">
                  <c:v>1.07</c:v>
                </c:pt>
                <c:pt idx="5">
                  <c:v>1.1100000000000001</c:v>
                </c:pt>
                <c:pt idx="6">
                  <c:v>1.1000000000000001</c:v>
                </c:pt>
                <c:pt idx="7">
                  <c:v>1.06</c:v>
                </c:pt>
                <c:pt idx="8">
                  <c:v>1.03</c:v>
                </c:pt>
                <c:pt idx="9">
                  <c:v>1.02</c:v>
                </c:pt>
                <c:pt idx="10">
                  <c:v>1.01</c:v>
                </c:pt>
                <c:pt idx="11">
                  <c:v>1.01</c:v>
                </c:pt>
                <c:pt idx="12">
                  <c:v>1.01</c:v>
                </c:pt>
                <c:pt idx="13">
                  <c:v>1.01</c:v>
                </c:pt>
                <c:pt idx="14">
                  <c:v>1.02</c:v>
                </c:pt>
                <c:pt idx="15">
                  <c:v>1.03</c:v>
                </c:pt>
                <c:pt idx="16">
                  <c:v>1.04</c:v>
                </c:pt>
                <c:pt idx="17">
                  <c:v>1.05</c:v>
                </c:pt>
                <c:pt idx="18">
                  <c:v>1.05</c:v>
                </c:pt>
                <c:pt idx="19">
                  <c:v>1.04</c:v>
                </c:pt>
                <c:pt idx="20">
                  <c:v>1.04</c:v>
                </c:pt>
                <c:pt idx="21">
                  <c:v>1.04</c:v>
                </c:pt>
                <c:pt idx="22">
                  <c:v>1.03</c:v>
                </c:pt>
                <c:pt idx="23">
                  <c:v>1.03</c:v>
                </c:pt>
                <c:pt idx="24">
                  <c:v>1.03</c:v>
                </c:pt>
                <c:pt idx="25">
                  <c:v>1.03</c:v>
                </c:pt>
                <c:pt idx="26">
                  <c:v>1.03</c:v>
                </c:pt>
                <c:pt idx="27">
                  <c:v>1.04</c:v>
                </c:pt>
                <c:pt idx="28">
                  <c:v>1.04</c:v>
                </c:pt>
                <c:pt idx="29">
                  <c:v>1.05</c:v>
                </c:pt>
                <c:pt idx="30">
                  <c:v>1.04</c:v>
                </c:pt>
                <c:pt idx="31">
                  <c:v>1.03</c:v>
                </c:pt>
                <c:pt idx="32">
                  <c:v>1.03</c:v>
                </c:pt>
                <c:pt idx="33">
                  <c:v>1.03</c:v>
                </c:pt>
                <c:pt idx="34">
                  <c:v>1.04</c:v>
                </c:pt>
                <c:pt idx="35">
                  <c:v>1.03</c:v>
                </c:pt>
                <c:pt idx="36">
                  <c:v>1.02</c:v>
                </c:pt>
                <c:pt idx="37">
                  <c:v>1.02</c:v>
                </c:pt>
                <c:pt idx="38">
                  <c:v>1.03</c:v>
                </c:pt>
                <c:pt idx="39">
                  <c:v>1.04</c:v>
                </c:pt>
                <c:pt idx="40">
                  <c:v>1.03</c:v>
                </c:pt>
                <c:pt idx="41">
                  <c:v>1.02</c:v>
                </c:pt>
                <c:pt idx="42">
                  <c:v>1.02</c:v>
                </c:pt>
                <c:pt idx="43">
                  <c:v>1.03</c:v>
                </c:pt>
                <c:pt idx="44">
                  <c:v>1.03</c:v>
                </c:pt>
                <c:pt idx="45">
                  <c:v>1.03</c:v>
                </c:pt>
                <c:pt idx="46">
                  <c:v>1.04</c:v>
                </c:pt>
                <c:pt idx="47">
                  <c:v>1.04</c:v>
                </c:pt>
                <c:pt idx="48">
                  <c:v>1.04</c:v>
                </c:pt>
                <c:pt idx="49">
                  <c:v>1.03</c:v>
                </c:pt>
                <c:pt idx="50">
                  <c:v>1.02</c:v>
                </c:pt>
                <c:pt idx="51">
                  <c:v>1.01</c:v>
                </c:pt>
                <c:pt idx="52">
                  <c:v>1.01</c:v>
                </c:pt>
                <c:pt idx="53">
                  <c:v>1.03</c:v>
                </c:pt>
                <c:pt idx="54">
                  <c:v>1</c:v>
                </c:pt>
                <c:pt idx="55">
                  <c:v>1.02</c:v>
                </c:pt>
                <c:pt idx="56">
                  <c:v>1.04</c:v>
                </c:pt>
                <c:pt idx="57">
                  <c:v>1.06</c:v>
                </c:pt>
                <c:pt idx="58">
                  <c:v>1.1000000000000001</c:v>
                </c:pt>
                <c:pt idx="59">
                  <c:v>1.1200000000000001</c:v>
                </c:pt>
                <c:pt idx="60">
                  <c:v>1.1200000000000001</c:v>
                </c:pt>
                <c:pt idx="61">
                  <c:v>1.1200000000000001</c:v>
                </c:pt>
                <c:pt idx="62">
                  <c:v>1.1200000000000001</c:v>
                </c:pt>
                <c:pt idx="63">
                  <c:v>1.1200000000000001</c:v>
                </c:pt>
                <c:pt idx="64">
                  <c:v>1.1200000000000001</c:v>
                </c:pt>
                <c:pt idx="65">
                  <c:v>1.08</c:v>
                </c:pt>
                <c:pt idx="66">
                  <c:v>1.07</c:v>
                </c:pt>
                <c:pt idx="67">
                  <c:v>1.04</c:v>
                </c:pt>
                <c:pt idx="68">
                  <c:v>1.01</c:v>
                </c:pt>
                <c:pt idx="69">
                  <c:v>1.02</c:v>
                </c:pt>
                <c:pt idx="70">
                  <c:v>1.05</c:v>
                </c:pt>
                <c:pt idx="71">
                  <c:v>1.05</c:v>
                </c:pt>
                <c:pt idx="72">
                  <c:v>1.05</c:v>
                </c:pt>
                <c:pt idx="73">
                  <c:v>1.02</c:v>
                </c:pt>
                <c:pt idx="74">
                  <c:v>1.02</c:v>
                </c:pt>
                <c:pt idx="75">
                  <c:v>1.02</c:v>
                </c:pt>
                <c:pt idx="76">
                  <c:v>1.02</c:v>
                </c:pt>
                <c:pt idx="77">
                  <c:v>1.01</c:v>
                </c:pt>
                <c:pt idx="78">
                  <c:v>1.01</c:v>
                </c:pt>
                <c:pt idx="79">
                  <c:v>1.02</c:v>
                </c:pt>
                <c:pt idx="80">
                  <c:v>1.03</c:v>
                </c:pt>
                <c:pt idx="81">
                  <c:v>1.03</c:v>
                </c:pt>
                <c:pt idx="82">
                  <c:v>1.03</c:v>
                </c:pt>
                <c:pt idx="83">
                  <c:v>1.03</c:v>
                </c:pt>
                <c:pt idx="84">
                  <c:v>1.03</c:v>
                </c:pt>
                <c:pt idx="85">
                  <c:v>1.03</c:v>
                </c:pt>
                <c:pt idx="86">
                  <c:v>1.03</c:v>
                </c:pt>
                <c:pt idx="87">
                  <c:v>1.03</c:v>
                </c:pt>
                <c:pt idx="88">
                  <c:v>1.04</c:v>
                </c:pt>
                <c:pt idx="89">
                  <c:v>1.04</c:v>
                </c:pt>
                <c:pt idx="90">
                  <c:v>1.05</c:v>
                </c:pt>
                <c:pt idx="91">
                  <c:v>1.04</c:v>
                </c:pt>
                <c:pt idx="92">
                  <c:v>1.04</c:v>
                </c:pt>
                <c:pt idx="93">
                  <c:v>1.04</c:v>
                </c:pt>
                <c:pt idx="94">
                  <c:v>1.05</c:v>
                </c:pt>
                <c:pt idx="95">
                  <c:v>1.05</c:v>
                </c:pt>
                <c:pt idx="96">
                  <c:v>1.03</c:v>
                </c:pt>
                <c:pt idx="97">
                  <c:v>1.02</c:v>
                </c:pt>
                <c:pt idx="98">
                  <c:v>1.02</c:v>
                </c:pt>
                <c:pt idx="99">
                  <c:v>1.03</c:v>
                </c:pt>
                <c:pt idx="100">
                  <c:v>1.03</c:v>
                </c:pt>
                <c:pt idx="101">
                  <c:v>1.03</c:v>
                </c:pt>
                <c:pt idx="102">
                  <c:v>1.04</c:v>
                </c:pt>
                <c:pt idx="103">
                  <c:v>1.04</c:v>
                </c:pt>
                <c:pt idx="104">
                  <c:v>1.05</c:v>
                </c:pt>
                <c:pt idx="105">
                  <c:v>1.04</c:v>
                </c:pt>
                <c:pt idx="106">
                  <c:v>1.04</c:v>
                </c:pt>
                <c:pt idx="107">
                  <c:v>1.02</c:v>
                </c:pt>
                <c:pt idx="108">
                  <c:v>1.01</c:v>
                </c:pt>
                <c:pt idx="109">
                  <c:v>1.01</c:v>
                </c:pt>
                <c:pt idx="110">
                  <c:v>1.01</c:v>
                </c:pt>
                <c:pt idx="111">
                  <c:v>1.02</c:v>
                </c:pt>
                <c:pt idx="112">
                  <c:v>1.02</c:v>
                </c:pt>
                <c:pt idx="113">
                  <c:v>1.04</c:v>
                </c:pt>
                <c:pt idx="114">
                  <c:v>1.05</c:v>
                </c:pt>
                <c:pt idx="115">
                  <c:v>1.07</c:v>
                </c:pt>
                <c:pt idx="116">
                  <c:v>1.0900000000000001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1.1000000000000001</c:v>
                </c:pt>
                <c:pt idx="120">
                  <c:v>1.06</c:v>
                </c:pt>
                <c:pt idx="121">
                  <c:v>1.02</c:v>
                </c:pt>
                <c:pt idx="122">
                  <c:v>1</c:v>
                </c:pt>
                <c:pt idx="123">
                  <c:v>0.99</c:v>
                </c:pt>
                <c:pt idx="124">
                  <c:v>1</c:v>
                </c:pt>
                <c:pt idx="125">
                  <c:v>1.01</c:v>
                </c:pt>
                <c:pt idx="126">
                  <c:v>1.03</c:v>
                </c:pt>
                <c:pt idx="127">
                  <c:v>1.03</c:v>
                </c:pt>
                <c:pt idx="128">
                  <c:v>1.04</c:v>
                </c:pt>
                <c:pt idx="129">
                  <c:v>1.05</c:v>
                </c:pt>
                <c:pt idx="130">
                  <c:v>1.04</c:v>
                </c:pt>
                <c:pt idx="131">
                  <c:v>1.04</c:v>
                </c:pt>
                <c:pt idx="132">
                  <c:v>1.03</c:v>
                </c:pt>
                <c:pt idx="133">
                  <c:v>1.03</c:v>
                </c:pt>
                <c:pt idx="134">
                  <c:v>1.02</c:v>
                </c:pt>
                <c:pt idx="135">
                  <c:v>1.02</c:v>
                </c:pt>
                <c:pt idx="136">
                  <c:v>1</c:v>
                </c:pt>
                <c:pt idx="137">
                  <c:v>1</c:v>
                </c:pt>
                <c:pt idx="138">
                  <c:v>1.02</c:v>
                </c:pt>
                <c:pt idx="139">
                  <c:v>1.04</c:v>
                </c:pt>
                <c:pt idx="140">
                  <c:v>1.05</c:v>
                </c:pt>
                <c:pt idx="141">
                  <c:v>1.07</c:v>
                </c:pt>
              </c:numCache>
            </c:numRef>
          </c:yVal>
          <c:smooth val="1"/>
        </c:ser>
        <c:axId val="54081024"/>
        <c:axId val="54082944"/>
      </c:scatterChart>
      <c:valAx>
        <c:axId val="54081024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54082944"/>
        <c:crosses val="autoZero"/>
        <c:crossBetween val="midCat"/>
      </c:valAx>
      <c:valAx>
        <c:axId val="54082944"/>
        <c:scaling>
          <c:orientation val="minMax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31E-2"/>
              <c:y val="0.43807184838889646"/>
            </c:manualLayout>
          </c:layout>
        </c:title>
        <c:numFmt formatCode="General" sourceLinked="1"/>
        <c:majorTickMark val="none"/>
        <c:tickLblPos val="nextTo"/>
        <c:crossAx val="54081024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smoothMarker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data'!$C$10:$C$493</c:f>
              <c:numCache>
                <c:formatCode>General</c:formatCode>
                <c:ptCount val="484"/>
                <c:pt idx="0">
                  <c:v>14.33</c:v>
                </c:pt>
                <c:pt idx="1">
                  <c:v>14.33</c:v>
                </c:pt>
                <c:pt idx="2">
                  <c:v>14.33</c:v>
                </c:pt>
                <c:pt idx="3">
                  <c:v>14.321999999999999</c:v>
                </c:pt>
                <c:pt idx="4">
                  <c:v>14.32</c:v>
                </c:pt>
                <c:pt idx="5">
                  <c:v>14.282</c:v>
                </c:pt>
                <c:pt idx="6">
                  <c:v>14.015000000000001</c:v>
                </c:pt>
                <c:pt idx="7">
                  <c:v>13.587999999999999</c:v>
                </c:pt>
                <c:pt idx="8">
                  <c:v>13.53</c:v>
                </c:pt>
                <c:pt idx="9">
                  <c:v>14.045999999999999</c:v>
                </c:pt>
                <c:pt idx="10">
                  <c:v>14.593</c:v>
                </c:pt>
                <c:pt idx="11">
                  <c:v>14.618</c:v>
                </c:pt>
                <c:pt idx="12">
                  <c:v>14.44</c:v>
                </c:pt>
                <c:pt idx="13">
                  <c:v>14.438000000000001</c:v>
                </c:pt>
                <c:pt idx="14">
                  <c:v>14.43</c:v>
                </c:pt>
                <c:pt idx="15">
                  <c:v>14.363</c:v>
                </c:pt>
                <c:pt idx="16">
                  <c:v>14.35</c:v>
                </c:pt>
                <c:pt idx="17">
                  <c:v>14.35</c:v>
                </c:pt>
                <c:pt idx="18">
                  <c:v>14.378</c:v>
                </c:pt>
                <c:pt idx="19">
                  <c:v>14.432</c:v>
                </c:pt>
                <c:pt idx="20">
                  <c:v>14.44</c:v>
                </c:pt>
                <c:pt idx="21">
                  <c:v>14.448</c:v>
                </c:pt>
                <c:pt idx="22">
                  <c:v>14.45</c:v>
                </c:pt>
                <c:pt idx="23">
                  <c:v>14.45</c:v>
                </c:pt>
                <c:pt idx="24">
                  <c:v>14.45</c:v>
                </c:pt>
                <c:pt idx="25">
                  <c:v>14.454000000000001</c:v>
                </c:pt>
                <c:pt idx="26">
                  <c:v>14.47</c:v>
                </c:pt>
                <c:pt idx="27">
                  <c:v>14.452999999999999</c:v>
                </c:pt>
                <c:pt idx="28">
                  <c:v>14.374000000000001</c:v>
                </c:pt>
                <c:pt idx="29">
                  <c:v>14.34</c:v>
                </c:pt>
                <c:pt idx="30">
                  <c:v>14.423999999999999</c:v>
                </c:pt>
                <c:pt idx="31">
                  <c:v>14.565</c:v>
                </c:pt>
                <c:pt idx="32">
                  <c:v>14.45</c:v>
                </c:pt>
                <c:pt idx="33">
                  <c:v>14.442</c:v>
                </c:pt>
                <c:pt idx="34">
                  <c:v>14.44</c:v>
                </c:pt>
                <c:pt idx="35">
                  <c:v>14.44</c:v>
                </c:pt>
                <c:pt idx="36">
                  <c:v>14.427</c:v>
                </c:pt>
                <c:pt idx="37">
                  <c:v>14.4</c:v>
                </c:pt>
                <c:pt idx="38">
                  <c:v>14.4</c:v>
                </c:pt>
                <c:pt idx="39">
                  <c:v>14.234999999999999</c:v>
                </c:pt>
                <c:pt idx="40">
                  <c:v>14.207000000000001</c:v>
                </c:pt>
                <c:pt idx="41">
                  <c:v>14.215</c:v>
                </c:pt>
                <c:pt idx="42">
                  <c:v>14.22</c:v>
                </c:pt>
                <c:pt idx="43">
                  <c:v>14.222</c:v>
                </c:pt>
                <c:pt idx="44">
                  <c:v>14.23</c:v>
                </c:pt>
                <c:pt idx="45">
                  <c:v>14.23</c:v>
                </c:pt>
                <c:pt idx="46">
                  <c:v>14.237</c:v>
                </c:pt>
                <c:pt idx="47">
                  <c:v>14.24</c:v>
                </c:pt>
                <c:pt idx="48">
                  <c:v>14.250999999999999</c:v>
                </c:pt>
                <c:pt idx="49">
                  <c:v>14.272</c:v>
                </c:pt>
                <c:pt idx="50">
                  <c:v>14.28</c:v>
                </c:pt>
                <c:pt idx="51">
                  <c:v>14.28</c:v>
                </c:pt>
                <c:pt idx="52">
                  <c:v>14.28</c:v>
                </c:pt>
                <c:pt idx="53">
                  <c:v>14.275</c:v>
                </c:pt>
                <c:pt idx="54">
                  <c:v>14.27</c:v>
                </c:pt>
                <c:pt idx="55">
                  <c:v>14.273999999999999</c:v>
                </c:pt>
                <c:pt idx="56">
                  <c:v>14.29</c:v>
                </c:pt>
                <c:pt idx="57">
                  <c:v>14.29</c:v>
                </c:pt>
                <c:pt idx="58">
                  <c:v>14.297000000000001</c:v>
                </c:pt>
                <c:pt idx="59">
                  <c:v>14.254</c:v>
                </c:pt>
                <c:pt idx="60">
                  <c:v>14.023999999999999</c:v>
                </c:pt>
                <c:pt idx="61">
                  <c:v>13.598000000000001</c:v>
                </c:pt>
                <c:pt idx="62">
                  <c:v>13.304</c:v>
                </c:pt>
                <c:pt idx="63">
                  <c:v>13.3</c:v>
                </c:pt>
                <c:pt idx="64">
                  <c:v>13.292999999999999</c:v>
                </c:pt>
                <c:pt idx="65">
                  <c:v>13.359</c:v>
                </c:pt>
                <c:pt idx="66">
                  <c:v>13.523</c:v>
                </c:pt>
                <c:pt idx="67">
                  <c:v>13.852</c:v>
                </c:pt>
                <c:pt idx="68">
                  <c:v>14.502000000000001</c:v>
                </c:pt>
                <c:pt idx="69">
                  <c:v>14.657999999999999</c:v>
                </c:pt>
                <c:pt idx="70">
                  <c:v>14.577</c:v>
                </c:pt>
                <c:pt idx="71">
                  <c:v>14.5</c:v>
                </c:pt>
                <c:pt idx="72">
                  <c:v>14.454000000000001</c:v>
                </c:pt>
                <c:pt idx="73">
                  <c:v>14.391</c:v>
                </c:pt>
                <c:pt idx="74">
                  <c:v>14.351000000000001</c:v>
                </c:pt>
                <c:pt idx="75">
                  <c:v>14.35</c:v>
                </c:pt>
                <c:pt idx="76">
                  <c:v>14.35</c:v>
                </c:pt>
                <c:pt idx="77">
                  <c:v>14.35</c:v>
                </c:pt>
                <c:pt idx="78">
                  <c:v>14.343</c:v>
                </c:pt>
                <c:pt idx="79">
                  <c:v>14.33</c:v>
                </c:pt>
                <c:pt idx="80">
                  <c:v>14.33</c:v>
                </c:pt>
                <c:pt idx="81">
                  <c:v>14.337999999999999</c:v>
                </c:pt>
                <c:pt idx="82">
                  <c:v>14.34</c:v>
                </c:pt>
                <c:pt idx="83">
                  <c:v>14.34</c:v>
                </c:pt>
                <c:pt idx="84">
                  <c:v>14.382</c:v>
                </c:pt>
                <c:pt idx="85">
                  <c:v>14.472</c:v>
                </c:pt>
                <c:pt idx="86">
                  <c:v>14.48</c:v>
                </c:pt>
                <c:pt idx="87">
                  <c:v>14.48</c:v>
                </c:pt>
                <c:pt idx="88">
                  <c:v>14.426</c:v>
                </c:pt>
                <c:pt idx="89">
                  <c:v>14.4</c:v>
                </c:pt>
                <c:pt idx="90">
                  <c:v>14.393000000000001</c:v>
                </c:pt>
                <c:pt idx="91">
                  <c:v>14.353</c:v>
                </c:pt>
                <c:pt idx="92">
                  <c:v>14.231999999999999</c:v>
                </c:pt>
                <c:pt idx="93">
                  <c:v>14.353</c:v>
                </c:pt>
                <c:pt idx="94">
                  <c:v>14.526</c:v>
                </c:pt>
                <c:pt idx="95">
                  <c:v>14.6</c:v>
                </c:pt>
                <c:pt idx="96">
                  <c:v>14.564</c:v>
                </c:pt>
                <c:pt idx="97">
                  <c:v>14.484999999999999</c:v>
                </c:pt>
                <c:pt idx="98">
                  <c:v>14.46</c:v>
                </c:pt>
                <c:pt idx="99">
                  <c:v>14.452</c:v>
                </c:pt>
                <c:pt idx="100">
                  <c:v>14.436999999999999</c:v>
                </c:pt>
                <c:pt idx="101">
                  <c:v>14.4</c:v>
                </c:pt>
                <c:pt idx="102">
                  <c:v>14.37</c:v>
                </c:pt>
                <c:pt idx="103">
                  <c:v>14.363</c:v>
                </c:pt>
                <c:pt idx="104">
                  <c:v>14.331</c:v>
                </c:pt>
                <c:pt idx="105">
                  <c:v>14.33</c:v>
                </c:pt>
                <c:pt idx="106">
                  <c:v>14.33</c:v>
                </c:pt>
                <c:pt idx="107">
                  <c:v>14.33</c:v>
                </c:pt>
                <c:pt idx="108">
                  <c:v>14.333</c:v>
                </c:pt>
                <c:pt idx="109">
                  <c:v>14.34</c:v>
                </c:pt>
                <c:pt idx="110">
                  <c:v>14.34</c:v>
                </c:pt>
                <c:pt idx="111">
                  <c:v>14.332000000000001</c:v>
                </c:pt>
                <c:pt idx="112">
                  <c:v>14.323</c:v>
                </c:pt>
                <c:pt idx="113">
                  <c:v>14.315</c:v>
                </c:pt>
                <c:pt idx="114">
                  <c:v>14.260999999999999</c:v>
                </c:pt>
                <c:pt idx="115">
                  <c:v>14.083</c:v>
                </c:pt>
                <c:pt idx="116">
                  <c:v>13.718999999999999</c:v>
                </c:pt>
                <c:pt idx="117">
                  <c:v>13.506</c:v>
                </c:pt>
                <c:pt idx="118">
                  <c:v>13.212</c:v>
                </c:pt>
                <c:pt idx="119">
                  <c:v>13.14</c:v>
                </c:pt>
                <c:pt idx="120">
                  <c:v>13.683999999999999</c:v>
                </c:pt>
                <c:pt idx="121">
                  <c:v>14.718</c:v>
                </c:pt>
                <c:pt idx="122">
                  <c:v>14.71</c:v>
                </c:pt>
                <c:pt idx="123">
                  <c:v>14.41</c:v>
                </c:pt>
                <c:pt idx="124">
                  <c:v>14.32</c:v>
                </c:pt>
                <c:pt idx="125">
                  <c:v>14.31</c:v>
                </c:pt>
                <c:pt idx="126">
                  <c:v>14.31</c:v>
                </c:pt>
                <c:pt idx="127">
                  <c:v>14.311999999999999</c:v>
                </c:pt>
                <c:pt idx="128">
                  <c:v>14.32</c:v>
                </c:pt>
                <c:pt idx="129">
                  <c:v>14.32</c:v>
                </c:pt>
                <c:pt idx="130">
                  <c:v>14.44</c:v>
                </c:pt>
                <c:pt idx="131">
                  <c:v>14.5</c:v>
                </c:pt>
                <c:pt idx="132">
                  <c:v>14.494</c:v>
                </c:pt>
                <c:pt idx="133">
                  <c:v>14.464</c:v>
                </c:pt>
                <c:pt idx="134">
                  <c:v>14.391999999999999</c:v>
                </c:pt>
                <c:pt idx="135">
                  <c:v>14.236000000000001</c:v>
                </c:pt>
                <c:pt idx="136">
                  <c:v>14.193</c:v>
                </c:pt>
                <c:pt idx="137">
                  <c:v>14.185</c:v>
                </c:pt>
                <c:pt idx="138">
                  <c:v>14.189</c:v>
                </c:pt>
                <c:pt idx="139">
                  <c:v>14.212999999999999</c:v>
                </c:pt>
                <c:pt idx="140">
                  <c:v>14.228999999999999</c:v>
                </c:pt>
                <c:pt idx="141">
                  <c:v>14.246</c:v>
                </c:pt>
                <c:pt idx="142">
                  <c:v>14.25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data'!$C$10:$C$489</c:f>
              <c:numCache>
                <c:formatCode>General</c:formatCode>
                <c:ptCount val="480"/>
                <c:pt idx="0">
                  <c:v>14.25</c:v>
                </c:pt>
                <c:pt idx="1">
                  <c:v>14.25</c:v>
                </c:pt>
                <c:pt idx="2">
                  <c:v>14.244</c:v>
                </c:pt>
                <c:pt idx="3">
                  <c:v>14.231999999999999</c:v>
                </c:pt>
                <c:pt idx="4">
                  <c:v>14.24</c:v>
                </c:pt>
                <c:pt idx="5">
                  <c:v>14.361000000000001</c:v>
                </c:pt>
                <c:pt idx="6">
                  <c:v>14.074</c:v>
                </c:pt>
                <c:pt idx="7">
                  <c:v>13.91</c:v>
                </c:pt>
                <c:pt idx="8">
                  <c:v>13.935</c:v>
                </c:pt>
                <c:pt idx="9">
                  <c:v>14.131</c:v>
                </c:pt>
                <c:pt idx="10">
                  <c:v>14.925000000000001</c:v>
                </c:pt>
                <c:pt idx="11">
                  <c:v>14.625</c:v>
                </c:pt>
                <c:pt idx="12">
                  <c:v>14.567</c:v>
                </c:pt>
                <c:pt idx="13">
                  <c:v>14.57</c:v>
                </c:pt>
                <c:pt idx="14">
                  <c:v>14.547000000000001</c:v>
                </c:pt>
                <c:pt idx="15">
                  <c:v>14.493</c:v>
                </c:pt>
                <c:pt idx="16">
                  <c:v>14.451000000000001</c:v>
                </c:pt>
                <c:pt idx="17">
                  <c:v>14.353</c:v>
                </c:pt>
                <c:pt idx="18">
                  <c:v>14.337</c:v>
                </c:pt>
                <c:pt idx="19">
                  <c:v>14.34</c:v>
                </c:pt>
                <c:pt idx="20">
                  <c:v>14.34</c:v>
                </c:pt>
                <c:pt idx="21">
                  <c:v>14.343</c:v>
                </c:pt>
                <c:pt idx="22">
                  <c:v>14.36</c:v>
                </c:pt>
                <c:pt idx="23">
                  <c:v>14.513999999999999</c:v>
                </c:pt>
                <c:pt idx="24">
                  <c:v>14.55</c:v>
                </c:pt>
                <c:pt idx="25">
                  <c:v>14.55</c:v>
                </c:pt>
                <c:pt idx="26">
                  <c:v>14.55</c:v>
                </c:pt>
                <c:pt idx="27">
                  <c:v>14.55</c:v>
                </c:pt>
                <c:pt idx="28">
                  <c:v>14.55</c:v>
                </c:pt>
                <c:pt idx="29">
                  <c:v>14.502000000000001</c:v>
                </c:pt>
                <c:pt idx="30">
                  <c:v>14.45</c:v>
                </c:pt>
                <c:pt idx="31">
                  <c:v>14.377000000000001</c:v>
                </c:pt>
                <c:pt idx="32">
                  <c:v>14.351000000000001</c:v>
                </c:pt>
                <c:pt idx="33">
                  <c:v>14.444000000000001</c:v>
                </c:pt>
                <c:pt idx="34">
                  <c:v>14.57</c:v>
                </c:pt>
                <c:pt idx="35">
                  <c:v>14.57</c:v>
                </c:pt>
                <c:pt idx="36">
                  <c:v>14.57</c:v>
                </c:pt>
                <c:pt idx="37">
                  <c:v>14.462999999999999</c:v>
                </c:pt>
                <c:pt idx="38">
                  <c:v>14.353</c:v>
                </c:pt>
                <c:pt idx="39">
                  <c:v>14.359</c:v>
                </c:pt>
                <c:pt idx="40">
                  <c:v>14.35</c:v>
                </c:pt>
                <c:pt idx="41">
                  <c:v>14.35</c:v>
                </c:pt>
                <c:pt idx="42">
                  <c:v>14.343</c:v>
                </c:pt>
                <c:pt idx="43">
                  <c:v>14.34</c:v>
                </c:pt>
                <c:pt idx="44">
                  <c:v>14.343</c:v>
                </c:pt>
                <c:pt idx="45">
                  <c:v>14.35</c:v>
                </c:pt>
                <c:pt idx="46">
                  <c:v>14.35</c:v>
                </c:pt>
                <c:pt idx="47">
                  <c:v>14.35</c:v>
                </c:pt>
                <c:pt idx="48">
                  <c:v>14.35</c:v>
                </c:pt>
                <c:pt idx="49">
                  <c:v>14.35</c:v>
                </c:pt>
                <c:pt idx="50">
                  <c:v>14.343999999999999</c:v>
                </c:pt>
                <c:pt idx="51">
                  <c:v>14.327</c:v>
                </c:pt>
                <c:pt idx="52">
                  <c:v>14.31</c:v>
                </c:pt>
                <c:pt idx="53">
                  <c:v>14.31</c:v>
                </c:pt>
                <c:pt idx="54">
                  <c:v>14.446999999999999</c:v>
                </c:pt>
                <c:pt idx="55">
                  <c:v>14.52</c:v>
                </c:pt>
                <c:pt idx="56">
                  <c:v>14.52</c:v>
                </c:pt>
                <c:pt idx="57">
                  <c:v>14.49</c:v>
                </c:pt>
                <c:pt idx="58">
                  <c:v>14.308</c:v>
                </c:pt>
                <c:pt idx="59">
                  <c:v>14.3</c:v>
                </c:pt>
                <c:pt idx="60">
                  <c:v>14.3</c:v>
                </c:pt>
                <c:pt idx="61">
                  <c:v>14.179</c:v>
                </c:pt>
                <c:pt idx="62">
                  <c:v>13.933999999999999</c:v>
                </c:pt>
                <c:pt idx="63">
                  <c:v>13.61</c:v>
                </c:pt>
                <c:pt idx="64">
                  <c:v>13.294</c:v>
                </c:pt>
                <c:pt idx="65">
                  <c:v>13.161</c:v>
                </c:pt>
                <c:pt idx="66">
                  <c:v>13.13</c:v>
                </c:pt>
                <c:pt idx="67">
                  <c:v>13.536</c:v>
                </c:pt>
                <c:pt idx="68">
                  <c:v>14.016</c:v>
                </c:pt>
                <c:pt idx="69">
                  <c:v>14.164999999999999</c:v>
                </c:pt>
                <c:pt idx="70">
                  <c:v>14.849</c:v>
                </c:pt>
                <c:pt idx="71">
                  <c:v>14.712999999999999</c:v>
                </c:pt>
                <c:pt idx="72">
                  <c:v>14.475</c:v>
                </c:pt>
                <c:pt idx="73">
                  <c:v>14.465999999999999</c:v>
                </c:pt>
                <c:pt idx="74">
                  <c:v>14.552</c:v>
                </c:pt>
                <c:pt idx="75">
                  <c:v>14.494</c:v>
                </c:pt>
                <c:pt idx="76">
                  <c:v>14.395</c:v>
                </c:pt>
                <c:pt idx="77">
                  <c:v>14.382</c:v>
                </c:pt>
                <c:pt idx="78">
                  <c:v>14.367000000000001</c:v>
                </c:pt>
                <c:pt idx="79">
                  <c:v>14.346</c:v>
                </c:pt>
                <c:pt idx="80">
                  <c:v>14.333</c:v>
                </c:pt>
                <c:pt idx="81">
                  <c:v>14.36</c:v>
                </c:pt>
                <c:pt idx="82">
                  <c:v>14.474</c:v>
                </c:pt>
                <c:pt idx="83">
                  <c:v>14.48</c:v>
                </c:pt>
                <c:pt idx="84">
                  <c:v>14.48</c:v>
                </c:pt>
                <c:pt idx="85">
                  <c:v>14.48</c:v>
                </c:pt>
                <c:pt idx="86">
                  <c:v>14.477</c:v>
                </c:pt>
                <c:pt idx="87">
                  <c:v>14.458</c:v>
                </c:pt>
                <c:pt idx="88">
                  <c:v>14.39</c:v>
                </c:pt>
                <c:pt idx="89">
                  <c:v>14.446</c:v>
                </c:pt>
                <c:pt idx="90">
                  <c:v>14.46</c:v>
                </c:pt>
                <c:pt idx="91">
                  <c:v>14.446</c:v>
                </c:pt>
                <c:pt idx="92">
                  <c:v>14.43</c:v>
                </c:pt>
                <c:pt idx="93">
                  <c:v>14.43</c:v>
                </c:pt>
                <c:pt idx="94">
                  <c:v>14.43</c:v>
                </c:pt>
                <c:pt idx="95">
                  <c:v>14.43</c:v>
                </c:pt>
                <c:pt idx="96">
                  <c:v>14.423999999999999</c:v>
                </c:pt>
                <c:pt idx="97">
                  <c:v>14.401999999999999</c:v>
                </c:pt>
                <c:pt idx="98">
                  <c:v>14.382999999999999</c:v>
                </c:pt>
                <c:pt idx="99">
                  <c:v>14.39</c:v>
                </c:pt>
                <c:pt idx="100">
                  <c:v>14.39</c:v>
                </c:pt>
                <c:pt idx="101">
                  <c:v>14.414</c:v>
                </c:pt>
                <c:pt idx="102">
                  <c:v>14.414</c:v>
                </c:pt>
                <c:pt idx="103">
                  <c:v>14.404999999999999</c:v>
                </c:pt>
                <c:pt idx="104">
                  <c:v>14.403</c:v>
                </c:pt>
                <c:pt idx="105">
                  <c:v>14.41</c:v>
                </c:pt>
                <c:pt idx="106">
                  <c:v>14.41</c:v>
                </c:pt>
                <c:pt idx="107">
                  <c:v>14.41</c:v>
                </c:pt>
                <c:pt idx="108">
                  <c:v>14.41</c:v>
                </c:pt>
                <c:pt idx="109">
                  <c:v>14.396000000000001</c:v>
                </c:pt>
                <c:pt idx="110">
                  <c:v>14.382999999999999</c:v>
                </c:pt>
                <c:pt idx="111">
                  <c:v>14.388</c:v>
                </c:pt>
                <c:pt idx="112">
                  <c:v>14.371</c:v>
                </c:pt>
                <c:pt idx="113">
                  <c:v>14.362</c:v>
                </c:pt>
                <c:pt idx="114">
                  <c:v>14.353999999999999</c:v>
                </c:pt>
                <c:pt idx="115">
                  <c:v>14.326000000000001</c:v>
                </c:pt>
                <c:pt idx="116">
                  <c:v>14.256</c:v>
                </c:pt>
                <c:pt idx="117">
                  <c:v>14.089</c:v>
                </c:pt>
                <c:pt idx="118">
                  <c:v>13.706</c:v>
                </c:pt>
                <c:pt idx="119">
                  <c:v>13.478</c:v>
                </c:pt>
                <c:pt idx="120">
                  <c:v>13.382999999999999</c:v>
                </c:pt>
                <c:pt idx="121">
                  <c:v>13.374000000000001</c:v>
                </c:pt>
                <c:pt idx="122">
                  <c:v>13.673999999999999</c:v>
                </c:pt>
                <c:pt idx="123">
                  <c:v>14.411</c:v>
                </c:pt>
                <c:pt idx="124">
                  <c:v>14.664999999999999</c:v>
                </c:pt>
                <c:pt idx="125">
                  <c:v>14.413</c:v>
                </c:pt>
                <c:pt idx="126">
                  <c:v>14.265000000000001</c:v>
                </c:pt>
                <c:pt idx="127">
                  <c:v>14.27</c:v>
                </c:pt>
                <c:pt idx="128">
                  <c:v>14.343999999999999</c:v>
                </c:pt>
                <c:pt idx="129">
                  <c:v>14.377000000000001</c:v>
                </c:pt>
                <c:pt idx="130">
                  <c:v>14.361000000000001</c:v>
                </c:pt>
                <c:pt idx="131">
                  <c:v>14.384</c:v>
                </c:pt>
                <c:pt idx="132">
                  <c:v>14.396000000000001</c:v>
                </c:pt>
                <c:pt idx="133">
                  <c:v>14.404999999999999</c:v>
                </c:pt>
                <c:pt idx="134">
                  <c:v>14.407</c:v>
                </c:pt>
                <c:pt idx="135">
                  <c:v>14.398999999999999</c:v>
                </c:pt>
                <c:pt idx="136">
                  <c:v>14.391</c:v>
                </c:pt>
                <c:pt idx="137">
                  <c:v>14.39</c:v>
                </c:pt>
                <c:pt idx="138">
                  <c:v>14.352</c:v>
                </c:pt>
                <c:pt idx="139">
                  <c:v>14.257</c:v>
                </c:pt>
                <c:pt idx="140">
                  <c:v>14.164</c:v>
                </c:pt>
                <c:pt idx="141">
                  <c:v>14.15</c:v>
                </c:pt>
                <c:pt idx="142">
                  <c:v>14.15</c:v>
                </c:pt>
                <c:pt idx="143">
                  <c:v>14.247</c:v>
                </c:pt>
                <c:pt idx="144">
                  <c:v>14.276</c:v>
                </c:pt>
              </c:numCache>
            </c:numRef>
          </c:yVal>
          <c:smooth val="1"/>
        </c:ser>
        <c:axId val="54160768"/>
        <c:axId val="54167040"/>
      </c:scatterChart>
      <c:scatterChart>
        <c:scatterStyle val="smoothMarker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data'!$D$10:$D$493</c:f>
              <c:numCache>
                <c:formatCode>General</c:formatCode>
                <c:ptCount val="484"/>
                <c:pt idx="0">
                  <c:v>0.41570000000000001</c:v>
                </c:pt>
                <c:pt idx="1">
                  <c:v>0.52149999999999996</c:v>
                </c:pt>
                <c:pt idx="2">
                  <c:v>0.53410000000000002</c:v>
                </c:pt>
                <c:pt idx="3">
                  <c:v>0.39739999999999998</c:v>
                </c:pt>
                <c:pt idx="4">
                  <c:v>0.1246</c:v>
                </c:pt>
                <c:pt idx="5">
                  <c:v>4.41E-2</c:v>
                </c:pt>
                <c:pt idx="6">
                  <c:v>1.5299999999999999E-2</c:v>
                </c:pt>
                <c:pt idx="7">
                  <c:v>7.4999999999999997E-3</c:v>
                </c:pt>
                <c:pt idx="8">
                  <c:v>6.0000000000000001E-3</c:v>
                </c:pt>
                <c:pt idx="9">
                  <c:v>7.5899999999999995E-2</c:v>
                </c:pt>
                <c:pt idx="10">
                  <c:v>0.40350000000000003</c:v>
                </c:pt>
                <c:pt idx="11">
                  <c:v>0.53939999999999999</c:v>
                </c:pt>
                <c:pt idx="12">
                  <c:v>0.43930000000000002</c:v>
                </c:pt>
                <c:pt idx="13">
                  <c:v>0.42820000000000003</c:v>
                </c:pt>
                <c:pt idx="14">
                  <c:v>0.39029999999999998</c:v>
                </c:pt>
                <c:pt idx="15">
                  <c:v>0.21</c:v>
                </c:pt>
                <c:pt idx="16">
                  <c:v>9.5500000000000002E-2</c:v>
                </c:pt>
                <c:pt idx="17">
                  <c:v>5.2600000000000001E-2</c:v>
                </c:pt>
                <c:pt idx="18">
                  <c:v>3.3700000000000001E-2</c:v>
                </c:pt>
                <c:pt idx="19">
                  <c:v>2.4299999999999999E-2</c:v>
                </c:pt>
                <c:pt idx="20">
                  <c:v>1.9599999999999999E-2</c:v>
                </c:pt>
                <c:pt idx="21">
                  <c:v>2.5100000000000001E-2</c:v>
                </c:pt>
                <c:pt idx="22">
                  <c:v>5.4100000000000002E-2</c:v>
                </c:pt>
                <c:pt idx="23">
                  <c:v>8.3900000000000002E-2</c:v>
                </c:pt>
                <c:pt idx="24">
                  <c:v>0.12859999999999999</c:v>
                </c:pt>
                <c:pt idx="25">
                  <c:v>0.129</c:v>
                </c:pt>
                <c:pt idx="26">
                  <c:v>0.1172</c:v>
                </c:pt>
                <c:pt idx="27">
                  <c:v>0.1138</c:v>
                </c:pt>
                <c:pt idx="28">
                  <c:v>7.1300000000000002E-2</c:v>
                </c:pt>
                <c:pt idx="29">
                  <c:v>3.9199999999999999E-2</c:v>
                </c:pt>
                <c:pt idx="30">
                  <c:v>3.4000000000000002E-2</c:v>
                </c:pt>
                <c:pt idx="31">
                  <c:v>0.1643</c:v>
                </c:pt>
                <c:pt idx="32">
                  <c:v>0.24529999999999999</c:v>
                </c:pt>
                <c:pt idx="33">
                  <c:v>0.1709</c:v>
                </c:pt>
                <c:pt idx="34">
                  <c:v>0.1095</c:v>
                </c:pt>
                <c:pt idx="35">
                  <c:v>0.1547</c:v>
                </c:pt>
                <c:pt idx="36">
                  <c:v>0.16600000000000001</c:v>
                </c:pt>
                <c:pt idx="37">
                  <c:v>0.1923</c:v>
                </c:pt>
                <c:pt idx="38">
                  <c:v>0.3332</c:v>
                </c:pt>
                <c:pt idx="39">
                  <c:v>0.56930000000000003</c:v>
                </c:pt>
                <c:pt idx="40">
                  <c:v>0.66139999999999999</c:v>
                </c:pt>
                <c:pt idx="41">
                  <c:v>0.55200000000000005</c:v>
                </c:pt>
                <c:pt idx="42">
                  <c:v>0.55500000000000005</c:v>
                </c:pt>
                <c:pt idx="43">
                  <c:v>0.53759999999999997</c:v>
                </c:pt>
                <c:pt idx="44">
                  <c:v>0.50700000000000001</c:v>
                </c:pt>
                <c:pt idx="45">
                  <c:v>0.50719999999999998</c:v>
                </c:pt>
                <c:pt idx="46">
                  <c:v>0.50800000000000001</c:v>
                </c:pt>
                <c:pt idx="47">
                  <c:v>0.47749999999999998</c:v>
                </c:pt>
                <c:pt idx="48">
                  <c:v>0.45829999999999999</c:v>
                </c:pt>
                <c:pt idx="49">
                  <c:v>0.4073</c:v>
                </c:pt>
                <c:pt idx="50">
                  <c:v>0.37159999999999999</c:v>
                </c:pt>
                <c:pt idx="51">
                  <c:v>0.40329999999999999</c:v>
                </c:pt>
                <c:pt idx="52">
                  <c:v>0.46200000000000002</c:v>
                </c:pt>
                <c:pt idx="53">
                  <c:v>0.60129999999999995</c:v>
                </c:pt>
                <c:pt idx="54">
                  <c:v>0.56130000000000002</c:v>
                </c:pt>
                <c:pt idx="55">
                  <c:v>0.3725</c:v>
                </c:pt>
                <c:pt idx="56">
                  <c:v>0.1777</c:v>
                </c:pt>
                <c:pt idx="57">
                  <c:v>7.4099999999999999E-2</c:v>
                </c:pt>
                <c:pt idx="58">
                  <c:v>2.3599999999999999E-2</c:v>
                </c:pt>
                <c:pt idx="59">
                  <c:v>1.15E-2</c:v>
                </c:pt>
                <c:pt idx="60">
                  <c:v>6.3E-3</c:v>
                </c:pt>
                <c:pt idx="61">
                  <c:v>5.4999999999999997E-3</c:v>
                </c:pt>
                <c:pt idx="62">
                  <c:v>6.0000000000000001E-3</c:v>
                </c:pt>
                <c:pt idx="63">
                  <c:v>5.3E-3</c:v>
                </c:pt>
                <c:pt idx="64">
                  <c:v>2E-3</c:v>
                </c:pt>
                <c:pt idx="65">
                  <c:v>2.8E-3</c:v>
                </c:pt>
                <c:pt idx="66">
                  <c:v>3.0000000000000001E-3</c:v>
                </c:pt>
                <c:pt idx="67">
                  <c:v>2.5000000000000001E-3</c:v>
                </c:pt>
                <c:pt idx="68">
                  <c:v>6.5000000000000002E-2</c:v>
                </c:pt>
                <c:pt idx="69">
                  <c:v>0.1794</c:v>
                </c:pt>
                <c:pt idx="70">
                  <c:v>0.1583</c:v>
                </c:pt>
                <c:pt idx="71">
                  <c:v>0.29730000000000001</c:v>
                </c:pt>
                <c:pt idx="72">
                  <c:v>0.376</c:v>
                </c:pt>
                <c:pt idx="73">
                  <c:v>0.43819999999999998</c:v>
                </c:pt>
                <c:pt idx="74">
                  <c:v>0.45350000000000001</c:v>
                </c:pt>
                <c:pt idx="75">
                  <c:v>0.3871</c:v>
                </c:pt>
                <c:pt idx="76">
                  <c:v>0.30199999999999999</c:v>
                </c:pt>
                <c:pt idx="77">
                  <c:v>0.372</c:v>
                </c:pt>
                <c:pt idx="78">
                  <c:v>0.43070000000000003</c:v>
                </c:pt>
                <c:pt idx="79">
                  <c:v>0.39350000000000002</c:v>
                </c:pt>
                <c:pt idx="80">
                  <c:v>0.2802</c:v>
                </c:pt>
                <c:pt idx="81">
                  <c:v>0.16139999999999999</c:v>
                </c:pt>
                <c:pt idx="82">
                  <c:v>0.1075</c:v>
                </c:pt>
                <c:pt idx="83">
                  <c:v>7.3400000000000007E-2</c:v>
                </c:pt>
                <c:pt idx="84">
                  <c:v>4.9700000000000001E-2</c:v>
                </c:pt>
                <c:pt idx="85">
                  <c:v>6.4199999999999993E-2</c:v>
                </c:pt>
                <c:pt idx="86">
                  <c:v>0.1119</c:v>
                </c:pt>
                <c:pt idx="87">
                  <c:v>0.16869999999999999</c:v>
                </c:pt>
                <c:pt idx="88">
                  <c:v>0.18590000000000001</c:v>
                </c:pt>
                <c:pt idx="89">
                  <c:v>0.12130000000000001</c:v>
                </c:pt>
                <c:pt idx="90">
                  <c:v>7.0099999999999996E-2</c:v>
                </c:pt>
                <c:pt idx="91">
                  <c:v>4.1200000000000001E-2</c:v>
                </c:pt>
                <c:pt idx="92">
                  <c:v>2.64E-2</c:v>
                </c:pt>
                <c:pt idx="93">
                  <c:v>1.6E-2</c:v>
                </c:pt>
                <c:pt idx="94">
                  <c:v>1.11E-2</c:v>
                </c:pt>
                <c:pt idx="95">
                  <c:v>6.8599999999999994E-2</c:v>
                </c:pt>
                <c:pt idx="96">
                  <c:v>0.1111</c:v>
                </c:pt>
                <c:pt idx="97">
                  <c:v>0.1326</c:v>
                </c:pt>
                <c:pt idx="98">
                  <c:v>0.15090000000000001</c:v>
                </c:pt>
                <c:pt idx="99">
                  <c:v>0.1925</c:v>
                </c:pt>
                <c:pt idx="100">
                  <c:v>0.27800000000000002</c:v>
                </c:pt>
                <c:pt idx="101">
                  <c:v>0.31169999999999998</c:v>
                </c:pt>
                <c:pt idx="102">
                  <c:v>0.38940000000000002</c:v>
                </c:pt>
                <c:pt idx="103">
                  <c:v>0.42899999999999999</c:v>
                </c:pt>
                <c:pt idx="104">
                  <c:v>0.45529999999999998</c:v>
                </c:pt>
                <c:pt idx="105">
                  <c:v>0.4824</c:v>
                </c:pt>
                <c:pt idx="106">
                  <c:v>0.39900000000000002</c:v>
                </c:pt>
                <c:pt idx="107">
                  <c:v>0.2286</c:v>
                </c:pt>
                <c:pt idx="108">
                  <c:v>0.16619999999999999</c:v>
                </c:pt>
                <c:pt idx="109">
                  <c:v>0.19819999999999999</c:v>
                </c:pt>
                <c:pt idx="110">
                  <c:v>0.26140000000000002</c:v>
                </c:pt>
                <c:pt idx="111">
                  <c:v>0.32419999999999999</c:v>
                </c:pt>
                <c:pt idx="112">
                  <c:v>0.44469999999999998</c:v>
                </c:pt>
                <c:pt idx="113">
                  <c:v>0.3911</c:v>
                </c:pt>
                <c:pt idx="114">
                  <c:v>0.1862</c:v>
                </c:pt>
                <c:pt idx="115">
                  <c:v>5.1700000000000003E-2</c:v>
                </c:pt>
                <c:pt idx="116">
                  <c:v>1.3599999999999999E-2</c:v>
                </c:pt>
                <c:pt idx="117">
                  <c:v>7.0000000000000001E-3</c:v>
                </c:pt>
                <c:pt idx="118">
                  <c:v>7.0000000000000001E-3</c:v>
                </c:pt>
                <c:pt idx="119">
                  <c:v>6.1999999999999998E-3</c:v>
                </c:pt>
                <c:pt idx="120">
                  <c:v>1.5699999999999999E-2</c:v>
                </c:pt>
                <c:pt idx="121">
                  <c:v>0.2767</c:v>
                </c:pt>
                <c:pt idx="122">
                  <c:v>0.58950000000000002</c:v>
                </c:pt>
                <c:pt idx="123">
                  <c:v>0.67310000000000003</c:v>
                </c:pt>
                <c:pt idx="124">
                  <c:v>0.72650000000000003</c:v>
                </c:pt>
                <c:pt idx="125">
                  <c:v>0.42180000000000001</c:v>
                </c:pt>
                <c:pt idx="126">
                  <c:v>0.44309999999999999</c:v>
                </c:pt>
                <c:pt idx="127">
                  <c:v>0.36820000000000003</c:v>
                </c:pt>
                <c:pt idx="128">
                  <c:v>0.20080000000000001</c:v>
                </c:pt>
                <c:pt idx="129">
                  <c:v>0.10580000000000001</c:v>
                </c:pt>
                <c:pt idx="130">
                  <c:v>5.9200000000000003E-2</c:v>
                </c:pt>
                <c:pt idx="131">
                  <c:v>0.12139999999999999</c:v>
                </c:pt>
                <c:pt idx="132">
                  <c:v>0.14710000000000001</c:v>
                </c:pt>
                <c:pt idx="133">
                  <c:v>0.22239999999999999</c:v>
                </c:pt>
                <c:pt idx="134">
                  <c:v>0.38750000000000001</c:v>
                </c:pt>
                <c:pt idx="135">
                  <c:v>0.58679999999999999</c:v>
                </c:pt>
                <c:pt idx="136">
                  <c:v>0.57999999999999996</c:v>
                </c:pt>
                <c:pt idx="137">
                  <c:v>0.82669999999999999</c:v>
                </c:pt>
                <c:pt idx="138">
                  <c:v>0.70030000000000003</c:v>
                </c:pt>
                <c:pt idx="139">
                  <c:v>0.46800000000000003</c:v>
                </c:pt>
                <c:pt idx="140">
                  <c:v>0.33260000000000001</c:v>
                </c:pt>
                <c:pt idx="141">
                  <c:v>0.35720000000000002</c:v>
                </c:pt>
                <c:pt idx="142">
                  <c:v>0.4486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data'!$D$10:$D$489</c:f>
              <c:numCache>
                <c:formatCode>General</c:formatCode>
                <c:ptCount val="480"/>
                <c:pt idx="0">
                  <c:v>0.4486</c:v>
                </c:pt>
                <c:pt idx="1">
                  <c:v>0.58750000000000002</c:v>
                </c:pt>
                <c:pt idx="2">
                  <c:v>0.72989999999999999</c:v>
                </c:pt>
                <c:pt idx="3">
                  <c:v>0.65429999999999999</c:v>
                </c:pt>
                <c:pt idx="4">
                  <c:v>0.40410000000000001</c:v>
                </c:pt>
                <c:pt idx="5">
                  <c:v>0.14019999999999999</c:v>
                </c:pt>
                <c:pt idx="6">
                  <c:v>7.22E-2</c:v>
                </c:pt>
                <c:pt idx="7">
                  <c:v>2.81E-2</c:v>
                </c:pt>
                <c:pt idx="8">
                  <c:v>1.2699999999999999E-2</c:v>
                </c:pt>
                <c:pt idx="9">
                  <c:v>3.1899999999999998E-2</c:v>
                </c:pt>
                <c:pt idx="10">
                  <c:v>9.7299999999999998E-2</c:v>
                </c:pt>
                <c:pt idx="11">
                  <c:v>0.17369999999999999</c:v>
                </c:pt>
                <c:pt idx="12">
                  <c:v>8.0799999999999997E-2</c:v>
                </c:pt>
                <c:pt idx="13">
                  <c:v>0.2074</c:v>
                </c:pt>
                <c:pt idx="14">
                  <c:v>0.36890000000000001</c:v>
                </c:pt>
                <c:pt idx="15">
                  <c:v>0.47899999999999998</c:v>
                </c:pt>
                <c:pt idx="16">
                  <c:v>0.45419999999999999</c:v>
                </c:pt>
                <c:pt idx="17">
                  <c:v>0.27379999999999999</c:v>
                </c:pt>
                <c:pt idx="18">
                  <c:v>0.12620000000000001</c:v>
                </c:pt>
                <c:pt idx="19">
                  <c:v>7.5200000000000003E-2</c:v>
                </c:pt>
                <c:pt idx="20">
                  <c:v>4.7199999999999999E-2</c:v>
                </c:pt>
                <c:pt idx="21">
                  <c:v>2.9700000000000001E-2</c:v>
                </c:pt>
                <c:pt idx="22">
                  <c:v>1.9199999999999998E-2</c:v>
                </c:pt>
                <c:pt idx="23">
                  <c:v>1.49E-2</c:v>
                </c:pt>
                <c:pt idx="24">
                  <c:v>1.4E-2</c:v>
                </c:pt>
                <c:pt idx="25">
                  <c:v>0.01</c:v>
                </c:pt>
                <c:pt idx="26">
                  <c:v>8.9999999999999993E-3</c:v>
                </c:pt>
                <c:pt idx="27">
                  <c:v>8.9999999999999993E-3</c:v>
                </c:pt>
                <c:pt idx="28">
                  <c:v>8.9999999999999993E-3</c:v>
                </c:pt>
                <c:pt idx="29">
                  <c:v>8.8000000000000005E-3</c:v>
                </c:pt>
                <c:pt idx="30">
                  <c:v>8.0000000000000002E-3</c:v>
                </c:pt>
                <c:pt idx="31">
                  <c:v>8.0000000000000002E-3</c:v>
                </c:pt>
                <c:pt idx="32">
                  <c:v>7.3000000000000001E-3</c:v>
                </c:pt>
                <c:pt idx="33">
                  <c:v>6.4999999999999997E-3</c:v>
                </c:pt>
                <c:pt idx="34">
                  <c:v>5.4000000000000003E-3</c:v>
                </c:pt>
                <c:pt idx="35">
                  <c:v>1.14E-2</c:v>
                </c:pt>
                <c:pt idx="36">
                  <c:v>4.7699999999999999E-2</c:v>
                </c:pt>
                <c:pt idx="37">
                  <c:v>0.14030000000000001</c:v>
                </c:pt>
                <c:pt idx="38">
                  <c:v>9.5899999999999999E-2</c:v>
                </c:pt>
                <c:pt idx="39">
                  <c:v>0.1595</c:v>
                </c:pt>
                <c:pt idx="40">
                  <c:v>0.29210000000000003</c:v>
                </c:pt>
                <c:pt idx="41">
                  <c:v>0.3901</c:v>
                </c:pt>
                <c:pt idx="42">
                  <c:v>0.5837</c:v>
                </c:pt>
                <c:pt idx="43">
                  <c:v>0.48349999999999999</c:v>
                </c:pt>
                <c:pt idx="44">
                  <c:v>0.379</c:v>
                </c:pt>
                <c:pt idx="45">
                  <c:v>0.314</c:v>
                </c:pt>
                <c:pt idx="46">
                  <c:v>0.2661</c:v>
                </c:pt>
                <c:pt idx="47">
                  <c:v>0.21460000000000001</c:v>
                </c:pt>
                <c:pt idx="48">
                  <c:v>0.2457</c:v>
                </c:pt>
                <c:pt idx="49">
                  <c:v>0.2382</c:v>
                </c:pt>
                <c:pt idx="50">
                  <c:v>0.18260000000000001</c:v>
                </c:pt>
                <c:pt idx="51">
                  <c:v>0.1008</c:v>
                </c:pt>
                <c:pt idx="52">
                  <c:v>3.5299999999999998E-2</c:v>
                </c:pt>
                <c:pt idx="53">
                  <c:v>1.6E-2</c:v>
                </c:pt>
                <c:pt idx="54">
                  <c:v>9.2999999999999992E-3</c:v>
                </c:pt>
                <c:pt idx="55">
                  <c:v>8.2000000000000007E-3</c:v>
                </c:pt>
                <c:pt idx="56">
                  <c:v>4.8000000000000001E-2</c:v>
                </c:pt>
                <c:pt idx="57">
                  <c:v>0.2041</c:v>
                </c:pt>
                <c:pt idx="58">
                  <c:v>0.32040000000000002</c:v>
                </c:pt>
                <c:pt idx="59">
                  <c:v>0.252</c:v>
                </c:pt>
                <c:pt idx="60">
                  <c:v>7.7499999999999999E-2</c:v>
                </c:pt>
                <c:pt idx="61">
                  <c:v>2.3E-2</c:v>
                </c:pt>
                <c:pt idx="62">
                  <c:v>6.6E-3</c:v>
                </c:pt>
                <c:pt idx="63">
                  <c:v>4.0000000000000001E-3</c:v>
                </c:pt>
                <c:pt idx="64">
                  <c:v>4.0000000000000001E-3</c:v>
                </c:pt>
                <c:pt idx="65">
                  <c:v>4.0000000000000001E-3</c:v>
                </c:pt>
                <c:pt idx="66">
                  <c:v>4.0000000000000001E-3</c:v>
                </c:pt>
                <c:pt idx="67">
                  <c:v>4.0000000000000001E-3</c:v>
                </c:pt>
                <c:pt idx="68">
                  <c:v>1.4E-3</c:v>
                </c:pt>
                <c:pt idx="69">
                  <c:v>1.24E-2</c:v>
                </c:pt>
                <c:pt idx="70">
                  <c:v>8.3699999999999997E-2</c:v>
                </c:pt>
                <c:pt idx="71">
                  <c:v>0.1968</c:v>
                </c:pt>
                <c:pt idx="72">
                  <c:v>8.6199999999999999E-2</c:v>
                </c:pt>
                <c:pt idx="73">
                  <c:v>4.5199999999999997E-2</c:v>
                </c:pt>
                <c:pt idx="74">
                  <c:v>0.2026</c:v>
                </c:pt>
                <c:pt idx="75">
                  <c:v>0.39950000000000002</c:v>
                </c:pt>
                <c:pt idx="76">
                  <c:v>0.50319999999999998</c:v>
                </c:pt>
                <c:pt idx="77">
                  <c:v>0.4708</c:v>
                </c:pt>
                <c:pt idx="78">
                  <c:v>0.47</c:v>
                </c:pt>
                <c:pt idx="79">
                  <c:v>0.40060000000000001</c:v>
                </c:pt>
                <c:pt idx="80">
                  <c:v>0.2369</c:v>
                </c:pt>
                <c:pt idx="81">
                  <c:v>0.1207</c:v>
                </c:pt>
                <c:pt idx="82">
                  <c:v>0.1024</c:v>
                </c:pt>
                <c:pt idx="83">
                  <c:v>0.15679999999999999</c:v>
                </c:pt>
                <c:pt idx="84">
                  <c:v>0.15509999999999999</c:v>
                </c:pt>
                <c:pt idx="85">
                  <c:v>0.113</c:v>
                </c:pt>
                <c:pt idx="86">
                  <c:v>0.10299999999999999</c:v>
                </c:pt>
                <c:pt idx="87">
                  <c:v>9.5399999999999999E-2</c:v>
                </c:pt>
                <c:pt idx="88">
                  <c:v>0.08</c:v>
                </c:pt>
                <c:pt idx="89">
                  <c:v>7.0499999999999993E-2</c:v>
                </c:pt>
                <c:pt idx="90">
                  <c:v>0.11849999999999999</c:v>
                </c:pt>
                <c:pt idx="91">
                  <c:v>0.106</c:v>
                </c:pt>
                <c:pt idx="92">
                  <c:v>8.43E-2</c:v>
                </c:pt>
                <c:pt idx="93">
                  <c:v>6.5299999999999997E-2</c:v>
                </c:pt>
                <c:pt idx="94">
                  <c:v>6.9099999999999995E-2</c:v>
                </c:pt>
                <c:pt idx="95">
                  <c:v>9.8299999999999998E-2</c:v>
                </c:pt>
                <c:pt idx="96">
                  <c:v>0.1057</c:v>
                </c:pt>
                <c:pt idx="97">
                  <c:v>6.88E-2</c:v>
                </c:pt>
                <c:pt idx="98">
                  <c:v>5.1200000000000002E-2</c:v>
                </c:pt>
                <c:pt idx="99">
                  <c:v>6.08E-2</c:v>
                </c:pt>
                <c:pt idx="100">
                  <c:v>9.01E-2</c:v>
                </c:pt>
                <c:pt idx="101">
                  <c:v>0.15809999999999999</c:v>
                </c:pt>
                <c:pt idx="102">
                  <c:v>0.34760000000000002</c:v>
                </c:pt>
                <c:pt idx="103">
                  <c:v>0.36980000000000002</c:v>
                </c:pt>
                <c:pt idx="104">
                  <c:v>0.23319999999999999</c:v>
                </c:pt>
                <c:pt idx="105">
                  <c:v>0.1129</c:v>
                </c:pt>
                <c:pt idx="106">
                  <c:v>5.8799999999999998E-2</c:v>
                </c:pt>
                <c:pt idx="107">
                  <c:v>5.5100000000000003E-2</c:v>
                </c:pt>
                <c:pt idx="108">
                  <c:v>0.1176</c:v>
                </c:pt>
                <c:pt idx="109">
                  <c:v>0.10920000000000001</c:v>
                </c:pt>
                <c:pt idx="110">
                  <c:v>7.1300000000000002E-2</c:v>
                </c:pt>
                <c:pt idx="111">
                  <c:v>0.12330000000000001</c:v>
                </c:pt>
                <c:pt idx="112">
                  <c:v>0.25790000000000002</c:v>
                </c:pt>
                <c:pt idx="113">
                  <c:v>0.38119999999999998</c:v>
                </c:pt>
                <c:pt idx="114">
                  <c:v>0.45569999999999999</c:v>
                </c:pt>
                <c:pt idx="115">
                  <c:v>0.54549999999999998</c:v>
                </c:pt>
                <c:pt idx="116">
                  <c:v>0.36870000000000003</c:v>
                </c:pt>
                <c:pt idx="117">
                  <c:v>0.15609999999999999</c:v>
                </c:pt>
                <c:pt idx="118">
                  <c:v>3.5400000000000001E-2</c:v>
                </c:pt>
                <c:pt idx="119">
                  <c:v>1.12E-2</c:v>
                </c:pt>
                <c:pt idx="120">
                  <c:v>6.3E-3</c:v>
                </c:pt>
                <c:pt idx="121">
                  <c:v>6.7999999999999996E-3</c:v>
                </c:pt>
                <c:pt idx="122">
                  <c:v>7.6E-3</c:v>
                </c:pt>
                <c:pt idx="123">
                  <c:v>0.1787</c:v>
                </c:pt>
                <c:pt idx="124">
                  <c:v>0.52139999999999997</c:v>
                </c:pt>
                <c:pt idx="125">
                  <c:v>0.8468</c:v>
                </c:pt>
                <c:pt idx="126">
                  <c:v>0.86770000000000003</c:v>
                </c:pt>
                <c:pt idx="127">
                  <c:v>0.45750000000000002</c:v>
                </c:pt>
                <c:pt idx="128">
                  <c:v>0.34239999999999998</c:v>
                </c:pt>
                <c:pt idx="129">
                  <c:v>0.31080000000000002</c:v>
                </c:pt>
                <c:pt idx="130">
                  <c:v>0.22509999999999999</c:v>
                </c:pt>
                <c:pt idx="131">
                  <c:v>9.8000000000000004E-2</c:v>
                </c:pt>
                <c:pt idx="132">
                  <c:v>7.8399999999999997E-2</c:v>
                </c:pt>
                <c:pt idx="133">
                  <c:v>8.3500000000000005E-2</c:v>
                </c:pt>
                <c:pt idx="134">
                  <c:v>9.6199999999999994E-2</c:v>
                </c:pt>
                <c:pt idx="135">
                  <c:v>0.1991</c:v>
                </c:pt>
                <c:pt idx="136">
                  <c:v>0.27679999999999999</c:v>
                </c:pt>
                <c:pt idx="137">
                  <c:v>0.2044</c:v>
                </c:pt>
                <c:pt idx="138">
                  <c:v>0.34670000000000001</c:v>
                </c:pt>
                <c:pt idx="139">
                  <c:v>0.58430000000000004</c:v>
                </c:pt>
                <c:pt idx="140">
                  <c:v>0.72519999999999996</c:v>
                </c:pt>
                <c:pt idx="141">
                  <c:v>0.81159999999999999</c:v>
                </c:pt>
                <c:pt idx="142">
                  <c:v>0.78390000000000004</c:v>
                </c:pt>
                <c:pt idx="143">
                  <c:v>0.54100000000000004</c:v>
                </c:pt>
                <c:pt idx="144">
                  <c:v>0.21029999999999999</c:v>
                </c:pt>
              </c:numCache>
            </c:numRef>
          </c:yVal>
          <c:smooth val="1"/>
        </c:ser>
        <c:axId val="54170368"/>
        <c:axId val="54168576"/>
      </c:scatterChart>
      <c:valAx>
        <c:axId val="54160768"/>
        <c:scaling>
          <c:orientation val="minMax"/>
          <c:max val="16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54167040"/>
        <c:crosses val="autoZero"/>
        <c:crossBetween val="midCat"/>
      </c:valAx>
      <c:valAx>
        <c:axId val="5416704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54160768"/>
        <c:crosses val="autoZero"/>
        <c:crossBetween val="midCat"/>
      </c:valAx>
      <c:valAx>
        <c:axId val="54168576"/>
        <c:scaling>
          <c:orientation val="minMax"/>
        </c:scaling>
        <c:axPos val="r"/>
        <c:numFmt formatCode="General" sourceLinked="1"/>
        <c:tickLblPos val="nextTo"/>
        <c:crossAx val="54170368"/>
        <c:crosses val="max"/>
        <c:crossBetween val="midCat"/>
      </c:valAx>
      <c:valAx>
        <c:axId val="54170368"/>
        <c:scaling>
          <c:orientation val="minMax"/>
        </c:scaling>
        <c:delete val="1"/>
        <c:axPos val="b"/>
        <c:tickLblPos val="none"/>
        <c:crossAx val="54168576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smoothMarker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data'!$D$10:$D$497</c:f>
              <c:numCache>
                <c:formatCode>General</c:formatCode>
                <c:ptCount val="488"/>
                <c:pt idx="0">
                  <c:v>0.41570000000000001</c:v>
                </c:pt>
                <c:pt idx="1">
                  <c:v>0.52149999999999996</c:v>
                </c:pt>
                <c:pt idx="2">
                  <c:v>0.53410000000000002</c:v>
                </c:pt>
                <c:pt idx="3">
                  <c:v>0.39739999999999998</c:v>
                </c:pt>
                <c:pt idx="4">
                  <c:v>0.1246</c:v>
                </c:pt>
                <c:pt idx="5">
                  <c:v>4.41E-2</c:v>
                </c:pt>
                <c:pt idx="6">
                  <c:v>1.5299999999999999E-2</c:v>
                </c:pt>
                <c:pt idx="7">
                  <c:v>7.4999999999999997E-3</c:v>
                </c:pt>
                <c:pt idx="8">
                  <c:v>6.0000000000000001E-3</c:v>
                </c:pt>
                <c:pt idx="9">
                  <c:v>7.5899999999999995E-2</c:v>
                </c:pt>
                <c:pt idx="10">
                  <c:v>0.40350000000000003</c:v>
                </c:pt>
                <c:pt idx="11">
                  <c:v>0.53939999999999999</c:v>
                </c:pt>
                <c:pt idx="12">
                  <c:v>0.43930000000000002</c:v>
                </c:pt>
                <c:pt idx="13">
                  <c:v>0.42820000000000003</c:v>
                </c:pt>
                <c:pt idx="14">
                  <c:v>0.39029999999999998</c:v>
                </c:pt>
                <c:pt idx="15">
                  <c:v>0.21</c:v>
                </c:pt>
                <c:pt idx="16">
                  <c:v>9.5500000000000002E-2</c:v>
                </c:pt>
                <c:pt idx="17">
                  <c:v>5.2600000000000001E-2</c:v>
                </c:pt>
                <c:pt idx="18">
                  <c:v>3.3700000000000001E-2</c:v>
                </c:pt>
                <c:pt idx="19">
                  <c:v>2.4299999999999999E-2</c:v>
                </c:pt>
                <c:pt idx="20">
                  <c:v>1.9599999999999999E-2</c:v>
                </c:pt>
                <c:pt idx="21">
                  <c:v>2.5100000000000001E-2</c:v>
                </c:pt>
                <c:pt idx="22">
                  <c:v>5.4100000000000002E-2</c:v>
                </c:pt>
                <c:pt idx="23">
                  <c:v>8.3900000000000002E-2</c:v>
                </c:pt>
                <c:pt idx="24">
                  <c:v>0.12859999999999999</c:v>
                </c:pt>
                <c:pt idx="25">
                  <c:v>0.129</c:v>
                </c:pt>
                <c:pt idx="26">
                  <c:v>0.1172</c:v>
                </c:pt>
                <c:pt idx="27">
                  <c:v>0.1138</c:v>
                </c:pt>
                <c:pt idx="28">
                  <c:v>7.1300000000000002E-2</c:v>
                </c:pt>
                <c:pt idx="29">
                  <c:v>3.9199999999999999E-2</c:v>
                </c:pt>
                <c:pt idx="30">
                  <c:v>3.4000000000000002E-2</c:v>
                </c:pt>
                <c:pt idx="31">
                  <c:v>0.1643</c:v>
                </c:pt>
                <c:pt idx="32">
                  <c:v>0.24529999999999999</c:v>
                </c:pt>
                <c:pt idx="33">
                  <c:v>0.1709</c:v>
                </c:pt>
                <c:pt idx="34">
                  <c:v>0.1095</c:v>
                </c:pt>
                <c:pt idx="35">
                  <c:v>0.1547</c:v>
                </c:pt>
                <c:pt idx="36">
                  <c:v>0.16600000000000001</c:v>
                </c:pt>
                <c:pt idx="37">
                  <c:v>0.1923</c:v>
                </c:pt>
                <c:pt idx="38">
                  <c:v>0.3332</c:v>
                </c:pt>
                <c:pt idx="39">
                  <c:v>0.56930000000000003</c:v>
                </c:pt>
                <c:pt idx="40">
                  <c:v>0.66139999999999999</c:v>
                </c:pt>
                <c:pt idx="41">
                  <c:v>0.55200000000000005</c:v>
                </c:pt>
                <c:pt idx="42">
                  <c:v>0.55500000000000005</c:v>
                </c:pt>
                <c:pt idx="43">
                  <c:v>0.53759999999999997</c:v>
                </c:pt>
                <c:pt idx="44">
                  <c:v>0.50700000000000001</c:v>
                </c:pt>
                <c:pt idx="45">
                  <c:v>0.50719999999999998</c:v>
                </c:pt>
                <c:pt idx="46">
                  <c:v>0.50800000000000001</c:v>
                </c:pt>
                <c:pt idx="47">
                  <c:v>0.47749999999999998</c:v>
                </c:pt>
                <c:pt idx="48">
                  <c:v>0.45829999999999999</c:v>
                </c:pt>
                <c:pt idx="49">
                  <c:v>0.4073</c:v>
                </c:pt>
                <c:pt idx="50">
                  <c:v>0.37159999999999999</c:v>
                </c:pt>
                <c:pt idx="51">
                  <c:v>0.40329999999999999</c:v>
                </c:pt>
                <c:pt idx="52">
                  <c:v>0.46200000000000002</c:v>
                </c:pt>
                <c:pt idx="53">
                  <c:v>0.60129999999999995</c:v>
                </c:pt>
                <c:pt idx="54">
                  <c:v>0.56130000000000002</c:v>
                </c:pt>
                <c:pt idx="55">
                  <c:v>0.3725</c:v>
                </c:pt>
                <c:pt idx="56">
                  <c:v>0.1777</c:v>
                </c:pt>
                <c:pt idx="57">
                  <c:v>7.4099999999999999E-2</c:v>
                </c:pt>
                <c:pt idx="58">
                  <c:v>2.3599999999999999E-2</c:v>
                </c:pt>
                <c:pt idx="59">
                  <c:v>1.15E-2</c:v>
                </c:pt>
                <c:pt idx="60">
                  <c:v>6.3E-3</c:v>
                </c:pt>
                <c:pt idx="61">
                  <c:v>5.4999999999999997E-3</c:v>
                </c:pt>
                <c:pt idx="62">
                  <c:v>6.0000000000000001E-3</c:v>
                </c:pt>
                <c:pt idx="63">
                  <c:v>5.3E-3</c:v>
                </c:pt>
                <c:pt idx="64">
                  <c:v>2E-3</c:v>
                </c:pt>
                <c:pt idx="65">
                  <c:v>2.8E-3</c:v>
                </c:pt>
                <c:pt idx="66">
                  <c:v>3.0000000000000001E-3</c:v>
                </c:pt>
                <c:pt idx="67">
                  <c:v>2.5000000000000001E-3</c:v>
                </c:pt>
                <c:pt idx="68">
                  <c:v>6.5000000000000002E-2</c:v>
                </c:pt>
                <c:pt idx="69">
                  <c:v>0.1794</c:v>
                </c:pt>
                <c:pt idx="70">
                  <c:v>0.1583</c:v>
                </c:pt>
                <c:pt idx="71">
                  <c:v>0.29730000000000001</c:v>
                </c:pt>
                <c:pt idx="72">
                  <c:v>0.376</c:v>
                </c:pt>
                <c:pt idx="73">
                  <c:v>0.43819999999999998</c:v>
                </c:pt>
                <c:pt idx="74">
                  <c:v>0.45350000000000001</c:v>
                </c:pt>
                <c:pt idx="75">
                  <c:v>0.3871</c:v>
                </c:pt>
                <c:pt idx="76">
                  <c:v>0.30199999999999999</c:v>
                </c:pt>
                <c:pt idx="77">
                  <c:v>0.372</c:v>
                </c:pt>
                <c:pt idx="78">
                  <c:v>0.43070000000000003</c:v>
                </c:pt>
                <c:pt idx="79">
                  <c:v>0.39350000000000002</c:v>
                </c:pt>
                <c:pt idx="80">
                  <c:v>0.2802</c:v>
                </c:pt>
                <c:pt idx="81">
                  <c:v>0.16139999999999999</c:v>
                </c:pt>
                <c:pt idx="82">
                  <c:v>0.1075</c:v>
                </c:pt>
                <c:pt idx="83">
                  <c:v>7.3400000000000007E-2</c:v>
                </c:pt>
                <c:pt idx="84">
                  <c:v>4.9700000000000001E-2</c:v>
                </c:pt>
                <c:pt idx="85">
                  <c:v>6.4199999999999993E-2</c:v>
                </c:pt>
                <c:pt idx="86">
                  <c:v>0.1119</c:v>
                </c:pt>
                <c:pt idx="87">
                  <c:v>0.16869999999999999</c:v>
                </c:pt>
                <c:pt idx="88">
                  <c:v>0.18590000000000001</c:v>
                </c:pt>
                <c:pt idx="89">
                  <c:v>0.12130000000000001</c:v>
                </c:pt>
                <c:pt idx="90">
                  <c:v>7.0099999999999996E-2</c:v>
                </c:pt>
                <c:pt idx="91">
                  <c:v>4.1200000000000001E-2</c:v>
                </c:pt>
                <c:pt idx="92">
                  <c:v>2.64E-2</c:v>
                </c:pt>
                <c:pt idx="93">
                  <c:v>1.6E-2</c:v>
                </c:pt>
                <c:pt idx="94">
                  <c:v>1.11E-2</c:v>
                </c:pt>
                <c:pt idx="95">
                  <c:v>6.8599999999999994E-2</c:v>
                </c:pt>
                <c:pt idx="96">
                  <c:v>0.1111</c:v>
                </c:pt>
                <c:pt idx="97">
                  <c:v>0.1326</c:v>
                </c:pt>
                <c:pt idx="98">
                  <c:v>0.15090000000000001</c:v>
                </c:pt>
                <c:pt idx="99">
                  <c:v>0.1925</c:v>
                </c:pt>
                <c:pt idx="100">
                  <c:v>0.27800000000000002</c:v>
                </c:pt>
                <c:pt idx="101">
                  <c:v>0.31169999999999998</c:v>
                </c:pt>
                <c:pt idx="102">
                  <c:v>0.38940000000000002</c:v>
                </c:pt>
                <c:pt idx="103">
                  <c:v>0.42899999999999999</c:v>
                </c:pt>
                <c:pt idx="104">
                  <c:v>0.45529999999999998</c:v>
                </c:pt>
                <c:pt idx="105">
                  <c:v>0.4824</c:v>
                </c:pt>
                <c:pt idx="106">
                  <c:v>0.39900000000000002</c:v>
                </c:pt>
                <c:pt idx="107">
                  <c:v>0.2286</c:v>
                </c:pt>
                <c:pt idx="108">
                  <c:v>0.16619999999999999</c:v>
                </c:pt>
                <c:pt idx="109">
                  <c:v>0.19819999999999999</c:v>
                </c:pt>
                <c:pt idx="110">
                  <c:v>0.26140000000000002</c:v>
                </c:pt>
                <c:pt idx="111">
                  <c:v>0.32419999999999999</c:v>
                </c:pt>
                <c:pt idx="112">
                  <c:v>0.44469999999999998</c:v>
                </c:pt>
                <c:pt idx="113">
                  <c:v>0.3911</c:v>
                </c:pt>
                <c:pt idx="114">
                  <c:v>0.1862</c:v>
                </c:pt>
                <c:pt idx="115">
                  <c:v>5.1700000000000003E-2</c:v>
                </c:pt>
                <c:pt idx="116">
                  <c:v>1.3599999999999999E-2</c:v>
                </c:pt>
                <c:pt idx="117">
                  <c:v>7.0000000000000001E-3</c:v>
                </c:pt>
                <c:pt idx="118">
                  <c:v>7.0000000000000001E-3</c:v>
                </c:pt>
                <c:pt idx="119">
                  <c:v>6.1999999999999998E-3</c:v>
                </c:pt>
                <c:pt idx="120">
                  <c:v>1.5699999999999999E-2</c:v>
                </c:pt>
                <c:pt idx="121">
                  <c:v>0.2767</c:v>
                </c:pt>
                <c:pt idx="122">
                  <c:v>0.58950000000000002</c:v>
                </c:pt>
                <c:pt idx="123">
                  <c:v>0.67310000000000003</c:v>
                </c:pt>
                <c:pt idx="124">
                  <c:v>0.72650000000000003</c:v>
                </c:pt>
                <c:pt idx="125">
                  <c:v>0.42180000000000001</c:v>
                </c:pt>
                <c:pt idx="126">
                  <c:v>0.44309999999999999</c:v>
                </c:pt>
                <c:pt idx="127">
                  <c:v>0.36820000000000003</c:v>
                </c:pt>
                <c:pt idx="128">
                  <c:v>0.20080000000000001</c:v>
                </c:pt>
                <c:pt idx="129">
                  <c:v>0.10580000000000001</c:v>
                </c:pt>
                <c:pt idx="130">
                  <c:v>5.9200000000000003E-2</c:v>
                </c:pt>
                <c:pt idx="131">
                  <c:v>0.12139999999999999</c:v>
                </c:pt>
                <c:pt idx="132">
                  <c:v>0.14710000000000001</c:v>
                </c:pt>
                <c:pt idx="133">
                  <c:v>0.22239999999999999</c:v>
                </c:pt>
                <c:pt idx="134">
                  <c:v>0.38750000000000001</c:v>
                </c:pt>
                <c:pt idx="135">
                  <c:v>0.58679999999999999</c:v>
                </c:pt>
                <c:pt idx="136">
                  <c:v>0.57999999999999996</c:v>
                </c:pt>
                <c:pt idx="137">
                  <c:v>0.82669999999999999</c:v>
                </c:pt>
                <c:pt idx="138">
                  <c:v>0.70030000000000003</c:v>
                </c:pt>
                <c:pt idx="139">
                  <c:v>0.46800000000000003</c:v>
                </c:pt>
                <c:pt idx="140">
                  <c:v>0.33260000000000001</c:v>
                </c:pt>
                <c:pt idx="141">
                  <c:v>0.35720000000000002</c:v>
                </c:pt>
                <c:pt idx="142">
                  <c:v>0.4486</c:v>
                </c:pt>
              </c:numCache>
            </c:numRef>
          </c:yVal>
          <c:smooth val="1"/>
        </c:ser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data'!$CA$10:$CA$497</c:f>
              <c:numCache>
                <c:formatCode>General</c:formatCode>
                <c:ptCount val="488"/>
                <c:pt idx="0">
                  <c:v>7.560816</c:v>
                </c:pt>
                <c:pt idx="1">
                  <c:v>7.4751890000000003</c:v>
                </c:pt>
                <c:pt idx="2">
                  <c:v>8.4452479999999994</c:v>
                </c:pt>
                <c:pt idx="3">
                  <c:v>8.1122720000000008</c:v>
                </c:pt>
                <c:pt idx="4">
                  <c:v>8.8138240000000003</c:v>
                </c:pt>
                <c:pt idx="5">
                  <c:v>9.6667419999999993</c:v>
                </c:pt>
                <c:pt idx="6">
                  <c:v>8.8688579999999995</c:v>
                </c:pt>
                <c:pt idx="7">
                  <c:v>11.484305000000001</c:v>
                </c:pt>
                <c:pt idx="8">
                  <c:v>11.051469000000001</c:v>
                </c:pt>
                <c:pt idx="9">
                  <c:v>11.986397999999999</c:v>
                </c:pt>
                <c:pt idx="10">
                  <c:v>9.319191</c:v>
                </c:pt>
                <c:pt idx="11">
                  <c:v>4.741168</c:v>
                </c:pt>
                <c:pt idx="12">
                  <c:v>3.990008</c:v>
                </c:pt>
                <c:pt idx="13">
                  <c:v>3.804576</c:v>
                </c:pt>
                <c:pt idx="14">
                  <c:v>3.4571730000000001</c:v>
                </c:pt>
                <c:pt idx="15">
                  <c:v>3.707805</c:v>
                </c:pt>
                <c:pt idx="16">
                  <c:v>2.5045510000000002</c:v>
                </c:pt>
                <c:pt idx="17">
                  <c:v>2.5686230000000001</c:v>
                </c:pt>
                <c:pt idx="18">
                  <c:v>2.5683349999999998</c:v>
                </c:pt>
                <c:pt idx="19">
                  <c:v>2.7643209999999998</c:v>
                </c:pt>
                <c:pt idx="20">
                  <c:v>2.3450220000000002</c:v>
                </c:pt>
                <c:pt idx="21">
                  <c:v>3.5094699999999999</c:v>
                </c:pt>
                <c:pt idx="22">
                  <c:v>3.3105479999999998</c:v>
                </c:pt>
                <c:pt idx="23">
                  <c:v>3.671392</c:v>
                </c:pt>
                <c:pt idx="24">
                  <c:v>2.9209649999999998</c:v>
                </c:pt>
                <c:pt idx="25">
                  <c:v>2.504111</c:v>
                </c:pt>
                <c:pt idx="26">
                  <c:v>2.6224859999999999</c:v>
                </c:pt>
                <c:pt idx="27">
                  <c:v>2.5069940000000002</c:v>
                </c:pt>
                <c:pt idx="28">
                  <c:v>2.7791800000000002</c:v>
                </c:pt>
                <c:pt idx="29">
                  <c:v>3.8022309999999999</c:v>
                </c:pt>
                <c:pt idx="30">
                  <c:v>4.6374069999999996</c:v>
                </c:pt>
                <c:pt idx="31">
                  <c:v>5.5320150000000003</c:v>
                </c:pt>
                <c:pt idx="32">
                  <c:v>5.3561139999999998</c:v>
                </c:pt>
                <c:pt idx="33">
                  <c:v>5.8778899999999998</c:v>
                </c:pt>
                <c:pt idx="34">
                  <c:v>6.1587149999999999</c:v>
                </c:pt>
                <c:pt idx="35">
                  <c:v>5.1907690000000004</c:v>
                </c:pt>
                <c:pt idx="36">
                  <c:v>5.5679379999999998</c:v>
                </c:pt>
                <c:pt idx="37">
                  <c:v>6.215776</c:v>
                </c:pt>
                <c:pt idx="38">
                  <c:v>7.9336339999999996</c:v>
                </c:pt>
                <c:pt idx="39">
                  <c:v>7.8046530000000001</c:v>
                </c:pt>
                <c:pt idx="40">
                  <c:v>7.396401</c:v>
                </c:pt>
                <c:pt idx="41">
                  <c:v>7.3777299999999997</c:v>
                </c:pt>
                <c:pt idx="42">
                  <c:v>7.0494849999999998</c:v>
                </c:pt>
                <c:pt idx="43">
                  <c:v>6.352284</c:v>
                </c:pt>
                <c:pt idx="44">
                  <c:v>5.8175420000000004</c:v>
                </c:pt>
                <c:pt idx="45">
                  <c:v>5.326397</c:v>
                </c:pt>
                <c:pt idx="46">
                  <c:v>6.0720349999999996</c:v>
                </c:pt>
                <c:pt idx="47">
                  <c:v>6.973827</c:v>
                </c:pt>
                <c:pt idx="48">
                  <c:v>7.3269489999999999</c:v>
                </c:pt>
                <c:pt idx="49">
                  <c:v>6.5180670000000003</c:v>
                </c:pt>
                <c:pt idx="50">
                  <c:v>6.0743799999999997</c:v>
                </c:pt>
                <c:pt idx="51">
                  <c:v>7.0059370000000003</c:v>
                </c:pt>
                <c:pt idx="52">
                  <c:v>7.3535389999999996</c:v>
                </c:pt>
                <c:pt idx="53">
                  <c:v>8.1294930000000001</c:v>
                </c:pt>
                <c:pt idx="54">
                  <c:v>9.4233449999999994</c:v>
                </c:pt>
                <c:pt idx="55">
                  <c:v>7.4610130000000003</c:v>
                </c:pt>
                <c:pt idx="56">
                  <c:v>8.3797169999999994</c:v>
                </c:pt>
                <c:pt idx="57">
                  <c:v>9.5402529999999999</c:v>
                </c:pt>
                <c:pt idx="58">
                  <c:v>9.8952810000000007</c:v>
                </c:pt>
                <c:pt idx="59">
                  <c:v>10.582903999999999</c:v>
                </c:pt>
                <c:pt idx="60">
                  <c:v>11.183773</c:v>
                </c:pt>
                <c:pt idx="61">
                  <c:v>10.756311999999999</c:v>
                </c:pt>
                <c:pt idx="62">
                  <c:v>10.505242000000001</c:v>
                </c:pt>
                <c:pt idx="63">
                  <c:v>10.990667999999999</c:v>
                </c:pt>
                <c:pt idx="64">
                  <c:v>10.95758</c:v>
                </c:pt>
                <c:pt idx="65">
                  <c:v>12.028089</c:v>
                </c:pt>
                <c:pt idx="66">
                  <c:v>11.528244000000001</c:v>
                </c:pt>
                <c:pt idx="67">
                  <c:v>10.292928</c:v>
                </c:pt>
                <c:pt idx="68">
                  <c:v>10.650453000000001</c:v>
                </c:pt>
                <c:pt idx="69">
                  <c:v>6.9788269999999999</c:v>
                </c:pt>
                <c:pt idx="70">
                  <c:v>5.096832</c:v>
                </c:pt>
                <c:pt idx="71">
                  <c:v>5.5094830000000004</c:v>
                </c:pt>
                <c:pt idx="72">
                  <c:v>4.2932779999999999</c:v>
                </c:pt>
                <c:pt idx="73">
                  <c:v>3.5151379999999999</c:v>
                </c:pt>
                <c:pt idx="74">
                  <c:v>3.2032189999999998</c:v>
                </c:pt>
                <c:pt idx="75">
                  <c:v>3.6397699999999999</c:v>
                </c:pt>
                <c:pt idx="76">
                  <c:v>4.5056399999999996</c:v>
                </c:pt>
                <c:pt idx="77">
                  <c:v>3.8888859999999998</c:v>
                </c:pt>
                <c:pt idx="78">
                  <c:v>4.429443</c:v>
                </c:pt>
                <c:pt idx="79">
                  <c:v>3.5045820000000001</c:v>
                </c:pt>
                <c:pt idx="80">
                  <c:v>2.7575759999999998</c:v>
                </c:pt>
                <c:pt idx="81">
                  <c:v>2.9526370000000002</c:v>
                </c:pt>
                <c:pt idx="82">
                  <c:v>2.6727780000000001</c:v>
                </c:pt>
                <c:pt idx="83">
                  <c:v>3.1682730000000001</c:v>
                </c:pt>
                <c:pt idx="84">
                  <c:v>3.7322229999999998</c:v>
                </c:pt>
                <c:pt idx="85">
                  <c:v>3.5233289999999999</c:v>
                </c:pt>
                <c:pt idx="86">
                  <c:v>4.1337989999999998</c:v>
                </c:pt>
                <c:pt idx="87">
                  <c:v>2.8806919999999998</c:v>
                </c:pt>
                <c:pt idx="88">
                  <c:v>3.2880660000000002</c:v>
                </c:pt>
                <c:pt idx="89">
                  <c:v>3.4801929999999999</c:v>
                </c:pt>
                <c:pt idx="90">
                  <c:v>3.296179</c:v>
                </c:pt>
                <c:pt idx="91">
                  <c:v>2.4370050000000001</c:v>
                </c:pt>
                <c:pt idx="92">
                  <c:v>3.2497479999999999</c:v>
                </c:pt>
                <c:pt idx="93">
                  <c:v>4.4721109999999999</c:v>
                </c:pt>
                <c:pt idx="94">
                  <c:v>5.43187</c:v>
                </c:pt>
                <c:pt idx="95">
                  <c:v>4.9718099999999996</c:v>
                </c:pt>
                <c:pt idx="96">
                  <c:v>4.3167869999999997</c:v>
                </c:pt>
                <c:pt idx="97">
                  <c:v>5.0015739999999997</c:v>
                </c:pt>
                <c:pt idx="98">
                  <c:v>5.0168730000000004</c:v>
                </c:pt>
                <c:pt idx="99">
                  <c:v>4.3924940000000001</c:v>
                </c:pt>
                <c:pt idx="100">
                  <c:v>4.7658500000000004</c:v>
                </c:pt>
                <c:pt idx="101">
                  <c:v>5.0566300000000002</c:v>
                </c:pt>
                <c:pt idx="102">
                  <c:v>5.1932140000000002</c:v>
                </c:pt>
                <c:pt idx="103">
                  <c:v>4.1471419999999997</c:v>
                </c:pt>
                <c:pt idx="104">
                  <c:v>5.4208730000000003</c:v>
                </c:pt>
                <c:pt idx="105">
                  <c:v>5.7480909999999996</c:v>
                </c:pt>
                <c:pt idx="106">
                  <c:v>5.0398440000000004</c:v>
                </c:pt>
                <c:pt idx="107">
                  <c:v>5.7102620000000002</c:v>
                </c:pt>
                <c:pt idx="108">
                  <c:v>6.585223</c:v>
                </c:pt>
                <c:pt idx="109">
                  <c:v>8.2585060000000006</c:v>
                </c:pt>
                <c:pt idx="110">
                  <c:v>6.7336549999999997</c:v>
                </c:pt>
                <c:pt idx="111">
                  <c:v>7.1444000000000001</c:v>
                </c:pt>
                <c:pt idx="112">
                  <c:v>8.3993649999999995</c:v>
                </c:pt>
                <c:pt idx="113">
                  <c:v>8.9474970000000003</c:v>
                </c:pt>
                <c:pt idx="114">
                  <c:v>10.315557999999999</c:v>
                </c:pt>
                <c:pt idx="115">
                  <c:v>10.525377000000001</c:v>
                </c:pt>
                <c:pt idx="116">
                  <c:v>10.290336</c:v>
                </c:pt>
                <c:pt idx="117">
                  <c:v>9.4482619999999997</c:v>
                </c:pt>
                <c:pt idx="118">
                  <c:v>12.95251</c:v>
                </c:pt>
                <c:pt idx="119">
                  <c:v>12.262786999999999</c:v>
                </c:pt>
                <c:pt idx="120">
                  <c:v>12.696503</c:v>
                </c:pt>
                <c:pt idx="121">
                  <c:v>11.588115</c:v>
                </c:pt>
                <c:pt idx="122">
                  <c:v>6.6999810000000002</c:v>
                </c:pt>
                <c:pt idx="123">
                  <c:v>4.0665959999999997</c:v>
                </c:pt>
                <c:pt idx="124">
                  <c:v>3.1533660000000001</c:v>
                </c:pt>
                <c:pt idx="125">
                  <c:v>3.6742759999999999</c:v>
                </c:pt>
                <c:pt idx="126">
                  <c:v>4.1357049999999997</c:v>
                </c:pt>
                <c:pt idx="127">
                  <c:v>3.0766819999999999</c:v>
                </c:pt>
                <c:pt idx="128">
                  <c:v>3.0451090000000001</c:v>
                </c:pt>
                <c:pt idx="129">
                  <c:v>2.922431</c:v>
                </c:pt>
                <c:pt idx="130">
                  <c:v>3.3048299999999999</c:v>
                </c:pt>
                <c:pt idx="131">
                  <c:v>4.2957700000000001</c:v>
                </c:pt>
                <c:pt idx="132">
                  <c:v>5.8976480000000002</c:v>
                </c:pt>
                <c:pt idx="133">
                  <c:v>6.9422050000000004</c:v>
                </c:pt>
                <c:pt idx="134">
                  <c:v>7.5670229999999998</c:v>
                </c:pt>
                <c:pt idx="135">
                  <c:v>7.3602530000000002</c:v>
                </c:pt>
                <c:pt idx="136">
                  <c:v>8.2128589999999999</c:v>
                </c:pt>
                <c:pt idx="137">
                  <c:v>8.9920720000000003</c:v>
                </c:pt>
                <c:pt idx="138">
                  <c:v>6.6195810000000002</c:v>
                </c:pt>
                <c:pt idx="139">
                  <c:v>5.890854</c:v>
                </c:pt>
                <c:pt idx="140">
                  <c:v>5.6862640000000004</c:v>
                </c:pt>
                <c:pt idx="141">
                  <c:v>5.735627</c:v>
                </c:pt>
                <c:pt idx="142">
                  <c:v>7.1976259999999996</c:v>
                </c:pt>
              </c:numCache>
            </c:numRef>
          </c:yVal>
          <c:smooth val="1"/>
        </c:ser>
        <c:axId val="96386048"/>
        <c:axId val="97113216"/>
      </c:scatterChart>
      <c:scatterChart>
        <c:scatterStyle val="smoothMarker"/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data'!$BH$10:$BH$497</c:f>
              <c:numCache>
                <c:formatCode>General</c:formatCode>
                <c:ptCount val="488"/>
                <c:pt idx="0">
                  <c:v>1.02</c:v>
                </c:pt>
                <c:pt idx="1">
                  <c:v>1.02</c:v>
                </c:pt>
                <c:pt idx="2">
                  <c:v>1.01</c:v>
                </c:pt>
                <c:pt idx="3">
                  <c:v>1.02</c:v>
                </c:pt>
                <c:pt idx="4">
                  <c:v>1.05</c:v>
                </c:pt>
                <c:pt idx="5">
                  <c:v>1.05</c:v>
                </c:pt>
                <c:pt idx="6">
                  <c:v>1.08</c:v>
                </c:pt>
                <c:pt idx="7">
                  <c:v>1.1100000000000001</c:v>
                </c:pt>
                <c:pt idx="8">
                  <c:v>1.1100000000000001</c:v>
                </c:pt>
                <c:pt idx="9">
                  <c:v>1.07</c:v>
                </c:pt>
                <c:pt idx="10">
                  <c:v>1.01</c:v>
                </c:pt>
                <c:pt idx="11">
                  <c:v>1</c:v>
                </c:pt>
                <c:pt idx="12">
                  <c:v>1.02</c:v>
                </c:pt>
                <c:pt idx="13">
                  <c:v>1.02</c:v>
                </c:pt>
                <c:pt idx="14">
                  <c:v>1.02</c:v>
                </c:pt>
                <c:pt idx="15">
                  <c:v>1.04</c:v>
                </c:pt>
                <c:pt idx="16">
                  <c:v>1.05</c:v>
                </c:pt>
                <c:pt idx="17">
                  <c:v>1.05</c:v>
                </c:pt>
                <c:pt idx="18">
                  <c:v>1.05</c:v>
                </c:pt>
                <c:pt idx="19">
                  <c:v>1.05</c:v>
                </c:pt>
                <c:pt idx="20">
                  <c:v>1.05</c:v>
                </c:pt>
                <c:pt idx="21">
                  <c:v>1.05</c:v>
                </c:pt>
                <c:pt idx="22">
                  <c:v>1.04</c:v>
                </c:pt>
                <c:pt idx="23">
                  <c:v>1.04</c:v>
                </c:pt>
                <c:pt idx="24">
                  <c:v>1.04</c:v>
                </c:pt>
                <c:pt idx="25">
                  <c:v>1.04</c:v>
                </c:pt>
                <c:pt idx="26">
                  <c:v>1.04</c:v>
                </c:pt>
                <c:pt idx="27">
                  <c:v>1.04</c:v>
                </c:pt>
                <c:pt idx="28">
                  <c:v>1.05</c:v>
                </c:pt>
                <c:pt idx="29">
                  <c:v>1.05</c:v>
                </c:pt>
                <c:pt idx="30">
                  <c:v>1.05</c:v>
                </c:pt>
                <c:pt idx="31">
                  <c:v>1.03</c:v>
                </c:pt>
                <c:pt idx="32">
                  <c:v>1.03</c:v>
                </c:pt>
                <c:pt idx="33">
                  <c:v>1.03</c:v>
                </c:pt>
                <c:pt idx="34">
                  <c:v>1.04</c:v>
                </c:pt>
                <c:pt idx="35">
                  <c:v>1.04</c:v>
                </c:pt>
                <c:pt idx="36">
                  <c:v>1.04</c:v>
                </c:pt>
                <c:pt idx="37">
                  <c:v>1.04</c:v>
                </c:pt>
                <c:pt idx="38">
                  <c:v>1.03</c:v>
                </c:pt>
                <c:pt idx="39">
                  <c:v>1.02</c:v>
                </c:pt>
                <c:pt idx="40">
                  <c:v>1.01</c:v>
                </c:pt>
                <c:pt idx="41">
                  <c:v>1.02</c:v>
                </c:pt>
                <c:pt idx="42">
                  <c:v>1.02</c:v>
                </c:pt>
                <c:pt idx="43">
                  <c:v>1.02</c:v>
                </c:pt>
                <c:pt idx="44">
                  <c:v>1.02</c:v>
                </c:pt>
                <c:pt idx="45">
                  <c:v>1.02</c:v>
                </c:pt>
                <c:pt idx="46">
                  <c:v>1.02</c:v>
                </c:pt>
                <c:pt idx="47">
                  <c:v>1.02</c:v>
                </c:pt>
                <c:pt idx="48">
                  <c:v>1.02</c:v>
                </c:pt>
                <c:pt idx="49">
                  <c:v>1.03</c:v>
                </c:pt>
                <c:pt idx="50">
                  <c:v>1.03</c:v>
                </c:pt>
                <c:pt idx="51">
                  <c:v>1.03</c:v>
                </c:pt>
                <c:pt idx="52">
                  <c:v>1.02</c:v>
                </c:pt>
                <c:pt idx="53">
                  <c:v>1.01</c:v>
                </c:pt>
                <c:pt idx="54">
                  <c:v>1.01</c:v>
                </c:pt>
                <c:pt idx="55">
                  <c:v>1.03</c:v>
                </c:pt>
                <c:pt idx="56">
                  <c:v>1.04</c:v>
                </c:pt>
                <c:pt idx="57">
                  <c:v>1.05</c:v>
                </c:pt>
                <c:pt idx="58">
                  <c:v>1.06</c:v>
                </c:pt>
                <c:pt idx="59">
                  <c:v>1.06</c:v>
                </c:pt>
                <c:pt idx="60">
                  <c:v>1.08</c:v>
                </c:pt>
                <c:pt idx="61">
                  <c:v>1.1100000000000001</c:v>
                </c:pt>
                <c:pt idx="62">
                  <c:v>1.1299999999999999</c:v>
                </c:pt>
                <c:pt idx="63">
                  <c:v>1.1299999999999999</c:v>
                </c:pt>
                <c:pt idx="64">
                  <c:v>1.1299999999999999</c:v>
                </c:pt>
                <c:pt idx="65">
                  <c:v>1.1299999999999999</c:v>
                </c:pt>
                <c:pt idx="66">
                  <c:v>1.1100000000000001</c:v>
                </c:pt>
                <c:pt idx="67">
                  <c:v>1.0900000000000001</c:v>
                </c:pt>
                <c:pt idx="68">
                  <c:v>1.04</c:v>
                </c:pt>
                <c:pt idx="69">
                  <c:v>1.02</c:v>
                </c:pt>
                <c:pt idx="70">
                  <c:v>1.03</c:v>
                </c:pt>
                <c:pt idx="71">
                  <c:v>1.02</c:v>
                </c:pt>
                <c:pt idx="72">
                  <c:v>1.02</c:v>
                </c:pt>
                <c:pt idx="73">
                  <c:v>1.02</c:v>
                </c:pt>
                <c:pt idx="74">
                  <c:v>1.02</c:v>
                </c:pt>
                <c:pt idx="75">
                  <c:v>1.02</c:v>
                </c:pt>
                <c:pt idx="76">
                  <c:v>1.03</c:v>
                </c:pt>
                <c:pt idx="77">
                  <c:v>1.03</c:v>
                </c:pt>
                <c:pt idx="78">
                  <c:v>1.02</c:v>
                </c:pt>
                <c:pt idx="79">
                  <c:v>1.02</c:v>
                </c:pt>
                <c:pt idx="80">
                  <c:v>1.03</c:v>
                </c:pt>
                <c:pt idx="81">
                  <c:v>1.04</c:v>
                </c:pt>
                <c:pt idx="82">
                  <c:v>1.05</c:v>
                </c:pt>
                <c:pt idx="83">
                  <c:v>1.05</c:v>
                </c:pt>
                <c:pt idx="84">
                  <c:v>1.05</c:v>
                </c:pt>
                <c:pt idx="85">
                  <c:v>1.04</c:v>
                </c:pt>
                <c:pt idx="86">
                  <c:v>1.04</c:v>
                </c:pt>
                <c:pt idx="87">
                  <c:v>1.03</c:v>
                </c:pt>
                <c:pt idx="88">
                  <c:v>1.03</c:v>
                </c:pt>
                <c:pt idx="89">
                  <c:v>1.04</c:v>
                </c:pt>
                <c:pt idx="90">
                  <c:v>1.05</c:v>
                </c:pt>
                <c:pt idx="91">
                  <c:v>1.05</c:v>
                </c:pt>
                <c:pt idx="92">
                  <c:v>1.06</c:v>
                </c:pt>
                <c:pt idx="93">
                  <c:v>1.05</c:v>
                </c:pt>
                <c:pt idx="94">
                  <c:v>1.04</c:v>
                </c:pt>
                <c:pt idx="95">
                  <c:v>1.03</c:v>
                </c:pt>
                <c:pt idx="96">
                  <c:v>1.03</c:v>
                </c:pt>
                <c:pt idx="97">
                  <c:v>1.03</c:v>
                </c:pt>
                <c:pt idx="98">
                  <c:v>1.04</c:v>
                </c:pt>
                <c:pt idx="99">
                  <c:v>1.03</c:v>
                </c:pt>
                <c:pt idx="100">
                  <c:v>1.03</c:v>
                </c:pt>
                <c:pt idx="101">
                  <c:v>1.03</c:v>
                </c:pt>
                <c:pt idx="102">
                  <c:v>1.02</c:v>
                </c:pt>
                <c:pt idx="103">
                  <c:v>1.02</c:v>
                </c:pt>
                <c:pt idx="104">
                  <c:v>1.02</c:v>
                </c:pt>
                <c:pt idx="105">
                  <c:v>1.02</c:v>
                </c:pt>
                <c:pt idx="106">
                  <c:v>1.02</c:v>
                </c:pt>
                <c:pt idx="107">
                  <c:v>1.04</c:v>
                </c:pt>
                <c:pt idx="108">
                  <c:v>1.04</c:v>
                </c:pt>
                <c:pt idx="109">
                  <c:v>1.04</c:v>
                </c:pt>
                <c:pt idx="110">
                  <c:v>1.03</c:v>
                </c:pt>
                <c:pt idx="111">
                  <c:v>1.03</c:v>
                </c:pt>
                <c:pt idx="112">
                  <c:v>1.02</c:v>
                </c:pt>
                <c:pt idx="113">
                  <c:v>1.02</c:v>
                </c:pt>
                <c:pt idx="114">
                  <c:v>1.04</c:v>
                </c:pt>
                <c:pt idx="115">
                  <c:v>1.07</c:v>
                </c:pt>
                <c:pt idx="116">
                  <c:v>1.1000000000000001</c:v>
                </c:pt>
                <c:pt idx="117">
                  <c:v>1.1100000000000001</c:v>
                </c:pt>
                <c:pt idx="118">
                  <c:v>1.1399999999999999</c:v>
                </c:pt>
                <c:pt idx="119">
                  <c:v>1.1399999999999999</c:v>
                </c:pt>
                <c:pt idx="120">
                  <c:v>1.1000000000000001</c:v>
                </c:pt>
                <c:pt idx="121">
                  <c:v>1.01</c:v>
                </c:pt>
                <c:pt idx="122">
                  <c:v>0.99</c:v>
                </c:pt>
                <c:pt idx="123">
                  <c:v>1</c:v>
                </c:pt>
                <c:pt idx="124">
                  <c:v>1</c:v>
                </c:pt>
                <c:pt idx="125">
                  <c:v>1.02</c:v>
                </c:pt>
                <c:pt idx="126">
                  <c:v>1.02</c:v>
                </c:pt>
                <c:pt idx="127">
                  <c:v>1.03</c:v>
                </c:pt>
                <c:pt idx="128">
                  <c:v>1.04</c:v>
                </c:pt>
                <c:pt idx="129">
                  <c:v>1.05</c:v>
                </c:pt>
                <c:pt idx="130">
                  <c:v>1.04</c:v>
                </c:pt>
                <c:pt idx="131">
                  <c:v>1.03</c:v>
                </c:pt>
                <c:pt idx="132">
                  <c:v>1.03</c:v>
                </c:pt>
                <c:pt idx="133">
                  <c:v>1.03</c:v>
                </c:pt>
                <c:pt idx="134">
                  <c:v>1.02</c:v>
                </c:pt>
                <c:pt idx="135">
                  <c:v>1.02</c:v>
                </c:pt>
                <c:pt idx="136">
                  <c:v>1.02</c:v>
                </c:pt>
                <c:pt idx="137">
                  <c:v>1</c:v>
                </c:pt>
                <c:pt idx="138">
                  <c:v>1.01</c:v>
                </c:pt>
                <c:pt idx="139">
                  <c:v>1.03</c:v>
                </c:pt>
                <c:pt idx="140">
                  <c:v>1.03</c:v>
                </c:pt>
                <c:pt idx="141">
                  <c:v>1.03</c:v>
                </c:pt>
                <c:pt idx="142">
                  <c:v>1.02</c:v>
                </c:pt>
              </c:numCache>
            </c:numRef>
          </c:yVal>
          <c:smooth val="1"/>
        </c:ser>
        <c:axId val="101736832"/>
        <c:axId val="97114752"/>
      </c:scatterChart>
      <c:valAx>
        <c:axId val="96386048"/>
        <c:scaling>
          <c:orientation val="minMax"/>
          <c:max val="16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97113216"/>
        <c:crosses val="autoZero"/>
        <c:crossBetween val="midCat"/>
        <c:minorUnit val="5"/>
      </c:valAx>
      <c:valAx>
        <c:axId val="97113216"/>
        <c:scaling>
          <c:orientation val="minMax"/>
          <c:max val="25"/>
          <c:min val="0"/>
        </c:scaling>
        <c:axPos val="l"/>
        <c:majorGridlines/>
        <c:numFmt formatCode="General" sourceLinked="1"/>
        <c:majorTickMark val="none"/>
        <c:tickLblPos val="nextTo"/>
        <c:crossAx val="96386048"/>
        <c:crosses val="autoZero"/>
        <c:crossBetween val="midCat"/>
      </c:valAx>
      <c:valAx>
        <c:axId val="97114752"/>
        <c:scaling>
          <c:orientation val="minMax"/>
        </c:scaling>
        <c:axPos val="r"/>
        <c:numFmt formatCode="General" sourceLinked="1"/>
        <c:tickLblPos val="nextTo"/>
        <c:crossAx val="101736832"/>
        <c:crosses val="max"/>
        <c:crossBetween val="midCat"/>
      </c:valAx>
      <c:valAx>
        <c:axId val="101736832"/>
        <c:scaling>
          <c:orientation val="minMax"/>
        </c:scaling>
        <c:delete val="1"/>
        <c:axPos val="b"/>
        <c:tickLblPos val="none"/>
        <c:crossAx val="97114752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data'!$C$10:$C$497</c:f>
              <c:numCache>
                <c:formatCode>General</c:formatCode>
                <c:ptCount val="488"/>
                <c:pt idx="0">
                  <c:v>14.33</c:v>
                </c:pt>
                <c:pt idx="1">
                  <c:v>14.33</c:v>
                </c:pt>
                <c:pt idx="2">
                  <c:v>14.33</c:v>
                </c:pt>
                <c:pt idx="3">
                  <c:v>14.321999999999999</c:v>
                </c:pt>
                <c:pt idx="4">
                  <c:v>14.32</c:v>
                </c:pt>
                <c:pt idx="5">
                  <c:v>14.282</c:v>
                </c:pt>
                <c:pt idx="6">
                  <c:v>14.015000000000001</c:v>
                </c:pt>
                <c:pt idx="7">
                  <c:v>13.587999999999999</c:v>
                </c:pt>
                <c:pt idx="8">
                  <c:v>13.53</c:v>
                </c:pt>
                <c:pt idx="9">
                  <c:v>14.045999999999999</c:v>
                </c:pt>
                <c:pt idx="10">
                  <c:v>14.593</c:v>
                </c:pt>
                <c:pt idx="11">
                  <c:v>14.618</c:v>
                </c:pt>
                <c:pt idx="12">
                  <c:v>14.44</c:v>
                </c:pt>
                <c:pt idx="13">
                  <c:v>14.438000000000001</c:v>
                </c:pt>
                <c:pt idx="14">
                  <c:v>14.43</c:v>
                </c:pt>
                <c:pt idx="15">
                  <c:v>14.363</c:v>
                </c:pt>
                <c:pt idx="16">
                  <c:v>14.35</c:v>
                </c:pt>
                <c:pt idx="17">
                  <c:v>14.35</c:v>
                </c:pt>
                <c:pt idx="18">
                  <c:v>14.378</c:v>
                </c:pt>
                <c:pt idx="19">
                  <c:v>14.432</c:v>
                </c:pt>
                <c:pt idx="20">
                  <c:v>14.44</c:v>
                </c:pt>
                <c:pt idx="21">
                  <c:v>14.448</c:v>
                </c:pt>
                <c:pt idx="22">
                  <c:v>14.45</c:v>
                </c:pt>
                <c:pt idx="23">
                  <c:v>14.45</c:v>
                </c:pt>
                <c:pt idx="24">
                  <c:v>14.45</c:v>
                </c:pt>
                <c:pt idx="25">
                  <c:v>14.454000000000001</c:v>
                </c:pt>
                <c:pt idx="26">
                  <c:v>14.47</c:v>
                </c:pt>
                <c:pt idx="27">
                  <c:v>14.452999999999999</c:v>
                </c:pt>
                <c:pt idx="28">
                  <c:v>14.374000000000001</c:v>
                </c:pt>
                <c:pt idx="29">
                  <c:v>14.34</c:v>
                </c:pt>
                <c:pt idx="30">
                  <c:v>14.423999999999999</c:v>
                </c:pt>
                <c:pt idx="31">
                  <c:v>14.565</c:v>
                </c:pt>
                <c:pt idx="32">
                  <c:v>14.45</c:v>
                </c:pt>
                <c:pt idx="33">
                  <c:v>14.442</c:v>
                </c:pt>
                <c:pt idx="34">
                  <c:v>14.44</c:v>
                </c:pt>
                <c:pt idx="35">
                  <c:v>14.44</c:v>
                </c:pt>
                <c:pt idx="36">
                  <c:v>14.427</c:v>
                </c:pt>
                <c:pt idx="37">
                  <c:v>14.4</c:v>
                </c:pt>
                <c:pt idx="38">
                  <c:v>14.4</c:v>
                </c:pt>
                <c:pt idx="39">
                  <c:v>14.234999999999999</c:v>
                </c:pt>
                <c:pt idx="40">
                  <c:v>14.207000000000001</c:v>
                </c:pt>
                <c:pt idx="41">
                  <c:v>14.215</c:v>
                </c:pt>
                <c:pt idx="42">
                  <c:v>14.22</c:v>
                </c:pt>
                <c:pt idx="43">
                  <c:v>14.222</c:v>
                </c:pt>
                <c:pt idx="44">
                  <c:v>14.23</c:v>
                </c:pt>
                <c:pt idx="45">
                  <c:v>14.23</c:v>
                </c:pt>
                <c:pt idx="46">
                  <c:v>14.237</c:v>
                </c:pt>
                <c:pt idx="47">
                  <c:v>14.24</c:v>
                </c:pt>
                <c:pt idx="48">
                  <c:v>14.250999999999999</c:v>
                </c:pt>
                <c:pt idx="49">
                  <c:v>14.272</c:v>
                </c:pt>
                <c:pt idx="50">
                  <c:v>14.28</c:v>
                </c:pt>
                <c:pt idx="51">
                  <c:v>14.28</c:v>
                </c:pt>
                <c:pt idx="52">
                  <c:v>14.28</c:v>
                </c:pt>
                <c:pt idx="53">
                  <c:v>14.275</c:v>
                </c:pt>
                <c:pt idx="54">
                  <c:v>14.27</c:v>
                </c:pt>
                <c:pt idx="55">
                  <c:v>14.273999999999999</c:v>
                </c:pt>
                <c:pt idx="56">
                  <c:v>14.29</c:v>
                </c:pt>
                <c:pt idx="57">
                  <c:v>14.29</c:v>
                </c:pt>
                <c:pt idx="58">
                  <c:v>14.297000000000001</c:v>
                </c:pt>
                <c:pt idx="59">
                  <c:v>14.254</c:v>
                </c:pt>
                <c:pt idx="60">
                  <c:v>14.023999999999999</c:v>
                </c:pt>
                <c:pt idx="61">
                  <c:v>13.598000000000001</c:v>
                </c:pt>
                <c:pt idx="62">
                  <c:v>13.304</c:v>
                </c:pt>
                <c:pt idx="63">
                  <c:v>13.3</c:v>
                </c:pt>
                <c:pt idx="64">
                  <c:v>13.292999999999999</c:v>
                </c:pt>
                <c:pt idx="65">
                  <c:v>13.359</c:v>
                </c:pt>
                <c:pt idx="66">
                  <c:v>13.523</c:v>
                </c:pt>
                <c:pt idx="67">
                  <c:v>13.852</c:v>
                </c:pt>
                <c:pt idx="68">
                  <c:v>14.502000000000001</c:v>
                </c:pt>
                <c:pt idx="69">
                  <c:v>14.657999999999999</c:v>
                </c:pt>
                <c:pt idx="70">
                  <c:v>14.577</c:v>
                </c:pt>
                <c:pt idx="71">
                  <c:v>14.5</c:v>
                </c:pt>
                <c:pt idx="72">
                  <c:v>14.454000000000001</c:v>
                </c:pt>
                <c:pt idx="73">
                  <c:v>14.391</c:v>
                </c:pt>
                <c:pt idx="74">
                  <c:v>14.351000000000001</c:v>
                </c:pt>
                <c:pt idx="75">
                  <c:v>14.35</c:v>
                </c:pt>
                <c:pt idx="76">
                  <c:v>14.35</c:v>
                </c:pt>
                <c:pt idx="77">
                  <c:v>14.35</c:v>
                </c:pt>
                <c:pt idx="78">
                  <c:v>14.343</c:v>
                </c:pt>
                <c:pt idx="79">
                  <c:v>14.33</c:v>
                </c:pt>
                <c:pt idx="80">
                  <c:v>14.33</c:v>
                </c:pt>
                <c:pt idx="81">
                  <c:v>14.337999999999999</c:v>
                </c:pt>
                <c:pt idx="82">
                  <c:v>14.34</c:v>
                </c:pt>
                <c:pt idx="83">
                  <c:v>14.34</c:v>
                </c:pt>
                <c:pt idx="84">
                  <c:v>14.382</c:v>
                </c:pt>
                <c:pt idx="85">
                  <c:v>14.472</c:v>
                </c:pt>
                <c:pt idx="86">
                  <c:v>14.48</c:v>
                </c:pt>
                <c:pt idx="87">
                  <c:v>14.48</c:v>
                </c:pt>
                <c:pt idx="88">
                  <c:v>14.426</c:v>
                </c:pt>
                <c:pt idx="89">
                  <c:v>14.4</c:v>
                </c:pt>
                <c:pt idx="90">
                  <c:v>14.393000000000001</c:v>
                </c:pt>
                <c:pt idx="91">
                  <c:v>14.353</c:v>
                </c:pt>
                <c:pt idx="92">
                  <c:v>14.231999999999999</c:v>
                </c:pt>
                <c:pt idx="93">
                  <c:v>14.353</c:v>
                </c:pt>
                <c:pt idx="94">
                  <c:v>14.526</c:v>
                </c:pt>
                <c:pt idx="95">
                  <c:v>14.6</c:v>
                </c:pt>
                <c:pt idx="96">
                  <c:v>14.564</c:v>
                </c:pt>
                <c:pt idx="97">
                  <c:v>14.484999999999999</c:v>
                </c:pt>
                <c:pt idx="98">
                  <c:v>14.46</c:v>
                </c:pt>
                <c:pt idx="99">
                  <c:v>14.452</c:v>
                </c:pt>
                <c:pt idx="100">
                  <c:v>14.436999999999999</c:v>
                </c:pt>
                <c:pt idx="101">
                  <c:v>14.4</c:v>
                </c:pt>
                <c:pt idx="102">
                  <c:v>14.37</c:v>
                </c:pt>
                <c:pt idx="103">
                  <c:v>14.363</c:v>
                </c:pt>
                <c:pt idx="104">
                  <c:v>14.331</c:v>
                </c:pt>
                <c:pt idx="105">
                  <c:v>14.33</c:v>
                </c:pt>
                <c:pt idx="106">
                  <c:v>14.33</c:v>
                </c:pt>
                <c:pt idx="107">
                  <c:v>14.33</c:v>
                </c:pt>
                <c:pt idx="108">
                  <c:v>14.333</c:v>
                </c:pt>
                <c:pt idx="109">
                  <c:v>14.34</c:v>
                </c:pt>
                <c:pt idx="110">
                  <c:v>14.34</c:v>
                </c:pt>
                <c:pt idx="111">
                  <c:v>14.332000000000001</c:v>
                </c:pt>
                <c:pt idx="112">
                  <c:v>14.323</c:v>
                </c:pt>
                <c:pt idx="113">
                  <c:v>14.315</c:v>
                </c:pt>
                <c:pt idx="114">
                  <c:v>14.260999999999999</c:v>
                </c:pt>
                <c:pt idx="115">
                  <c:v>14.083</c:v>
                </c:pt>
                <c:pt idx="116">
                  <c:v>13.718999999999999</c:v>
                </c:pt>
                <c:pt idx="117">
                  <c:v>13.506</c:v>
                </c:pt>
                <c:pt idx="118">
                  <c:v>13.212</c:v>
                </c:pt>
                <c:pt idx="119">
                  <c:v>13.14</c:v>
                </c:pt>
                <c:pt idx="120">
                  <c:v>13.683999999999999</c:v>
                </c:pt>
                <c:pt idx="121">
                  <c:v>14.718</c:v>
                </c:pt>
                <c:pt idx="122">
                  <c:v>14.71</c:v>
                </c:pt>
                <c:pt idx="123">
                  <c:v>14.41</c:v>
                </c:pt>
                <c:pt idx="124">
                  <c:v>14.32</c:v>
                </c:pt>
                <c:pt idx="125">
                  <c:v>14.31</c:v>
                </c:pt>
                <c:pt idx="126">
                  <c:v>14.31</c:v>
                </c:pt>
                <c:pt idx="127">
                  <c:v>14.311999999999999</c:v>
                </c:pt>
                <c:pt idx="128">
                  <c:v>14.32</c:v>
                </c:pt>
                <c:pt idx="129">
                  <c:v>14.32</c:v>
                </c:pt>
                <c:pt idx="130">
                  <c:v>14.44</c:v>
                </c:pt>
                <c:pt idx="131">
                  <c:v>14.5</c:v>
                </c:pt>
                <c:pt idx="132">
                  <c:v>14.494</c:v>
                </c:pt>
                <c:pt idx="133">
                  <c:v>14.464</c:v>
                </c:pt>
                <c:pt idx="134">
                  <c:v>14.391999999999999</c:v>
                </c:pt>
                <c:pt idx="135">
                  <c:v>14.236000000000001</c:v>
                </c:pt>
                <c:pt idx="136">
                  <c:v>14.193</c:v>
                </c:pt>
                <c:pt idx="137">
                  <c:v>14.185</c:v>
                </c:pt>
                <c:pt idx="138">
                  <c:v>14.189</c:v>
                </c:pt>
                <c:pt idx="139">
                  <c:v>14.212999999999999</c:v>
                </c:pt>
                <c:pt idx="140">
                  <c:v>14.228999999999999</c:v>
                </c:pt>
                <c:pt idx="141">
                  <c:v>14.246</c:v>
                </c:pt>
                <c:pt idx="142">
                  <c:v>14.25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data'!$C$10:$C$492</c:f>
              <c:numCache>
                <c:formatCode>General</c:formatCode>
                <c:ptCount val="483"/>
                <c:pt idx="0">
                  <c:v>14.25</c:v>
                </c:pt>
                <c:pt idx="1">
                  <c:v>14.25</c:v>
                </c:pt>
                <c:pt idx="2">
                  <c:v>14.244</c:v>
                </c:pt>
                <c:pt idx="3">
                  <c:v>14.231999999999999</c:v>
                </c:pt>
                <c:pt idx="4">
                  <c:v>14.24</c:v>
                </c:pt>
                <c:pt idx="5">
                  <c:v>14.361000000000001</c:v>
                </c:pt>
                <c:pt idx="6">
                  <c:v>14.074</c:v>
                </c:pt>
                <c:pt idx="7">
                  <c:v>13.91</c:v>
                </c:pt>
                <c:pt idx="8">
                  <c:v>13.935</c:v>
                </c:pt>
                <c:pt idx="9">
                  <c:v>14.131</c:v>
                </c:pt>
                <c:pt idx="10">
                  <c:v>14.925000000000001</c:v>
                </c:pt>
                <c:pt idx="11">
                  <c:v>14.625</c:v>
                </c:pt>
                <c:pt idx="12">
                  <c:v>14.567</c:v>
                </c:pt>
                <c:pt idx="13">
                  <c:v>14.57</c:v>
                </c:pt>
                <c:pt idx="14">
                  <c:v>14.547000000000001</c:v>
                </c:pt>
                <c:pt idx="15">
                  <c:v>14.493</c:v>
                </c:pt>
                <c:pt idx="16">
                  <c:v>14.451000000000001</c:v>
                </c:pt>
                <c:pt idx="17">
                  <c:v>14.353</c:v>
                </c:pt>
                <c:pt idx="18">
                  <c:v>14.337</c:v>
                </c:pt>
                <c:pt idx="19">
                  <c:v>14.34</c:v>
                </c:pt>
                <c:pt idx="20">
                  <c:v>14.34</c:v>
                </c:pt>
                <c:pt idx="21">
                  <c:v>14.343</c:v>
                </c:pt>
                <c:pt idx="22">
                  <c:v>14.36</c:v>
                </c:pt>
                <c:pt idx="23">
                  <c:v>14.513999999999999</c:v>
                </c:pt>
                <c:pt idx="24">
                  <c:v>14.55</c:v>
                </c:pt>
                <c:pt idx="25">
                  <c:v>14.55</c:v>
                </c:pt>
                <c:pt idx="26">
                  <c:v>14.55</c:v>
                </c:pt>
                <c:pt idx="27">
                  <c:v>14.55</c:v>
                </c:pt>
                <c:pt idx="28">
                  <c:v>14.55</c:v>
                </c:pt>
                <c:pt idx="29">
                  <c:v>14.502000000000001</c:v>
                </c:pt>
                <c:pt idx="30">
                  <c:v>14.45</c:v>
                </c:pt>
                <c:pt idx="31">
                  <c:v>14.377000000000001</c:v>
                </c:pt>
                <c:pt idx="32">
                  <c:v>14.351000000000001</c:v>
                </c:pt>
                <c:pt idx="33">
                  <c:v>14.444000000000001</c:v>
                </c:pt>
                <c:pt idx="34">
                  <c:v>14.57</c:v>
                </c:pt>
                <c:pt idx="35">
                  <c:v>14.57</c:v>
                </c:pt>
                <c:pt idx="36">
                  <c:v>14.57</c:v>
                </c:pt>
                <c:pt idx="37">
                  <c:v>14.462999999999999</c:v>
                </c:pt>
                <c:pt idx="38">
                  <c:v>14.353</c:v>
                </c:pt>
                <c:pt idx="39">
                  <c:v>14.359</c:v>
                </c:pt>
                <c:pt idx="40">
                  <c:v>14.35</c:v>
                </c:pt>
                <c:pt idx="41">
                  <c:v>14.35</c:v>
                </c:pt>
                <c:pt idx="42">
                  <c:v>14.343</c:v>
                </c:pt>
                <c:pt idx="43">
                  <c:v>14.34</c:v>
                </c:pt>
                <c:pt idx="44">
                  <c:v>14.343</c:v>
                </c:pt>
                <c:pt idx="45">
                  <c:v>14.35</c:v>
                </c:pt>
                <c:pt idx="46">
                  <c:v>14.35</c:v>
                </c:pt>
                <c:pt idx="47">
                  <c:v>14.35</c:v>
                </c:pt>
                <c:pt idx="48">
                  <c:v>14.35</c:v>
                </c:pt>
                <c:pt idx="49">
                  <c:v>14.35</c:v>
                </c:pt>
                <c:pt idx="50">
                  <c:v>14.343999999999999</c:v>
                </c:pt>
                <c:pt idx="51">
                  <c:v>14.327</c:v>
                </c:pt>
                <c:pt idx="52">
                  <c:v>14.31</c:v>
                </c:pt>
                <c:pt idx="53">
                  <c:v>14.31</c:v>
                </c:pt>
                <c:pt idx="54">
                  <c:v>14.446999999999999</c:v>
                </c:pt>
                <c:pt idx="55">
                  <c:v>14.52</c:v>
                </c:pt>
                <c:pt idx="56">
                  <c:v>14.52</c:v>
                </c:pt>
                <c:pt idx="57">
                  <c:v>14.49</c:v>
                </c:pt>
                <c:pt idx="58">
                  <c:v>14.308</c:v>
                </c:pt>
                <c:pt idx="59">
                  <c:v>14.3</c:v>
                </c:pt>
                <c:pt idx="60">
                  <c:v>14.3</c:v>
                </c:pt>
                <c:pt idx="61">
                  <c:v>14.179</c:v>
                </c:pt>
                <c:pt idx="62">
                  <c:v>13.933999999999999</c:v>
                </c:pt>
                <c:pt idx="63">
                  <c:v>13.61</c:v>
                </c:pt>
                <c:pt idx="64">
                  <c:v>13.294</c:v>
                </c:pt>
                <c:pt idx="65">
                  <c:v>13.161</c:v>
                </c:pt>
                <c:pt idx="66">
                  <c:v>13.13</c:v>
                </c:pt>
                <c:pt idx="67">
                  <c:v>13.536</c:v>
                </c:pt>
                <c:pt idx="68">
                  <c:v>14.016</c:v>
                </c:pt>
                <c:pt idx="69">
                  <c:v>14.164999999999999</c:v>
                </c:pt>
                <c:pt idx="70">
                  <c:v>14.849</c:v>
                </c:pt>
                <c:pt idx="71">
                  <c:v>14.712999999999999</c:v>
                </c:pt>
                <c:pt idx="72">
                  <c:v>14.475</c:v>
                </c:pt>
                <c:pt idx="73">
                  <c:v>14.465999999999999</c:v>
                </c:pt>
                <c:pt idx="74">
                  <c:v>14.552</c:v>
                </c:pt>
                <c:pt idx="75">
                  <c:v>14.494</c:v>
                </c:pt>
                <c:pt idx="76">
                  <c:v>14.395</c:v>
                </c:pt>
                <c:pt idx="77">
                  <c:v>14.382</c:v>
                </c:pt>
                <c:pt idx="78">
                  <c:v>14.367000000000001</c:v>
                </c:pt>
                <c:pt idx="79">
                  <c:v>14.346</c:v>
                </c:pt>
                <c:pt idx="80">
                  <c:v>14.333</c:v>
                </c:pt>
                <c:pt idx="81">
                  <c:v>14.36</c:v>
                </c:pt>
                <c:pt idx="82">
                  <c:v>14.474</c:v>
                </c:pt>
                <c:pt idx="83">
                  <c:v>14.48</c:v>
                </c:pt>
                <c:pt idx="84">
                  <c:v>14.48</c:v>
                </c:pt>
                <c:pt idx="85">
                  <c:v>14.48</c:v>
                </c:pt>
                <c:pt idx="86">
                  <c:v>14.477</c:v>
                </c:pt>
                <c:pt idx="87">
                  <c:v>14.458</c:v>
                </c:pt>
                <c:pt idx="88">
                  <c:v>14.39</c:v>
                </c:pt>
                <c:pt idx="89">
                  <c:v>14.446</c:v>
                </c:pt>
                <c:pt idx="90">
                  <c:v>14.46</c:v>
                </c:pt>
                <c:pt idx="91">
                  <c:v>14.446</c:v>
                </c:pt>
                <c:pt idx="92">
                  <c:v>14.43</c:v>
                </c:pt>
                <c:pt idx="93">
                  <c:v>14.43</c:v>
                </c:pt>
                <c:pt idx="94">
                  <c:v>14.43</c:v>
                </c:pt>
                <c:pt idx="95">
                  <c:v>14.43</c:v>
                </c:pt>
                <c:pt idx="96">
                  <c:v>14.423999999999999</c:v>
                </c:pt>
                <c:pt idx="97">
                  <c:v>14.401999999999999</c:v>
                </c:pt>
                <c:pt idx="98">
                  <c:v>14.382999999999999</c:v>
                </c:pt>
                <c:pt idx="99">
                  <c:v>14.39</c:v>
                </c:pt>
                <c:pt idx="100">
                  <c:v>14.39</c:v>
                </c:pt>
                <c:pt idx="101">
                  <c:v>14.414</c:v>
                </c:pt>
                <c:pt idx="102">
                  <c:v>14.414</c:v>
                </c:pt>
                <c:pt idx="103">
                  <c:v>14.404999999999999</c:v>
                </c:pt>
                <c:pt idx="104">
                  <c:v>14.403</c:v>
                </c:pt>
                <c:pt idx="105">
                  <c:v>14.41</c:v>
                </c:pt>
                <c:pt idx="106">
                  <c:v>14.41</c:v>
                </c:pt>
                <c:pt idx="107">
                  <c:v>14.41</c:v>
                </c:pt>
                <c:pt idx="108">
                  <c:v>14.41</c:v>
                </c:pt>
                <c:pt idx="109">
                  <c:v>14.396000000000001</c:v>
                </c:pt>
                <c:pt idx="110">
                  <c:v>14.382999999999999</c:v>
                </c:pt>
                <c:pt idx="111">
                  <c:v>14.388</c:v>
                </c:pt>
                <c:pt idx="112">
                  <c:v>14.371</c:v>
                </c:pt>
                <c:pt idx="113">
                  <c:v>14.362</c:v>
                </c:pt>
                <c:pt idx="114">
                  <c:v>14.353999999999999</c:v>
                </c:pt>
                <c:pt idx="115">
                  <c:v>14.326000000000001</c:v>
                </c:pt>
                <c:pt idx="116">
                  <c:v>14.256</c:v>
                </c:pt>
                <c:pt idx="117">
                  <c:v>14.089</c:v>
                </c:pt>
                <c:pt idx="118">
                  <c:v>13.706</c:v>
                </c:pt>
                <c:pt idx="119">
                  <c:v>13.478</c:v>
                </c:pt>
                <c:pt idx="120">
                  <c:v>13.382999999999999</c:v>
                </c:pt>
                <c:pt idx="121">
                  <c:v>13.374000000000001</c:v>
                </c:pt>
                <c:pt idx="122">
                  <c:v>13.673999999999999</c:v>
                </c:pt>
                <c:pt idx="123">
                  <c:v>14.411</c:v>
                </c:pt>
                <c:pt idx="124">
                  <c:v>14.664999999999999</c:v>
                </c:pt>
                <c:pt idx="125">
                  <c:v>14.413</c:v>
                </c:pt>
                <c:pt idx="126">
                  <c:v>14.265000000000001</c:v>
                </c:pt>
                <c:pt idx="127">
                  <c:v>14.27</c:v>
                </c:pt>
                <c:pt idx="128">
                  <c:v>14.343999999999999</c:v>
                </c:pt>
                <c:pt idx="129">
                  <c:v>14.377000000000001</c:v>
                </c:pt>
                <c:pt idx="130">
                  <c:v>14.361000000000001</c:v>
                </c:pt>
                <c:pt idx="131">
                  <c:v>14.384</c:v>
                </c:pt>
                <c:pt idx="132">
                  <c:v>14.396000000000001</c:v>
                </c:pt>
                <c:pt idx="133">
                  <c:v>14.404999999999999</c:v>
                </c:pt>
                <c:pt idx="134">
                  <c:v>14.407</c:v>
                </c:pt>
                <c:pt idx="135">
                  <c:v>14.398999999999999</c:v>
                </c:pt>
                <c:pt idx="136">
                  <c:v>14.391</c:v>
                </c:pt>
                <c:pt idx="137">
                  <c:v>14.39</c:v>
                </c:pt>
                <c:pt idx="138">
                  <c:v>14.352</c:v>
                </c:pt>
                <c:pt idx="139">
                  <c:v>14.257</c:v>
                </c:pt>
                <c:pt idx="140">
                  <c:v>14.164</c:v>
                </c:pt>
                <c:pt idx="141">
                  <c:v>14.15</c:v>
                </c:pt>
                <c:pt idx="142">
                  <c:v>14.15</c:v>
                </c:pt>
                <c:pt idx="143">
                  <c:v>14.247</c:v>
                </c:pt>
                <c:pt idx="144">
                  <c:v>14.276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data'!$C$10:$C$494</c:f>
              <c:numCache>
                <c:formatCode>General</c:formatCode>
                <c:ptCount val="485"/>
                <c:pt idx="0">
                  <c:v>14.276</c:v>
                </c:pt>
                <c:pt idx="1">
                  <c:v>14.285</c:v>
                </c:pt>
                <c:pt idx="2">
                  <c:v>14.287000000000001</c:v>
                </c:pt>
                <c:pt idx="3">
                  <c:v>14.246</c:v>
                </c:pt>
                <c:pt idx="4">
                  <c:v>14.053000000000001</c:v>
                </c:pt>
                <c:pt idx="5">
                  <c:v>13.627000000000001</c:v>
                </c:pt>
                <c:pt idx="6">
                  <c:v>13.755000000000001</c:v>
                </c:pt>
                <c:pt idx="7">
                  <c:v>14.183999999999999</c:v>
                </c:pt>
                <c:pt idx="8">
                  <c:v>14.532</c:v>
                </c:pt>
                <c:pt idx="9">
                  <c:v>14.55</c:v>
                </c:pt>
                <c:pt idx="10">
                  <c:v>14.491</c:v>
                </c:pt>
                <c:pt idx="11">
                  <c:v>14.474</c:v>
                </c:pt>
                <c:pt idx="12">
                  <c:v>14.302</c:v>
                </c:pt>
                <c:pt idx="13">
                  <c:v>14.2</c:v>
                </c:pt>
                <c:pt idx="14">
                  <c:v>14.217000000000001</c:v>
                </c:pt>
                <c:pt idx="15">
                  <c:v>14.26</c:v>
                </c:pt>
                <c:pt idx="16">
                  <c:v>14.26</c:v>
                </c:pt>
                <c:pt idx="17">
                  <c:v>14.282999999999999</c:v>
                </c:pt>
                <c:pt idx="18">
                  <c:v>14.365</c:v>
                </c:pt>
                <c:pt idx="19">
                  <c:v>14.41</c:v>
                </c:pt>
                <c:pt idx="20">
                  <c:v>14.413</c:v>
                </c:pt>
                <c:pt idx="21">
                  <c:v>14.443</c:v>
                </c:pt>
                <c:pt idx="22">
                  <c:v>14.576000000000001</c:v>
                </c:pt>
                <c:pt idx="23">
                  <c:v>14.509</c:v>
                </c:pt>
                <c:pt idx="24">
                  <c:v>14.49</c:v>
                </c:pt>
                <c:pt idx="25">
                  <c:v>14.49</c:v>
                </c:pt>
                <c:pt idx="26">
                  <c:v>14.481</c:v>
                </c:pt>
                <c:pt idx="27">
                  <c:v>14.459</c:v>
                </c:pt>
                <c:pt idx="28">
                  <c:v>14.451000000000001</c:v>
                </c:pt>
                <c:pt idx="29">
                  <c:v>14.356</c:v>
                </c:pt>
                <c:pt idx="30">
                  <c:v>14.449</c:v>
                </c:pt>
                <c:pt idx="31">
                  <c:v>14.475</c:v>
                </c:pt>
                <c:pt idx="32">
                  <c:v>14.42</c:v>
                </c:pt>
                <c:pt idx="33">
                  <c:v>14.42</c:v>
                </c:pt>
                <c:pt idx="34">
                  <c:v>14.42</c:v>
                </c:pt>
                <c:pt idx="35">
                  <c:v>14.366</c:v>
                </c:pt>
                <c:pt idx="36">
                  <c:v>14.343999999999999</c:v>
                </c:pt>
                <c:pt idx="37">
                  <c:v>14.335000000000001</c:v>
                </c:pt>
                <c:pt idx="38">
                  <c:v>14.333</c:v>
                </c:pt>
                <c:pt idx="39">
                  <c:v>14.34</c:v>
                </c:pt>
                <c:pt idx="40">
                  <c:v>14.34</c:v>
                </c:pt>
                <c:pt idx="41">
                  <c:v>14.324</c:v>
                </c:pt>
                <c:pt idx="42">
                  <c:v>14.326000000000001</c:v>
                </c:pt>
                <c:pt idx="43">
                  <c:v>14.33</c:v>
                </c:pt>
                <c:pt idx="44">
                  <c:v>14.327</c:v>
                </c:pt>
                <c:pt idx="45">
                  <c:v>14.321</c:v>
                </c:pt>
                <c:pt idx="46">
                  <c:v>14.329000000000001</c:v>
                </c:pt>
                <c:pt idx="47">
                  <c:v>14.337999999999999</c:v>
                </c:pt>
                <c:pt idx="48">
                  <c:v>14.34</c:v>
                </c:pt>
                <c:pt idx="49">
                  <c:v>14.335000000000001</c:v>
                </c:pt>
                <c:pt idx="50">
                  <c:v>14.314</c:v>
                </c:pt>
                <c:pt idx="51">
                  <c:v>14.27</c:v>
                </c:pt>
                <c:pt idx="52">
                  <c:v>14.27</c:v>
                </c:pt>
                <c:pt idx="53">
                  <c:v>14.27</c:v>
                </c:pt>
                <c:pt idx="54">
                  <c:v>14.257999999999999</c:v>
                </c:pt>
                <c:pt idx="55">
                  <c:v>14.241</c:v>
                </c:pt>
                <c:pt idx="56">
                  <c:v>14.233000000000001</c:v>
                </c:pt>
                <c:pt idx="57">
                  <c:v>14.17</c:v>
                </c:pt>
                <c:pt idx="58">
                  <c:v>13.709</c:v>
                </c:pt>
                <c:pt idx="59">
                  <c:v>13.484999999999999</c:v>
                </c:pt>
                <c:pt idx="60">
                  <c:v>13.442</c:v>
                </c:pt>
                <c:pt idx="61">
                  <c:v>13.446</c:v>
                </c:pt>
                <c:pt idx="62">
                  <c:v>13.443</c:v>
                </c:pt>
                <c:pt idx="63">
                  <c:v>13.454000000000001</c:v>
                </c:pt>
                <c:pt idx="64">
                  <c:v>13.478</c:v>
                </c:pt>
                <c:pt idx="65">
                  <c:v>13.987</c:v>
                </c:pt>
                <c:pt idx="66">
                  <c:v>14.17</c:v>
                </c:pt>
                <c:pt idx="67">
                  <c:v>14.420999999999999</c:v>
                </c:pt>
                <c:pt idx="68">
                  <c:v>14.629</c:v>
                </c:pt>
                <c:pt idx="69">
                  <c:v>14.436999999999999</c:v>
                </c:pt>
                <c:pt idx="70">
                  <c:v>14.285</c:v>
                </c:pt>
                <c:pt idx="71">
                  <c:v>14.356999999999999</c:v>
                </c:pt>
                <c:pt idx="72">
                  <c:v>14.398</c:v>
                </c:pt>
                <c:pt idx="73">
                  <c:v>14.406000000000001</c:v>
                </c:pt>
                <c:pt idx="74">
                  <c:v>14.391999999999999</c:v>
                </c:pt>
                <c:pt idx="75">
                  <c:v>14.369</c:v>
                </c:pt>
                <c:pt idx="76">
                  <c:v>14.361000000000001</c:v>
                </c:pt>
                <c:pt idx="77">
                  <c:v>14.329000000000001</c:v>
                </c:pt>
                <c:pt idx="78">
                  <c:v>14.326000000000001</c:v>
                </c:pt>
                <c:pt idx="79">
                  <c:v>14.33</c:v>
                </c:pt>
                <c:pt idx="80">
                  <c:v>14.33</c:v>
                </c:pt>
                <c:pt idx="81">
                  <c:v>14.33</c:v>
                </c:pt>
                <c:pt idx="82">
                  <c:v>14.33</c:v>
                </c:pt>
                <c:pt idx="83">
                  <c:v>14.337999999999999</c:v>
                </c:pt>
                <c:pt idx="84">
                  <c:v>14.34</c:v>
                </c:pt>
                <c:pt idx="85">
                  <c:v>14.34</c:v>
                </c:pt>
                <c:pt idx="86">
                  <c:v>14.343</c:v>
                </c:pt>
                <c:pt idx="87">
                  <c:v>14.35</c:v>
                </c:pt>
                <c:pt idx="88">
                  <c:v>14.35</c:v>
                </c:pt>
                <c:pt idx="89">
                  <c:v>14.358000000000001</c:v>
                </c:pt>
                <c:pt idx="90">
                  <c:v>14.366</c:v>
                </c:pt>
                <c:pt idx="91">
                  <c:v>14.397</c:v>
                </c:pt>
                <c:pt idx="92">
                  <c:v>14.43</c:v>
                </c:pt>
                <c:pt idx="93">
                  <c:v>14.416</c:v>
                </c:pt>
                <c:pt idx="94">
                  <c:v>14.327999999999999</c:v>
                </c:pt>
                <c:pt idx="95">
                  <c:v>14.381</c:v>
                </c:pt>
                <c:pt idx="96">
                  <c:v>14.394</c:v>
                </c:pt>
                <c:pt idx="97">
                  <c:v>14.385999999999999</c:v>
                </c:pt>
                <c:pt idx="98">
                  <c:v>14.38</c:v>
                </c:pt>
                <c:pt idx="99">
                  <c:v>14.381</c:v>
                </c:pt>
                <c:pt idx="100">
                  <c:v>14.388999999999999</c:v>
                </c:pt>
                <c:pt idx="101">
                  <c:v>14.382</c:v>
                </c:pt>
                <c:pt idx="102">
                  <c:v>14.38</c:v>
                </c:pt>
                <c:pt idx="103">
                  <c:v>14.385</c:v>
                </c:pt>
                <c:pt idx="104">
                  <c:v>14.39</c:v>
                </c:pt>
                <c:pt idx="105">
                  <c:v>14.39</c:v>
                </c:pt>
                <c:pt idx="106">
                  <c:v>14.39</c:v>
                </c:pt>
                <c:pt idx="107">
                  <c:v>14.382</c:v>
                </c:pt>
                <c:pt idx="108">
                  <c:v>14.343</c:v>
                </c:pt>
                <c:pt idx="109">
                  <c:v>14.315</c:v>
                </c:pt>
                <c:pt idx="110">
                  <c:v>14.304</c:v>
                </c:pt>
                <c:pt idx="111">
                  <c:v>14.29</c:v>
                </c:pt>
                <c:pt idx="112">
                  <c:v>14.29</c:v>
                </c:pt>
                <c:pt idx="113">
                  <c:v>14.29</c:v>
                </c:pt>
                <c:pt idx="114">
                  <c:v>14.295999999999999</c:v>
                </c:pt>
                <c:pt idx="115">
                  <c:v>14.138999999999999</c:v>
                </c:pt>
                <c:pt idx="116">
                  <c:v>13.875999999999999</c:v>
                </c:pt>
                <c:pt idx="117">
                  <c:v>13.7</c:v>
                </c:pt>
                <c:pt idx="118">
                  <c:v>13.7</c:v>
                </c:pt>
                <c:pt idx="119">
                  <c:v>13.723000000000001</c:v>
                </c:pt>
                <c:pt idx="120">
                  <c:v>14.191000000000001</c:v>
                </c:pt>
                <c:pt idx="121">
                  <c:v>14.510999999999999</c:v>
                </c:pt>
                <c:pt idx="122">
                  <c:v>14.521000000000001</c:v>
                </c:pt>
                <c:pt idx="123">
                  <c:v>14.4</c:v>
                </c:pt>
                <c:pt idx="124">
                  <c:v>14.132999999999999</c:v>
                </c:pt>
                <c:pt idx="125">
                  <c:v>14.209</c:v>
                </c:pt>
                <c:pt idx="126">
                  <c:v>14.252000000000001</c:v>
                </c:pt>
                <c:pt idx="127">
                  <c:v>14.263999999999999</c:v>
                </c:pt>
                <c:pt idx="128">
                  <c:v>14.27</c:v>
                </c:pt>
                <c:pt idx="129">
                  <c:v>14.298</c:v>
                </c:pt>
                <c:pt idx="130">
                  <c:v>14.483000000000001</c:v>
                </c:pt>
                <c:pt idx="131">
                  <c:v>14.484999999999999</c:v>
                </c:pt>
                <c:pt idx="132">
                  <c:v>14.456</c:v>
                </c:pt>
                <c:pt idx="133">
                  <c:v>14.436</c:v>
                </c:pt>
                <c:pt idx="134">
                  <c:v>14.366</c:v>
                </c:pt>
                <c:pt idx="135">
                  <c:v>14.209</c:v>
                </c:pt>
                <c:pt idx="136">
                  <c:v>14.201000000000001</c:v>
                </c:pt>
                <c:pt idx="137">
                  <c:v>14.138999999999999</c:v>
                </c:pt>
                <c:pt idx="138">
                  <c:v>14.148999999999999</c:v>
                </c:pt>
                <c:pt idx="139">
                  <c:v>14.215999999999999</c:v>
                </c:pt>
                <c:pt idx="140">
                  <c:v>14.22</c:v>
                </c:pt>
                <c:pt idx="141">
                  <c:v>14.086</c:v>
                </c:pt>
              </c:numCache>
            </c:numRef>
          </c:yVal>
          <c:smooth val="1"/>
        </c:ser>
        <c:axId val="101971456"/>
        <c:axId val="101973376"/>
      </c:scatterChart>
      <c:valAx>
        <c:axId val="101971456"/>
        <c:scaling>
          <c:orientation val="minMax"/>
          <c:max val="16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01973376"/>
        <c:crosses val="autoZero"/>
        <c:crossBetween val="midCat"/>
      </c:valAx>
      <c:valAx>
        <c:axId val="1019733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</c:title>
        <c:numFmt formatCode="General" sourceLinked="1"/>
        <c:majorTickMark val="none"/>
        <c:tickLblPos val="nextTo"/>
        <c:crossAx val="101971456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data'!$D$10:$D$497</c:f>
              <c:numCache>
                <c:formatCode>General</c:formatCode>
                <c:ptCount val="488"/>
                <c:pt idx="0">
                  <c:v>0.41570000000000001</c:v>
                </c:pt>
                <c:pt idx="1">
                  <c:v>0.52149999999999996</c:v>
                </c:pt>
                <c:pt idx="2">
                  <c:v>0.53410000000000002</c:v>
                </c:pt>
                <c:pt idx="3">
                  <c:v>0.39739999999999998</c:v>
                </c:pt>
                <c:pt idx="4">
                  <c:v>0.1246</c:v>
                </c:pt>
                <c:pt idx="5">
                  <c:v>4.41E-2</c:v>
                </c:pt>
                <c:pt idx="6">
                  <c:v>1.5299999999999999E-2</c:v>
                </c:pt>
                <c:pt idx="7">
                  <c:v>7.4999999999999997E-3</c:v>
                </c:pt>
                <c:pt idx="8">
                  <c:v>6.0000000000000001E-3</c:v>
                </c:pt>
                <c:pt idx="9">
                  <c:v>7.5899999999999995E-2</c:v>
                </c:pt>
                <c:pt idx="10">
                  <c:v>0.40350000000000003</c:v>
                </c:pt>
                <c:pt idx="11">
                  <c:v>0.53939999999999999</c:v>
                </c:pt>
                <c:pt idx="12">
                  <c:v>0.43930000000000002</c:v>
                </c:pt>
                <c:pt idx="13">
                  <c:v>0.42820000000000003</c:v>
                </c:pt>
                <c:pt idx="14">
                  <c:v>0.39029999999999998</c:v>
                </c:pt>
                <c:pt idx="15">
                  <c:v>0.21</c:v>
                </c:pt>
                <c:pt idx="16">
                  <c:v>9.5500000000000002E-2</c:v>
                </c:pt>
                <c:pt idx="17">
                  <c:v>5.2600000000000001E-2</c:v>
                </c:pt>
                <c:pt idx="18">
                  <c:v>3.3700000000000001E-2</c:v>
                </c:pt>
                <c:pt idx="19">
                  <c:v>2.4299999999999999E-2</c:v>
                </c:pt>
                <c:pt idx="20">
                  <c:v>1.9599999999999999E-2</c:v>
                </c:pt>
                <c:pt idx="21">
                  <c:v>2.5100000000000001E-2</c:v>
                </c:pt>
                <c:pt idx="22">
                  <c:v>5.4100000000000002E-2</c:v>
                </c:pt>
                <c:pt idx="23">
                  <c:v>8.3900000000000002E-2</c:v>
                </c:pt>
                <c:pt idx="24">
                  <c:v>0.12859999999999999</c:v>
                </c:pt>
                <c:pt idx="25">
                  <c:v>0.129</c:v>
                </c:pt>
                <c:pt idx="26">
                  <c:v>0.1172</c:v>
                </c:pt>
                <c:pt idx="27">
                  <c:v>0.1138</c:v>
                </c:pt>
                <c:pt idx="28">
                  <c:v>7.1300000000000002E-2</c:v>
                </c:pt>
                <c:pt idx="29">
                  <c:v>3.9199999999999999E-2</c:v>
                </c:pt>
                <c:pt idx="30">
                  <c:v>3.4000000000000002E-2</c:v>
                </c:pt>
                <c:pt idx="31">
                  <c:v>0.1643</c:v>
                </c:pt>
                <c:pt idx="32">
                  <c:v>0.24529999999999999</c:v>
                </c:pt>
                <c:pt idx="33">
                  <c:v>0.1709</c:v>
                </c:pt>
                <c:pt idx="34">
                  <c:v>0.1095</c:v>
                </c:pt>
                <c:pt idx="35">
                  <c:v>0.1547</c:v>
                </c:pt>
                <c:pt idx="36">
                  <c:v>0.16600000000000001</c:v>
                </c:pt>
                <c:pt idx="37">
                  <c:v>0.1923</c:v>
                </c:pt>
                <c:pt idx="38">
                  <c:v>0.3332</c:v>
                </c:pt>
                <c:pt idx="39">
                  <c:v>0.56930000000000003</c:v>
                </c:pt>
                <c:pt idx="40">
                  <c:v>0.66139999999999999</c:v>
                </c:pt>
                <c:pt idx="41">
                  <c:v>0.55200000000000005</c:v>
                </c:pt>
                <c:pt idx="42">
                  <c:v>0.55500000000000005</c:v>
                </c:pt>
                <c:pt idx="43">
                  <c:v>0.53759999999999997</c:v>
                </c:pt>
                <c:pt idx="44">
                  <c:v>0.50700000000000001</c:v>
                </c:pt>
                <c:pt idx="45">
                  <c:v>0.50719999999999998</c:v>
                </c:pt>
                <c:pt idx="46">
                  <c:v>0.50800000000000001</c:v>
                </c:pt>
                <c:pt idx="47">
                  <c:v>0.47749999999999998</c:v>
                </c:pt>
                <c:pt idx="48">
                  <c:v>0.45829999999999999</c:v>
                </c:pt>
                <c:pt idx="49">
                  <c:v>0.4073</c:v>
                </c:pt>
                <c:pt idx="50">
                  <c:v>0.37159999999999999</c:v>
                </c:pt>
                <c:pt idx="51">
                  <c:v>0.40329999999999999</c:v>
                </c:pt>
                <c:pt idx="52">
                  <c:v>0.46200000000000002</c:v>
                </c:pt>
                <c:pt idx="53">
                  <c:v>0.60129999999999995</c:v>
                </c:pt>
                <c:pt idx="54">
                  <c:v>0.56130000000000002</c:v>
                </c:pt>
                <c:pt idx="55">
                  <c:v>0.3725</c:v>
                </c:pt>
                <c:pt idx="56">
                  <c:v>0.1777</c:v>
                </c:pt>
                <c:pt idx="57">
                  <c:v>7.4099999999999999E-2</c:v>
                </c:pt>
                <c:pt idx="58">
                  <c:v>2.3599999999999999E-2</c:v>
                </c:pt>
                <c:pt idx="59">
                  <c:v>1.15E-2</c:v>
                </c:pt>
                <c:pt idx="60">
                  <c:v>6.3E-3</c:v>
                </c:pt>
                <c:pt idx="61">
                  <c:v>5.4999999999999997E-3</c:v>
                </c:pt>
                <c:pt idx="62">
                  <c:v>6.0000000000000001E-3</c:v>
                </c:pt>
                <c:pt idx="63">
                  <c:v>5.3E-3</c:v>
                </c:pt>
                <c:pt idx="64">
                  <c:v>2E-3</c:v>
                </c:pt>
                <c:pt idx="65">
                  <c:v>2.8E-3</c:v>
                </c:pt>
                <c:pt idx="66">
                  <c:v>3.0000000000000001E-3</c:v>
                </c:pt>
                <c:pt idx="67">
                  <c:v>2.5000000000000001E-3</c:v>
                </c:pt>
                <c:pt idx="68">
                  <c:v>6.5000000000000002E-2</c:v>
                </c:pt>
                <c:pt idx="69">
                  <c:v>0.1794</c:v>
                </c:pt>
                <c:pt idx="70">
                  <c:v>0.1583</c:v>
                </c:pt>
                <c:pt idx="71">
                  <c:v>0.29730000000000001</c:v>
                </c:pt>
                <c:pt idx="72">
                  <c:v>0.376</c:v>
                </c:pt>
                <c:pt idx="73">
                  <c:v>0.43819999999999998</c:v>
                </c:pt>
                <c:pt idx="74">
                  <c:v>0.45350000000000001</c:v>
                </c:pt>
                <c:pt idx="75">
                  <c:v>0.3871</c:v>
                </c:pt>
                <c:pt idx="76">
                  <c:v>0.30199999999999999</c:v>
                </c:pt>
                <c:pt idx="77">
                  <c:v>0.372</c:v>
                </c:pt>
                <c:pt idx="78">
                  <c:v>0.43070000000000003</c:v>
                </c:pt>
                <c:pt idx="79">
                  <c:v>0.39350000000000002</c:v>
                </c:pt>
                <c:pt idx="80">
                  <c:v>0.2802</c:v>
                </c:pt>
                <c:pt idx="81">
                  <c:v>0.16139999999999999</c:v>
                </c:pt>
                <c:pt idx="82">
                  <c:v>0.1075</c:v>
                </c:pt>
                <c:pt idx="83">
                  <c:v>7.3400000000000007E-2</c:v>
                </c:pt>
                <c:pt idx="84">
                  <c:v>4.9700000000000001E-2</c:v>
                </c:pt>
                <c:pt idx="85">
                  <c:v>6.4199999999999993E-2</c:v>
                </c:pt>
                <c:pt idx="86">
                  <c:v>0.1119</c:v>
                </c:pt>
                <c:pt idx="87">
                  <c:v>0.16869999999999999</c:v>
                </c:pt>
                <c:pt idx="88">
                  <c:v>0.18590000000000001</c:v>
                </c:pt>
                <c:pt idx="89">
                  <c:v>0.12130000000000001</c:v>
                </c:pt>
                <c:pt idx="90">
                  <c:v>7.0099999999999996E-2</c:v>
                </c:pt>
                <c:pt idx="91">
                  <c:v>4.1200000000000001E-2</c:v>
                </c:pt>
                <c:pt idx="92">
                  <c:v>2.64E-2</c:v>
                </c:pt>
                <c:pt idx="93">
                  <c:v>1.6E-2</c:v>
                </c:pt>
                <c:pt idx="94">
                  <c:v>1.11E-2</c:v>
                </c:pt>
                <c:pt idx="95">
                  <c:v>6.8599999999999994E-2</c:v>
                </c:pt>
                <c:pt idx="96">
                  <c:v>0.1111</c:v>
                </c:pt>
                <c:pt idx="97">
                  <c:v>0.1326</c:v>
                </c:pt>
                <c:pt idx="98">
                  <c:v>0.15090000000000001</c:v>
                </c:pt>
                <c:pt idx="99">
                  <c:v>0.1925</c:v>
                </c:pt>
                <c:pt idx="100">
                  <c:v>0.27800000000000002</c:v>
                </c:pt>
                <c:pt idx="101">
                  <c:v>0.31169999999999998</c:v>
                </c:pt>
                <c:pt idx="102">
                  <c:v>0.38940000000000002</c:v>
                </c:pt>
                <c:pt idx="103">
                  <c:v>0.42899999999999999</c:v>
                </c:pt>
                <c:pt idx="104">
                  <c:v>0.45529999999999998</c:v>
                </c:pt>
                <c:pt idx="105">
                  <c:v>0.4824</c:v>
                </c:pt>
                <c:pt idx="106">
                  <c:v>0.39900000000000002</c:v>
                </c:pt>
                <c:pt idx="107">
                  <c:v>0.2286</c:v>
                </c:pt>
                <c:pt idx="108">
                  <c:v>0.16619999999999999</c:v>
                </c:pt>
                <c:pt idx="109">
                  <c:v>0.19819999999999999</c:v>
                </c:pt>
                <c:pt idx="110">
                  <c:v>0.26140000000000002</c:v>
                </c:pt>
                <c:pt idx="111">
                  <c:v>0.32419999999999999</c:v>
                </c:pt>
                <c:pt idx="112">
                  <c:v>0.44469999999999998</c:v>
                </c:pt>
                <c:pt idx="113">
                  <c:v>0.3911</c:v>
                </c:pt>
                <c:pt idx="114">
                  <c:v>0.1862</c:v>
                </c:pt>
                <c:pt idx="115">
                  <c:v>5.1700000000000003E-2</c:v>
                </c:pt>
                <c:pt idx="116">
                  <c:v>1.3599999999999999E-2</c:v>
                </c:pt>
                <c:pt idx="117">
                  <c:v>7.0000000000000001E-3</c:v>
                </c:pt>
                <c:pt idx="118">
                  <c:v>7.0000000000000001E-3</c:v>
                </c:pt>
                <c:pt idx="119">
                  <c:v>6.1999999999999998E-3</c:v>
                </c:pt>
                <c:pt idx="120">
                  <c:v>1.5699999999999999E-2</c:v>
                </c:pt>
                <c:pt idx="121">
                  <c:v>0.2767</c:v>
                </c:pt>
                <c:pt idx="122">
                  <c:v>0.58950000000000002</c:v>
                </c:pt>
                <c:pt idx="123">
                  <c:v>0.67310000000000003</c:v>
                </c:pt>
                <c:pt idx="124">
                  <c:v>0.72650000000000003</c:v>
                </c:pt>
                <c:pt idx="125">
                  <c:v>0.42180000000000001</c:v>
                </c:pt>
                <c:pt idx="126">
                  <c:v>0.44309999999999999</c:v>
                </c:pt>
                <c:pt idx="127">
                  <c:v>0.36820000000000003</c:v>
                </c:pt>
                <c:pt idx="128">
                  <c:v>0.20080000000000001</c:v>
                </c:pt>
                <c:pt idx="129">
                  <c:v>0.10580000000000001</c:v>
                </c:pt>
                <c:pt idx="130">
                  <c:v>5.9200000000000003E-2</c:v>
                </c:pt>
                <c:pt idx="131">
                  <c:v>0.12139999999999999</c:v>
                </c:pt>
                <c:pt idx="132">
                  <c:v>0.14710000000000001</c:v>
                </c:pt>
                <c:pt idx="133">
                  <c:v>0.22239999999999999</c:v>
                </c:pt>
                <c:pt idx="134">
                  <c:v>0.38750000000000001</c:v>
                </c:pt>
                <c:pt idx="135">
                  <c:v>0.58679999999999999</c:v>
                </c:pt>
                <c:pt idx="136">
                  <c:v>0.57999999999999996</c:v>
                </c:pt>
                <c:pt idx="137">
                  <c:v>0.82669999999999999</c:v>
                </c:pt>
                <c:pt idx="138">
                  <c:v>0.70030000000000003</c:v>
                </c:pt>
                <c:pt idx="139">
                  <c:v>0.46800000000000003</c:v>
                </c:pt>
                <c:pt idx="140">
                  <c:v>0.33260000000000001</c:v>
                </c:pt>
                <c:pt idx="141">
                  <c:v>0.35720000000000002</c:v>
                </c:pt>
                <c:pt idx="142">
                  <c:v>0.4486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data'!$D$10:$D$492</c:f>
              <c:numCache>
                <c:formatCode>General</c:formatCode>
                <c:ptCount val="483"/>
                <c:pt idx="0">
                  <c:v>0.4486</c:v>
                </c:pt>
                <c:pt idx="1">
                  <c:v>0.58750000000000002</c:v>
                </c:pt>
                <c:pt idx="2">
                  <c:v>0.72989999999999999</c:v>
                </c:pt>
                <c:pt idx="3">
                  <c:v>0.65429999999999999</c:v>
                </c:pt>
                <c:pt idx="4">
                  <c:v>0.40410000000000001</c:v>
                </c:pt>
                <c:pt idx="5">
                  <c:v>0.14019999999999999</c:v>
                </c:pt>
                <c:pt idx="6">
                  <c:v>7.22E-2</c:v>
                </c:pt>
                <c:pt idx="7">
                  <c:v>2.81E-2</c:v>
                </c:pt>
                <c:pt idx="8">
                  <c:v>1.2699999999999999E-2</c:v>
                </c:pt>
                <c:pt idx="9">
                  <c:v>3.1899999999999998E-2</c:v>
                </c:pt>
                <c:pt idx="10">
                  <c:v>9.7299999999999998E-2</c:v>
                </c:pt>
                <c:pt idx="11">
                  <c:v>0.17369999999999999</c:v>
                </c:pt>
                <c:pt idx="12">
                  <c:v>8.0799999999999997E-2</c:v>
                </c:pt>
                <c:pt idx="13">
                  <c:v>0.2074</c:v>
                </c:pt>
                <c:pt idx="14">
                  <c:v>0.36890000000000001</c:v>
                </c:pt>
                <c:pt idx="15">
                  <c:v>0.47899999999999998</c:v>
                </c:pt>
                <c:pt idx="16">
                  <c:v>0.45419999999999999</c:v>
                </c:pt>
                <c:pt idx="17">
                  <c:v>0.27379999999999999</c:v>
                </c:pt>
                <c:pt idx="18">
                  <c:v>0.12620000000000001</c:v>
                </c:pt>
                <c:pt idx="19">
                  <c:v>7.5200000000000003E-2</c:v>
                </c:pt>
                <c:pt idx="20">
                  <c:v>4.7199999999999999E-2</c:v>
                </c:pt>
                <c:pt idx="21">
                  <c:v>2.9700000000000001E-2</c:v>
                </c:pt>
                <c:pt idx="22">
                  <c:v>1.9199999999999998E-2</c:v>
                </c:pt>
                <c:pt idx="23">
                  <c:v>1.49E-2</c:v>
                </c:pt>
                <c:pt idx="24">
                  <c:v>1.4E-2</c:v>
                </c:pt>
                <c:pt idx="25">
                  <c:v>0.01</c:v>
                </c:pt>
                <c:pt idx="26">
                  <c:v>8.9999999999999993E-3</c:v>
                </c:pt>
                <c:pt idx="27">
                  <c:v>8.9999999999999993E-3</c:v>
                </c:pt>
                <c:pt idx="28">
                  <c:v>8.9999999999999993E-3</c:v>
                </c:pt>
                <c:pt idx="29">
                  <c:v>8.8000000000000005E-3</c:v>
                </c:pt>
                <c:pt idx="30">
                  <c:v>8.0000000000000002E-3</c:v>
                </c:pt>
                <c:pt idx="31">
                  <c:v>8.0000000000000002E-3</c:v>
                </c:pt>
                <c:pt idx="32">
                  <c:v>7.3000000000000001E-3</c:v>
                </c:pt>
                <c:pt idx="33">
                  <c:v>6.4999999999999997E-3</c:v>
                </c:pt>
                <c:pt idx="34">
                  <c:v>5.4000000000000003E-3</c:v>
                </c:pt>
                <c:pt idx="35">
                  <c:v>1.14E-2</c:v>
                </c:pt>
                <c:pt idx="36">
                  <c:v>4.7699999999999999E-2</c:v>
                </c:pt>
                <c:pt idx="37">
                  <c:v>0.14030000000000001</c:v>
                </c:pt>
                <c:pt idx="38">
                  <c:v>9.5899999999999999E-2</c:v>
                </c:pt>
                <c:pt idx="39">
                  <c:v>0.1595</c:v>
                </c:pt>
                <c:pt idx="40">
                  <c:v>0.29210000000000003</c:v>
                </c:pt>
                <c:pt idx="41">
                  <c:v>0.3901</c:v>
                </c:pt>
                <c:pt idx="42">
                  <c:v>0.5837</c:v>
                </c:pt>
                <c:pt idx="43">
                  <c:v>0.48349999999999999</c:v>
                </c:pt>
                <c:pt idx="44">
                  <c:v>0.379</c:v>
                </c:pt>
                <c:pt idx="45">
                  <c:v>0.314</c:v>
                </c:pt>
                <c:pt idx="46">
                  <c:v>0.2661</c:v>
                </c:pt>
                <c:pt idx="47">
                  <c:v>0.21460000000000001</c:v>
                </c:pt>
                <c:pt idx="48">
                  <c:v>0.2457</c:v>
                </c:pt>
                <c:pt idx="49">
                  <c:v>0.2382</c:v>
                </c:pt>
                <c:pt idx="50">
                  <c:v>0.18260000000000001</c:v>
                </c:pt>
                <c:pt idx="51">
                  <c:v>0.1008</c:v>
                </c:pt>
                <c:pt idx="52">
                  <c:v>3.5299999999999998E-2</c:v>
                </c:pt>
                <c:pt idx="53">
                  <c:v>1.6E-2</c:v>
                </c:pt>
                <c:pt idx="54">
                  <c:v>9.2999999999999992E-3</c:v>
                </c:pt>
                <c:pt idx="55">
                  <c:v>8.2000000000000007E-3</c:v>
                </c:pt>
                <c:pt idx="56">
                  <c:v>4.8000000000000001E-2</c:v>
                </c:pt>
                <c:pt idx="57">
                  <c:v>0.2041</c:v>
                </c:pt>
                <c:pt idx="58">
                  <c:v>0.32040000000000002</c:v>
                </c:pt>
                <c:pt idx="59">
                  <c:v>0.252</c:v>
                </c:pt>
                <c:pt idx="60">
                  <c:v>7.7499999999999999E-2</c:v>
                </c:pt>
                <c:pt idx="61">
                  <c:v>2.3E-2</c:v>
                </c:pt>
                <c:pt idx="62">
                  <c:v>6.6E-3</c:v>
                </c:pt>
                <c:pt idx="63">
                  <c:v>4.0000000000000001E-3</c:v>
                </c:pt>
                <c:pt idx="64">
                  <c:v>4.0000000000000001E-3</c:v>
                </c:pt>
                <c:pt idx="65">
                  <c:v>4.0000000000000001E-3</c:v>
                </c:pt>
                <c:pt idx="66">
                  <c:v>4.0000000000000001E-3</c:v>
                </c:pt>
                <c:pt idx="67">
                  <c:v>4.0000000000000001E-3</c:v>
                </c:pt>
                <c:pt idx="68">
                  <c:v>1.4E-3</c:v>
                </c:pt>
                <c:pt idx="69">
                  <c:v>1.24E-2</c:v>
                </c:pt>
                <c:pt idx="70">
                  <c:v>8.3699999999999997E-2</c:v>
                </c:pt>
                <c:pt idx="71">
                  <c:v>0.1968</c:v>
                </c:pt>
                <c:pt idx="72">
                  <c:v>8.6199999999999999E-2</c:v>
                </c:pt>
                <c:pt idx="73">
                  <c:v>4.5199999999999997E-2</c:v>
                </c:pt>
                <c:pt idx="74">
                  <c:v>0.2026</c:v>
                </c:pt>
                <c:pt idx="75">
                  <c:v>0.39950000000000002</c:v>
                </c:pt>
                <c:pt idx="76">
                  <c:v>0.50319999999999998</c:v>
                </c:pt>
                <c:pt idx="77">
                  <c:v>0.4708</c:v>
                </c:pt>
                <c:pt idx="78">
                  <c:v>0.47</c:v>
                </c:pt>
                <c:pt idx="79">
                  <c:v>0.40060000000000001</c:v>
                </c:pt>
                <c:pt idx="80">
                  <c:v>0.2369</c:v>
                </c:pt>
                <c:pt idx="81">
                  <c:v>0.1207</c:v>
                </c:pt>
                <c:pt idx="82">
                  <c:v>0.1024</c:v>
                </c:pt>
                <c:pt idx="83">
                  <c:v>0.15679999999999999</c:v>
                </c:pt>
                <c:pt idx="84">
                  <c:v>0.15509999999999999</c:v>
                </c:pt>
                <c:pt idx="85">
                  <c:v>0.113</c:v>
                </c:pt>
                <c:pt idx="86">
                  <c:v>0.10299999999999999</c:v>
                </c:pt>
                <c:pt idx="87">
                  <c:v>9.5399999999999999E-2</c:v>
                </c:pt>
                <c:pt idx="88">
                  <c:v>0.08</c:v>
                </c:pt>
                <c:pt idx="89">
                  <c:v>7.0499999999999993E-2</c:v>
                </c:pt>
                <c:pt idx="90">
                  <c:v>0.11849999999999999</c:v>
                </c:pt>
                <c:pt idx="91">
                  <c:v>0.106</c:v>
                </c:pt>
                <c:pt idx="92">
                  <c:v>8.43E-2</c:v>
                </c:pt>
                <c:pt idx="93">
                  <c:v>6.5299999999999997E-2</c:v>
                </c:pt>
                <c:pt idx="94">
                  <c:v>6.9099999999999995E-2</c:v>
                </c:pt>
                <c:pt idx="95">
                  <c:v>9.8299999999999998E-2</c:v>
                </c:pt>
                <c:pt idx="96">
                  <c:v>0.1057</c:v>
                </c:pt>
                <c:pt idx="97">
                  <c:v>6.88E-2</c:v>
                </c:pt>
                <c:pt idx="98">
                  <c:v>5.1200000000000002E-2</c:v>
                </c:pt>
                <c:pt idx="99">
                  <c:v>6.08E-2</c:v>
                </c:pt>
                <c:pt idx="100">
                  <c:v>9.01E-2</c:v>
                </c:pt>
                <c:pt idx="101">
                  <c:v>0.15809999999999999</c:v>
                </c:pt>
                <c:pt idx="102">
                  <c:v>0.34760000000000002</c:v>
                </c:pt>
                <c:pt idx="103">
                  <c:v>0.36980000000000002</c:v>
                </c:pt>
                <c:pt idx="104">
                  <c:v>0.23319999999999999</c:v>
                </c:pt>
                <c:pt idx="105">
                  <c:v>0.1129</c:v>
                </c:pt>
                <c:pt idx="106">
                  <c:v>5.8799999999999998E-2</c:v>
                </c:pt>
                <c:pt idx="107">
                  <c:v>5.5100000000000003E-2</c:v>
                </c:pt>
                <c:pt idx="108">
                  <c:v>0.1176</c:v>
                </c:pt>
                <c:pt idx="109">
                  <c:v>0.10920000000000001</c:v>
                </c:pt>
                <c:pt idx="110">
                  <c:v>7.1300000000000002E-2</c:v>
                </c:pt>
                <c:pt idx="111">
                  <c:v>0.12330000000000001</c:v>
                </c:pt>
                <c:pt idx="112">
                  <c:v>0.25790000000000002</c:v>
                </c:pt>
                <c:pt idx="113">
                  <c:v>0.38119999999999998</c:v>
                </c:pt>
                <c:pt idx="114">
                  <c:v>0.45569999999999999</c:v>
                </c:pt>
                <c:pt idx="115">
                  <c:v>0.54549999999999998</c:v>
                </c:pt>
                <c:pt idx="116">
                  <c:v>0.36870000000000003</c:v>
                </c:pt>
                <c:pt idx="117">
                  <c:v>0.15609999999999999</c:v>
                </c:pt>
                <c:pt idx="118">
                  <c:v>3.5400000000000001E-2</c:v>
                </c:pt>
                <c:pt idx="119">
                  <c:v>1.12E-2</c:v>
                </c:pt>
                <c:pt idx="120">
                  <c:v>6.3E-3</c:v>
                </c:pt>
                <c:pt idx="121">
                  <c:v>6.7999999999999996E-3</c:v>
                </c:pt>
                <c:pt idx="122">
                  <c:v>7.6E-3</c:v>
                </c:pt>
                <c:pt idx="123">
                  <c:v>0.1787</c:v>
                </c:pt>
                <c:pt idx="124">
                  <c:v>0.52139999999999997</c:v>
                </c:pt>
                <c:pt idx="125">
                  <c:v>0.8468</c:v>
                </c:pt>
                <c:pt idx="126">
                  <c:v>0.86770000000000003</c:v>
                </c:pt>
                <c:pt idx="127">
                  <c:v>0.45750000000000002</c:v>
                </c:pt>
                <c:pt idx="128">
                  <c:v>0.34239999999999998</c:v>
                </c:pt>
                <c:pt idx="129">
                  <c:v>0.31080000000000002</c:v>
                </c:pt>
                <c:pt idx="130">
                  <c:v>0.22509999999999999</c:v>
                </c:pt>
                <c:pt idx="131">
                  <c:v>9.8000000000000004E-2</c:v>
                </c:pt>
                <c:pt idx="132">
                  <c:v>7.8399999999999997E-2</c:v>
                </c:pt>
                <c:pt idx="133">
                  <c:v>8.3500000000000005E-2</c:v>
                </c:pt>
                <c:pt idx="134">
                  <c:v>9.6199999999999994E-2</c:v>
                </c:pt>
                <c:pt idx="135">
                  <c:v>0.1991</c:v>
                </c:pt>
                <c:pt idx="136">
                  <c:v>0.27679999999999999</c:v>
                </c:pt>
                <c:pt idx="137">
                  <c:v>0.2044</c:v>
                </c:pt>
                <c:pt idx="138">
                  <c:v>0.34670000000000001</c:v>
                </c:pt>
                <c:pt idx="139">
                  <c:v>0.58430000000000004</c:v>
                </c:pt>
                <c:pt idx="140">
                  <c:v>0.72519999999999996</c:v>
                </c:pt>
                <c:pt idx="141">
                  <c:v>0.81159999999999999</c:v>
                </c:pt>
                <c:pt idx="142">
                  <c:v>0.78390000000000004</c:v>
                </c:pt>
                <c:pt idx="143">
                  <c:v>0.54100000000000004</c:v>
                </c:pt>
                <c:pt idx="144">
                  <c:v>0.21029999999999999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data'!$D$10:$D$494</c:f>
              <c:numCache>
                <c:formatCode>General</c:formatCode>
                <c:ptCount val="485"/>
                <c:pt idx="0">
                  <c:v>0.21029999999999999</c:v>
                </c:pt>
                <c:pt idx="1">
                  <c:v>0.1396</c:v>
                </c:pt>
                <c:pt idx="2">
                  <c:v>8.3000000000000004E-2</c:v>
                </c:pt>
                <c:pt idx="3">
                  <c:v>3.8100000000000002E-2</c:v>
                </c:pt>
                <c:pt idx="4">
                  <c:v>1.0999999999999999E-2</c:v>
                </c:pt>
                <c:pt idx="5">
                  <c:v>6.1000000000000004E-3</c:v>
                </c:pt>
                <c:pt idx="6">
                  <c:v>6.8999999999999999E-3</c:v>
                </c:pt>
                <c:pt idx="7">
                  <c:v>5.4000000000000003E-3</c:v>
                </c:pt>
                <c:pt idx="8">
                  <c:v>0.16270000000000001</c:v>
                </c:pt>
                <c:pt idx="9">
                  <c:v>0.33310000000000001</c:v>
                </c:pt>
                <c:pt idx="10">
                  <c:v>0.41860000000000003</c:v>
                </c:pt>
                <c:pt idx="11">
                  <c:v>0.436</c:v>
                </c:pt>
                <c:pt idx="12">
                  <c:v>0.63859999999999995</c:v>
                </c:pt>
                <c:pt idx="13">
                  <c:v>0.67379999999999995</c:v>
                </c:pt>
                <c:pt idx="14">
                  <c:v>0.49199999999999999</c:v>
                </c:pt>
                <c:pt idx="15">
                  <c:v>0.32590000000000002</c:v>
                </c:pt>
                <c:pt idx="16">
                  <c:v>0.22939999999999999</c:v>
                </c:pt>
                <c:pt idx="17">
                  <c:v>0.13800000000000001</c:v>
                </c:pt>
                <c:pt idx="18">
                  <c:v>7.6999999999999999E-2</c:v>
                </c:pt>
                <c:pt idx="19">
                  <c:v>6.9500000000000006E-2</c:v>
                </c:pt>
                <c:pt idx="20">
                  <c:v>5.8099999999999999E-2</c:v>
                </c:pt>
                <c:pt idx="21">
                  <c:v>4.9200000000000001E-2</c:v>
                </c:pt>
                <c:pt idx="22">
                  <c:v>7.6499999999999999E-2</c:v>
                </c:pt>
                <c:pt idx="23">
                  <c:v>0.14330000000000001</c:v>
                </c:pt>
                <c:pt idx="24">
                  <c:v>0.1449</c:v>
                </c:pt>
                <c:pt idx="25">
                  <c:v>0.18540000000000001</c:v>
                </c:pt>
                <c:pt idx="26">
                  <c:v>0.1522</c:v>
                </c:pt>
                <c:pt idx="27">
                  <c:v>0.1087</c:v>
                </c:pt>
                <c:pt idx="28">
                  <c:v>8.5400000000000004E-2</c:v>
                </c:pt>
                <c:pt idx="29">
                  <c:v>7.2999999999999995E-2</c:v>
                </c:pt>
                <c:pt idx="30">
                  <c:v>5.33E-2</c:v>
                </c:pt>
                <c:pt idx="31">
                  <c:v>0.24629999999999999</c:v>
                </c:pt>
                <c:pt idx="32">
                  <c:v>0.27029999999999998</c:v>
                </c:pt>
                <c:pt idx="33">
                  <c:v>0.1867</c:v>
                </c:pt>
                <c:pt idx="34">
                  <c:v>0.16639999999999999</c:v>
                </c:pt>
                <c:pt idx="35">
                  <c:v>0.32419999999999999</c:v>
                </c:pt>
                <c:pt idx="36">
                  <c:v>0.43059999999999998</c:v>
                </c:pt>
                <c:pt idx="37">
                  <c:v>0.38729999999999998</c:v>
                </c:pt>
                <c:pt idx="38">
                  <c:v>0.26029999999999998</c:v>
                </c:pt>
                <c:pt idx="39">
                  <c:v>0.2341</c:v>
                </c:pt>
                <c:pt idx="40">
                  <c:v>0.34949999999999998</c:v>
                </c:pt>
                <c:pt idx="41">
                  <c:v>0.50700000000000001</c:v>
                </c:pt>
                <c:pt idx="42">
                  <c:v>0.38969999999999999</c:v>
                </c:pt>
                <c:pt idx="43">
                  <c:v>0.28770000000000001</c:v>
                </c:pt>
                <c:pt idx="44">
                  <c:v>0.3261</c:v>
                </c:pt>
                <c:pt idx="45">
                  <c:v>0.2979</c:v>
                </c:pt>
                <c:pt idx="46">
                  <c:v>0.20830000000000001</c:v>
                </c:pt>
                <c:pt idx="47">
                  <c:v>0.1701</c:v>
                </c:pt>
                <c:pt idx="48">
                  <c:v>0.12429999999999999</c:v>
                </c:pt>
                <c:pt idx="49">
                  <c:v>0.24879999999999999</c:v>
                </c:pt>
                <c:pt idx="50">
                  <c:v>0.44330000000000003</c:v>
                </c:pt>
                <c:pt idx="51">
                  <c:v>0.59470000000000001</c:v>
                </c:pt>
                <c:pt idx="52">
                  <c:v>0.58299999999999996</c:v>
                </c:pt>
                <c:pt idx="53">
                  <c:v>0.4158</c:v>
                </c:pt>
                <c:pt idx="54">
                  <c:v>0.7077</c:v>
                </c:pt>
                <c:pt idx="55">
                  <c:v>0.56220000000000003</c:v>
                </c:pt>
                <c:pt idx="56">
                  <c:v>0.29920000000000002</c:v>
                </c:pt>
                <c:pt idx="57">
                  <c:v>0.1106</c:v>
                </c:pt>
                <c:pt idx="58">
                  <c:v>2.93E-2</c:v>
                </c:pt>
                <c:pt idx="59">
                  <c:v>1.04E-2</c:v>
                </c:pt>
                <c:pt idx="60">
                  <c:v>6.3E-3</c:v>
                </c:pt>
                <c:pt idx="61">
                  <c:v>5.1999999999999998E-3</c:v>
                </c:pt>
                <c:pt idx="62">
                  <c:v>5.0000000000000001E-3</c:v>
                </c:pt>
                <c:pt idx="63">
                  <c:v>5.0000000000000001E-3</c:v>
                </c:pt>
                <c:pt idx="64">
                  <c:v>5.0000000000000001E-3</c:v>
                </c:pt>
                <c:pt idx="65">
                  <c:v>4.5999999999999999E-3</c:v>
                </c:pt>
                <c:pt idx="66">
                  <c:v>2.0999999999999999E-3</c:v>
                </c:pt>
                <c:pt idx="67">
                  <c:v>6.08E-2</c:v>
                </c:pt>
                <c:pt idx="68">
                  <c:v>0.33260000000000001</c:v>
                </c:pt>
                <c:pt idx="69">
                  <c:v>0.36420000000000002</c:v>
                </c:pt>
                <c:pt idx="70">
                  <c:v>0.17130000000000001</c:v>
                </c:pt>
                <c:pt idx="71">
                  <c:v>6.0699999999999997E-2</c:v>
                </c:pt>
                <c:pt idx="72">
                  <c:v>6.5600000000000006E-2</c:v>
                </c:pt>
                <c:pt idx="73">
                  <c:v>0.36499999999999999</c:v>
                </c:pt>
                <c:pt idx="74">
                  <c:v>0.45610000000000001</c:v>
                </c:pt>
                <c:pt idx="75">
                  <c:v>0.46810000000000002</c:v>
                </c:pt>
                <c:pt idx="76">
                  <c:v>0.49009999999999998</c:v>
                </c:pt>
                <c:pt idx="77">
                  <c:v>0.54220000000000002</c:v>
                </c:pt>
                <c:pt idx="78">
                  <c:v>0.56359999999999999</c:v>
                </c:pt>
                <c:pt idx="79">
                  <c:v>0.39679999999999999</c:v>
                </c:pt>
                <c:pt idx="80">
                  <c:v>0.31009999999999999</c:v>
                </c:pt>
                <c:pt idx="81">
                  <c:v>0.2787</c:v>
                </c:pt>
                <c:pt idx="82">
                  <c:v>0.25700000000000001</c:v>
                </c:pt>
                <c:pt idx="83">
                  <c:v>0.23200000000000001</c:v>
                </c:pt>
                <c:pt idx="84">
                  <c:v>0.23849999999999999</c:v>
                </c:pt>
                <c:pt idx="85">
                  <c:v>0.23899999999999999</c:v>
                </c:pt>
                <c:pt idx="86">
                  <c:v>0.2427</c:v>
                </c:pt>
                <c:pt idx="87">
                  <c:v>0.2152</c:v>
                </c:pt>
                <c:pt idx="88">
                  <c:v>0.15429999999999999</c:v>
                </c:pt>
                <c:pt idx="89">
                  <c:v>9.1499999999999998E-2</c:v>
                </c:pt>
                <c:pt idx="90">
                  <c:v>8.1900000000000001E-2</c:v>
                </c:pt>
                <c:pt idx="91">
                  <c:v>9.2399999999999996E-2</c:v>
                </c:pt>
                <c:pt idx="92">
                  <c:v>9.2899999999999996E-2</c:v>
                </c:pt>
                <c:pt idx="93">
                  <c:v>9.06E-2</c:v>
                </c:pt>
                <c:pt idx="94">
                  <c:v>7.8100000000000003E-2</c:v>
                </c:pt>
                <c:pt idx="95">
                  <c:v>7.0400000000000004E-2</c:v>
                </c:pt>
                <c:pt idx="96">
                  <c:v>0.23960000000000001</c:v>
                </c:pt>
                <c:pt idx="97">
                  <c:v>0.42249999999999999</c:v>
                </c:pt>
                <c:pt idx="98">
                  <c:v>0.40670000000000001</c:v>
                </c:pt>
                <c:pt idx="99">
                  <c:v>0.28270000000000001</c:v>
                </c:pt>
                <c:pt idx="100">
                  <c:v>0.2087</c:v>
                </c:pt>
                <c:pt idx="101">
                  <c:v>0.26979999999999998</c:v>
                </c:pt>
                <c:pt idx="102">
                  <c:v>0.154</c:v>
                </c:pt>
                <c:pt idx="103">
                  <c:v>8.2900000000000001E-2</c:v>
                </c:pt>
                <c:pt idx="104">
                  <c:v>5.6000000000000001E-2</c:v>
                </c:pt>
                <c:pt idx="105">
                  <c:v>7.85E-2</c:v>
                </c:pt>
                <c:pt idx="106">
                  <c:v>0.18590000000000001</c:v>
                </c:pt>
                <c:pt idx="107">
                  <c:v>0.40939999999999999</c:v>
                </c:pt>
                <c:pt idx="108">
                  <c:v>0.55279999999999996</c:v>
                </c:pt>
                <c:pt idx="109">
                  <c:v>0.58230000000000004</c:v>
                </c:pt>
                <c:pt idx="110">
                  <c:v>0.53510000000000002</c:v>
                </c:pt>
                <c:pt idx="111">
                  <c:v>0.48049999999999998</c:v>
                </c:pt>
                <c:pt idx="112">
                  <c:v>0.3972</c:v>
                </c:pt>
                <c:pt idx="113">
                  <c:v>0.22559999999999999</c:v>
                </c:pt>
                <c:pt idx="114">
                  <c:v>8.1699999999999995E-2</c:v>
                </c:pt>
                <c:pt idx="115">
                  <c:v>0.03</c:v>
                </c:pt>
                <c:pt idx="116">
                  <c:v>1.15E-2</c:v>
                </c:pt>
                <c:pt idx="117">
                  <c:v>7.4000000000000003E-3</c:v>
                </c:pt>
                <c:pt idx="118">
                  <c:v>7.4999999999999997E-3</c:v>
                </c:pt>
                <c:pt idx="119">
                  <c:v>6.0000000000000001E-3</c:v>
                </c:pt>
                <c:pt idx="120">
                  <c:v>6.0000000000000001E-3</c:v>
                </c:pt>
                <c:pt idx="121">
                  <c:v>0.27600000000000002</c:v>
                </c:pt>
                <c:pt idx="122">
                  <c:v>0.59179999999999999</c:v>
                </c:pt>
                <c:pt idx="123">
                  <c:v>0.84260000000000002</c:v>
                </c:pt>
                <c:pt idx="124">
                  <c:v>0.90529999999999999</c:v>
                </c:pt>
                <c:pt idx="125">
                  <c:v>0.66949999999999998</c:v>
                </c:pt>
                <c:pt idx="126">
                  <c:v>0.3926</c:v>
                </c:pt>
                <c:pt idx="127">
                  <c:v>0.40989999999999999</c:v>
                </c:pt>
                <c:pt idx="128">
                  <c:v>0.27539999999999998</c:v>
                </c:pt>
                <c:pt idx="129">
                  <c:v>0.13</c:v>
                </c:pt>
                <c:pt idx="130">
                  <c:v>7.7799999999999994E-2</c:v>
                </c:pt>
                <c:pt idx="131">
                  <c:v>0.1096</c:v>
                </c:pt>
                <c:pt idx="132">
                  <c:v>0.2112</c:v>
                </c:pt>
                <c:pt idx="133">
                  <c:v>0.23930000000000001</c:v>
                </c:pt>
                <c:pt idx="134">
                  <c:v>0.38100000000000001</c:v>
                </c:pt>
                <c:pt idx="135">
                  <c:v>0.61309999999999998</c:v>
                </c:pt>
                <c:pt idx="136">
                  <c:v>0.81950000000000001</c:v>
                </c:pt>
                <c:pt idx="137">
                  <c:v>0.84330000000000005</c:v>
                </c:pt>
                <c:pt idx="138">
                  <c:v>0.61699999999999999</c:v>
                </c:pt>
                <c:pt idx="139">
                  <c:v>0.28539999999999999</c:v>
                </c:pt>
                <c:pt idx="140">
                  <c:v>0.11650000000000001</c:v>
                </c:pt>
                <c:pt idx="141">
                  <c:v>5.4399999999999997E-2</c:v>
                </c:pt>
              </c:numCache>
            </c:numRef>
          </c:yVal>
          <c:smooth val="1"/>
        </c:ser>
        <c:axId val="118515200"/>
        <c:axId val="118517120"/>
      </c:scatterChart>
      <c:valAx>
        <c:axId val="118515200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18517120"/>
        <c:crosses val="autoZero"/>
        <c:crossBetween val="midCat"/>
      </c:valAx>
      <c:valAx>
        <c:axId val="1185171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17E-2"/>
              <c:y val="0.43807184838889607"/>
            </c:manualLayout>
          </c:layout>
        </c:title>
        <c:numFmt formatCode="General" sourceLinked="1"/>
        <c:majorTickMark val="none"/>
        <c:tickLblPos val="nextTo"/>
        <c:crossAx val="118515200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Wet, Corrected NOx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data'!$U$10:$U$497</c:f>
              <c:numCache>
                <c:formatCode>General</c:formatCode>
                <c:ptCount val="488"/>
                <c:pt idx="0">
                  <c:v>8.1999999999999993</c:v>
                </c:pt>
                <c:pt idx="1">
                  <c:v>8.1999999999999993</c:v>
                </c:pt>
                <c:pt idx="2">
                  <c:v>8.1</c:v>
                </c:pt>
                <c:pt idx="3">
                  <c:v>5.5</c:v>
                </c:pt>
                <c:pt idx="4">
                  <c:v>4.9000000000000004</c:v>
                </c:pt>
                <c:pt idx="5">
                  <c:v>6.6</c:v>
                </c:pt>
                <c:pt idx="6">
                  <c:v>103.4</c:v>
                </c:pt>
                <c:pt idx="7">
                  <c:v>563.29999999999995</c:v>
                </c:pt>
                <c:pt idx="8">
                  <c:v>1450.9</c:v>
                </c:pt>
                <c:pt idx="9">
                  <c:v>2124.6999999999998</c:v>
                </c:pt>
                <c:pt idx="10">
                  <c:v>2239.1</c:v>
                </c:pt>
                <c:pt idx="11">
                  <c:v>1732.3</c:v>
                </c:pt>
                <c:pt idx="12">
                  <c:v>479.8</c:v>
                </c:pt>
                <c:pt idx="13">
                  <c:v>181.1</c:v>
                </c:pt>
                <c:pt idx="14">
                  <c:v>77.8</c:v>
                </c:pt>
                <c:pt idx="15">
                  <c:v>29.5</c:v>
                </c:pt>
                <c:pt idx="16">
                  <c:v>20.6</c:v>
                </c:pt>
                <c:pt idx="17">
                  <c:v>18.899999999999999</c:v>
                </c:pt>
                <c:pt idx="18">
                  <c:v>14.1</c:v>
                </c:pt>
                <c:pt idx="19">
                  <c:v>13.4</c:v>
                </c:pt>
                <c:pt idx="20">
                  <c:v>10.9</c:v>
                </c:pt>
                <c:pt idx="21">
                  <c:v>6.8</c:v>
                </c:pt>
                <c:pt idx="22">
                  <c:v>4.4000000000000004</c:v>
                </c:pt>
                <c:pt idx="23">
                  <c:v>4.4000000000000004</c:v>
                </c:pt>
                <c:pt idx="24">
                  <c:v>9.3000000000000007</c:v>
                </c:pt>
                <c:pt idx="25">
                  <c:v>9.3000000000000007</c:v>
                </c:pt>
                <c:pt idx="26">
                  <c:v>9.5</c:v>
                </c:pt>
                <c:pt idx="27">
                  <c:v>9.9</c:v>
                </c:pt>
                <c:pt idx="28">
                  <c:v>9.9</c:v>
                </c:pt>
                <c:pt idx="29">
                  <c:v>9</c:v>
                </c:pt>
                <c:pt idx="30">
                  <c:v>6.2</c:v>
                </c:pt>
                <c:pt idx="31">
                  <c:v>5.5</c:v>
                </c:pt>
                <c:pt idx="32">
                  <c:v>6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5.5</c:v>
                </c:pt>
                <c:pt idx="37">
                  <c:v>5.3</c:v>
                </c:pt>
                <c:pt idx="38">
                  <c:v>6.9</c:v>
                </c:pt>
                <c:pt idx="39">
                  <c:v>6.9</c:v>
                </c:pt>
                <c:pt idx="40">
                  <c:v>7.4</c:v>
                </c:pt>
                <c:pt idx="41">
                  <c:v>7.9</c:v>
                </c:pt>
                <c:pt idx="42">
                  <c:v>8.5</c:v>
                </c:pt>
                <c:pt idx="43">
                  <c:v>7.7</c:v>
                </c:pt>
                <c:pt idx="44">
                  <c:v>6.3</c:v>
                </c:pt>
                <c:pt idx="45">
                  <c:v>8.5</c:v>
                </c:pt>
                <c:pt idx="46">
                  <c:v>7.8</c:v>
                </c:pt>
                <c:pt idx="47">
                  <c:v>8.3000000000000007</c:v>
                </c:pt>
                <c:pt idx="48">
                  <c:v>12.1</c:v>
                </c:pt>
                <c:pt idx="49">
                  <c:v>10.7</c:v>
                </c:pt>
                <c:pt idx="50">
                  <c:v>4.7</c:v>
                </c:pt>
                <c:pt idx="51">
                  <c:v>4.2</c:v>
                </c:pt>
                <c:pt idx="52">
                  <c:v>4.4000000000000004</c:v>
                </c:pt>
                <c:pt idx="53">
                  <c:v>4.4000000000000004</c:v>
                </c:pt>
                <c:pt idx="54">
                  <c:v>4.5</c:v>
                </c:pt>
                <c:pt idx="55">
                  <c:v>7</c:v>
                </c:pt>
                <c:pt idx="56">
                  <c:v>4.9000000000000004</c:v>
                </c:pt>
                <c:pt idx="57">
                  <c:v>6.4</c:v>
                </c:pt>
                <c:pt idx="58">
                  <c:v>37</c:v>
                </c:pt>
                <c:pt idx="59">
                  <c:v>171.7</c:v>
                </c:pt>
                <c:pt idx="60">
                  <c:v>738.5</c:v>
                </c:pt>
                <c:pt idx="61">
                  <c:v>1377.3</c:v>
                </c:pt>
                <c:pt idx="62">
                  <c:v>2125.6</c:v>
                </c:pt>
                <c:pt idx="63">
                  <c:v>2392</c:v>
                </c:pt>
                <c:pt idx="64">
                  <c:v>2450.6</c:v>
                </c:pt>
                <c:pt idx="65">
                  <c:v>2454.9</c:v>
                </c:pt>
                <c:pt idx="66">
                  <c:v>2535.1</c:v>
                </c:pt>
                <c:pt idx="67">
                  <c:v>2703.5</c:v>
                </c:pt>
                <c:pt idx="68">
                  <c:v>2656.3</c:v>
                </c:pt>
                <c:pt idx="69">
                  <c:v>2126.9</c:v>
                </c:pt>
                <c:pt idx="70">
                  <c:v>1088.4000000000001</c:v>
                </c:pt>
                <c:pt idx="71">
                  <c:v>532.5</c:v>
                </c:pt>
                <c:pt idx="72">
                  <c:v>207</c:v>
                </c:pt>
                <c:pt idx="73">
                  <c:v>63</c:v>
                </c:pt>
                <c:pt idx="74">
                  <c:v>33</c:v>
                </c:pt>
                <c:pt idx="75">
                  <c:v>26.7</c:v>
                </c:pt>
                <c:pt idx="76">
                  <c:v>19.7</c:v>
                </c:pt>
                <c:pt idx="77">
                  <c:v>18.600000000000001</c:v>
                </c:pt>
                <c:pt idx="78">
                  <c:v>16.100000000000001</c:v>
                </c:pt>
                <c:pt idx="79">
                  <c:v>14.5</c:v>
                </c:pt>
                <c:pt idx="80">
                  <c:v>13.2</c:v>
                </c:pt>
                <c:pt idx="81">
                  <c:v>12</c:v>
                </c:pt>
                <c:pt idx="82">
                  <c:v>11.3</c:v>
                </c:pt>
                <c:pt idx="83">
                  <c:v>10.8</c:v>
                </c:pt>
                <c:pt idx="84">
                  <c:v>8.4</c:v>
                </c:pt>
                <c:pt idx="85">
                  <c:v>7.8</c:v>
                </c:pt>
                <c:pt idx="86">
                  <c:v>7.8</c:v>
                </c:pt>
                <c:pt idx="87">
                  <c:v>7.9</c:v>
                </c:pt>
                <c:pt idx="88">
                  <c:v>8.3000000000000007</c:v>
                </c:pt>
                <c:pt idx="89">
                  <c:v>8.1</c:v>
                </c:pt>
                <c:pt idx="90">
                  <c:v>8</c:v>
                </c:pt>
                <c:pt idx="91">
                  <c:v>8</c:v>
                </c:pt>
                <c:pt idx="92">
                  <c:v>15.8</c:v>
                </c:pt>
                <c:pt idx="93">
                  <c:v>12.3</c:v>
                </c:pt>
                <c:pt idx="94">
                  <c:v>14.6</c:v>
                </c:pt>
                <c:pt idx="95">
                  <c:v>15.1</c:v>
                </c:pt>
                <c:pt idx="96">
                  <c:v>12.6</c:v>
                </c:pt>
                <c:pt idx="97">
                  <c:v>8.4</c:v>
                </c:pt>
                <c:pt idx="98">
                  <c:v>8</c:v>
                </c:pt>
                <c:pt idx="99">
                  <c:v>7.1</c:v>
                </c:pt>
                <c:pt idx="100">
                  <c:v>8.6999999999999993</c:v>
                </c:pt>
                <c:pt idx="101">
                  <c:v>8.6</c:v>
                </c:pt>
                <c:pt idx="102">
                  <c:v>8.6</c:v>
                </c:pt>
                <c:pt idx="103">
                  <c:v>8.6</c:v>
                </c:pt>
                <c:pt idx="104">
                  <c:v>10</c:v>
                </c:pt>
                <c:pt idx="105">
                  <c:v>9.9</c:v>
                </c:pt>
                <c:pt idx="106">
                  <c:v>9.4</c:v>
                </c:pt>
                <c:pt idx="107">
                  <c:v>9.5</c:v>
                </c:pt>
                <c:pt idx="108">
                  <c:v>9</c:v>
                </c:pt>
                <c:pt idx="109">
                  <c:v>8.1</c:v>
                </c:pt>
                <c:pt idx="110">
                  <c:v>8.9</c:v>
                </c:pt>
                <c:pt idx="111">
                  <c:v>10.5</c:v>
                </c:pt>
                <c:pt idx="112">
                  <c:v>11.3</c:v>
                </c:pt>
                <c:pt idx="113">
                  <c:v>11.9</c:v>
                </c:pt>
                <c:pt idx="114">
                  <c:v>12.3</c:v>
                </c:pt>
                <c:pt idx="115">
                  <c:v>96.6</c:v>
                </c:pt>
                <c:pt idx="116">
                  <c:v>427.2</c:v>
                </c:pt>
                <c:pt idx="117">
                  <c:v>1516.3</c:v>
                </c:pt>
                <c:pt idx="118">
                  <c:v>2294.5</c:v>
                </c:pt>
                <c:pt idx="119">
                  <c:v>2376.6</c:v>
                </c:pt>
                <c:pt idx="120">
                  <c:v>2396.9</c:v>
                </c:pt>
                <c:pt idx="121">
                  <c:v>2397.8000000000002</c:v>
                </c:pt>
                <c:pt idx="122">
                  <c:v>1738.5</c:v>
                </c:pt>
                <c:pt idx="123">
                  <c:v>606.70000000000005</c:v>
                </c:pt>
                <c:pt idx="124">
                  <c:v>181.8</c:v>
                </c:pt>
                <c:pt idx="125">
                  <c:v>121.5</c:v>
                </c:pt>
                <c:pt idx="126">
                  <c:v>47</c:v>
                </c:pt>
                <c:pt idx="127">
                  <c:v>28.7</c:v>
                </c:pt>
                <c:pt idx="128">
                  <c:v>22.5</c:v>
                </c:pt>
                <c:pt idx="129">
                  <c:v>18.8</c:v>
                </c:pt>
                <c:pt idx="130">
                  <c:v>17.3</c:v>
                </c:pt>
                <c:pt idx="131">
                  <c:v>19</c:v>
                </c:pt>
                <c:pt idx="132">
                  <c:v>16.399999999999999</c:v>
                </c:pt>
                <c:pt idx="133">
                  <c:v>16.3</c:v>
                </c:pt>
                <c:pt idx="134">
                  <c:v>15.8</c:v>
                </c:pt>
                <c:pt idx="135">
                  <c:v>15.9</c:v>
                </c:pt>
                <c:pt idx="136">
                  <c:v>15.4</c:v>
                </c:pt>
                <c:pt idx="137">
                  <c:v>13.9</c:v>
                </c:pt>
                <c:pt idx="138">
                  <c:v>13.3</c:v>
                </c:pt>
                <c:pt idx="139">
                  <c:v>11.9</c:v>
                </c:pt>
                <c:pt idx="140">
                  <c:v>8.5</c:v>
                </c:pt>
                <c:pt idx="141">
                  <c:v>16.5</c:v>
                </c:pt>
                <c:pt idx="142">
                  <c:v>15.7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data'!$S$10:$S$492</c:f>
              <c:numCache>
                <c:formatCode>General</c:formatCode>
                <c:ptCount val="483"/>
                <c:pt idx="0">
                  <c:v>5.2796000000000003</c:v>
                </c:pt>
                <c:pt idx="1">
                  <c:v>5.2506000000000004</c:v>
                </c:pt>
                <c:pt idx="2">
                  <c:v>5.5519999999999996</c:v>
                </c:pt>
                <c:pt idx="3">
                  <c:v>7.9741999999999997</c:v>
                </c:pt>
                <c:pt idx="4">
                  <c:v>9.0266000000000002</c:v>
                </c:pt>
                <c:pt idx="5">
                  <c:v>6.7507000000000001</c:v>
                </c:pt>
                <c:pt idx="6">
                  <c:v>17.6568</c:v>
                </c:pt>
                <c:pt idx="7">
                  <c:v>71.582599999999999</c:v>
                </c:pt>
                <c:pt idx="8">
                  <c:v>507.8177</c:v>
                </c:pt>
                <c:pt idx="9">
                  <c:v>1947.8415</c:v>
                </c:pt>
                <c:pt idx="10">
                  <c:v>1941.28</c:v>
                </c:pt>
                <c:pt idx="11">
                  <c:v>845.03869999999995</c:v>
                </c:pt>
                <c:pt idx="12">
                  <c:v>220.19980000000001</c:v>
                </c:pt>
                <c:pt idx="13">
                  <c:v>144.82579999999999</c:v>
                </c:pt>
                <c:pt idx="14">
                  <c:v>58.054099999999998</c:v>
                </c:pt>
                <c:pt idx="15">
                  <c:v>22.735499999999998</c:v>
                </c:pt>
                <c:pt idx="16">
                  <c:v>18.4864</c:v>
                </c:pt>
                <c:pt idx="17">
                  <c:v>14.355</c:v>
                </c:pt>
                <c:pt idx="18">
                  <c:v>14.139699999999999</c:v>
                </c:pt>
                <c:pt idx="19">
                  <c:v>13.2784</c:v>
                </c:pt>
                <c:pt idx="20">
                  <c:v>10.922800000000001</c:v>
                </c:pt>
                <c:pt idx="21">
                  <c:v>10.6669</c:v>
                </c:pt>
                <c:pt idx="22">
                  <c:v>9.9141999999999992</c:v>
                </c:pt>
                <c:pt idx="23">
                  <c:v>8.0150000000000006</c:v>
                </c:pt>
                <c:pt idx="24">
                  <c:v>7.8413000000000004</c:v>
                </c:pt>
                <c:pt idx="25">
                  <c:v>7.2980999999999998</c:v>
                </c:pt>
                <c:pt idx="26">
                  <c:v>7.0335999999999999</c:v>
                </c:pt>
                <c:pt idx="27">
                  <c:v>6.4837999999999996</c:v>
                </c:pt>
                <c:pt idx="28">
                  <c:v>6.3941999999999997</c:v>
                </c:pt>
                <c:pt idx="29">
                  <c:v>6.3924000000000003</c:v>
                </c:pt>
                <c:pt idx="30">
                  <c:v>6.3955000000000002</c:v>
                </c:pt>
                <c:pt idx="31">
                  <c:v>6.3994</c:v>
                </c:pt>
                <c:pt idx="32">
                  <c:v>12.4634</c:v>
                </c:pt>
                <c:pt idx="33">
                  <c:v>42.937199999999997</c:v>
                </c:pt>
                <c:pt idx="34">
                  <c:v>84.442499999999995</c:v>
                </c:pt>
                <c:pt idx="35">
                  <c:v>69.563500000000005</c:v>
                </c:pt>
                <c:pt idx="36">
                  <c:v>30.3127</c:v>
                </c:pt>
                <c:pt idx="37">
                  <c:v>16.959599999999998</c:v>
                </c:pt>
                <c:pt idx="38">
                  <c:v>12.0733</c:v>
                </c:pt>
                <c:pt idx="39">
                  <c:v>9.4446999999999992</c:v>
                </c:pt>
                <c:pt idx="40">
                  <c:v>7.4356</c:v>
                </c:pt>
                <c:pt idx="41">
                  <c:v>6.6721000000000004</c:v>
                </c:pt>
                <c:pt idx="42">
                  <c:v>8.9816000000000003</c:v>
                </c:pt>
                <c:pt idx="43">
                  <c:v>8.5665999999999993</c:v>
                </c:pt>
                <c:pt idx="44">
                  <c:v>6.5976999999999997</c:v>
                </c:pt>
                <c:pt idx="45">
                  <c:v>6.3818000000000001</c:v>
                </c:pt>
                <c:pt idx="46">
                  <c:v>6.4485000000000001</c:v>
                </c:pt>
                <c:pt idx="47">
                  <c:v>7.1543000000000001</c:v>
                </c:pt>
                <c:pt idx="48">
                  <c:v>7.4507000000000003</c:v>
                </c:pt>
                <c:pt idx="49">
                  <c:v>7.4512</c:v>
                </c:pt>
                <c:pt idx="50">
                  <c:v>7.6036000000000001</c:v>
                </c:pt>
                <c:pt idx="51">
                  <c:v>9.1989999999999998</c:v>
                </c:pt>
                <c:pt idx="52">
                  <c:v>11.238200000000001</c:v>
                </c:pt>
                <c:pt idx="53">
                  <c:v>14.737299999999999</c:v>
                </c:pt>
                <c:pt idx="54">
                  <c:v>64.818600000000004</c:v>
                </c:pt>
                <c:pt idx="55">
                  <c:v>74.643799999999999</c:v>
                </c:pt>
                <c:pt idx="56">
                  <c:v>40.982100000000003</c:v>
                </c:pt>
                <c:pt idx="57">
                  <c:v>11.486599999999999</c:v>
                </c:pt>
                <c:pt idx="58">
                  <c:v>9.3709000000000007</c:v>
                </c:pt>
                <c:pt idx="59">
                  <c:v>8.4969999999999999</c:v>
                </c:pt>
                <c:pt idx="60">
                  <c:v>11.6625</c:v>
                </c:pt>
                <c:pt idx="61">
                  <c:v>54.849400000000003</c:v>
                </c:pt>
                <c:pt idx="62">
                  <c:v>325.34210000000002</c:v>
                </c:pt>
                <c:pt idx="63">
                  <c:v>1498.3127999999999</c:v>
                </c:pt>
                <c:pt idx="64">
                  <c:v>2387.1770000000001</c:v>
                </c:pt>
                <c:pt idx="65">
                  <c:v>2497.2671999999998</c:v>
                </c:pt>
                <c:pt idx="66">
                  <c:v>2504.0346</c:v>
                </c:pt>
                <c:pt idx="67">
                  <c:v>2515.2280000000001</c:v>
                </c:pt>
                <c:pt idx="68">
                  <c:v>2348.6187</c:v>
                </c:pt>
                <c:pt idx="69">
                  <c:v>1792.4262000000001</c:v>
                </c:pt>
                <c:pt idx="70">
                  <c:v>1692.6674</c:v>
                </c:pt>
                <c:pt idx="71">
                  <c:v>1117.3418999999999</c:v>
                </c:pt>
                <c:pt idx="72">
                  <c:v>388.62049999999999</c:v>
                </c:pt>
                <c:pt idx="73">
                  <c:v>183.8409</c:v>
                </c:pt>
                <c:pt idx="74">
                  <c:v>79.235900000000001</c:v>
                </c:pt>
                <c:pt idx="75">
                  <c:v>34.495199999999997</c:v>
                </c:pt>
                <c:pt idx="76">
                  <c:v>27.5276</c:v>
                </c:pt>
                <c:pt idx="77">
                  <c:v>23.694900000000001</c:v>
                </c:pt>
                <c:pt idx="78">
                  <c:v>21.170400000000001</c:v>
                </c:pt>
                <c:pt idx="79">
                  <c:v>19.299499999999998</c:v>
                </c:pt>
                <c:pt idx="80">
                  <c:v>17.347100000000001</c:v>
                </c:pt>
                <c:pt idx="81">
                  <c:v>17.0334</c:v>
                </c:pt>
                <c:pt idx="82">
                  <c:v>15.613200000000001</c:v>
                </c:pt>
                <c:pt idx="83">
                  <c:v>15.166600000000001</c:v>
                </c:pt>
                <c:pt idx="84">
                  <c:v>14.7174</c:v>
                </c:pt>
                <c:pt idx="85">
                  <c:v>14.3514</c:v>
                </c:pt>
                <c:pt idx="86">
                  <c:v>12.637700000000001</c:v>
                </c:pt>
                <c:pt idx="87">
                  <c:v>10.589700000000001</c:v>
                </c:pt>
                <c:pt idx="88">
                  <c:v>10.5123</c:v>
                </c:pt>
                <c:pt idx="89">
                  <c:v>10.451700000000001</c:v>
                </c:pt>
                <c:pt idx="90">
                  <c:v>9.7067999999999994</c:v>
                </c:pt>
                <c:pt idx="91">
                  <c:v>9.4796999999999993</c:v>
                </c:pt>
                <c:pt idx="92">
                  <c:v>9.2369000000000003</c:v>
                </c:pt>
                <c:pt idx="93">
                  <c:v>9.3165999999999993</c:v>
                </c:pt>
                <c:pt idx="94">
                  <c:v>9.3152000000000008</c:v>
                </c:pt>
                <c:pt idx="95">
                  <c:v>9.3635999999999999</c:v>
                </c:pt>
                <c:pt idx="96">
                  <c:v>9.3693000000000008</c:v>
                </c:pt>
                <c:pt idx="97">
                  <c:v>9.2468000000000004</c:v>
                </c:pt>
                <c:pt idx="98">
                  <c:v>9.3007000000000009</c:v>
                </c:pt>
                <c:pt idx="99">
                  <c:v>9.5068000000000001</c:v>
                </c:pt>
                <c:pt idx="100">
                  <c:v>9.7439</c:v>
                </c:pt>
                <c:pt idx="101">
                  <c:v>7.3855000000000004</c:v>
                </c:pt>
                <c:pt idx="102">
                  <c:v>7.3925999999999998</c:v>
                </c:pt>
                <c:pt idx="103">
                  <c:v>7.4401999999999999</c:v>
                </c:pt>
                <c:pt idx="104">
                  <c:v>7.5209999999999999</c:v>
                </c:pt>
                <c:pt idx="105">
                  <c:v>7.5608000000000004</c:v>
                </c:pt>
                <c:pt idx="106">
                  <c:v>7.5879000000000003</c:v>
                </c:pt>
                <c:pt idx="107">
                  <c:v>7.6165000000000003</c:v>
                </c:pt>
                <c:pt idx="108">
                  <c:v>7.4546999999999999</c:v>
                </c:pt>
                <c:pt idx="109">
                  <c:v>7.2571000000000003</c:v>
                </c:pt>
                <c:pt idx="110">
                  <c:v>7.2609000000000004</c:v>
                </c:pt>
                <c:pt idx="111">
                  <c:v>7.2782999999999998</c:v>
                </c:pt>
                <c:pt idx="112">
                  <c:v>7.3193999999999999</c:v>
                </c:pt>
                <c:pt idx="113">
                  <c:v>7.3315000000000001</c:v>
                </c:pt>
                <c:pt idx="114">
                  <c:v>7.4401999999999999</c:v>
                </c:pt>
                <c:pt idx="115">
                  <c:v>7.5834000000000001</c:v>
                </c:pt>
                <c:pt idx="116">
                  <c:v>7.6014999999999997</c:v>
                </c:pt>
                <c:pt idx="117">
                  <c:v>40.069499999999998</c:v>
                </c:pt>
                <c:pt idx="118">
                  <c:v>265.18610000000001</c:v>
                </c:pt>
                <c:pt idx="119">
                  <c:v>1048.7299</c:v>
                </c:pt>
                <c:pt idx="120">
                  <c:v>2167.924</c:v>
                </c:pt>
                <c:pt idx="121">
                  <c:v>2409.6884</c:v>
                </c:pt>
                <c:pt idx="122">
                  <c:v>2473.9899999999998</c:v>
                </c:pt>
                <c:pt idx="123">
                  <c:v>2443.7201</c:v>
                </c:pt>
                <c:pt idx="124">
                  <c:v>1825.9211</c:v>
                </c:pt>
                <c:pt idx="125">
                  <c:v>549.21259999999995</c:v>
                </c:pt>
                <c:pt idx="126">
                  <c:v>185.24289999999999</c:v>
                </c:pt>
                <c:pt idx="127">
                  <c:v>80.134</c:v>
                </c:pt>
                <c:pt idx="128">
                  <c:v>44.706000000000003</c:v>
                </c:pt>
                <c:pt idx="129">
                  <c:v>28.5656</c:v>
                </c:pt>
                <c:pt idx="130">
                  <c:v>22.716799999999999</c:v>
                </c:pt>
                <c:pt idx="131">
                  <c:v>18.2165</c:v>
                </c:pt>
                <c:pt idx="132">
                  <c:v>14.838699999999999</c:v>
                </c:pt>
                <c:pt idx="133">
                  <c:v>13.6165</c:v>
                </c:pt>
                <c:pt idx="134">
                  <c:v>12.9468</c:v>
                </c:pt>
                <c:pt idx="135">
                  <c:v>12.7706</c:v>
                </c:pt>
                <c:pt idx="136">
                  <c:v>12.6396</c:v>
                </c:pt>
                <c:pt idx="137">
                  <c:v>12.241</c:v>
                </c:pt>
                <c:pt idx="138">
                  <c:v>11.1767</c:v>
                </c:pt>
                <c:pt idx="139">
                  <c:v>10.861599999999999</c:v>
                </c:pt>
                <c:pt idx="140">
                  <c:v>10.782500000000001</c:v>
                </c:pt>
                <c:pt idx="141">
                  <c:v>10.823</c:v>
                </c:pt>
                <c:pt idx="142">
                  <c:v>10.774900000000001</c:v>
                </c:pt>
                <c:pt idx="143">
                  <c:v>10.791600000000001</c:v>
                </c:pt>
                <c:pt idx="144">
                  <c:v>10.825900000000001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data'!$U$10:$U$494</c:f>
              <c:numCache>
                <c:formatCode>General</c:formatCode>
                <c:ptCount val="485"/>
                <c:pt idx="0">
                  <c:v>20.7</c:v>
                </c:pt>
                <c:pt idx="1">
                  <c:v>20.399999999999999</c:v>
                </c:pt>
                <c:pt idx="2">
                  <c:v>17.600000000000001</c:v>
                </c:pt>
                <c:pt idx="3">
                  <c:v>29.8</c:v>
                </c:pt>
                <c:pt idx="4">
                  <c:v>373.1</c:v>
                </c:pt>
                <c:pt idx="5">
                  <c:v>1072.2</c:v>
                </c:pt>
                <c:pt idx="6">
                  <c:v>1920.4</c:v>
                </c:pt>
                <c:pt idx="7">
                  <c:v>2292.6</c:v>
                </c:pt>
                <c:pt idx="8">
                  <c:v>1910.8</c:v>
                </c:pt>
                <c:pt idx="9">
                  <c:v>625.4</c:v>
                </c:pt>
                <c:pt idx="10">
                  <c:v>160.9</c:v>
                </c:pt>
                <c:pt idx="11">
                  <c:v>56.3</c:v>
                </c:pt>
                <c:pt idx="12">
                  <c:v>30.9</c:v>
                </c:pt>
                <c:pt idx="13">
                  <c:v>26.6</c:v>
                </c:pt>
                <c:pt idx="14">
                  <c:v>24.6</c:v>
                </c:pt>
                <c:pt idx="15">
                  <c:v>19.600000000000001</c:v>
                </c:pt>
                <c:pt idx="16">
                  <c:v>19</c:v>
                </c:pt>
                <c:pt idx="17">
                  <c:v>17.2</c:v>
                </c:pt>
                <c:pt idx="18">
                  <c:v>15.9</c:v>
                </c:pt>
                <c:pt idx="19">
                  <c:v>15.4</c:v>
                </c:pt>
                <c:pt idx="20">
                  <c:v>15.4</c:v>
                </c:pt>
                <c:pt idx="21">
                  <c:v>14.7</c:v>
                </c:pt>
                <c:pt idx="22">
                  <c:v>13.8</c:v>
                </c:pt>
                <c:pt idx="23">
                  <c:v>13.2</c:v>
                </c:pt>
                <c:pt idx="24">
                  <c:v>14</c:v>
                </c:pt>
                <c:pt idx="25">
                  <c:v>14</c:v>
                </c:pt>
                <c:pt idx="26">
                  <c:v>14.1</c:v>
                </c:pt>
                <c:pt idx="27">
                  <c:v>14.1</c:v>
                </c:pt>
                <c:pt idx="28">
                  <c:v>14.1</c:v>
                </c:pt>
                <c:pt idx="29">
                  <c:v>14.1</c:v>
                </c:pt>
                <c:pt idx="30">
                  <c:v>13.9</c:v>
                </c:pt>
                <c:pt idx="31">
                  <c:v>13.8</c:v>
                </c:pt>
                <c:pt idx="32">
                  <c:v>13.8</c:v>
                </c:pt>
                <c:pt idx="33">
                  <c:v>9.5</c:v>
                </c:pt>
                <c:pt idx="34">
                  <c:v>11</c:v>
                </c:pt>
                <c:pt idx="35">
                  <c:v>11</c:v>
                </c:pt>
                <c:pt idx="36">
                  <c:v>10.9</c:v>
                </c:pt>
                <c:pt idx="37">
                  <c:v>10.9</c:v>
                </c:pt>
                <c:pt idx="38">
                  <c:v>11.2</c:v>
                </c:pt>
                <c:pt idx="39">
                  <c:v>16.3</c:v>
                </c:pt>
                <c:pt idx="40">
                  <c:v>18.3</c:v>
                </c:pt>
                <c:pt idx="41">
                  <c:v>16.5</c:v>
                </c:pt>
                <c:pt idx="42">
                  <c:v>15.9</c:v>
                </c:pt>
                <c:pt idx="43">
                  <c:v>15.9</c:v>
                </c:pt>
                <c:pt idx="44">
                  <c:v>18.100000000000001</c:v>
                </c:pt>
                <c:pt idx="45">
                  <c:v>18.100000000000001</c:v>
                </c:pt>
                <c:pt idx="46">
                  <c:v>17.8</c:v>
                </c:pt>
                <c:pt idx="47">
                  <c:v>16.8</c:v>
                </c:pt>
                <c:pt idx="48">
                  <c:v>19.600000000000001</c:v>
                </c:pt>
                <c:pt idx="49">
                  <c:v>8.4</c:v>
                </c:pt>
                <c:pt idx="50">
                  <c:v>8.3000000000000007</c:v>
                </c:pt>
                <c:pt idx="51">
                  <c:v>9.4</c:v>
                </c:pt>
                <c:pt idx="52">
                  <c:v>10.9</c:v>
                </c:pt>
                <c:pt idx="53">
                  <c:v>10.9</c:v>
                </c:pt>
                <c:pt idx="54">
                  <c:v>10.8</c:v>
                </c:pt>
                <c:pt idx="55">
                  <c:v>10.7</c:v>
                </c:pt>
                <c:pt idx="56">
                  <c:v>13.2</c:v>
                </c:pt>
                <c:pt idx="57">
                  <c:v>17.5</c:v>
                </c:pt>
                <c:pt idx="58">
                  <c:v>106.4</c:v>
                </c:pt>
                <c:pt idx="59">
                  <c:v>618.4</c:v>
                </c:pt>
                <c:pt idx="60">
                  <c:v>1831.8</c:v>
                </c:pt>
                <c:pt idx="61">
                  <c:v>2476.8000000000002</c:v>
                </c:pt>
                <c:pt idx="62">
                  <c:v>2568.6</c:v>
                </c:pt>
                <c:pt idx="63">
                  <c:v>2598.1999999999998</c:v>
                </c:pt>
                <c:pt idx="64">
                  <c:v>2670.8</c:v>
                </c:pt>
                <c:pt idx="65">
                  <c:v>2473.4</c:v>
                </c:pt>
                <c:pt idx="66">
                  <c:v>1743.5</c:v>
                </c:pt>
                <c:pt idx="67">
                  <c:v>1688.2</c:v>
                </c:pt>
                <c:pt idx="68">
                  <c:v>1570.9</c:v>
                </c:pt>
                <c:pt idx="69">
                  <c:v>634.29999999999995</c:v>
                </c:pt>
                <c:pt idx="70">
                  <c:v>178.4</c:v>
                </c:pt>
                <c:pt idx="71">
                  <c:v>63.7</c:v>
                </c:pt>
                <c:pt idx="72">
                  <c:v>37.5</c:v>
                </c:pt>
                <c:pt idx="73">
                  <c:v>40.200000000000003</c:v>
                </c:pt>
                <c:pt idx="74">
                  <c:v>37.6</c:v>
                </c:pt>
                <c:pt idx="75">
                  <c:v>19.3</c:v>
                </c:pt>
                <c:pt idx="76">
                  <c:v>17.600000000000001</c:v>
                </c:pt>
                <c:pt idx="77">
                  <c:v>22.2</c:v>
                </c:pt>
                <c:pt idx="78">
                  <c:v>15.7</c:v>
                </c:pt>
                <c:pt idx="79">
                  <c:v>14.4</c:v>
                </c:pt>
                <c:pt idx="80">
                  <c:v>14.4</c:v>
                </c:pt>
                <c:pt idx="81">
                  <c:v>14.4</c:v>
                </c:pt>
                <c:pt idx="82">
                  <c:v>14.3</c:v>
                </c:pt>
                <c:pt idx="83">
                  <c:v>13.4</c:v>
                </c:pt>
                <c:pt idx="84">
                  <c:v>11</c:v>
                </c:pt>
                <c:pt idx="85">
                  <c:v>10.9</c:v>
                </c:pt>
                <c:pt idx="86">
                  <c:v>10.9</c:v>
                </c:pt>
                <c:pt idx="87">
                  <c:v>10.9</c:v>
                </c:pt>
                <c:pt idx="88">
                  <c:v>10.8</c:v>
                </c:pt>
                <c:pt idx="89">
                  <c:v>16.5</c:v>
                </c:pt>
                <c:pt idx="90">
                  <c:v>16.600000000000001</c:v>
                </c:pt>
                <c:pt idx="91">
                  <c:v>17.2</c:v>
                </c:pt>
                <c:pt idx="92">
                  <c:v>17.100000000000001</c:v>
                </c:pt>
                <c:pt idx="93">
                  <c:v>15.5</c:v>
                </c:pt>
                <c:pt idx="94">
                  <c:v>15.5</c:v>
                </c:pt>
                <c:pt idx="95">
                  <c:v>15</c:v>
                </c:pt>
                <c:pt idx="96">
                  <c:v>9.8000000000000007</c:v>
                </c:pt>
                <c:pt idx="97">
                  <c:v>9.9</c:v>
                </c:pt>
                <c:pt idx="98">
                  <c:v>10</c:v>
                </c:pt>
                <c:pt idx="99">
                  <c:v>10.199999999999999</c:v>
                </c:pt>
                <c:pt idx="100">
                  <c:v>10.3</c:v>
                </c:pt>
                <c:pt idx="101">
                  <c:v>10.199999999999999</c:v>
                </c:pt>
                <c:pt idx="102">
                  <c:v>10.3</c:v>
                </c:pt>
                <c:pt idx="103">
                  <c:v>10.3</c:v>
                </c:pt>
                <c:pt idx="104">
                  <c:v>15</c:v>
                </c:pt>
                <c:pt idx="105">
                  <c:v>20.8</c:v>
                </c:pt>
                <c:pt idx="106">
                  <c:v>20.3</c:v>
                </c:pt>
                <c:pt idx="107">
                  <c:v>20.2</c:v>
                </c:pt>
                <c:pt idx="108">
                  <c:v>20.100000000000001</c:v>
                </c:pt>
                <c:pt idx="109">
                  <c:v>20.100000000000001</c:v>
                </c:pt>
                <c:pt idx="110">
                  <c:v>19.7</c:v>
                </c:pt>
                <c:pt idx="111">
                  <c:v>12.9</c:v>
                </c:pt>
                <c:pt idx="112">
                  <c:v>13</c:v>
                </c:pt>
                <c:pt idx="113">
                  <c:v>13</c:v>
                </c:pt>
                <c:pt idx="114">
                  <c:v>13.1</c:v>
                </c:pt>
                <c:pt idx="115">
                  <c:v>38.9</c:v>
                </c:pt>
                <c:pt idx="116">
                  <c:v>175.6</c:v>
                </c:pt>
                <c:pt idx="117">
                  <c:v>979.6</c:v>
                </c:pt>
                <c:pt idx="118">
                  <c:v>2067.3000000000002</c:v>
                </c:pt>
                <c:pt idx="119">
                  <c:v>2463.5</c:v>
                </c:pt>
                <c:pt idx="120">
                  <c:v>2483.9</c:v>
                </c:pt>
                <c:pt idx="121">
                  <c:v>2281.4</c:v>
                </c:pt>
                <c:pt idx="122">
                  <c:v>1406.9</c:v>
                </c:pt>
                <c:pt idx="123">
                  <c:v>527.29999999999995</c:v>
                </c:pt>
                <c:pt idx="124">
                  <c:v>150.19999999999999</c:v>
                </c:pt>
                <c:pt idx="125">
                  <c:v>58.7</c:v>
                </c:pt>
                <c:pt idx="126">
                  <c:v>38.700000000000003</c:v>
                </c:pt>
                <c:pt idx="127">
                  <c:v>27.1</c:v>
                </c:pt>
                <c:pt idx="128">
                  <c:v>23.7</c:v>
                </c:pt>
                <c:pt idx="129">
                  <c:v>18.3</c:v>
                </c:pt>
                <c:pt idx="130">
                  <c:v>15.3</c:v>
                </c:pt>
                <c:pt idx="131">
                  <c:v>13.5</c:v>
                </c:pt>
                <c:pt idx="132">
                  <c:v>13.7</c:v>
                </c:pt>
                <c:pt idx="133">
                  <c:v>15.7</c:v>
                </c:pt>
                <c:pt idx="134">
                  <c:v>15.8</c:v>
                </c:pt>
                <c:pt idx="135">
                  <c:v>17.5</c:v>
                </c:pt>
                <c:pt idx="136">
                  <c:v>17.600000000000001</c:v>
                </c:pt>
                <c:pt idx="137">
                  <c:v>17.2</c:v>
                </c:pt>
                <c:pt idx="138">
                  <c:v>17</c:v>
                </c:pt>
                <c:pt idx="139">
                  <c:v>16.8</c:v>
                </c:pt>
                <c:pt idx="140">
                  <c:v>11.4</c:v>
                </c:pt>
                <c:pt idx="141">
                  <c:v>11.3</c:v>
                </c:pt>
              </c:numCache>
            </c:numRef>
          </c:yVal>
          <c:smooth val="1"/>
        </c:ser>
        <c:axId val="120034816"/>
        <c:axId val="120036736"/>
      </c:scatterChart>
      <c:valAx>
        <c:axId val="120034816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0036736"/>
        <c:crosses val="autoZero"/>
        <c:crossBetween val="midCat"/>
      </c:valAx>
      <c:valAx>
        <c:axId val="1200367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22E-2"/>
              <c:y val="0.43807184838889618"/>
            </c:manualLayout>
          </c:layout>
        </c:title>
        <c:numFmt formatCode="General" sourceLinked="1"/>
        <c:majorTickMark val="none"/>
        <c:tickLblPos val="nextTo"/>
        <c:crossAx val="120034816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4762</xdr:rowOff>
    </xdr:from>
    <xdr:to>
      <xdr:col>12</xdr:col>
      <xdr:colOff>304800</xdr:colOff>
      <xdr:row>15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B1624"/>
  <sheetViews>
    <sheetView workbookViewId="0">
      <pane xSplit="2" ySplit="3" topLeftCell="BZ1270" activePane="bottomRight" state="frozen"/>
      <selection pane="topRight" activeCell="C1" sqref="C1"/>
      <selection pane="bottomLeft" activeCell="A4" sqref="A4"/>
      <selection pane="bottomRight" activeCell="A1156" sqref="A1156:CB1297"/>
    </sheetView>
  </sheetViews>
  <sheetFormatPr defaultRowHeight="14.4"/>
  <cols>
    <col min="1" max="1" width="12.77734375" style="4" customWidth="1"/>
    <col min="2" max="2" width="13.21875" style="4" customWidth="1"/>
    <col min="3" max="3" width="11.5546875" style="4" customWidth="1"/>
    <col min="4" max="4" width="10.5546875" style="4" customWidth="1"/>
    <col min="5" max="5" width="15.21875" style="4" bestFit="1" customWidth="1"/>
    <col min="6" max="6" width="14.21875" style="4" bestFit="1" customWidth="1"/>
    <col min="7" max="7" width="10.21875" style="4" bestFit="1" customWidth="1"/>
    <col min="8" max="8" width="11.21875" style="4" bestFit="1" customWidth="1"/>
    <col min="9" max="9" width="8.44140625" style="4" bestFit="1" customWidth="1"/>
    <col min="10" max="10" width="9.44140625" style="4" bestFit="1" customWidth="1"/>
    <col min="11" max="11" width="10" style="4" bestFit="1" customWidth="1"/>
    <col min="12" max="12" width="12.88671875" style="4" bestFit="1" customWidth="1"/>
    <col min="13" max="13" width="25.77734375" style="4" bestFit="1" customWidth="1"/>
    <col min="14" max="14" width="8.33203125" style="4" bestFit="1" customWidth="1"/>
    <col min="15" max="15" width="7.33203125" style="4" bestFit="1" customWidth="1"/>
    <col min="16" max="16" width="10" style="4" bestFit="1" customWidth="1"/>
    <col min="17" max="17" width="8.5546875" style="4" bestFit="1" customWidth="1"/>
    <col min="18" max="18" width="8.44140625" style="4" bestFit="1" customWidth="1"/>
    <col min="19" max="19" width="10" style="4" bestFit="1" customWidth="1"/>
    <col min="20" max="20" width="9.5546875" style="4" bestFit="1" customWidth="1"/>
    <col min="21" max="21" width="9.44140625" style="4" bestFit="1" customWidth="1"/>
    <col min="22" max="22" width="11" style="4" bestFit="1" customWidth="1"/>
    <col min="23" max="23" width="8.21875" style="4" bestFit="1" customWidth="1"/>
    <col min="24" max="24" width="10.33203125" style="4" bestFit="1" customWidth="1"/>
    <col min="25" max="25" width="10.21875" style="4" bestFit="1" customWidth="1"/>
    <col min="26" max="26" width="12.44140625" style="4" bestFit="1" customWidth="1"/>
    <col min="27" max="27" width="8" style="4" bestFit="1" customWidth="1"/>
    <col min="28" max="28" width="14" style="4" bestFit="1" customWidth="1"/>
    <col min="29" max="29" width="18.44140625" style="4" bestFit="1" customWidth="1"/>
    <col min="30" max="30" width="19.6640625" style="4" bestFit="1" customWidth="1"/>
    <col min="31" max="31" width="20.44140625" style="4" bestFit="1" customWidth="1"/>
    <col min="32" max="33" width="20.109375" style="4" bestFit="1" customWidth="1"/>
    <col min="34" max="34" width="15.88671875" style="4" bestFit="1" customWidth="1"/>
    <col min="35" max="35" width="16.6640625" style="4" bestFit="1" customWidth="1"/>
    <col min="36" max="36" width="15.77734375" style="4" bestFit="1" customWidth="1"/>
    <col min="37" max="37" width="20.77734375" style="4" bestFit="1" customWidth="1"/>
    <col min="38" max="38" width="24.6640625" style="4" bestFit="1" customWidth="1"/>
    <col min="39" max="39" width="19.77734375" style="4" bestFit="1" customWidth="1"/>
    <col min="40" max="40" width="15.33203125" style="4" bestFit="1" customWidth="1"/>
    <col min="41" max="41" width="23.21875" style="4" bestFit="1" customWidth="1"/>
    <col min="42" max="42" width="23.33203125" style="4" bestFit="1" customWidth="1"/>
    <col min="43" max="43" width="17.77734375" style="4" bestFit="1" customWidth="1"/>
    <col min="44" max="44" width="20.77734375" style="4" bestFit="1" customWidth="1"/>
    <col min="45" max="45" width="12.21875" style="4" bestFit="1" customWidth="1"/>
    <col min="46" max="46" width="10.88671875" style="4" bestFit="1" customWidth="1"/>
    <col min="47" max="47" width="11" style="4" bestFit="1" customWidth="1"/>
    <col min="48" max="48" width="10" style="4" bestFit="1" customWidth="1"/>
    <col min="49" max="49" width="10.6640625" style="4" bestFit="1" customWidth="1"/>
    <col min="50" max="50" width="8.88671875" style="4"/>
    <col min="51" max="51" width="19.88671875" style="4" bestFit="1" customWidth="1"/>
    <col min="52" max="52" width="24.44140625" style="4" bestFit="1" customWidth="1"/>
    <col min="53" max="53" width="23.44140625" style="4" bestFit="1" customWidth="1"/>
    <col min="54" max="54" width="17.6640625" style="4" bestFit="1" customWidth="1"/>
    <col min="55" max="55" width="13.5546875" style="4" bestFit="1" customWidth="1"/>
    <col min="56" max="56" width="11.21875" style="4" bestFit="1" customWidth="1"/>
    <col min="57" max="57" width="11.6640625" style="4" bestFit="1" customWidth="1"/>
    <col min="58" max="58" width="27" style="4" bestFit="1" customWidth="1"/>
    <col min="59" max="59" width="21.6640625" style="4" bestFit="1" customWidth="1"/>
    <col min="60" max="60" width="7.77734375" style="4" bestFit="1" customWidth="1"/>
    <col min="61" max="61" width="18.109375" style="4" bestFit="1" customWidth="1"/>
    <col min="62" max="62" width="28.109375" style="4" bestFit="1" customWidth="1"/>
    <col min="63" max="63" width="27.109375" style="4" bestFit="1" customWidth="1"/>
    <col min="64" max="64" width="27.33203125" style="4" bestFit="1" customWidth="1"/>
    <col min="65" max="65" width="28.33203125" style="4" bestFit="1" customWidth="1"/>
    <col min="66" max="66" width="28.21875" style="4" bestFit="1" customWidth="1"/>
    <col min="67" max="67" width="36.21875" style="4" bestFit="1" customWidth="1"/>
    <col min="68" max="68" width="37.21875" style="4" bestFit="1" customWidth="1"/>
    <col min="69" max="69" width="37.109375" style="4" bestFit="1" customWidth="1"/>
    <col min="70" max="70" width="27" style="4" bestFit="1" customWidth="1"/>
    <col min="71" max="71" width="28" style="4" bestFit="1" customWidth="1"/>
    <col min="72" max="72" width="30.21875" style="4" bestFit="1" customWidth="1"/>
    <col min="73" max="73" width="30.109375" style="4" bestFit="1" customWidth="1"/>
    <col min="74" max="74" width="32.33203125" style="4" bestFit="1" customWidth="1"/>
    <col min="75" max="75" width="27" style="4" bestFit="1" customWidth="1"/>
    <col min="76" max="78" width="20.77734375" style="4" bestFit="1" customWidth="1"/>
    <col min="79" max="79" width="12.33203125" style="4" bestFit="1" customWidth="1"/>
    <col min="80" max="80" width="10" style="4" bestFit="1" customWidth="1"/>
    <col min="81" max="16384" width="8.88671875" style="4"/>
  </cols>
  <sheetData>
    <row r="1" spans="1:80" s="1" customFormat="1">
      <c r="A1" s="1" t="s">
        <v>0</v>
      </c>
      <c r="B1" s="1" t="s">
        <v>1</v>
      </c>
      <c r="C1" s="1" t="s">
        <v>2</v>
      </c>
      <c r="D1" s="1" t="s">
        <v>3</v>
      </c>
      <c r="F1" s="1" t="s">
        <v>3</v>
      </c>
      <c r="G1" s="1" t="s">
        <v>4</v>
      </c>
      <c r="H1" s="1" t="s">
        <v>5</v>
      </c>
      <c r="I1" s="1" t="s">
        <v>6</v>
      </c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</row>
    <row r="2" spans="1:80" s="1" customFormat="1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</row>
    <row r="3" spans="1:80" s="1" customFormat="1">
      <c r="A3" s="1" t="s">
        <v>145</v>
      </c>
      <c r="B3" s="1" t="s">
        <v>146</v>
      </c>
      <c r="C3" s="1" t="s">
        <v>147</v>
      </c>
      <c r="D3" s="1" t="s">
        <v>147</v>
      </c>
      <c r="F3" s="1" t="s">
        <v>148</v>
      </c>
      <c r="G3" s="1" t="s">
        <v>148</v>
      </c>
      <c r="H3" s="1" t="s">
        <v>148</v>
      </c>
      <c r="I3" s="1" t="s">
        <v>149</v>
      </c>
      <c r="K3" s="1" t="s">
        <v>147</v>
      </c>
      <c r="L3" s="1" t="s">
        <v>382</v>
      </c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</row>
    <row r="4" spans="1:80">
      <c r="A4" s="2">
        <v>42440</v>
      </c>
      <c r="B4" s="29">
        <v>0.4854850462962963</v>
      </c>
      <c r="C4" s="4">
        <v>-0.01</v>
      </c>
      <c r="D4" s="4">
        <v>-3.0000000000000001E-3</v>
      </c>
      <c r="E4" s="4" t="s">
        <v>155</v>
      </c>
      <c r="F4" s="4">
        <v>-30</v>
      </c>
      <c r="G4" s="4">
        <v>6</v>
      </c>
      <c r="H4" s="4">
        <v>6.4</v>
      </c>
      <c r="I4" s="4">
        <v>65.099999999999994</v>
      </c>
      <c r="K4" s="4">
        <v>20.8</v>
      </c>
      <c r="L4" s="4">
        <v>-1</v>
      </c>
      <c r="M4" s="4">
        <v>1</v>
      </c>
      <c r="N4" s="4">
        <v>0</v>
      </c>
      <c r="O4" s="4">
        <v>0</v>
      </c>
      <c r="P4" s="4">
        <v>6</v>
      </c>
      <c r="Q4" s="4">
        <v>6.4</v>
      </c>
      <c r="R4" s="4">
        <v>12.4</v>
      </c>
      <c r="S4" s="4">
        <v>4.8173000000000004</v>
      </c>
      <c r="T4" s="4">
        <v>5.1384999999999996</v>
      </c>
      <c r="U4" s="4">
        <v>10</v>
      </c>
      <c r="V4" s="4">
        <v>65.129000000000005</v>
      </c>
      <c r="Y4" s="4">
        <v>0</v>
      </c>
      <c r="Z4" s="4">
        <v>0</v>
      </c>
      <c r="AA4" s="4">
        <v>20.8</v>
      </c>
      <c r="AB4" s="4" t="s">
        <v>384</v>
      </c>
      <c r="AC4" s="4">
        <v>0</v>
      </c>
      <c r="AD4" s="4">
        <v>13.6</v>
      </c>
      <c r="AE4" s="4">
        <v>855</v>
      </c>
      <c r="AF4" s="4">
        <v>925</v>
      </c>
      <c r="AG4" s="4">
        <v>919</v>
      </c>
      <c r="AH4" s="4">
        <v>48</v>
      </c>
      <c r="AI4" s="4">
        <v>22.77</v>
      </c>
      <c r="AJ4" s="4">
        <v>0.52</v>
      </c>
      <c r="AK4" s="4">
        <v>989</v>
      </c>
      <c r="AL4" s="4">
        <v>8</v>
      </c>
      <c r="AM4" s="4">
        <v>0</v>
      </c>
      <c r="AN4" s="4">
        <v>34</v>
      </c>
      <c r="AO4" s="4">
        <v>192</v>
      </c>
      <c r="AP4" s="4">
        <v>191</v>
      </c>
      <c r="AQ4" s="4">
        <v>1.6</v>
      </c>
      <c r="AR4" s="4">
        <v>195</v>
      </c>
      <c r="AS4" s="4" t="s">
        <v>155</v>
      </c>
      <c r="AT4" s="4">
        <v>2</v>
      </c>
      <c r="AU4" s="5">
        <v>0.69364583333333341</v>
      </c>
      <c r="AV4" s="4">
        <v>47.159305000000003</v>
      </c>
      <c r="AW4" s="4">
        <v>-88.489707999999993</v>
      </c>
      <c r="AX4" s="4">
        <v>326.10000000000002</v>
      </c>
      <c r="AY4" s="4">
        <v>0</v>
      </c>
      <c r="AZ4" s="4">
        <v>12</v>
      </c>
      <c r="BA4" s="4">
        <v>9</v>
      </c>
      <c r="BB4" s="4" t="s">
        <v>421</v>
      </c>
      <c r="BC4" s="4">
        <v>1.5</v>
      </c>
      <c r="BD4" s="4">
        <v>1.1000000000000001</v>
      </c>
      <c r="BE4" s="4">
        <v>2.2999999999999998</v>
      </c>
      <c r="BG4" s="4">
        <v>450</v>
      </c>
      <c r="BI4" s="4">
        <v>0.52300000000000002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  <c r="BS4" s="4">
        <v>0</v>
      </c>
      <c r="BT4" s="4">
        <v>0</v>
      </c>
      <c r="BU4" s="4">
        <v>0</v>
      </c>
      <c r="BW4" s="4">
        <v>0</v>
      </c>
      <c r="BX4" s="4">
        <v>0</v>
      </c>
      <c r="BY4" s="4">
        <v>-5</v>
      </c>
      <c r="BZ4" s="4">
        <v>1.748</v>
      </c>
      <c r="CA4" s="4">
        <v>0</v>
      </c>
      <c r="CB4" s="4">
        <v>35.309600000000003</v>
      </c>
    </row>
    <row r="5" spans="1:80">
      <c r="A5" s="2">
        <v>42440</v>
      </c>
      <c r="B5" s="29">
        <v>0.48549662037037034</v>
      </c>
      <c r="C5" s="4">
        <v>-0.01</v>
      </c>
      <c r="D5" s="4">
        <v>-3.0000000000000001E-3</v>
      </c>
      <c r="E5" s="4" t="s">
        <v>155</v>
      </c>
      <c r="F5" s="4">
        <v>-30</v>
      </c>
      <c r="G5" s="4">
        <v>6</v>
      </c>
      <c r="H5" s="4">
        <v>6.4</v>
      </c>
      <c r="I5" s="4">
        <v>26.5</v>
      </c>
      <c r="K5" s="4">
        <v>20.9</v>
      </c>
      <c r="L5" s="4">
        <v>-1</v>
      </c>
      <c r="M5" s="4">
        <v>1</v>
      </c>
      <c r="N5" s="4">
        <v>0</v>
      </c>
      <c r="O5" s="4">
        <v>0</v>
      </c>
      <c r="P5" s="4">
        <v>6</v>
      </c>
      <c r="Q5" s="4">
        <v>6.4</v>
      </c>
      <c r="R5" s="4">
        <v>12.4</v>
      </c>
      <c r="S5" s="4">
        <v>4.7926000000000002</v>
      </c>
      <c r="T5" s="4">
        <v>5.1120999999999999</v>
      </c>
      <c r="U5" s="4">
        <v>9.9</v>
      </c>
      <c r="V5" s="4">
        <v>26.4894</v>
      </c>
      <c r="Y5" s="4">
        <v>0</v>
      </c>
      <c r="Z5" s="4">
        <v>0</v>
      </c>
      <c r="AA5" s="4">
        <v>20.9</v>
      </c>
      <c r="AB5" s="4" t="s">
        <v>384</v>
      </c>
      <c r="AC5" s="4">
        <v>0</v>
      </c>
      <c r="AD5" s="4">
        <v>13.4</v>
      </c>
      <c r="AE5" s="4">
        <v>847</v>
      </c>
      <c r="AF5" s="4">
        <v>891</v>
      </c>
      <c r="AG5" s="4">
        <v>899</v>
      </c>
      <c r="AH5" s="4">
        <v>48</v>
      </c>
      <c r="AI5" s="4">
        <v>21.4</v>
      </c>
      <c r="AJ5" s="4">
        <v>0.49</v>
      </c>
      <c r="AK5" s="4">
        <v>989</v>
      </c>
      <c r="AL5" s="4">
        <v>7.1</v>
      </c>
      <c r="AM5" s="4">
        <v>0</v>
      </c>
      <c r="AN5" s="4">
        <v>34</v>
      </c>
      <c r="AO5" s="4">
        <v>192</v>
      </c>
      <c r="AP5" s="4">
        <v>191</v>
      </c>
      <c r="AQ5" s="4">
        <v>1.5</v>
      </c>
      <c r="AR5" s="4">
        <v>195</v>
      </c>
      <c r="AS5" s="4" t="s">
        <v>155</v>
      </c>
      <c r="AT5" s="4">
        <v>2</v>
      </c>
      <c r="AU5" s="5">
        <v>0.69364583333333341</v>
      </c>
      <c r="AV5" s="4">
        <v>47.159305000000003</v>
      </c>
      <c r="AW5" s="4">
        <v>-88.489707999999993</v>
      </c>
      <c r="AX5" s="4">
        <v>326.2</v>
      </c>
      <c r="AY5" s="4">
        <v>0</v>
      </c>
      <c r="AZ5" s="4">
        <v>12</v>
      </c>
      <c r="BA5" s="4">
        <v>9</v>
      </c>
      <c r="BB5" s="4" t="s">
        <v>421</v>
      </c>
      <c r="BC5" s="4">
        <v>1.5</v>
      </c>
      <c r="BD5" s="4">
        <v>1.1000000000000001</v>
      </c>
      <c r="BE5" s="4">
        <v>2.2999999999999998</v>
      </c>
      <c r="BG5" s="4">
        <v>450</v>
      </c>
      <c r="BI5" s="4">
        <v>0.49099999999999999</v>
      </c>
      <c r="BJ5" s="4">
        <v>0</v>
      </c>
      <c r="BK5" s="4">
        <v>0</v>
      </c>
      <c r="BL5" s="4">
        <v>0</v>
      </c>
      <c r="BM5" s="4">
        <v>0</v>
      </c>
      <c r="BN5" s="4">
        <v>0</v>
      </c>
      <c r="BO5" s="4">
        <v>0</v>
      </c>
      <c r="BP5" s="4">
        <v>0</v>
      </c>
      <c r="BQ5" s="4">
        <v>0</v>
      </c>
      <c r="BR5" s="4">
        <v>0</v>
      </c>
      <c r="BS5" s="4">
        <v>0</v>
      </c>
      <c r="BT5" s="4">
        <v>0</v>
      </c>
      <c r="BU5" s="4">
        <v>0</v>
      </c>
      <c r="BW5" s="4">
        <v>0</v>
      </c>
      <c r="BX5" s="4">
        <v>0</v>
      </c>
      <c r="BY5" s="4">
        <v>-5</v>
      </c>
      <c r="BZ5" s="4">
        <v>1.748</v>
      </c>
      <c r="CA5" s="4">
        <v>0</v>
      </c>
      <c r="CB5" s="4">
        <v>35.309600000000003</v>
      </c>
    </row>
    <row r="6" spans="1:80">
      <c r="A6" s="2">
        <v>42440</v>
      </c>
      <c r="B6" s="29">
        <v>0.48550819444444443</v>
      </c>
      <c r="C6" s="4">
        <v>-0.01</v>
      </c>
      <c r="D6" s="4">
        <v>-3.8E-3</v>
      </c>
      <c r="E6" s="4" t="s">
        <v>155</v>
      </c>
      <c r="F6" s="4">
        <v>-38.331943000000003</v>
      </c>
      <c r="G6" s="4">
        <v>6</v>
      </c>
      <c r="H6" s="4">
        <v>6.4</v>
      </c>
      <c r="I6" s="4">
        <v>20.100000000000001</v>
      </c>
      <c r="K6" s="4">
        <v>20.9</v>
      </c>
      <c r="L6" s="4">
        <v>0</v>
      </c>
      <c r="M6" s="4">
        <v>1</v>
      </c>
      <c r="N6" s="4">
        <v>0</v>
      </c>
      <c r="O6" s="4">
        <v>0</v>
      </c>
      <c r="P6" s="4">
        <v>6</v>
      </c>
      <c r="Q6" s="4">
        <v>6.4</v>
      </c>
      <c r="R6" s="4">
        <v>12.4</v>
      </c>
      <c r="S6" s="4">
        <v>4.79</v>
      </c>
      <c r="T6" s="4">
        <v>5.1093000000000002</v>
      </c>
      <c r="U6" s="4">
        <v>9.9</v>
      </c>
      <c r="V6" s="4">
        <v>20.114599999999999</v>
      </c>
      <c r="Y6" s="4">
        <v>0</v>
      </c>
      <c r="Z6" s="4">
        <v>0</v>
      </c>
      <c r="AA6" s="4">
        <v>20.9</v>
      </c>
      <c r="AB6" s="4" t="s">
        <v>384</v>
      </c>
      <c r="AC6" s="4">
        <v>0</v>
      </c>
      <c r="AD6" s="4">
        <v>13.6</v>
      </c>
      <c r="AE6" s="4">
        <v>841</v>
      </c>
      <c r="AF6" s="4">
        <v>873</v>
      </c>
      <c r="AG6" s="4">
        <v>889</v>
      </c>
      <c r="AH6" s="4">
        <v>48</v>
      </c>
      <c r="AI6" s="4">
        <v>21.25</v>
      </c>
      <c r="AJ6" s="4">
        <v>0.49</v>
      </c>
      <c r="AK6" s="4">
        <v>989</v>
      </c>
      <c r="AL6" s="4">
        <v>7</v>
      </c>
      <c r="AM6" s="4">
        <v>0</v>
      </c>
      <c r="AN6" s="4">
        <v>34</v>
      </c>
      <c r="AO6" s="4">
        <v>192</v>
      </c>
      <c r="AP6" s="4">
        <v>191</v>
      </c>
      <c r="AQ6" s="4">
        <v>1.6</v>
      </c>
      <c r="AR6" s="4">
        <v>195</v>
      </c>
      <c r="AS6" s="4" t="s">
        <v>155</v>
      </c>
      <c r="AT6" s="4">
        <v>2</v>
      </c>
      <c r="AU6" s="5">
        <v>0.69365740740740733</v>
      </c>
      <c r="AV6" s="4">
        <v>47.159305000000003</v>
      </c>
      <c r="AW6" s="4">
        <v>-88.489707999999993</v>
      </c>
      <c r="AX6" s="4">
        <v>326.3</v>
      </c>
      <c r="AY6" s="4">
        <v>0</v>
      </c>
      <c r="AZ6" s="4">
        <v>12</v>
      </c>
      <c r="BA6" s="4">
        <v>9</v>
      </c>
      <c r="BB6" s="4" t="s">
        <v>421</v>
      </c>
      <c r="BC6" s="4">
        <v>1.5</v>
      </c>
      <c r="BD6" s="4">
        <v>1.1000000000000001</v>
      </c>
      <c r="BE6" s="4">
        <v>2.2999999999999998</v>
      </c>
      <c r="BG6" s="4">
        <v>450</v>
      </c>
      <c r="BI6" s="4">
        <v>0.48799999999999999</v>
      </c>
      <c r="BJ6" s="4">
        <v>0</v>
      </c>
      <c r="BK6" s="4">
        <v>0</v>
      </c>
      <c r="BL6" s="4">
        <v>0</v>
      </c>
      <c r="BM6" s="4">
        <v>0</v>
      </c>
      <c r="BN6" s="4">
        <v>0</v>
      </c>
      <c r="BO6" s="4">
        <v>0</v>
      </c>
      <c r="BP6" s="4">
        <v>0</v>
      </c>
      <c r="BQ6" s="4">
        <v>0</v>
      </c>
      <c r="BR6" s="4">
        <v>0</v>
      </c>
      <c r="BS6" s="4">
        <v>0</v>
      </c>
      <c r="BT6" s="4">
        <v>0</v>
      </c>
      <c r="BU6" s="4">
        <v>0</v>
      </c>
      <c r="BW6" s="4">
        <v>0</v>
      </c>
      <c r="BX6" s="4">
        <v>0</v>
      </c>
      <c r="BY6" s="4">
        <v>-5</v>
      </c>
      <c r="BZ6" s="4">
        <v>1.748</v>
      </c>
      <c r="CA6" s="4">
        <v>0</v>
      </c>
      <c r="CB6" s="4">
        <v>35.309600000000003</v>
      </c>
    </row>
    <row r="7" spans="1:80">
      <c r="A7" s="2">
        <v>42440</v>
      </c>
      <c r="B7" s="29">
        <v>0.48551976851851847</v>
      </c>
      <c r="C7" s="4">
        <v>-0.01</v>
      </c>
      <c r="D7" s="4">
        <v>-4.0000000000000001E-3</v>
      </c>
      <c r="E7" s="4" t="s">
        <v>155</v>
      </c>
      <c r="F7" s="4">
        <v>-40</v>
      </c>
      <c r="G7" s="4">
        <v>6</v>
      </c>
      <c r="H7" s="4">
        <v>6.4</v>
      </c>
      <c r="I7" s="4">
        <v>10.8</v>
      </c>
      <c r="K7" s="4">
        <v>20.9</v>
      </c>
      <c r="L7" s="4">
        <v>0</v>
      </c>
      <c r="M7" s="4">
        <v>1</v>
      </c>
      <c r="N7" s="4">
        <v>0</v>
      </c>
      <c r="O7" s="4">
        <v>0</v>
      </c>
      <c r="P7" s="4">
        <v>6</v>
      </c>
      <c r="Q7" s="4">
        <v>6.4</v>
      </c>
      <c r="R7" s="4">
        <v>12.4</v>
      </c>
      <c r="S7" s="4">
        <v>4.79</v>
      </c>
      <c r="T7" s="4">
        <v>5.1093000000000002</v>
      </c>
      <c r="U7" s="4">
        <v>9.9</v>
      </c>
      <c r="V7" s="4">
        <v>10.7592</v>
      </c>
      <c r="Y7" s="4">
        <v>0</v>
      </c>
      <c r="Z7" s="4">
        <v>0</v>
      </c>
      <c r="AA7" s="4">
        <v>20.9</v>
      </c>
      <c r="AB7" s="4" t="s">
        <v>384</v>
      </c>
      <c r="AC7" s="4">
        <v>0</v>
      </c>
      <c r="AD7" s="4">
        <v>13.5</v>
      </c>
      <c r="AE7" s="4">
        <v>839</v>
      </c>
      <c r="AF7" s="4">
        <v>866</v>
      </c>
      <c r="AG7" s="4">
        <v>885</v>
      </c>
      <c r="AH7" s="4">
        <v>48</v>
      </c>
      <c r="AI7" s="4">
        <v>21.25</v>
      </c>
      <c r="AJ7" s="4">
        <v>0.49</v>
      </c>
      <c r="AK7" s="4">
        <v>989</v>
      </c>
      <c r="AL7" s="4">
        <v>7</v>
      </c>
      <c r="AM7" s="4">
        <v>0</v>
      </c>
      <c r="AN7" s="4">
        <v>34</v>
      </c>
      <c r="AO7" s="4">
        <v>192</v>
      </c>
      <c r="AP7" s="4">
        <v>191</v>
      </c>
      <c r="AQ7" s="4">
        <v>1.5</v>
      </c>
      <c r="AR7" s="4">
        <v>195</v>
      </c>
      <c r="AS7" s="4" t="s">
        <v>155</v>
      </c>
      <c r="AT7" s="4">
        <v>2</v>
      </c>
      <c r="AU7" s="5">
        <v>0.69366898148148148</v>
      </c>
      <c r="AV7" s="4">
        <v>47.159305000000003</v>
      </c>
      <c r="AW7" s="4">
        <v>-88.489707999999993</v>
      </c>
      <c r="AX7" s="4">
        <v>326.2</v>
      </c>
      <c r="AY7" s="4">
        <v>0</v>
      </c>
      <c r="AZ7" s="4">
        <v>12</v>
      </c>
      <c r="BA7" s="4">
        <v>8</v>
      </c>
      <c r="BB7" s="4" t="s">
        <v>422</v>
      </c>
      <c r="BC7" s="4">
        <v>1.5</v>
      </c>
      <c r="BD7" s="4">
        <v>1.1714290000000001</v>
      </c>
      <c r="BE7" s="4">
        <v>2.371429</v>
      </c>
      <c r="BG7" s="4">
        <v>450</v>
      </c>
      <c r="BI7" s="4">
        <v>0.48799999999999999</v>
      </c>
      <c r="BJ7" s="4">
        <v>0</v>
      </c>
      <c r="BK7" s="4">
        <v>0</v>
      </c>
      <c r="BL7" s="4">
        <v>0</v>
      </c>
      <c r="BM7" s="4">
        <v>0</v>
      </c>
      <c r="BN7" s="4">
        <v>0</v>
      </c>
      <c r="BO7" s="4">
        <v>0</v>
      </c>
      <c r="BP7" s="4">
        <v>0</v>
      </c>
      <c r="BQ7" s="4">
        <v>0</v>
      </c>
      <c r="BR7" s="4">
        <v>0</v>
      </c>
      <c r="BS7" s="4">
        <v>0</v>
      </c>
      <c r="BT7" s="4">
        <v>0</v>
      </c>
      <c r="BU7" s="4">
        <v>0</v>
      </c>
      <c r="BW7" s="4">
        <v>0</v>
      </c>
      <c r="BX7" s="4">
        <v>0</v>
      </c>
      <c r="BY7" s="4">
        <v>-5</v>
      </c>
      <c r="BZ7" s="4">
        <v>1.748</v>
      </c>
      <c r="CA7" s="4">
        <v>0</v>
      </c>
      <c r="CB7" s="4">
        <v>35.309600000000003</v>
      </c>
    </row>
    <row r="8" spans="1:80">
      <c r="A8" s="2">
        <v>42440</v>
      </c>
      <c r="B8" s="29">
        <v>0.48553134259259262</v>
      </c>
      <c r="C8" s="4">
        <v>-0.01</v>
      </c>
      <c r="D8" s="4">
        <v>-4.0000000000000001E-3</v>
      </c>
      <c r="E8" s="4" t="s">
        <v>155</v>
      </c>
      <c r="F8" s="4">
        <v>-40</v>
      </c>
      <c r="G8" s="4">
        <v>6</v>
      </c>
      <c r="H8" s="4">
        <v>6.4</v>
      </c>
      <c r="I8" s="4">
        <v>12.1</v>
      </c>
      <c r="K8" s="4">
        <v>20.9</v>
      </c>
      <c r="L8" s="4">
        <v>0</v>
      </c>
      <c r="M8" s="4">
        <v>1</v>
      </c>
      <c r="N8" s="4">
        <v>0</v>
      </c>
      <c r="O8" s="4">
        <v>0</v>
      </c>
      <c r="P8" s="4">
        <v>6</v>
      </c>
      <c r="Q8" s="4">
        <v>6.4</v>
      </c>
      <c r="R8" s="4">
        <v>12.4</v>
      </c>
      <c r="S8" s="4">
        <v>4.79</v>
      </c>
      <c r="T8" s="4">
        <v>5.1093000000000002</v>
      </c>
      <c r="U8" s="4">
        <v>9.9</v>
      </c>
      <c r="V8" s="4">
        <v>12.141400000000001</v>
      </c>
      <c r="Y8" s="4">
        <v>0</v>
      </c>
      <c r="Z8" s="4">
        <v>0</v>
      </c>
      <c r="AA8" s="4">
        <v>20.9</v>
      </c>
      <c r="AB8" s="4" t="s">
        <v>384</v>
      </c>
      <c r="AC8" s="4">
        <v>0</v>
      </c>
      <c r="AD8" s="4">
        <v>13.5</v>
      </c>
      <c r="AE8" s="4">
        <v>839</v>
      </c>
      <c r="AF8" s="4">
        <v>864</v>
      </c>
      <c r="AG8" s="4">
        <v>884</v>
      </c>
      <c r="AH8" s="4">
        <v>48</v>
      </c>
      <c r="AI8" s="4">
        <v>21.25</v>
      </c>
      <c r="AJ8" s="4">
        <v>0.49</v>
      </c>
      <c r="AK8" s="4">
        <v>989</v>
      </c>
      <c r="AL8" s="4">
        <v>7</v>
      </c>
      <c r="AM8" s="4">
        <v>0</v>
      </c>
      <c r="AN8" s="4">
        <v>34</v>
      </c>
      <c r="AO8" s="4">
        <v>192</v>
      </c>
      <c r="AP8" s="4">
        <v>191</v>
      </c>
      <c r="AQ8" s="4">
        <v>1.4</v>
      </c>
      <c r="AR8" s="4">
        <v>195</v>
      </c>
      <c r="AS8" s="4" t="s">
        <v>155</v>
      </c>
      <c r="AT8" s="4">
        <v>2</v>
      </c>
      <c r="AU8" s="5">
        <v>0.69368055555555552</v>
      </c>
      <c r="AV8" s="4">
        <v>47.159305000000003</v>
      </c>
      <c r="AW8" s="4">
        <v>-88.489707999999993</v>
      </c>
      <c r="AX8" s="4">
        <v>326</v>
      </c>
      <c r="AY8" s="4">
        <v>0</v>
      </c>
      <c r="AZ8" s="4">
        <v>12</v>
      </c>
      <c r="BA8" s="4">
        <v>8</v>
      </c>
      <c r="BB8" s="4" t="s">
        <v>422</v>
      </c>
      <c r="BC8" s="4">
        <v>1.5</v>
      </c>
      <c r="BD8" s="4">
        <v>1.2</v>
      </c>
      <c r="BE8" s="4">
        <v>2.4</v>
      </c>
      <c r="BG8" s="4">
        <v>450</v>
      </c>
      <c r="BI8" s="4">
        <v>0.48799999999999999</v>
      </c>
      <c r="BJ8" s="4">
        <v>0</v>
      </c>
      <c r="BK8" s="4">
        <v>0</v>
      </c>
      <c r="BL8" s="4">
        <v>0</v>
      </c>
      <c r="BM8" s="4">
        <v>0</v>
      </c>
      <c r="BN8" s="4">
        <v>0</v>
      </c>
      <c r="BO8" s="4">
        <v>0</v>
      </c>
      <c r="BP8" s="4">
        <v>0</v>
      </c>
      <c r="BQ8" s="4">
        <v>0</v>
      </c>
      <c r="BR8" s="4">
        <v>0</v>
      </c>
      <c r="BS8" s="4">
        <v>0</v>
      </c>
      <c r="BT8" s="4">
        <v>0</v>
      </c>
      <c r="BU8" s="4">
        <v>0</v>
      </c>
      <c r="BW8" s="4">
        <v>0</v>
      </c>
      <c r="BX8" s="4">
        <v>0</v>
      </c>
      <c r="BY8" s="4">
        <v>-5</v>
      </c>
      <c r="BZ8" s="4">
        <v>1.748</v>
      </c>
      <c r="CA8" s="4">
        <v>0</v>
      </c>
      <c r="CB8" s="4">
        <v>35.309600000000003</v>
      </c>
    </row>
    <row r="9" spans="1:80">
      <c r="A9" s="2">
        <v>42440</v>
      </c>
      <c r="B9" s="29">
        <v>0.48554291666666666</v>
      </c>
      <c r="C9" s="4">
        <v>-0.01</v>
      </c>
      <c r="D9" s="4">
        <v>-4.0000000000000001E-3</v>
      </c>
      <c r="E9" s="4" t="s">
        <v>155</v>
      </c>
      <c r="F9" s="4">
        <v>-40</v>
      </c>
      <c r="G9" s="4">
        <v>6.1</v>
      </c>
      <c r="H9" s="4">
        <v>6.4</v>
      </c>
      <c r="I9" s="4">
        <v>13</v>
      </c>
      <c r="K9" s="4">
        <v>21</v>
      </c>
      <c r="L9" s="4">
        <v>0</v>
      </c>
      <c r="M9" s="4">
        <v>1</v>
      </c>
      <c r="N9" s="4">
        <v>0</v>
      </c>
      <c r="O9" s="4">
        <v>0</v>
      </c>
      <c r="P9" s="4">
        <v>6.1</v>
      </c>
      <c r="Q9" s="4">
        <v>6.4</v>
      </c>
      <c r="R9" s="4">
        <v>12.5</v>
      </c>
      <c r="S9" s="4">
        <v>4.8697999999999997</v>
      </c>
      <c r="T9" s="4">
        <v>5.1093000000000002</v>
      </c>
      <c r="U9" s="4">
        <v>10</v>
      </c>
      <c r="V9" s="4">
        <v>12.9725</v>
      </c>
      <c r="Y9" s="4">
        <v>0</v>
      </c>
      <c r="Z9" s="4">
        <v>0</v>
      </c>
      <c r="AA9" s="4">
        <v>21</v>
      </c>
      <c r="AB9" s="4" t="s">
        <v>384</v>
      </c>
      <c r="AC9" s="4">
        <v>0</v>
      </c>
      <c r="AD9" s="4">
        <v>13.6</v>
      </c>
      <c r="AE9" s="4">
        <v>837</v>
      </c>
      <c r="AF9" s="4">
        <v>864</v>
      </c>
      <c r="AG9" s="4">
        <v>883</v>
      </c>
      <c r="AH9" s="4">
        <v>48</v>
      </c>
      <c r="AI9" s="4">
        <v>21.25</v>
      </c>
      <c r="AJ9" s="4">
        <v>0.49</v>
      </c>
      <c r="AK9" s="4">
        <v>989</v>
      </c>
      <c r="AL9" s="4">
        <v>7</v>
      </c>
      <c r="AM9" s="4">
        <v>0</v>
      </c>
      <c r="AN9" s="4">
        <v>34</v>
      </c>
      <c r="AO9" s="4">
        <v>192</v>
      </c>
      <c r="AP9" s="4">
        <v>191</v>
      </c>
      <c r="AQ9" s="4">
        <v>1.6</v>
      </c>
      <c r="AR9" s="4">
        <v>195</v>
      </c>
      <c r="AS9" s="4" t="s">
        <v>155</v>
      </c>
      <c r="AT9" s="4">
        <v>2</v>
      </c>
      <c r="AU9" s="5">
        <v>0.69369212962962967</v>
      </c>
      <c r="AV9" s="4">
        <v>47.159305000000003</v>
      </c>
      <c r="AW9" s="4">
        <v>-88.489707999999993</v>
      </c>
      <c r="AX9" s="4">
        <v>325.89999999999998</v>
      </c>
      <c r="AY9" s="4">
        <v>0</v>
      </c>
      <c r="AZ9" s="4">
        <v>12</v>
      </c>
      <c r="BA9" s="4">
        <v>8</v>
      </c>
      <c r="BB9" s="4" t="s">
        <v>422</v>
      </c>
      <c r="BC9" s="4">
        <v>1.5</v>
      </c>
      <c r="BD9" s="4">
        <v>1.2</v>
      </c>
      <c r="BE9" s="4">
        <v>2.4</v>
      </c>
      <c r="BG9" s="4">
        <v>450</v>
      </c>
      <c r="BI9" s="4">
        <v>0.48799999999999999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W9" s="4">
        <v>0</v>
      </c>
      <c r="BX9" s="4">
        <v>0</v>
      </c>
      <c r="BY9" s="4">
        <v>-5</v>
      </c>
      <c r="BZ9" s="4">
        <v>1.748</v>
      </c>
      <c r="CA9" s="4">
        <v>0</v>
      </c>
      <c r="CB9" s="4">
        <v>35.309600000000003</v>
      </c>
    </row>
    <row r="10" spans="1:80">
      <c r="A10" s="2">
        <v>42440</v>
      </c>
      <c r="B10" s="29">
        <v>0.48555449074074075</v>
      </c>
      <c r="C10" s="4">
        <v>-0.01</v>
      </c>
      <c r="D10" s="4">
        <v>-4.0000000000000001E-3</v>
      </c>
      <c r="E10" s="4" t="s">
        <v>155</v>
      </c>
      <c r="F10" s="4">
        <v>-40</v>
      </c>
      <c r="G10" s="4">
        <v>6.1</v>
      </c>
      <c r="H10" s="4">
        <v>6.4</v>
      </c>
      <c r="I10" s="4">
        <v>8.3000000000000007</v>
      </c>
      <c r="K10" s="4">
        <v>21</v>
      </c>
      <c r="L10" s="4">
        <v>0</v>
      </c>
      <c r="M10" s="4">
        <v>1</v>
      </c>
      <c r="N10" s="4">
        <v>0</v>
      </c>
      <c r="O10" s="4">
        <v>0</v>
      </c>
      <c r="P10" s="4">
        <v>6.1</v>
      </c>
      <c r="Q10" s="4">
        <v>6.4</v>
      </c>
      <c r="R10" s="4">
        <v>12.5</v>
      </c>
      <c r="S10" s="4">
        <v>4.8948</v>
      </c>
      <c r="T10" s="4">
        <v>5.1355000000000004</v>
      </c>
      <c r="U10" s="4">
        <v>10</v>
      </c>
      <c r="V10" s="4">
        <v>8.3488000000000007</v>
      </c>
      <c r="Y10" s="4">
        <v>0</v>
      </c>
      <c r="Z10" s="4">
        <v>0</v>
      </c>
      <c r="AA10" s="4">
        <v>21</v>
      </c>
      <c r="AB10" s="4" t="s">
        <v>384</v>
      </c>
      <c r="AC10" s="4">
        <v>0</v>
      </c>
      <c r="AD10" s="4">
        <v>13.4</v>
      </c>
      <c r="AE10" s="4">
        <v>838</v>
      </c>
      <c r="AF10" s="4">
        <v>863</v>
      </c>
      <c r="AG10" s="4">
        <v>884</v>
      </c>
      <c r="AH10" s="4">
        <v>48</v>
      </c>
      <c r="AI10" s="4">
        <v>22.61</v>
      </c>
      <c r="AJ10" s="4">
        <v>0.52</v>
      </c>
      <c r="AK10" s="4">
        <v>989</v>
      </c>
      <c r="AL10" s="4">
        <v>7.9</v>
      </c>
      <c r="AM10" s="4">
        <v>0</v>
      </c>
      <c r="AN10" s="4">
        <v>34</v>
      </c>
      <c r="AO10" s="4">
        <v>192</v>
      </c>
      <c r="AP10" s="4">
        <v>191</v>
      </c>
      <c r="AQ10" s="4">
        <v>1.5</v>
      </c>
      <c r="AR10" s="4">
        <v>195</v>
      </c>
      <c r="AS10" s="4" t="s">
        <v>155</v>
      </c>
      <c r="AT10" s="4">
        <v>2</v>
      </c>
      <c r="AU10" s="5">
        <v>0.6937037037037036</v>
      </c>
      <c r="AV10" s="4">
        <v>47.159305000000003</v>
      </c>
      <c r="AW10" s="4">
        <v>-88.489707999999993</v>
      </c>
      <c r="AX10" s="4">
        <v>325.8</v>
      </c>
      <c r="AY10" s="4">
        <v>0</v>
      </c>
      <c r="AZ10" s="4">
        <v>12</v>
      </c>
      <c r="BA10" s="4">
        <v>8</v>
      </c>
      <c r="BB10" s="4" t="s">
        <v>422</v>
      </c>
      <c r="BC10" s="4">
        <v>1.5</v>
      </c>
      <c r="BD10" s="4">
        <v>1.271129</v>
      </c>
      <c r="BE10" s="4">
        <v>2.4</v>
      </c>
      <c r="BG10" s="4">
        <v>450</v>
      </c>
      <c r="BI10" s="4">
        <v>0.51900000000000002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W10" s="4">
        <v>0</v>
      </c>
      <c r="BX10" s="4">
        <v>0</v>
      </c>
      <c r="BY10" s="4">
        <v>-5</v>
      </c>
      <c r="BZ10" s="4">
        <v>1.748</v>
      </c>
      <c r="CA10" s="4">
        <v>0</v>
      </c>
      <c r="CB10" s="4">
        <v>35.309600000000003</v>
      </c>
    </row>
    <row r="11" spans="1:80">
      <c r="A11" s="2">
        <v>42440</v>
      </c>
      <c r="B11" s="29">
        <v>0.48556606481481479</v>
      </c>
      <c r="C11" s="4">
        <v>-0.01</v>
      </c>
      <c r="D11" s="4">
        <v>-4.0000000000000001E-3</v>
      </c>
      <c r="E11" s="4" t="s">
        <v>155</v>
      </c>
      <c r="F11" s="4">
        <v>-40</v>
      </c>
      <c r="G11" s="4">
        <v>6.1</v>
      </c>
      <c r="H11" s="4">
        <v>6.4</v>
      </c>
      <c r="I11" s="4">
        <v>13.2</v>
      </c>
      <c r="K11" s="4">
        <v>21</v>
      </c>
      <c r="L11" s="4">
        <v>0</v>
      </c>
      <c r="M11" s="4">
        <v>1</v>
      </c>
      <c r="N11" s="4">
        <v>0</v>
      </c>
      <c r="O11" s="4">
        <v>0</v>
      </c>
      <c r="P11" s="4">
        <v>6.1</v>
      </c>
      <c r="Q11" s="4">
        <v>6.4</v>
      </c>
      <c r="R11" s="4">
        <v>12.5</v>
      </c>
      <c r="S11" s="4">
        <v>4.8975999999999997</v>
      </c>
      <c r="T11" s="4">
        <v>5.1384999999999996</v>
      </c>
      <c r="U11" s="4">
        <v>10</v>
      </c>
      <c r="V11" s="4">
        <v>13.173</v>
      </c>
      <c r="Y11" s="4">
        <v>0</v>
      </c>
      <c r="Z11" s="4">
        <v>0</v>
      </c>
      <c r="AA11" s="4">
        <v>21</v>
      </c>
      <c r="AB11" s="4" t="s">
        <v>384</v>
      </c>
      <c r="AC11" s="4">
        <v>0</v>
      </c>
      <c r="AD11" s="4">
        <v>13.5</v>
      </c>
      <c r="AE11" s="4">
        <v>838</v>
      </c>
      <c r="AF11" s="4">
        <v>863</v>
      </c>
      <c r="AG11" s="4">
        <v>883</v>
      </c>
      <c r="AH11" s="4">
        <v>48</v>
      </c>
      <c r="AI11" s="4">
        <v>22.77</v>
      </c>
      <c r="AJ11" s="4">
        <v>0.52</v>
      </c>
      <c r="AK11" s="4">
        <v>989</v>
      </c>
      <c r="AL11" s="4">
        <v>8</v>
      </c>
      <c r="AM11" s="4">
        <v>0</v>
      </c>
      <c r="AN11" s="4">
        <v>34</v>
      </c>
      <c r="AO11" s="4">
        <v>192</v>
      </c>
      <c r="AP11" s="4">
        <v>191</v>
      </c>
      <c r="AQ11" s="4">
        <v>1.6</v>
      </c>
      <c r="AR11" s="4">
        <v>195</v>
      </c>
      <c r="AS11" s="4" t="s">
        <v>155</v>
      </c>
      <c r="AT11" s="4">
        <v>2</v>
      </c>
      <c r="AU11" s="5">
        <v>0.69371527777777775</v>
      </c>
      <c r="AV11" s="4">
        <v>47.159305000000003</v>
      </c>
      <c r="AW11" s="4">
        <v>-88.489707999999993</v>
      </c>
      <c r="AX11" s="4">
        <v>325.60000000000002</v>
      </c>
      <c r="AY11" s="4">
        <v>0</v>
      </c>
      <c r="AZ11" s="4">
        <v>12</v>
      </c>
      <c r="BA11" s="4">
        <v>9</v>
      </c>
      <c r="BB11" s="4" t="s">
        <v>423</v>
      </c>
      <c r="BC11" s="4">
        <v>1.144855</v>
      </c>
      <c r="BD11" s="4">
        <v>1.157942</v>
      </c>
      <c r="BE11" s="4">
        <v>1.7607390000000001</v>
      </c>
      <c r="BG11" s="4">
        <v>450</v>
      </c>
      <c r="BI11" s="4">
        <v>0.52300000000000002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W11" s="4">
        <v>0</v>
      </c>
      <c r="BX11" s="4">
        <v>0</v>
      </c>
      <c r="BY11" s="4">
        <v>-5</v>
      </c>
      <c r="BZ11" s="4">
        <v>1.748</v>
      </c>
      <c r="CA11" s="4">
        <v>0</v>
      </c>
      <c r="CB11" s="4">
        <v>35.309600000000003</v>
      </c>
    </row>
    <row r="12" spans="1:80">
      <c r="A12" s="2">
        <v>42440</v>
      </c>
      <c r="B12" s="29">
        <v>0.48557763888888889</v>
      </c>
      <c r="C12" s="4">
        <v>-0.01</v>
      </c>
      <c r="D12" s="4">
        <v>-4.0000000000000001E-3</v>
      </c>
      <c r="E12" s="4" t="s">
        <v>155</v>
      </c>
      <c r="F12" s="4">
        <v>-40</v>
      </c>
      <c r="G12" s="4">
        <v>6.1</v>
      </c>
      <c r="H12" s="4">
        <v>6.4</v>
      </c>
      <c r="I12" s="4">
        <v>8.9</v>
      </c>
      <c r="K12" s="4">
        <v>21</v>
      </c>
      <c r="L12" s="4">
        <v>0</v>
      </c>
      <c r="M12" s="4">
        <v>1</v>
      </c>
      <c r="N12" s="4">
        <v>0</v>
      </c>
      <c r="O12" s="4">
        <v>0</v>
      </c>
      <c r="P12" s="4">
        <v>6.1</v>
      </c>
      <c r="Q12" s="4">
        <v>6.4</v>
      </c>
      <c r="R12" s="4">
        <v>12.5</v>
      </c>
      <c r="S12" s="4">
        <v>4.8724999999999996</v>
      </c>
      <c r="T12" s="4">
        <v>5.1120999999999999</v>
      </c>
      <c r="U12" s="4">
        <v>10</v>
      </c>
      <c r="V12" s="4">
        <v>8.8888999999999996</v>
      </c>
      <c r="Y12" s="4">
        <v>0</v>
      </c>
      <c r="Z12" s="4">
        <v>0</v>
      </c>
      <c r="AA12" s="4">
        <v>21</v>
      </c>
      <c r="AB12" s="4" t="s">
        <v>384</v>
      </c>
      <c r="AC12" s="4">
        <v>0</v>
      </c>
      <c r="AD12" s="4">
        <v>13.5</v>
      </c>
      <c r="AE12" s="4">
        <v>838</v>
      </c>
      <c r="AF12" s="4">
        <v>863</v>
      </c>
      <c r="AG12" s="4">
        <v>883</v>
      </c>
      <c r="AH12" s="4">
        <v>48</v>
      </c>
      <c r="AI12" s="4">
        <v>21.4</v>
      </c>
      <c r="AJ12" s="4">
        <v>0.49</v>
      </c>
      <c r="AK12" s="4">
        <v>989</v>
      </c>
      <c r="AL12" s="4">
        <v>7.1</v>
      </c>
      <c r="AM12" s="4">
        <v>0</v>
      </c>
      <c r="AN12" s="4">
        <v>34</v>
      </c>
      <c r="AO12" s="4">
        <v>192</v>
      </c>
      <c r="AP12" s="4">
        <v>191</v>
      </c>
      <c r="AQ12" s="4">
        <v>1.6</v>
      </c>
      <c r="AR12" s="4">
        <v>195</v>
      </c>
      <c r="AS12" s="4" t="s">
        <v>155</v>
      </c>
      <c r="AT12" s="4">
        <v>2</v>
      </c>
      <c r="AU12" s="5">
        <v>0.6937268518518519</v>
      </c>
      <c r="AV12" s="4">
        <v>47.159305000000003</v>
      </c>
      <c r="AW12" s="4">
        <v>-88.489707999999993</v>
      </c>
      <c r="AX12" s="4">
        <v>325.3</v>
      </c>
      <c r="AY12" s="4">
        <v>0</v>
      </c>
      <c r="AZ12" s="4">
        <v>12</v>
      </c>
      <c r="BA12" s="4">
        <v>10</v>
      </c>
      <c r="BB12" s="4" t="s">
        <v>424</v>
      </c>
      <c r="BC12" s="4">
        <v>1</v>
      </c>
      <c r="BD12" s="4">
        <v>1.1000000000000001</v>
      </c>
      <c r="BE12" s="4">
        <v>1.5</v>
      </c>
      <c r="BG12" s="4">
        <v>450</v>
      </c>
      <c r="BI12" s="4">
        <v>0.49099999999999999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W12" s="4">
        <v>0</v>
      </c>
      <c r="BX12" s="4">
        <v>0</v>
      </c>
      <c r="BY12" s="4">
        <v>-5</v>
      </c>
      <c r="BZ12" s="4">
        <v>1.748</v>
      </c>
      <c r="CA12" s="4">
        <v>0</v>
      </c>
      <c r="CB12" s="4">
        <v>35.309600000000003</v>
      </c>
    </row>
    <row r="13" spans="1:80">
      <c r="A13" s="2">
        <v>42440</v>
      </c>
      <c r="B13" s="29">
        <v>0.48558921296296292</v>
      </c>
      <c r="C13" s="4">
        <v>-0.01</v>
      </c>
      <c r="D13" s="4">
        <v>-4.0000000000000001E-3</v>
      </c>
      <c r="E13" s="4" t="s">
        <v>155</v>
      </c>
      <c r="F13" s="4">
        <v>-40</v>
      </c>
      <c r="G13" s="4">
        <v>6.2</v>
      </c>
      <c r="H13" s="4">
        <v>6.4</v>
      </c>
      <c r="I13" s="4">
        <v>8.3000000000000007</v>
      </c>
      <c r="K13" s="4">
        <v>21</v>
      </c>
      <c r="L13" s="4">
        <v>0</v>
      </c>
      <c r="M13" s="4">
        <v>1</v>
      </c>
      <c r="N13" s="4">
        <v>0</v>
      </c>
      <c r="O13" s="4">
        <v>0</v>
      </c>
      <c r="P13" s="4">
        <v>6.2</v>
      </c>
      <c r="Q13" s="4">
        <v>6.4</v>
      </c>
      <c r="R13" s="4">
        <v>12.6</v>
      </c>
      <c r="S13" s="4">
        <v>4.9751000000000003</v>
      </c>
      <c r="T13" s="4">
        <v>5.1355000000000004</v>
      </c>
      <c r="U13" s="4">
        <v>10.1</v>
      </c>
      <c r="V13" s="4">
        <v>8.3346</v>
      </c>
      <c r="Y13" s="4">
        <v>0</v>
      </c>
      <c r="Z13" s="4">
        <v>0</v>
      </c>
      <c r="AA13" s="4">
        <v>21</v>
      </c>
      <c r="AB13" s="4" t="s">
        <v>384</v>
      </c>
      <c r="AC13" s="4">
        <v>0</v>
      </c>
      <c r="AD13" s="4">
        <v>13</v>
      </c>
      <c r="AE13" s="4">
        <v>842</v>
      </c>
      <c r="AF13" s="4">
        <v>863</v>
      </c>
      <c r="AG13" s="4">
        <v>884</v>
      </c>
      <c r="AH13" s="4">
        <v>48</v>
      </c>
      <c r="AI13" s="4">
        <v>22.61</v>
      </c>
      <c r="AJ13" s="4">
        <v>0.52</v>
      </c>
      <c r="AK13" s="4">
        <v>989</v>
      </c>
      <c r="AL13" s="4">
        <v>7.9</v>
      </c>
      <c r="AM13" s="4">
        <v>0</v>
      </c>
      <c r="AN13" s="4">
        <v>34</v>
      </c>
      <c r="AO13" s="4">
        <v>192</v>
      </c>
      <c r="AP13" s="4">
        <v>191</v>
      </c>
      <c r="AQ13" s="4">
        <v>1.6</v>
      </c>
      <c r="AR13" s="4">
        <v>195</v>
      </c>
      <c r="AS13" s="4" t="s">
        <v>155</v>
      </c>
      <c r="AT13" s="4">
        <v>2</v>
      </c>
      <c r="AU13" s="5">
        <v>0.69373842592592594</v>
      </c>
      <c r="AV13" s="4">
        <v>47.159305000000003</v>
      </c>
      <c r="AW13" s="4">
        <v>-88.489707999999993</v>
      </c>
      <c r="AX13" s="4">
        <v>325.10000000000002</v>
      </c>
      <c r="AY13" s="4">
        <v>0</v>
      </c>
      <c r="AZ13" s="4">
        <v>12</v>
      </c>
      <c r="BA13" s="4">
        <v>10</v>
      </c>
      <c r="BB13" s="4" t="s">
        <v>424</v>
      </c>
      <c r="BC13" s="4">
        <v>1</v>
      </c>
      <c r="BD13" s="4">
        <v>1.1000000000000001</v>
      </c>
      <c r="BE13" s="4">
        <v>1.5</v>
      </c>
      <c r="BG13" s="4">
        <v>450</v>
      </c>
      <c r="BI13" s="4">
        <v>0.51900000000000002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W13" s="4">
        <v>0</v>
      </c>
      <c r="BX13" s="4">
        <v>0</v>
      </c>
      <c r="BY13" s="4">
        <v>-5</v>
      </c>
      <c r="BZ13" s="4">
        <v>1.748902</v>
      </c>
      <c r="CA13" s="4">
        <v>0</v>
      </c>
      <c r="CB13" s="4">
        <v>35.327820000000003</v>
      </c>
    </row>
    <row r="14" spans="1:80">
      <c r="A14" s="2">
        <v>42440</v>
      </c>
      <c r="B14" s="29">
        <v>0.48560078703703707</v>
      </c>
      <c r="C14" s="4">
        <v>-0.01</v>
      </c>
      <c r="D14" s="4">
        <v>-4.0000000000000001E-3</v>
      </c>
      <c r="E14" s="4" t="s">
        <v>155</v>
      </c>
      <c r="F14" s="4">
        <v>-40</v>
      </c>
      <c r="G14" s="4">
        <v>6.2</v>
      </c>
      <c r="H14" s="4">
        <v>6.4</v>
      </c>
      <c r="I14" s="4">
        <v>10.1</v>
      </c>
      <c r="K14" s="4">
        <v>21</v>
      </c>
      <c r="L14" s="4">
        <v>0</v>
      </c>
      <c r="M14" s="4">
        <v>1</v>
      </c>
      <c r="N14" s="4">
        <v>0</v>
      </c>
      <c r="O14" s="4">
        <v>0</v>
      </c>
      <c r="P14" s="4">
        <v>6.2</v>
      </c>
      <c r="Q14" s="4">
        <v>6.4</v>
      </c>
      <c r="R14" s="4">
        <v>12.6</v>
      </c>
      <c r="S14" s="4">
        <v>4.9523000000000001</v>
      </c>
      <c r="T14" s="4">
        <v>5.1120999999999999</v>
      </c>
      <c r="U14" s="4">
        <v>10.1</v>
      </c>
      <c r="V14" s="4">
        <v>10.1061</v>
      </c>
      <c r="Y14" s="4">
        <v>0</v>
      </c>
      <c r="Z14" s="4">
        <v>0</v>
      </c>
      <c r="AA14" s="4">
        <v>21</v>
      </c>
      <c r="AB14" s="4" t="s">
        <v>384</v>
      </c>
      <c r="AC14" s="4">
        <v>0</v>
      </c>
      <c r="AD14" s="4">
        <v>13</v>
      </c>
      <c r="AE14" s="4">
        <v>842</v>
      </c>
      <c r="AF14" s="4">
        <v>864</v>
      </c>
      <c r="AG14" s="4">
        <v>886</v>
      </c>
      <c r="AH14" s="4">
        <v>48</v>
      </c>
      <c r="AI14" s="4">
        <v>21.4</v>
      </c>
      <c r="AJ14" s="4">
        <v>0.49</v>
      </c>
      <c r="AK14" s="4">
        <v>989</v>
      </c>
      <c r="AL14" s="4">
        <v>7.1</v>
      </c>
      <c r="AM14" s="4">
        <v>0</v>
      </c>
      <c r="AN14" s="4">
        <v>34</v>
      </c>
      <c r="AO14" s="4">
        <v>192</v>
      </c>
      <c r="AP14" s="4">
        <v>191.9</v>
      </c>
      <c r="AQ14" s="4">
        <v>1.7</v>
      </c>
      <c r="AR14" s="4">
        <v>195</v>
      </c>
      <c r="AS14" s="4" t="s">
        <v>155</v>
      </c>
      <c r="AT14" s="4">
        <v>2</v>
      </c>
      <c r="AU14" s="5">
        <v>0.69374999999999998</v>
      </c>
      <c r="AV14" s="4">
        <v>47.159305000000003</v>
      </c>
      <c r="AW14" s="4">
        <v>-88.489707999999993</v>
      </c>
      <c r="AX14" s="4">
        <v>324.89999999999998</v>
      </c>
      <c r="AY14" s="4">
        <v>0</v>
      </c>
      <c r="AZ14" s="4">
        <v>12</v>
      </c>
      <c r="BA14" s="4">
        <v>10</v>
      </c>
      <c r="BB14" s="4" t="s">
        <v>424</v>
      </c>
      <c r="BC14" s="4">
        <v>1</v>
      </c>
      <c r="BD14" s="4">
        <v>1.1000000000000001</v>
      </c>
      <c r="BE14" s="4">
        <v>1.5</v>
      </c>
      <c r="BG14" s="4">
        <v>450</v>
      </c>
      <c r="BI14" s="4">
        <v>0.49099999999999999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W14" s="4">
        <v>0</v>
      </c>
      <c r="BX14" s="4">
        <v>0</v>
      </c>
      <c r="BY14" s="4">
        <v>-5</v>
      </c>
      <c r="BZ14" s="4">
        <v>1.7499020000000001</v>
      </c>
      <c r="CA14" s="4">
        <v>0</v>
      </c>
      <c r="CB14" s="4">
        <v>35.348019999999998</v>
      </c>
    </row>
    <row r="15" spans="1:80">
      <c r="A15" s="2">
        <v>42440</v>
      </c>
      <c r="B15" s="29">
        <v>0.48561236111111111</v>
      </c>
      <c r="C15" s="4">
        <v>-0.01</v>
      </c>
      <c r="D15" s="4">
        <v>-4.0000000000000001E-3</v>
      </c>
      <c r="E15" s="4" t="s">
        <v>155</v>
      </c>
      <c r="F15" s="4">
        <v>-40</v>
      </c>
      <c r="G15" s="4">
        <v>6.3</v>
      </c>
      <c r="H15" s="4">
        <v>6.4</v>
      </c>
      <c r="I15" s="4">
        <v>5.2</v>
      </c>
      <c r="K15" s="4">
        <v>21</v>
      </c>
      <c r="L15" s="4">
        <v>0</v>
      </c>
      <c r="M15" s="4">
        <v>1</v>
      </c>
      <c r="N15" s="4">
        <v>0</v>
      </c>
      <c r="O15" s="4">
        <v>0</v>
      </c>
      <c r="P15" s="4">
        <v>6.3301999999999996</v>
      </c>
      <c r="Q15" s="4">
        <v>6.4</v>
      </c>
      <c r="R15" s="4">
        <v>12.7</v>
      </c>
      <c r="S15" s="4">
        <v>5.0795000000000003</v>
      </c>
      <c r="T15" s="4">
        <v>5.1355000000000004</v>
      </c>
      <c r="U15" s="4">
        <v>10.199999999999999</v>
      </c>
      <c r="V15" s="4">
        <v>5.2289000000000003</v>
      </c>
      <c r="Y15" s="4">
        <v>0</v>
      </c>
      <c r="Z15" s="4">
        <v>0</v>
      </c>
      <c r="AA15" s="4">
        <v>21</v>
      </c>
      <c r="AB15" s="4" t="s">
        <v>384</v>
      </c>
      <c r="AC15" s="4">
        <v>0</v>
      </c>
      <c r="AD15" s="4">
        <v>12.8</v>
      </c>
      <c r="AE15" s="4">
        <v>844</v>
      </c>
      <c r="AF15" s="4">
        <v>864</v>
      </c>
      <c r="AG15" s="4">
        <v>889</v>
      </c>
      <c r="AH15" s="4">
        <v>48</v>
      </c>
      <c r="AI15" s="4">
        <v>22.61</v>
      </c>
      <c r="AJ15" s="4">
        <v>0.52</v>
      </c>
      <c r="AK15" s="4">
        <v>989</v>
      </c>
      <c r="AL15" s="4">
        <v>7.9</v>
      </c>
      <c r="AM15" s="4">
        <v>0</v>
      </c>
      <c r="AN15" s="4">
        <v>34</v>
      </c>
      <c r="AO15" s="4">
        <v>192</v>
      </c>
      <c r="AP15" s="4">
        <v>192</v>
      </c>
      <c r="AQ15" s="4">
        <v>1.7</v>
      </c>
      <c r="AR15" s="4">
        <v>195</v>
      </c>
      <c r="AS15" s="4" t="s">
        <v>155</v>
      </c>
      <c r="AT15" s="4">
        <v>2</v>
      </c>
      <c r="AU15" s="5">
        <v>0.69376157407407402</v>
      </c>
      <c r="AV15" s="4">
        <v>47.159305000000003</v>
      </c>
      <c r="AW15" s="4">
        <v>-88.489707999999993</v>
      </c>
      <c r="AX15" s="4">
        <v>324.7</v>
      </c>
      <c r="AY15" s="4">
        <v>0</v>
      </c>
      <c r="AZ15" s="4">
        <v>12</v>
      </c>
      <c r="BA15" s="4">
        <v>10</v>
      </c>
      <c r="BB15" s="4" t="s">
        <v>424</v>
      </c>
      <c r="BC15" s="4">
        <v>1</v>
      </c>
      <c r="BD15" s="4">
        <v>1.1000000000000001</v>
      </c>
      <c r="BE15" s="4">
        <v>1.5</v>
      </c>
      <c r="BG15" s="4">
        <v>450</v>
      </c>
      <c r="BI15" s="4">
        <v>0.51900000000000002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W15" s="4">
        <v>0</v>
      </c>
      <c r="BX15" s="4">
        <v>0</v>
      </c>
      <c r="BY15" s="4">
        <v>-5</v>
      </c>
      <c r="BZ15" s="4">
        <v>1.75</v>
      </c>
      <c r="CA15" s="4">
        <v>0</v>
      </c>
      <c r="CB15" s="4">
        <v>35.35</v>
      </c>
    </row>
    <row r="16" spans="1:80">
      <c r="A16" s="2">
        <v>42440</v>
      </c>
      <c r="B16" s="29">
        <v>0.48562393518518521</v>
      </c>
      <c r="C16" s="4">
        <v>-0.01</v>
      </c>
      <c r="D16" s="4">
        <v>-4.0000000000000001E-3</v>
      </c>
      <c r="E16" s="4" t="s">
        <v>155</v>
      </c>
      <c r="F16" s="4">
        <v>-40</v>
      </c>
      <c r="G16" s="4">
        <v>6.5</v>
      </c>
      <c r="H16" s="4">
        <v>6.4</v>
      </c>
      <c r="I16" s="4">
        <v>10.1</v>
      </c>
      <c r="K16" s="4">
        <v>21</v>
      </c>
      <c r="L16" s="4">
        <v>0</v>
      </c>
      <c r="M16" s="4">
        <v>1</v>
      </c>
      <c r="N16" s="4">
        <v>0</v>
      </c>
      <c r="O16" s="4">
        <v>0</v>
      </c>
      <c r="P16" s="4">
        <v>6.5</v>
      </c>
      <c r="Q16" s="4">
        <v>6.4</v>
      </c>
      <c r="R16" s="4">
        <v>12.9</v>
      </c>
      <c r="S16" s="4">
        <v>5.2187999999999999</v>
      </c>
      <c r="T16" s="4">
        <v>5.1384999999999996</v>
      </c>
      <c r="U16" s="4">
        <v>10.4</v>
      </c>
      <c r="V16" s="4">
        <v>10.1233</v>
      </c>
      <c r="Y16" s="4">
        <v>0</v>
      </c>
      <c r="Z16" s="4">
        <v>0</v>
      </c>
      <c r="AA16" s="4">
        <v>21</v>
      </c>
      <c r="AB16" s="4" t="s">
        <v>384</v>
      </c>
      <c r="AC16" s="4">
        <v>0</v>
      </c>
      <c r="AD16" s="4">
        <v>12.9</v>
      </c>
      <c r="AE16" s="4">
        <v>843</v>
      </c>
      <c r="AF16" s="4">
        <v>864</v>
      </c>
      <c r="AG16" s="4">
        <v>888</v>
      </c>
      <c r="AH16" s="4">
        <v>48</v>
      </c>
      <c r="AI16" s="4">
        <v>22.77</v>
      </c>
      <c r="AJ16" s="4">
        <v>0.52</v>
      </c>
      <c r="AK16" s="4">
        <v>989</v>
      </c>
      <c r="AL16" s="4">
        <v>8</v>
      </c>
      <c r="AM16" s="4">
        <v>0</v>
      </c>
      <c r="AN16" s="4">
        <v>34</v>
      </c>
      <c r="AO16" s="4">
        <v>192</v>
      </c>
      <c r="AP16" s="4">
        <v>191.1</v>
      </c>
      <c r="AQ16" s="4">
        <v>1.7</v>
      </c>
      <c r="AR16" s="4">
        <v>195</v>
      </c>
      <c r="AS16" s="4" t="s">
        <v>155</v>
      </c>
      <c r="AT16" s="4">
        <v>2</v>
      </c>
      <c r="AU16" s="5">
        <v>0.69377314814814817</v>
      </c>
      <c r="AV16" s="4">
        <v>47.159305000000003</v>
      </c>
      <c r="AW16" s="4">
        <v>-88.489707999999993</v>
      </c>
      <c r="AX16" s="4">
        <v>324.5</v>
      </c>
      <c r="AY16" s="4">
        <v>0</v>
      </c>
      <c r="AZ16" s="4">
        <v>12</v>
      </c>
      <c r="BA16" s="4">
        <v>10</v>
      </c>
      <c r="BB16" s="4" t="s">
        <v>424</v>
      </c>
      <c r="BC16" s="4">
        <v>1</v>
      </c>
      <c r="BD16" s="4">
        <v>1.1000000000000001</v>
      </c>
      <c r="BE16" s="4">
        <v>1.5</v>
      </c>
      <c r="BG16" s="4">
        <v>450</v>
      </c>
      <c r="BI16" s="4">
        <v>0.52300000000000002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W16" s="4">
        <v>0</v>
      </c>
      <c r="BX16" s="4">
        <v>-1.804E-3</v>
      </c>
      <c r="BY16" s="4">
        <v>-5</v>
      </c>
      <c r="BZ16" s="4">
        <v>1.7463919999999999</v>
      </c>
      <c r="CA16" s="4">
        <v>-4.4084999999999999E-2</v>
      </c>
      <c r="CB16" s="4">
        <v>35.277118000000002</v>
      </c>
    </row>
    <row r="17" spans="1:80">
      <c r="A17" s="2">
        <v>42440</v>
      </c>
      <c r="B17" s="29">
        <v>0.48563550925925925</v>
      </c>
      <c r="C17" s="4">
        <v>-0.01</v>
      </c>
      <c r="D17" s="4">
        <v>-4.0000000000000001E-3</v>
      </c>
      <c r="E17" s="4" t="s">
        <v>155</v>
      </c>
      <c r="F17" s="4">
        <v>-40</v>
      </c>
      <c r="G17" s="4">
        <v>6.5</v>
      </c>
      <c r="H17" s="4">
        <v>6.4</v>
      </c>
      <c r="I17" s="4">
        <v>8.1</v>
      </c>
      <c r="K17" s="4">
        <v>21</v>
      </c>
      <c r="L17" s="4">
        <v>0</v>
      </c>
      <c r="M17" s="4">
        <v>1</v>
      </c>
      <c r="N17" s="4">
        <v>0</v>
      </c>
      <c r="O17" s="4">
        <v>0</v>
      </c>
      <c r="P17" s="4">
        <v>6.5</v>
      </c>
      <c r="Q17" s="4">
        <v>6.4</v>
      </c>
      <c r="R17" s="4">
        <v>12.9</v>
      </c>
      <c r="S17" s="4">
        <v>5.2187999999999999</v>
      </c>
      <c r="T17" s="4">
        <v>5.1384999999999996</v>
      </c>
      <c r="U17" s="4">
        <v>10.4</v>
      </c>
      <c r="V17" s="4">
        <v>8.1142000000000003</v>
      </c>
      <c r="Y17" s="4">
        <v>0</v>
      </c>
      <c r="Z17" s="4">
        <v>0</v>
      </c>
      <c r="AA17" s="4">
        <v>21</v>
      </c>
      <c r="AB17" s="4" t="s">
        <v>384</v>
      </c>
      <c r="AC17" s="4">
        <v>0</v>
      </c>
      <c r="AD17" s="4">
        <v>13</v>
      </c>
      <c r="AE17" s="4">
        <v>842</v>
      </c>
      <c r="AF17" s="4">
        <v>864</v>
      </c>
      <c r="AG17" s="4">
        <v>887</v>
      </c>
      <c r="AH17" s="4">
        <v>48</v>
      </c>
      <c r="AI17" s="4">
        <v>22.77</v>
      </c>
      <c r="AJ17" s="4">
        <v>0.52</v>
      </c>
      <c r="AK17" s="4">
        <v>989</v>
      </c>
      <c r="AL17" s="4">
        <v>8</v>
      </c>
      <c r="AM17" s="4">
        <v>0</v>
      </c>
      <c r="AN17" s="4">
        <v>34</v>
      </c>
      <c r="AO17" s="4">
        <v>191.1</v>
      </c>
      <c r="AP17" s="4">
        <v>191</v>
      </c>
      <c r="AQ17" s="4">
        <v>1.5</v>
      </c>
      <c r="AR17" s="4">
        <v>195</v>
      </c>
      <c r="AS17" s="4" t="s">
        <v>155</v>
      </c>
      <c r="AT17" s="4">
        <v>2</v>
      </c>
      <c r="AU17" s="5">
        <v>0.69378472222222232</v>
      </c>
      <c r="AV17" s="4">
        <v>47.159305000000003</v>
      </c>
      <c r="AW17" s="4">
        <v>-88.489707999999993</v>
      </c>
      <c r="AX17" s="4">
        <v>324.2</v>
      </c>
      <c r="AY17" s="4">
        <v>0</v>
      </c>
      <c r="AZ17" s="4">
        <v>12</v>
      </c>
      <c r="BA17" s="4">
        <v>10</v>
      </c>
      <c r="BB17" s="4" t="s">
        <v>424</v>
      </c>
      <c r="BC17" s="4">
        <v>1</v>
      </c>
      <c r="BD17" s="4">
        <v>1.1000000000000001</v>
      </c>
      <c r="BE17" s="4">
        <v>1.5</v>
      </c>
      <c r="BG17" s="4">
        <v>450</v>
      </c>
      <c r="BI17" s="4">
        <v>0.52300000000000002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W17" s="4">
        <v>0</v>
      </c>
      <c r="BX17" s="4">
        <v>-5.6080000000000001E-3</v>
      </c>
      <c r="BY17" s="4">
        <v>-5</v>
      </c>
      <c r="BZ17" s="4">
        <v>1.7423919999999999</v>
      </c>
      <c r="CA17" s="4">
        <v>-0.137045</v>
      </c>
      <c r="CB17" s="4">
        <v>35.196317999999998</v>
      </c>
    </row>
    <row r="18" spans="1:80">
      <c r="A18" s="2">
        <v>42440</v>
      </c>
      <c r="B18" s="29">
        <v>0.48564708333333334</v>
      </c>
      <c r="C18" s="4">
        <v>-1.4999999999999999E-2</v>
      </c>
      <c r="D18" s="4">
        <v>-4.0000000000000001E-3</v>
      </c>
      <c r="E18" s="4" t="s">
        <v>155</v>
      </c>
      <c r="F18" s="4">
        <v>-40</v>
      </c>
      <c r="G18" s="4">
        <v>6.5</v>
      </c>
      <c r="H18" s="4">
        <v>6.4</v>
      </c>
      <c r="I18" s="4">
        <v>5.6</v>
      </c>
      <c r="K18" s="4">
        <v>21</v>
      </c>
      <c r="L18" s="4">
        <v>0</v>
      </c>
      <c r="M18" s="4">
        <v>1</v>
      </c>
      <c r="N18" s="4">
        <v>0</v>
      </c>
      <c r="O18" s="4">
        <v>0</v>
      </c>
      <c r="P18" s="4">
        <v>6.5</v>
      </c>
      <c r="Q18" s="4">
        <v>6.4</v>
      </c>
      <c r="R18" s="4">
        <v>12.9</v>
      </c>
      <c r="S18" s="4">
        <v>5.2187999999999999</v>
      </c>
      <c r="T18" s="4">
        <v>5.1384999999999996</v>
      </c>
      <c r="U18" s="4">
        <v>10.4</v>
      </c>
      <c r="V18" s="4">
        <v>5.6018999999999997</v>
      </c>
      <c r="Y18" s="4">
        <v>0</v>
      </c>
      <c r="Z18" s="4">
        <v>0</v>
      </c>
      <c r="AA18" s="4">
        <v>21</v>
      </c>
      <c r="AB18" s="4" t="s">
        <v>384</v>
      </c>
      <c r="AC18" s="4">
        <v>0</v>
      </c>
      <c r="AD18" s="4">
        <v>13</v>
      </c>
      <c r="AE18" s="4">
        <v>843</v>
      </c>
      <c r="AF18" s="4">
        <v>865</v>
      </c>
      <c r="AG18" s="4">
        <v>887</v>
      </c>
      <c r="AH18" s="4">
        <v>48</v>
      </c>
      <c r="AI18" s="4">
        <v>22.77</v>
      </c>
      <c r="AJ18" s="4">
        <v>0.52</v>
      </c>
      <c r="AK18" s="4">
        <v>989</v>
      </c>
      <c r="AL18" s="4">
        <v>8</v>
      </c>
      <c r="AM18" s="4">
        <v>0</v>
      </c>
      <c r="AN18" s="4">
        <v>34</v>
      </c>
      <c r="AO18" s="4">
        <v>191</v>
      </c>
      <c r="AP18" s="4">
        <v>191</v>
      </c>
      <c r="AQ18" s="4">
        <v>1.4</v>
      </c>
      <c r="AR18" s="4">
        <v>195</v>
      </c>
      <c r="AS18" s="4" t="s">
        <v>155</v>
      </c>
      <c r="AT18" s="4">
        <v>2</v>
      </c>
      <c r="AU18" s="5">
        <v>0.69379629629629624</v>
      </c>
      <c r="AV18" s="4">
        <v>47.159306000000001</v>
      </c>
      <c r="AW18" s="4">
        <v>-88.489707999999993</v>
      </c>
      <c r="AX18" s="4">
        <v>323.8</v>
      </c>
      <c r="AY18" s="4">
        <v>0</v>
      </c>
      <c r="AZ18" s="4">
        <v>12</v>
      </c>
      <c r="BA18" s="4">
        <v>10</v>
      </c>
      <c r="BB18" s="4" t="s">
        <v>424</v>
      </c>
      <c r="BC18" s="4">
        <v>1</v>
      </c>
      <c r="BD18" s="4">
        <v>1.1000000000000001</v>
      </c>
      <c r="BE18" s="4">
        <v>1.5</v>
      </c>
      <c r="BG18" s="4">
        <v>450</v>
      </c>
      <c r="BI18" s="4">
        <v>0.52300000000000002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W18" s="4">
        <v>0</v>
      </c>
      <c r="BX18" s="4">
        <v>-8.7060000000000002E-3</v>
      </c>
      <c r="BY18" s="4">
        <v>-5</v>
      </c>
      <c r="BZ18" s="4">
        <v>1.7401960000000001</v>
      </c>
      <c r="CA18" s="4">
        <v>-0.212752</v>
      </c>
      <c r="CB18" s="4">
        <v>35.151958999999998</v>
      </c>
    </row>
    <row r="19" spans="1:80">
      <c r="A19" s="2">
        <v>42440</v>
      </c>
      <c r="B19" s="29">
        <v>0.48565865740740738</v>
      </c>
      <c r="C19" s="4">
        <v>-0.02</v>
      </c>
      <c r="D19" s="4">
        <v>-4.0000000000000001E-3</v>
      </c>
      <c r="E19" s="4" t="s">
        <v>155</v>
      </c>
      <c r="F19" s="4">
        <v>-40</v>
      </c>
      <c r="G19" s="4">
        <v>6.5</v>
      </c>
      <c r="H19" s="4">
        <v>6.4</v>
      </c>
      <c r="I19" s="4">
        <v>13</v>
      </c>
      <c r="K19" s="4">
        <v>21</v>
      </c>
      <c r="L19" s="4">
        <v>0</v>
      </c>
      <c r="M19" s="4">
        <v>1</v>
      </c>
      <c r="N19" s="4">
        <v>0</v>
      </c>
      <c r="O19" s="4">
        <v>0</v>
      </c>
      <c r="P19" s="4">
        <v>6.5</v>
      </c>
      <c r="Q19" s="4">
        <v>6.4</v>
      </c>
      <c r="R19" s="4">
        <v>12.9</v>
      </c>
      <c r="S19" s="4">
        <v>5.1920000000000002</v>
      </c>
      <c r="T19" s="4">
        <v>5.1120999999999999</v>
      </c>
      <c r="U19" s="4">
        <v>10.3</v>
      </c>
      <c r="V19" s="4">
        <v>13</v>
      </c>
      <c r="Y19" s="4">
        <v>0</v>
      </c>
      <c r="Z19" s="4">
        <v>0</v>
      </c>
      <c r="AA19" s="4">
        <v>21</v>
      </c>
      <c r="AB19" s="4" t="s">
        <v>384</v>
      </c>
      <c r="AC19" s="4">
        <v>0</v>
      </c>
      <c r="AD19" s="4">
        <v>13</v>
      </c>
      <c r="AE19" s="4">
        <v>842</v>
      </c>
      <c r="AF19" s="4">
        <v>865</v>
      </c>
      <c r="AG19" s="4">
        <v>887</v>
      </c>
      <c r="AH19" s="4">
        <v>48</v>
      </c>
      <c r="AI19" s="4">
        <v>21.4</v>
      </c>
      <c r="AJ19" s="4">
        <v>0.49</v>
      </c>
      <c r="AK19" s="4">
        <v>989</v>
      </c>
      <c r="AL19" s="4">
        <v>7.1</v>
      </c>
      <c r="AM19" s="4">
        <v>0</v>
      </c>
      <c r="AN19" s="4">
        <v>34</v>
      </c>
      <c r="AO19" s="4">
        <v>191</v>
      </c>
      <c r="AP19" s="4">
        <v>191</v>
      </c>
      <c r="AQ19" s="4">
        <v>1.4</v>
      </c>
      <c r="AR19" s="4">
        <v>195</v>
      </c>
      <c r="AS19" s="4" t="s">
        <v>155</v>
      </c>
      <c r="AT19" s="4">
        <v>2</v>
      </c>
      <c r="AU19" s="5">
        <v>0.69380787037037039</v>
      </c>
      <c r="AV19" s="4">
        <v>47.159306999999998</v>
      </c>
      <c r="AW19" s="4">
        <v>-88.489707999999993</v>
      </c>
      <c r="AX19" s="4">
        <v>323.39999999999998</v>
      </c>
      <c r="AY19" s="4">
        <v>0</v>
      </c>
      <c r="AZ19" s="4">
        <v>12</v>
      </c>
      <c r="BA19" s="4">
        <v>10</v>
      </c>
      <c r="BB19" s="4" t="s">
        <v>424</v>
      </c>
      <c r="BC19" s="4">
        <v>1</v>
      </c>
      <c r="BD19" s="4">
        <v>1.1712290000000001</v>
      </c>
      <c r="BE19" s="4">
        <v>1.571229</v>
      </c>
      <c r="BG19" s="4">
        <v>450</v>
      </c>
      <c r="BI19" s="4">
        <v>0.49099999999999999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W19" s="4">
        <v>0</v>
      </c>
      <c r="BX19" s="4">
        <v>-6.2940000000000001E-3</v>
      </c>
      <c r="BY19" s="4">
        <v>-5</v>
      </c>
      <c r="BZ19" s="4">
        <v>1.743608</v>
      </c>
      <c r="CA19" s="4">
        <v>-0.15381</v>
      </c>
      <c r="CB19" s="4">
        <v>35.220882000000003</v>
      </c>
    </row>
    <row r="20" spans="1:80">
      <c r="A20" s="2">
        <v>42440</v>
      </c>
      <c r="B20" s="29">
        <v>0.48567023148148153</v>
      </c>
      <c r="C20" s="4">
        <v>-0.02</v>
      </c>
      <c r="D20" s="4">
        <v>-4.0000000000000001E-3</v>
      </c>
      <c r="E20" s="4" t="s">
        <v>155</v>
      </c>
      <c r="F20" s="4">
        <v>-40</v>
      </c>
      <c r="G20" s="4">
        <v>6.5</v>
      </c>
      <c r="H20" s="4">
        <v>6.4</v>
      </c>
      <c r="I20" s="4">
        <v>6.8</v>
      </c>
      <c r="K20" s="4">
        <v>21</v>
      </c>
      <c r="L20" s="4">
        <v>0</v>
      </c>
      <c r="M20" s="4">
        <v>1</v>
      </c>
      <c r="N20" s="4">
        <v>0</v>
      </c>
      <c r="O20" s="4">
        <v>0</v>
      </c>
      <c r="P20" s="4">
        <v>6.5</v>
      </c>
      <c r="Q20" s="4">
        <v>6.4</v>
      </c>
      <c r="R20" s="4">
        <v>12.9</v>
      </c>
      <c r="S20" s="4">
        <v>5.2157999999999998</v>
      </c>
      <c r="T20" s="4">
        <v>5.1355000000000004</v>
      </c>
      <c r="U20" s="4">
        <v>10.4</v>
      </c>
      <c r="V20" s="4">
        <v>6.7624000000000004</v>
      </c>
      <c r="Y20" s="4">
        <v>0</v>
      </c>
      <c r="Z20" s="4">
        <v>0</v>
      </c>
      <c r="AA20" s="4">
        <v>21</v>
      </c>
      <c r="AB20" s="4" t="s">
        <v>384</v>
      </c>
      <c r="AC20" s="4">
        <v>0</v>
      </c>
      <c r="AD20" s="4">
        <v>13</v>
      </c>
      <c r="AE20" s="4">
        <v>843</v>
      </c>
      <c r="AF20" s="4">
        <v>865</v>
      </c>
      <c r="AG20" s="4">
        <v>888</v>
      </c>
      <c r="AH20" s="4">
        <v>48</v>
      </c>
      <c r="AI20" s="4">
        <v>22.61</v>
      </c>
      <c r="AJ20" s="4">
        <v>0.52</v>
      </c>
      <c r="AK20" s="4">
        <v>989</v>
      </c>
      <c r="AL20" s="4">
        <v>7.9</v>
      </c>
      <c r="AM20" s="4">
        <v>0</v>
      </c>
      <c r="AN20" s="4">
        <v>34</v>
      </c>
      <c r="AO20" s="4">
        <v>191</v>
      </c>
      <c r="AP20" s="4">
        <v>191</v>
      </c>
      <c r="AQ20" s="4">
        <v>1.4</v>
      </c>
      <c r="AR20" s="4">
        <v>195</v>
      </c>
      <c r="AS20" s="4" t="s">
        <v>155</v>
      </c>
      <c r="AT20" s="4">
        <v>2</v>
      </c>
      <c r="AU20" s="5">
        <v>0.69381944444444443</v>
      </c>
      <c r="AV20" s="4">
        <v>47.159306999999998</v>
      </c>
      <c r="AW20" s="4">
        <v>-88.489707999999993</v>
      </c>
      <c r="AX20" s="4">
        <v>323.2</v>
      </c>
      <c r="AY20" s="4">
        <v>0</v>
      </c>
      <c r="AZ20" s="4">
        <v>12</v>
      </c>
      <c r="BA20" s="4">
        <v>10</v>
      </c>
      <c r="BB20" s="4" t="s">
        <v>424</v>
      </c>
      <c r="BC20" s="4">
        <v>1.071129</v>
      </c>
      <c r="BD20" s="4">
        <v>1.342258</v>
      </c>
      <c r="BE20" s="4">
        <v>1.6711290000000001</v>
      </c>
      <c r="BG20" s="4">
        <v>450</v>
      </c>
      <c r="BI20" s="4">
        <v>0.51900000000000002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W20" s="4">
        <v>0</v>
      </c>
      <c r="BX20" s="4">
        <v>-7.8040000000000002E-3</v>
      </c>
      <c r="BY20" s="4">
        <v>-5</v>
      </c>
      <c r="BZ20" s="4">
        <v>1.7421960000000001</v>
      </c>
      <c r="CA20" s="4">
        <v>-0.19070999999999999</v>
      </c>
      <c r="CB20" s="4">
        <v>35.192359000000003</v>
      </c>
    </row>
    <row r="21" spans="1:80">
      <c r="A21" s="2">
        <v>42440</v>
      </c>
      <c r="B21" s="29">
        <v>0.48568180555555557</v>
      </c>
      <c r="C21" s="4">
        <v>-0.02</v>
      </c>
      <c r="D21" s="4">
        <v>-4.0000000000000001E-3</v>
      </c>
      <c r="E21" s="4" t="s">
        <v>155</v>
      </c>
      <c r="F21" s="4">
        <v>-40</v>
      </c>
      <c r="G21" s="4">
        <v>6.5</v>
      </c>
      <c r="H21" s="4">
        <v>6.4</v>
      </c>
      <c r="I21" s="4">
        <v>9.1999999999999993</v>
      </c>
      <c r="K21" s="4">
        <v>21</v>
      </c>
      <c r="L21" s="4">
        <v>0</v>
      </c>
      <c r="M21" s="4">
        <v>1</v>
      </c>
      <c r="N21" s="4">
        <v>0</v>
      </c>
      <c r="O21" s="4">
        <v>0</v>
      </c>
      <c r="P21" s="4">
        <v>6.5</v>
      </c>
      <c r="Q21" s="4">
        <v>6.4</v>
      </c>
      <c r="R21" s="4">
        <v>12.9</v>
      </c>
      <c r="S21" s="4">
        <v>5.2187999999999999</v>
      </c>
      <c r="T21" s="4">
        <v>5.1384999999999996</v>
      </c>
      <c r="U21" s="4">
        <v>10.4</v>
      </c>
      <c r="V21" s="4">
        <v>9.2386999999999997</v>
      </c>
      <c r="Y21" s="4">
        <v>0</v>
      </c>
      <c r="Z21" s="4">
        <v>0</v>
      </c>
      <c r="AA21" s="4">
        <v>21</v>
      </c>
      <c r="AB21" s="4" t="s">
        <v>384</v>
      </c>
      <c r="AC21" s="4">
        <v>0</v>
      </c>
      <c r="AD21" s="4">
        <v>12.9</v>
      </c>
      <c r="AE21" s="4">
        <v>844</v>
      </c>
      <c r="AF21" s="4">
        <v>865</v>
      </c>
      <c r="AG21" s="4">
        <v>888</v>
      </c>
      <c r="AH21" s="4">
        <v>48</v>
      </c>
      <c r="AI21" s="4">
        <v>22.77</v>
      </c>
      <c r="AJ21" s="4">
        <v>0.52</v>
      </c>
      <c r="AK21" s="4">
        <v>989</v>
      </c>
      <c r="AL21" s="4">
        <v>8</v>
      </c>
      <c r="AM21" s="4">
        <v>0</v>
      </c>
      <c r="AN21" s="4">
        <v>34</v>
      </c>
      <c r="AO21" s="4">
        <v>191</v>
      </c>
      <c r="AP21" s="4">
        <v>191</v>
      </c>
      <c r="AQ21" s="4">
        <v>1.4</v>
      </c>
      <c r="AR21" s="4">
        <v>195</v>
      </c>
      <c r="AS21" s="4" t="s">
        <v>155</v>
      </c>
      <c r="AT21" s="4">
        <v>2</v>
      </c>
      <c r="AU21" s="5">
        <v>0.69383101851851858</v>
      </c>
      <c r="AV21" s="4">
        <v>47.159306999999998</v>
      </c>
      <c r="AW21" s="4">
        <v>-88.489707999999993</v>
      </c>
      <c r="AX21" s="4">
        <v>322.89999999999998</v>
      </c>
      <c r="AY21" s="4">
        <v>0</v>
      </c>
      <c r="AZ21" s="4">
        <v>12</v>
      </c>
      <c r="BA21" s="4">
        <v>10</v>
      </c>
      <c r="BB21" s="4" t="s">
        <v>424</v>
      </c>
      <c r="BC21" s="4">
        <v>1.1000000000000001</v>
      </c>
      <c r="BD21" s="4">
        <v>1.4</v>
      </c>
      <c r="BE21" s="4">
        <v>1.7</v>
      </c>
      <c r="BG21" s="4">
        <v>450</v>
      </c>
      <c r="BI21" s="4">
        <v>0.52300000000000002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W21" s="4">
        <v>0</v>
      </c>
      <c r="BX21" s="4">
        <v>2.2668000000000001E-2</v>
      </c>
      <c r="BY21" s="4">
        <v>-5</v>
      </c>
      <c r="BZ21" s="4">
        <v>1.747412</v>
      </c>
      <c r="CA21" s="4">
        <v>0.55394900000000002</v>
      </c>
      <c r="CB21" s="4">
        <v>35.297722</v>
      </c>
    </row>
    <row r="22" spans="1:80">
      <c r="A22" s="2">
        <v>42440</v>
      </c>
      <c r="B22" s="29">
        <v>0.48569337962962966</v>
      </c>
      <c r="C22" s="4">
        <v>-0.02</v>
      </c>
      <c r="D22" s="4">
        <v>-4.0000000000000001E-3</v>
      </c>
      <c r="E22" s="4" t="s">
        <v>155</v>
      </c>
      <c r="F22" s="4">
        <v>-40</v>
      </c>
      <c r="G22" s="4">
        <v>6.5</v>
      </c>
      <c r="H22" s="4">
        <v>6.4</v>
      </c>
      <c r="I22" s="4">
        <v>9.5</v>
      </c>
      <c r="K22" s="4">
        <v>21</v>
      </c>
      <c r="L22" s="4">
        <v>0</v>
      </c>
      <c r="M22" s="4">
        <v>1</v>
      </c>
      <c r="N22" s="4">
        <v>0</v>
      </c>
      <c r="O22" s="4">
        <v>0</v>
      </c>
      <c r="P22" s="4">
        <v>6.5</v>
      </c>
      <c r="Q22" s="4">
        <v>6.4</v>
      </c>
      <c r="R22" s="4">
        <v>12.9</v>
      </c>
      <c r="S22" s="4">
        <v>5.2187999999999999</v>
      </c>
      <c r="T22" s="4">
        <v>5.1384999999999996</v>
      </c>
      <c r="U22" s="4">
        <v>10.4</v>
      </c>
      <c r="V22" s="4">
        <v>9.4709000000000003</v>
      </c>
      <c r="Y22" s="4">
        <v>0</v>
      </c>
      <c r="Z22" s="4">
        <v>0</v>
      </c>
      <c r="AA22" s="4">
        <v>21</v>
      </c>
      <c r="AB22" s="4" t="s">
        <v>384</v>
      </c>
      <c r="AC22" s="4">
        <v>0</v>
      </c>
      <c r="AD22" s="4">
        <v>12.9</v>
      </c>
      <c r="AE22" s="4">
        <v>844</v>
      </c>
      <c r="AF22" s="4">
        <v>865</v>
      </c>
      <c r="AG22" s="4">
        <v>888</v>
      </c>
      <c r="AH22" s="4">
        <v>48</v>
      </c>
      <c r="AI22" s="4">
        <v>22.77</v>
      </c>
      <c r="AJ22" s="4">
        <v>0.52</v>
      </c>
      <c r="AK22" s="4">
        <v>989</v>
      </c>
      <c r="AL22" s="4">
        <v>8</v>
      </c>
      <c r="AM22" s="4">
        <v>0</v>
      </c>
      <c r="AN22" s="4">
        <v>34</v>
      </c>
      <c r="AO22" s="4">
        <v>191</v>
      </c>
      <c r="AP22" s="4">
        <v>191.9</v>
      </c>
      <c r="AQ22" s="4">
        <v>1.7</v>
      </c>
      <c r="AR22" s="4">
        <v>195</v>
      </c>
      <c r="AS22" s="4" t="s">
        <v>155</v>
      </c>
      <c r="AT22" s="4">
        <v>2</v>
      </c>
      <c r="AU22" s="5">
        <v>0.69384259259259251</v>
      </c>
      <c r="AV22" s="4">
        <v>47.159306999999998</v>
      </c>
      <c r="AW22" s="4">
        <v>-88.489707999999993</v>
      </c>
      <c r="AX22" s="4">
        <v>322.5</v>
      </c>
      <c r="AY22" s="4">
        <v>0</v>
      </c>
      <c r="AZ22" s="4">
        <v>12</v>
      </c>
      <c r="BA22" s="4">
        <v>10</v>
      </c>
      <c r="BB22" s="4" t="s">
        <v>424</v>
      </c>
      <c r="BC22" s="4">
        <v>1.1000000000000001</v>
      </c>
      <c r="BD22" s="4">
        <v>1.4</v>
      </c>
      <c r="BE22" s="4">
        <v>1.7</v>
      </c>
      <c r="BG22" s="4">
        <v>450</v>
      </c>
      <c r="BI22" s="4">
        <v>0.52300000000000002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W22" s="4">
        <v>0</v>
      </c>
      <c r="BX22" s="4">
        <v>4.1334000000000003E-2</v>
      </c>
      <c r="BY22" s="4">
        <v>-5</v>
      </c>
      <c r="BZ22" s="4">
        <v>1.75251</v>
      </c>
      <c r="CA22" s="4">
        <v>1.0100990000000001</v>
      </c>
      <c r="CB22" s="4">
        <v>35.400702000000003</v>
      </c>
    </row>
    <row r="23" spans="1:80">
      <c r="A23" s="2">
        <v>42440</v>
      </c>
      <c r="B23" s="29">
        <v>0.4857049537037037</v>
      </c>
      <c r="C23" s="4">
        <v>-0.02</v>
      </c>
      <c r="D23" s="4">
        <v>-4.0000000000000001E-3</v>
      </c>
      <c r="E23" s="4" t="s">
        <v>155</v>
      </c>
      <c r="F23" s="4">
        <v>-40</v>
      </c>
      <c r="G23" s="4">
        <v>6.5</v>
      </c>
      <c r="H23" s="4">
        <v>6.4</v>
      </c>
      <c r="I23" s="4">
        <v>2.2000000000000002</v>
      </c>
      <c r="K23" s="4">
        <v>21</v>
      </c>
      <c r="L23" s="4">
        <v>0</v>
      </c>
      <c r="M23" s="4">
        <v>1</v>
      </c>
      <c r="N23" s="4">
        <v>0</v>
      </c>
      <c r="O23" s="4">
        <v>0</v>
      </c>
      <c r="P23" s="4">
        <v>6.5</v>
      </c>
      <c r="Q23" s="4">
        <v>6.4</v>
      </c>
      <c r="R23" s="4">
        <v>12.9</v>
      </c>
      <c r="S23" s="4">
        <v>5.2187999999999999</v>
      </c>
      <c r="T23" s="4">
        <v>5.1384999999999996</v>
      </c>
      <c r="U23" s="4">
        <v>10.4</v>
      </c>
      <c r="V23" s="4">
        <v>2.1920000000000002</v>
      </c>
      <c r="Y23" s="4">
        <v>0</v>
      </c>
      <c r="Z23" s="4">
        <v>0</v>
      </c>
      <c r="AA23" s="4">
        <v>21</v>
      </c>
      <c r="AB23" s="4" t="s">
        <v>384</v>
      </c>
      <c r="AC23" s="4">
        <v>0</v>
      </c>
      <c r="AD23" s="4">
        <v>12.8</v>
      </c>
      <c r="AE23" s="4">
        <v>844</v>
      </c>
      <c r="AF23" s="4">
        <v>865</v>
      </c>
      <c r="AG23" s="4">
        <v>887</v>
      </c>
      <c r="AH23" s="4">
        <v>48</v>
      </c>
      <c r="AI23" s="4">
        <v>22.77</v>
      </c>
      <c r="AJ23" s="4">
        <v>0.52</v>
      </c>
      <c r="AK23" s="4">
        <v>989</v>
      </c>
      <c r="AL23" s="4">
        <v>8</v>
      </c>
      <c r="AM23" s="4">
        <v>0</v>
      </c>
      <c r="AN23" s="4">
        <v>34</v>
      </c>
      <c r="AO23" s="4">
        <v>191</v>
      </c>
      <c r="AP23" s="4">
        <v>192</v>
      </c>
      <c r="AQ23" s="4">
        <v>1.6</v>
      </c>
      <c r="AR23" s="4">
        <v>195</v>
      </c>
      <c r="AS23" s="4" t="s">
        <v>155</v>
      </c>
      <c r="AT23" s="4">
        <v>2</v>
      </c>
      <c r="AU23" s="5">
        <v>0.69385416666666666</v>
      </c>
      <c r="AV23" s="4">
        <v>47.159306999999998</v>
      </c>
      <c r="AW23" s="4">
        <v>-88.489707999999993</v>
      </c>
      <c r="AX23" s="4">
        <v>322.2</v>
      </c>
      <c r="AY23" s="4">
        <v>0</v>
      </c>
      <c r="AZ23" s="4">
        <v>12</v>
      </c>
      <c r="BA23" s="4">
        <v>10</v>
      </c>
      <c r="BB23" s="4" t="s">
        <v>424</v>
      </c>
      <c r="BC23" s="4">
        <v>1.1000000000000001</v>
      </c>
      <c r="BD23" s="4">
        <v>1.4</v>
      </c>
      <c r="BE23" s="4">
        <v>1.7</v>
      </c>
      <c r="BG23" s="4">
        <v>450</v>
      </c>
      <c r="BI23" s="4">
        <v>0.52300000000000002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W23" s="4">
        <v>0</v>
      </c>
      <c r="BX23" s="4">
        <v>3.7588000000000003E-2</v>
      </c>
      <c r="BY23" s="4">
        <v>-5</v>
      </c>
      <c r="BZ23" s="4">
        <v>1.750294</v>
      </c>
      <c r="CA23" s="4">
        <v>0.91855600000000004</v>
      </c>
      <c r="CB23" s="4">
        <v>35.355938999999999</v>
      </c>
    </row>
    <row r="24" spans="1:80">
      <c r="A24" s="2">
        <v>42440</v>
      </c>
      <c r="B24" s="29">
        <v>0.4857165277777778</v>
      </c>
      <c r="C24" s="4">
        <v>-0.02</v>
      </c>
      <c r="D24" s="4">
        <v>-4.0000000000000001E-3</v>
      </c>
      <c r="E24" s="4" t="s">
        <v>155</v>
      </c>
      <c r="F24" s="4">
        <v>-40</v>
      </c>
      <c r="G24" s="4">
        <v>6.5</v>
      </c>
      <c r="H24" s="4">
        <v>6.4</v>
      </c>
      <c r="I24" s="4">
        <v>6</v>
      </c>
      <c r="K24" s="4">
        <v>21</v>
      </c>
      <c r="L24" s="4">
        <v>0</v>
      </c>
      <c r="M24" s="4">
        <v>1</v>
      </c>
      <c r="N24" s="4">
        <v>0</v>
      </c>
      <c r="O24" s="4">
        <v>0</v>
      </c>
      <c r="P24" s="4">
        <v>6.5</v>
      </c>
      <c r="Q24" s="4">
        <v>6.4</v>
      </c>
      <c r="R24" s="4">
        <v>12.9</v>
      </c>
      <c r="S24" s="4">
        <v>5.2187999999999999</v>
      </c>
      <c r="T24" s="4">
        <v>5.1384999999999996</v>
      </c>
      <c r="U24" s="4">
        <v>10.4</v>
      </c>
      <c r="V24" s="4">
        <v>6</v>
      </c>
      <c r="Y24" s="4">
        <v>0</v>
      </c>
      <c r="Z24" s="4">
        <v>0</v>
      </c>
      <c r="AA24" s="4">
        <v>21</v>
      </c>
      <c r="AB24" s="4" t="s">
        <v>384</v>
      </c>
      <c r="AC24" s="4">
        <v>0</v>
      </c>
      <c r="AD24" s="4">
        <v>12.7</v>
      </c>
      <c r="AE24" s="4">
        <v>845</v>
      </c>
      <c r="AF24" s="4">
        <v>865</v>
      </c>
      <c r="AG24" s="4">
        <v>890</v>
      </c>
      <c r="AH24" s="4">
        <v>48</v>
      </c>
      <c r="AI24" s="4">
        <v>22.77</v>
      </c>
      <c r="AJ24" s="4">
        <v>0.52</v>
      </c>
      <c r="AK24" s="4">
        <v>989</v>
      </c>
      <c r="AL24" s="4">
        <v>8</v>
      </c>
      <c r="AM24" s="4">
        <v>0</v>
      </c>
      <c r="AN24" s="4">
        <v>34</v>
      </c>
      <c r="AO24" s="4">
        <v>191</v>
      </c>
      <c r="AP24" s="4">
        <v>192</v>
      </c>
      <c r="AQ24" s="4">
        <v>1.7</v>
      </c>
      <c r="AR24" s="4">
        <v>195</v>
      </c>
      <c r="AS24" s="4" t="s">
        <v>155</v>
      </c>
      <c r="AT24" s="4">
        <v>2</v>
      </c>
      <c r="AU24" s="5">
        <v>0.69386574074074081</v>
      </c>
      <c r="AV24" s="4">
        <v>47.159306999999998</v>
      </c>
      <c r="AW24" s="4">
        <v>-88.489707999999993</v>
      </c>
      <c r="AX24" s="4">
        <v>321.8</v>
      </c>
      <c r="AY24" s="4">
        <v>0</v>
      </c>
      <c r="AZ24" s="4">
        <v>12</v>
      </c>
      <c r="BA24" s="4">
        <v>10</v>
      </c>
      <c r="BB24" s="4" t="s">
        <v>424</v>
      </c>
      <c r="BC24" s="4">
        <v>1.1000000000000001</v>
      </c>
      <c r="BD24" s="4">
        <v>1.4</v>
      </c>
      <c r="BE24" s="4">
        <v>1.771828</v>
      </c>
      <c r="BG24" s="4">
        <v>450</v>
      </c>
      <c r="BI24" s="4">
        <v>0.52300000000000002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W24" s="4">
        <v>0</v>
      </c>
      <c r="BX24" s="4">
        <v>4.0607999999999998E-2</v>
      </c>
      <c r="BY24" s="4">
        <v>-5</v>
      </c>
      <c r="BZ24" s="4">
        <v>1.749098</v>
      </c>
      <c r="CA24" s="4">
        <v>0.99235799999999996</v>
      </c>
      <c r="CB24" s="4">
        <v>35.331780000000002</v>
      </c>
    </row>
    <row r="25" spans="1:80">
      <c r="A25" s="2">
        <v>42440</v>
      </c>
      <c r="B25" s="29">
        <v>0.48572810185185183</v>
      </c>
      <c r="C25" s="4">
        <v>-0.02</v>
      </c>
      <c r="D25" s="4">
        <v>-4.0000000000000001E-3</v>
      </c>
      <c r="E25" s="4" t="s">
        <v>155</v>
      </c>
      <c r="F25" s="4">
        <v>-40</v>
      </c>
      <c r="G25" s="4">
        <v>6.5</v>
      </c>
      <c r="H25" s="4">
        <v>6.4</v>
      </c>
      <c r="I25" s="4">
        <v>-0.1</v>
      </c>
      <c r="K25" s="4">
        <v>21</v>
      </c>
      <c r="L25" s="4">
        <v>0</v>
      </c>
      <c r="M25" s="4">
        <v>1</v>
      </c>
      <c r="N25" s="4">
        <v>0</v>
      </c>
      <c r="O25" s="4">
        <v>0</v>
      </c>
      <c r="P25" s="4">
        <v>6.5</v>
      </c>
      <c r="Q25" s="4">
        <v>6.4</v>
      </c>
      <c r="R25" s="4">
        <v>12.9</v>
      </c>
      <c r="S25" s="4">
        <v>5.2187999999999999</v>
      </c>
      <c r="T25" s="4">
        <v>5.1384999999999996</v>
      </c>
      <c r="U25" s="4">
        <v>10.4</v>
      </c>
      <c r="V25" s="4">
        <v>0</v>
      </c>
      <c r="Y25" s="4">
        <v>0</v>
      </c>
      <c r="Z25" s="4">
        <v>0</v>
      </c>
      <c r="AA25" s="4">
        <v>21</v>
      </c>
      <c r="AB25" s="4" t="s">
        <v>384</v>
      </c>
      <c r="AC25" s="4">
        <v>0</v>
      </c>
      <c r="AD25" s="4">
        <v>12.6</v>
      </c>
      <c r="AE25" s="4">
        <v>846</v>
      </c>
      <c r="AF25" s="4">
        <v>865</v>
      </c>
      <c r="AG25" s="4">
        <v>891</v>
      </c>
      <c r="AH25" s="4">
        <v>48</v>
      </c>
      <c r="AI25" s="4">
        <v>22.77</v>
      </c>
      <c r="AJ25" s="4">
        <v>0.52</v>
      </c>
      <c r="AK25" s="4">
        <v>989</v>
      </c>
      <c r="AL25" s="4">
        <v>8</v>
      </c>
      <c r="AM25" s="4">
        <v>0</v>
      </c>
      <c r="AN25" s="4">
        <v>34</v>
      </c>
      <c r="AO25" s="4">
        <v>191</v>
      </c>
      <c r="AP25" s="4">
        <v>191.1</v>
      </c>
      <c r="AQ25" s="4">
        <v>1.7</v>
      </c>
      <c r="AR25" s="4">
        <v>195</v>
      </c>
      <c r="AS25" s="4" t="s">
        <v>155</v>
      </c>
      <c r="AT25" s="4">
        <v>2</v>
      </c>
      <c r="AU25" s="5">
        <v>0.69387731481481474</v>
      </c>
      <c r="AV25" s="4">
        <v>47.159306999999998</v>
      </c>
      <c r="AW25" s="4">
        <v>-88.489707999999993</v>
      </c>
      <c r="AX25" s="4">
        <v>321.60000000000002</v>
      </c>
      <c r="AY25" s="4">
        <v>0</v>
      </c>
      <c r="AZ25" s="4">
        <v>12</v>
      </c>
      <c r="BA25" s="4">
        <v>10</v>
      </c>
      <c r="BB25" s="4" t="s">
        <v>424</v>
      </c>
      <c r="BC25" s="4">
        <v>1.1000000000000001</v>
      </c>
      <c r="BD25" s="4">
        <v>1.4</v>
      </c>
      <c r="BE25" s="4">
        <v>1.8</v>
      </c>
      <c r="BG25" s="4">
        <v>450</v>
      </c>
      <c r="BI25" s="4">
        <v>0.52300000000000002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W25" s="4">
        <v>0</v>
      </c>
      <c r="BX25" s="4">
        <v>4.0099000000000003E-2</v>
      </c>
      <c r="BY25" s="4">
        <v>-5</v>
      </c>
      <c r="BZ25" s="4">
        <v>1.7444949999999999</v>
      </c>
      <c r="CA25" s="4">
        <v>0.97991700000000004</v>
      </c>
      <c r="CB25" s="4">
        <v>35.238788999999997</v>
      </c>
    </row>
    <row r="26" spans="1:80">
      <c r="A26" s="2">
        <v>42440</v>
      </c>
      <c r="B26" s="29">
        <v>0.48573967592592587</v>
      </c>
      <c r="C26" s="4">
        <v>-0.02</v>
      </c>
      <c r="D26" s="4">
        <v>-4.0000000000000001E-3</v>
      </c>
      <c r="E26" s="4" t="s">
        <v>155</v>
      </c>
      <c r="F26" s="4">
        <v>-40</v>
      </c>
      <c r="G26" s="4">
        <v>6.5</v>
      </c>
      <c r="H26" s="4">
        <v>6.4</v>
      </c>
      <c r="I26" s="4">
        <v>2.4</v>
      </c>
      <c r="K26" s="4">
        <v>21</v>
      </c>
      <c r="L26" s="4">
        <v>0</v>
      </c>
      <c r="M26" s="4">
        <v>1</v>
      </c>
      <c r="N26" s="4">
        <v>0</v>
      </c>
      <c r="O26" s="4">
        <v>0</v>
      </c>
      <c r="P26" s="4">
        <v>6.5</v>
      </c>
      <c r="Q26" s="4">
        <v>6.4</v>
      </c>
      <c r="R26" s="4">
        <v>12.9</v>
      </c>
      <c r="S26" s="4">
        <v>5.2187999999999999</v>
      </c>
      <c r="T26" s="4">
        <v>5.1384999999999996</v>
      </c>
      <c r="U26" s="4">
        <v>10.4</v>
      </c>
      <c r="V26" s="4">
        <v>2.4409000000000001</v>
      </c>
      <c r="Y26" s="4">
        <v>0</v>
      </c>
      <c r="Z26" s="4">
        <v>0</v>
      </c>
      <c r="AA26" s="4">
        <v>21</v>
      </c>
      <c r="AB26" s="4" t="s">
        <v>384</v>
      </c>
      <c r="AC26" s="4">
        <v>0</v>
      </c>
      <c r="AD26" s="4">
        <v>12.6</v>
      </c>
      <c r="AE26" s="4">
        <v>846</v>
      </c>
      <c r="AF26" s="4">
        <v>866</v>
      </c>
      <c r="AG26" s="4">
        <v>889</v>
      </c>
      <c r="AH26" s="4">
        <v>48</v>
      </c>
      <c r="AI26" s="4">
        <v>22.77</v>
      </c>
      <c r="AJ26" s="4">
        <v>0.52</v>
      </c>
      <c r="AK26" s="4">
        <v>989</v>
      </c>
      <c r="AL26" s="4">
        <v>8</v>
      </c>
      <c r="AM26" s="4">
        <v>0</v>
      </c>
      <c r="AN26" s="4">
        <v>34</v>
      </c>
      <c r="AO26" s="4">
        <v>191</v>
      </c>
      <c r="AP26" s="4">
        <v>191</v>
      </c>
      <c r="AQ26" s="4">
        <v>1.4</v>
      </c>
      <c r="AR26" s="4">
        <v>195</v>
      </c>
      <c r="AS26" s="4" t="s">
        <v>155</v>
      </c>
      <c r="AT26" s="4">
        <v>2</v>
      </c>
      <c r="AU26" s="5">
        <v>0.69388888888888889</v>
      </c>
      <c r="AV26" s="4">
        <v>47.159306999999998</v>
      </c>
      <c r="AW26" s="4">
        <v>-88.489707999999993</v>
      </c>
      <c r="AX26" s="4">
        <v>321.60000000000002</v>
      </c>
      <c r="AY26" s="4">
        <v>0</v>
      </c>
      <c r="AZ26" s="4">
        <v>12</v>
      </c>
      <c r="BA26" s="4">
        <v>10</v>
      </c>
      <c r="BB26" s="4" t="s">
        <v>424</v>
      </c>
      <c r="BC26" s="4">
        <v>1.1000000000000001</v>
      </c>
      <c r="BD26" s="4">
        <v>1.4</v>
      </c>
      <c r="BE26" s="4">
        <v>1.8</v>
      </c>
      <c r="BG26" s="4">
        <v>450</v>
      </c>
      <c r="BI26" s="4">
        <v>0.52300000000000002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W26" s="4">
        <v>0</v>
      </c>
      <c r="BX26" s="4">
        <v>3.0981000000000002E-2</v>
      </c>
      <c r="BY26" s="4">
        <v>-5</v>
      </c>
      <c r="BZ26" s="4">
        <v>1.7358830000000001</v>
      </c>
      <c r="CA26" s="4">
        <v>0.75709800000000005</v>
      </c>
      <c r="CB26" s="4">
        <v>35.064833999999998</v>
      </c>
    </row>
    <row r="27" spans="1:80">
      <c r="A27" s="2">
        <v>42440</v>
      </c>
      <c r="B27" s="29">
        <v>0.48575125000000002</v>
      </c>
      <c r="C27" s="4">
        <v>-0.02</v>
      </c>
      <c r="D27" s="4">
        <v>-4.0000000000000001E-3</v>
      </c>
      <c r="E27" s="4" t="s">
        <v>155</v>
      </c>
      <c r="F27" s="4">
        <v>-40</v>
      </c>
      <c r="G27" s="4">
        <v>6.5</v>
      </c>
      <c r="H27" s="4">
        <v>6.4</v>
      </c>
      <c r="I27" s="4">
        <v>6.5</v>
      </c>
      <c r="K27" s="4">
        <v>21</v>
      </c>
      <c r="L27" s="4">
        <v>0</v>
      </c>
      <c r="M27" s="4">
        <v>1</v>
      </c>
      <c r="N27" s="4">
        <v>0</v>
      </c>
      <c r="O27" s="4">
        <v>0</v>
      </c>
      <c r="P27" s="4">
        <v>6.5</v>
      </c>
      <c r="Q27" s="4">
        <v>6.4</v>
      </c>
      <c r="R27" s="4">
        <v>12.9</v>
      </c>
      <c r="S27" s="4">
        <v>5.2187999999999999</v>
      </c>
      <c r="T27" s="4">
        <v>5.1384999999999996</v>
      </c>
      <c r="U27" s="4">
        <v>10.4</v>
      </c>
      <c r="V27" s="4">
        <v>6.5</v>
      </c>
      <c r="Y27" s="4">
        <v>0</v>
      </c>
      <c r="Z27" s="4">
        <v>0</v>
      </c>
      <c r="AA27" s="4">
        <v>21</v>
      </c>
      <c r="AB27" s="4" t="s">
        <v>384</v>
      </c>
      <c r="AC27" s="4">
        <v>0</v>
      </c>
      <c r="AD27" s="4">
        <v>12.6</v>
      </c>
      <c r="AE27" s="4">
        <v>846</v>
      </c>
      <c r="AF27" s="4">
        <v>866</v>
      </c>
      <c r="AG27" s="4">
        <v>886</v>
      </c>
      <c r="AH27" s="4">
        <v>48</v>
      </c>
      <c r="AI27" s="4">
        <v>22.77</v>
      </c>
      <c r="AJ27" s="4">
        <v>0.52</v>
      </c>
      <c r="AK27" s="4">
        <v>989</v>
      </c>
      <c r="AL27" s="4">
        <v>8</v>
      </c>
      <c r="AM27" s="4">
        <v>0</v>
      </c>
      <c r="AN27" s="4">
        <v>34</v>
      </c>
      <c r="AO27" s="4">
        <v>191</v>
      </c>
      <c r="AP27" s="4">
        <v>191</v>
      </c>
      <c r="AQ27" s="4">
        <v>1.5</v>
      </c>
      <c r="AR27" s="4">
        <v>195</v>
      </c>
      <c r="AS27" s="4" t="s">
        <v>155</v>
      </c>
      <c r="AT27" s="4">
        <v>2</v>
      </c>
      <c r="AU27" s="5">
        <v>0.69390046296296293</v>
      </c>
      <c r="AV27" s="4">
        <v>47.159306999999998</v>
      </c>
      <c r="AW27" s="4">
        <v>-88.489707999999993</v>
      </c>
      <c r="AX27" s="4">
        <v>321.5</v>
      </c>
      <c r="AY27" s="4">
        <v>0</v>
      </c>
      <c r="AZ27" s="4">
        <v>12</v>
      </c>
      <c r="BA27" s="4">
        <v>10</v>
      </c>
      <c r="BB27" s="4" t="s">
        <v>424</v>
      </c>
      <c r="BC27" s="4">
        <v>1.1000000000000001</v>
      </c>
      <c r="BD27" s="4">
        <v>1.4</v>
      </c>
      <c r="BE27" s="4">
        <v>1.8</v>
      </c>
      <c r="BG27" s="4">
        <v>450</v>
      </c>
      <c r="BI27" s="4">
        <v>0.52300000000000002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W27" s="4">
        <v>0</v>
      </c>
      <c r="BX27" s="4">
        <v>2.8195999999999999E-2</v>
      </c>
      <c r="BY27" s="4">
        <v>-5</v>
      </c>
      <c r="BZ27" s="4">
        <v>1.733196</v>
      </c>
      <c r="CA27" s="4">
        <v>0.68903999999999999</v>
      </c>
      <c r="CB27" s="4">
        <v>35.010559000000001</v>
      </c>
    </row>
    <row r="28" spans="1:80">
      <c r="A28" s="2">
        <v>42440</v>
      </c>
      <c r="B28" s="29">
        <v>0.48576282407407406</v>
      </c>
      <c r="C28" s="4">
        <v>-0.02</v>
      </c>
      <c r="D28" s="4">
        <v>-4.0000000000000001E-3</v>
      </c>
      <c r="E28" s="4" t="s">
        <v>155</v>
      </c>
      <c r="F28" s="4">
        <v>-40</v>
      </c>
      <c r="G28" s="4">
        <v>6.5</v>
      </c>
      <c r="H28" s="4">
        <v>6.4</v>
      </c>
      <c r="I28" s="4">
        <v>0.2</v>
      </c>
      <c r="K28" s="4">
        <v>21.1</v>
      </c>
      <c r="L28" s="4">
        <v>0</v>
      </c>
      <c r="M28" s="4">
        <v>1</v>
      </c>
      <c r="N28" s="4">
        <v>0</v>
      </c>
      <c r="O28" s="4">
        <v>0</v>
      </c>
      <c r="P28" s="4">
        <v>6.5</v>
      </c>
      <c r="Q28" s="4">
        <v>6.4</v>
      </c>
      <c r="R28" s="4">
        <v>12.9</v>
      </c>
      <c r="S28" s="4">
        <v>5.2103000000000002</v>
      </c>
      <c r="T28" s="4">
        <v>5.1302000000000003</v>
      </c>
      <c r="U28" s="4">
        <v>10.3</v>
      </c>
      <c r="V28" s="4">
        <v>0.2324</v>
      </c>
      <c r="Y28" s="4">
        <v>0</v>
      </c>
      <c r="Z28" s="4">
        <v>0</v>
      </c>
      <c r="AA28" s="4">
        <v>21.1</v>
      </c>
      <c r="AB28" s="4" t="s">
        <v>384</v>
      </c>
      <c r="AC28" s="4">
        <v>0</v>
      </c>
      <c r="AD28" s="4">
        <v>12.4</v>
      </c>
      <c r="AE28" s="4">
        <v>847</v>
      </c>
      <c r="AF28" s="4">
        <v>866</v>
      </c>
      <c r="AG28" s="4">
        <v>889</v>
      </c>
      <c r="AH28" s="4">
        <v>47.1</v>
      </c>
      <c r="AI28" s="4">
        <v>22.34</v>
      </c>
      <c r="AJ28" s="4">
        <v>0.51</v>
      </c>
      <c r="AK28" s="4">
        <v>989</v>
      </c>
      <c r="AL28" s="4">
        <v>8</v>
      </c>
      <c r="AM28" s="4">
        <v>0</v>
      </c>
      <c r="AN28" s="4">
        <v>34</v>
      </c>
      <c r="AO28" s="4">
        <v>190.1</v>
      </c>
      <c r="AP28" s="4">
        <v>191</v>
      </c>
      <c r="AQ28" s="4">
        <v>1.2</v>
      </c>
      <c r="AR28" s="4">
        <v>195</v>
      </c>
      <c r="AS28" s="4" t="s">
        <v>155</v>
      </c>
      <c r="AT28" s="4">
        <v>2</v>
      </c>
      <c r="AU28" s="5">
        <v>0.69391203703703708</v>
      </c>
      <c r="AV28" s="4">
        <v>47.159306999999998</v>
      </c>
      <c r="AW28" s="4">
        <v>-88.489707999999993</v>
      </c>
      <c r="AX28" s="4">
        <v>321.39999999999998</v>
      </c>
      <c r="AY28" s="4">
        <v>0</v>
      </c>
      <c r="AZ28" s="4">
        <v>12</v>
      </c>
      <c r="BA28" s="4">
        <v>10</v>
      </c>
      <c r="BB28" s="4" t="s">
        <v>424</v>
      </c>
      <c r="BC28" s="4">
        <v>1.1000000000000001</v>
      </c>
      <c r="BD28" s="4">
        <v>1.4</v>
      </c>
      <c r="BE28" s="4">
        <v>1.8</v>
      </c>
      <c r="BG28" s="4">
        <v>450</v>
      </c>
      <c r="BI28" s="4">
        <v>0.51300000000000001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W28" s="4">
        <v>0</v>
      </c>
      <c r="BX28" s="4">
        <v>2.1686E-2</v>
      </c>
      <c r="BY28" s="4">
        <v>-5</v>
      </c>
      <c r="BZ28" s="4">
        <v>1.7239800000000001</v>
      </c>
      <c r="CA28" s="4">
        <v>0.52995199999999998</v>
      </c>
      <c r="CB28" s="4">
        <v>34.824396</v>
      </c>
    </row>
    <row r="29" spans="1:80">
      <c r="A29" s="2">
        <v>42440</v>
      </c>
      <c r="B29" s="29">
        <v>0.48577439814814816</v>
      </c>
      <c r="C29" s="4">
        <v>-0.02</v>
      </c>
      <c r="D29" s="4">
        <v>-4.0000000000000001E-3</v>
      </c>
      <c r="E29" s="4" t="s">
        <v>155</v>
      </c>
      <c r="F29" s="4">
        <v>-40</v>
      </c>
      <c r="G29" s="4">
        <v>6.5</v>
      </c>
      <c r="H29" s="4">
        <v>6.4</v>
      </c>
      <c r="I29" s="4">
        <v>5.0999999999999996</v>
      </c>
      <c r="K29" s="4">
        <v>21.1</v>
      </c>
      <c r="L29" s="4">
        <v>0</v>
      </c>
      <c r="M29" s="4">
        <v>1</v>
      </c>
      <c r="N29" s="4">
        <v>0</v>
      </c>
      <c r="O29" s="4">
        <v>0</v>
      </c>
      <c r="P29" s="4">
        <v>6.5</v>
      </c>
      <c r="Q29" s="4">
        <v>6.4</v>
      </c>
      <c r="R29" s="4">
        <v>12.9</v>
      </c>
      <c r="S29" s="4">
        <v>5.2093999999999996</v>
      </c>
      <c r="T29" s="4">
        <v>5.1292999999999997</v>
      </c>
      <c r="U29" s="4">
        <v>10.3</v>
      </c>
      <c r="V29" s="4">
        <v>5.1227999999999998</v>
      </c>
      <c r="Y29" s="4">
        <v>0</v>
      </c>
      <c r="Z29" s="4">
        <v>0</v>
      </c>
      <c r="AA29" s="4">
        <v>21.1</v>
      </c>
      <c r="AB29" s="4" t="s">
        <v>384</v>
      </c>
      <c r="AC29" s="4">
        <v>0</v>
      </c>
      <c r="AD29" s="4">
        <v>12.5</v>
      </c>
      <c r="AE29" s="4">
        <v>847</v>
      </c>
      <c r="AF29" s="4">
        <v>866</v>
      </c>
      <c r="AG29" s="4">
        <v>886</v>
      </c>
      <c r="AH29" s="4">
        <v>47</v>
      </c>
      <c r="AI29" s="4">
        <v>22.29</v>
      </c>
      <c r="AJ29" s="4">
        <v>0.51</v>
      </c>
      <c r="AK29" s="4">
        <v>989</v>
      </c>
      <c r="AL29" s="4">
        <v>8</v>
      </c>
      <c r="AM29" s="4">
        <v>0</v>
      </c>
      <c r="AN29" s="4">
        <v>34</v>
      </c>
      <c r="AO29" s="4">
        <v>190</v>
      </c>
      <c r="AP29" s="4">
        <v>191</v>
      </c>
      <c r="AQ29" s="4">
        <v>1.3</v>
      </c>
      <c r="AR29" s="4">
        <v>195</v>
      </c>
      <c r="AS29" s="4" t="s">
        <v>155</v>
      </c>
      <c r="AT29" s="4">
        <v>2</v>
      </c>
      <c r="AU29" s="5">
        <v>0.69392361111111101</v>
      </c>
      <c r="AV29" s="4">
        <v>47.159306999999998</v>
      </c>
      <c r="AW29" s="4">
        <v>-88.489707999999993</v>
      </c>
      <c r="AX29" s="4">
        <v>321.5</v>
      </c>
      <c r="AY29" s="4">
        <v>0</v>
      </c>
      <c r="AZ29" s="4">
        <v>12</v>
      </c>
      <c r="BA29" s="4">
        <v>10</v>
      </c>
      <c r="BB29" s="4" t="s">
        <v>424</v>
      </c>
      <c r="BC29" s="4">
        <v>1.1000000000000001</v>
      </c>
      <c r="BD29" s="4">
        <v>1.4</v>
      </c>
      <c r="BE29" s="4">
        <v>1.8</v>
      </c>
      <c r="BG29" s="4">
        <v>450</v>
      </c>
      <c r="BI29" s="4">
        <v>0.51200000000000001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W29" s="4">
        <v>0</v>
      </c>
      <c r="BX29" s="4">
        <v>2.2804000000000001E-2</v>
      </c>
      <c r="BY29" s="4">
        <v>-5</v>
      </c>
      <c r="BZ29" s="4">
        <v>1.7230000000000001</v>
      </c>
      <c r="CA29" s="4">
        <v>0.55727300000000002</v>
      </c>
      <c r="CB29" s="4">
        <v>34.804600000000001</v>
      </c>
    </row>
    <row r="30" spans="1:80">
      <c r="A30" s="2">
        <v>42440</v>
      </c>
      <c r="B30" s="29">
        <v>0.4857859722222222</v>
      </c>
      <c r="C30" s="4">
        <v>-0.02</v>
      </c>
      <c r="D30" s="4">
        <v>-4.0000000000000001E-3</v>
      </c>
      <c r="E30" s="4" t="s">
        <v>155</v>
      </c>
      <c r="F30" s="4">
        <v>-40</v>
      </c>
      <c r="G30" s="4">
        <v>6.6</v>
      </c>
      <c r="H30" s="4">
        <v>6.4</v>
      </c>
      <c r="I30" s="4">
        <v>1.8</v>
      </c>
      <c r="K30" s="4">
        <v>21.1</v>
      </c>
      <c r="L30" s="4">
        <v>0</v>
      </c>
      <c r="M30" s="4">
        <v>1</v>
      </c>
      <c r="N30" s="4">
        <v>0</v>
      </c>
      <c r="O30" s="4">
        <v>0</v>
      </c>
      <c r="P30" s="4">
        <v>6.6</v>
      </c>
      <c r="Q30" s="4">
        <v>6.4</v>
      </c>
      <c r="R30" s="4">
        <v>13</v>
      </c>
      <c r="S30" s="4">
        <v>5.2896000000000001</v>
      </c>
      <c r="T30" s="4">
        <v>5.1292999999999997</v>
      </c>
      <c r="U30" s="4">
        <v>10.4</v>
      </c>
      <c r="V30" s="4">
        <v>1.8459000000000001</v>
      </c>
      <c r="Y30" s="4">
        <v>0</v>
      </c>
      <c r="Z30" s="4">
        <v>0</v>
      </c>
      <c r="AA30" s="4">
        <v>21.1</v>
      </c>
      <c r="AB30" s="4" t="s">
        <v>384</v>
      </c>
      <c r="AC30" s="4">
        <v>0</v>
      </c>
      <c r="AD30" s="4">
        <v>12.5</v>
      </c>
      <c r="AE30" s="4">
        <v>847</v>
      </c>
      <c r="AF30" s="4">
        <v>866</v>
      </c>
      <c r="AG30" s="4">
        <v>888</v>
      </c>
      <c r="AH30" s="4">
        <v>47</v>
      </c>
      <c r="AI30" s="4">
        <v>22.29</v>
      </c>
      <c r="AJ30" s="4">
        <v>0.51</v>
      </c>
      <c r="AK30" s="4">
        <v>989</v>
      </c>
      <c r="AL30" s="4">
        <v>8</v>
      </c>
      <c r="AM30" s="4">
        <v>0</v>
      </c>
      <c r="AN30" s="4">
        <v>34</v>
      </c>
      <c r="AO30" s="4">
        <v>190</v>
      </c>
      <c r="AP30" s="4">
        <v>191</v>
      </c>
      <c r="AQ30" s="4">
        <v>1.3</v>
      </c>
      <c r="AR30" s="4">
        <v>195</v>
      </c>
      <c r="AS30" s="4" t="s">
        <v>155</v>
      </c>
      <c r="AT30" s="4">
        <v>2</v>
      </c>
      <c r="AU30" s="5">
        <v>0.69393518518518515</v>
      </c>
      <c r="AV30" s="4">
        <v>47.159306999999998</v>
      </c>
      <c r="AW30" s="4">
        <v>-88.489707999999993</v>
      </c>
      <c r="AX30" s="4">
        <v>321.5</v>
      </c>
      <c r="AY30" s="4">
        <v>0</v>
      </c>
      <c r="AZ30" s="4">
        <v>12</v>
      </c>
      <c r="BA30" s="4">
        <v>10</v>
      </c>
      <c r="BB30" s="4" t="s">
        <v>424</v>
      </c>
      <c r="BC30" s="4">
        <v>1.1000000000000001</v>
      </c>
      <c r="BD30" s="4">
        <v>1.4</v>
      </c>
      <c r="BE30" s="4">
        <v>1.8</v>
      </c>
      <c r="BG30" s="4">
        <v>450</v>
      </c>
      <c r="BI30" s="4">
        <v>0.51200000000000001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W30" s="4">
        <v>0</v>
      </c>
      <c r="BX30" s="4">
        <v>2.2098E-2</v>
      </c>
      <c r="BY30" s="4">
        <v>-5</v>
      </c>
      <c r="BZ30" s="4">
        <v>1.720294</v>
      </c>
      <c r="CA30" s="4">
        <v>0.54001999999999994</v>
      </c>
      <c r="CB30" s="4">
        <v>34.749938999999998</v>
      </c>
    </row>
    <row r="31" spans="1:80">
      <c r="A31" s="2">
        <v>42440</v>
      </c>
      <c r="B31" s="29">
        <v>0.48579754629629629</v>
      </c>
      <c r="C31" s="4">
        <v>-0.02</v>
      </c>
      <c r="D31" s="4">
        <v>-4.0000000000000001E-3</v>
      </c>
      <c r="E31" s="4" t="s">
        <v>155</v>
      </c>
      <c r="F31" s="4">
        <v>-40</v>
      </c>
      <c r="G31" s="4">
        <v>6.6</v>
      </c>
      <c r="H31" s="4">
        <v>6.5</v>
      </c>
      <c r="I31" s="4">
        <v>-1.9</v>
      </c>
      <c r="K31" s="4">
        <v>21.1</v>
      </c>
      <c r="L31" s="4">
        <v>0</v>
      </c>
      <c r="M31" s="4">
        <v>1</v>
      </c>
      <c r="N31" s="4">
        <v>0</v>
      </c>
      <c r="O31" s="4">
        <v>0</v>
      </c>
      <c r="P31" s="4">
        <v>6.6</v>
      </c>
      <c r="Q31" s="4">
        <v>6.5</v>
      </c>
      <c r="R31" s="4">
        <v>13.1</v>
      </c>
      <c r="S31" s="4">
        <v>5.2896000000000001</v>
      </c>
      <c r="T31" s="4">
        <v>5.2093999999999996</v>
      </c>
      <c r="U31" s="4">
        <v>10.5</v>
      </c>
      <c r="V31" s="4">
        <v>0</v>
      </c>
      <c r="Y31" s="4">
        <v>0</v>
      </c>
      <c r="Z31" s="4">
        <v>0</v>
      </c>
      <c r="AA31" s="4">
        <v>21.1</v>
      </c>
      <c r="AB31" s="4" t="s">
        <v>384</v>
      </c>
      <c r="AC31" s="4">
        <v>0</v>
      </c>
      <c r="AD31" s="4">
        <v>12.4</v>
      </c>
      <c r="AE31" s="4">
        <v>847</v>
      </c>
      <c r="AF31" s="4">
        <v>866</v>
      </c>
      <c r="AG31" s="4">
        <v>890</v>
      </c>
      <c r="AH31" s="4">
        <v>47</v>
      </c>
      <c r="AI31" s="4">
        <v>22.29</v>
      </c>
      <c r="AJ31" s="4">
        <v>0.51</v>
      </c>
      <c r="AK31" s="4">
        <v>989</v>
      </c>
      <c r="AL31" s="4">
        <v>8</v>
      </c>
      <c r="AM31" s="4">
        <v>0</v>
      </c>
      <c r="AN31" s="4">
        <v>34</v>
      </c>
      <c r="AO31" s="4">
        <v>190</v>
      </c>
      <c r="AP31" s="4">
        <v>191</v>
      </c>
      <c r="AQ31" s="4">
        <v>1.1000000000000001</v>
      </c>
      <c r="AR31" s="4">
        <v>195</v>
      </c>
      <c r="AS31" s="4" t="s">
        <v>155</v>
      </c>
      <c r="AT31" s="4">
        <v>2</v>
      </c>
      <c r="AU31" s="5">
        <v>0.6939467592592593</v>
      </c>
      <c r="AV31" s="4">
        <v>47.159306999999998</v>
      </c>
      <c r="AW31" s="4">
        <v>-88.489707999999993</v>
      </c>
      <c r="AX31" s="4">
        <v>321.39999999999998</v>
      </c>
      <c r="AY31" s="4">
        <v>0</v>
      </c>
      <c r="AZ31" s="4">
        <v>12</v>
      </c>
      <c r="BA31" s="4">
        <v>10</v>
      </c>
      <c r="BB31" s="4" t="s">
        <v>424</v>
      </c>
      <c r="BC31" s="4">
        <v>1.1000000000000001</v>
      </c>
      <c r="BD31" s="4">
        <v>1.4</v>
      </c>
      <c r="BE31" s="4">
        <v>1.8</v>
      </c>
      <c r="BG31" s="4">
        <v>450</v>
      </c>
      <c r="BI31" s="4">
        <v>0.51200000000000001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W31" s="4">
        <v>0</v>
      </c>
      <c r="BX31" s="4">
        <v>1.9293999999999999E-2</v>
      </c>
      <c r="BY31" s="4">
        <v>-5</v>
      </c>
      <c r="BZ31" s="4">
        <v>1.71549</v>
      </c>
      <c r="CA31" s="4">
        <v>0.471497</v>
      </c>
      <c r="CB31" s="4">
        <v>34.652898</v>
      </c>
    </row>
    <row r="32" spans="1:80">
      <c r="A32" s="2">
        <v>42440</v>
      </c>
      <c r="B32" s="29">
        <v>0.48580912037037033</v>
      </c>
      <c r="C32" s="4">
        <v>-0.02</v>
      </c>
      <c r="D32" s="4">
        <v>-4.0000000000000001E-3</v>
      </c>
      <c r="E32" s="4" t="s">
        <v>155</v>
      </c>
      <c r="F32" s="4">
        <v>-40</v>
      </c>
      <c r="G32" s="4">
        <v>6.6</v>
      </c>
      <c r="H32" s="4">
        <v>6.5</v>
      </c>
      <c r="I32" s="4">
        <v>-0.2</v>
      </c>
      <c r="K32" s="4">
        <v>21.1</v>
      </c>
      <c r="L32" s="4">
        <v>0</v>
      </c>
      <c r="M32" s="4">
        <v>1</v>
      </c>
      <c r="N32" s="4">
        <v>0</v>
      </c>
      <c r="O32" s="4">
        <v>0</v>
      </c>
      <c r="P32" s="4">
        <v>6.6</v>
      </c>
      <c r="Q32" s="4">
        <v>6.5</v>
      </c>
      <c r="R32" s="4">
        <v>13.1</v>
      </c>
      <c r="S32" s="4">
        <v>5.2896000000000001</v>
      </c>
      <c r="T32" s="4">
        <v>5.2093999999999996</v>
      </c>
      <c r="U32" s="4">
        <v>10.5</v>
      </c>
      <c r="V32" s="4">
        <v>0</v>
      </c>
      <c r="Y32" s="4">
        <v>0</v>
      </c>
      <c r="Z32" s="4">
        <v>0</v>
      </c>
      <c r="AA32" s="4">
        <v>21.1</v>
      </c>
      <c r="AB32" s="4" t="s">
        <v>384</v>
      </c>
      <c r="AC32" s="4">
        <v>0</v>
      </c>
      <c r="AD32" s="4">
        <v>12.5</v>
      </c>
      <c r="AE32" s="4">
        <v>846</v>
      </c>
      <c r="AF32" s="4">
        <v>866</v>
      </c>
      <c r="AG32" s="4">
        <v>887</v>
      </c>
      <c r="AH32" s="4">
        <v>47</v>
      </c>
      <c r="AI32" s="4">
        <v>22.29</v>
      </c>
      <c r="AJ32" s="4">
        <v>0.51</v>
      </c>
      <c r="AK32" s="4">
        <v>989</v>
      </c>
      <c r="AL32" s="4">
        <v>8</v>
      </c>
      <c r="AM32" s="4">
        <v>0</v>
      </c>
      <c r="AN32" s="4">
        <v>34</v>
      </c>
      <c r="AO32" s="4">
        <v>190</v>
      </c>
      <c r="AP32" s="4">
        <v>191</v>
      </c>
      <c r="AQ32" s="4">
        <v>1.2</v>
      </c>
      <c r="AR32" s="4">
        <v>195</v>
      </c>
      <c r="AS32" s="4" t="s">
        <v>155</v>
      </c>
      <c r="AT32" s="4">
        <v>2</v>
      </c>
      <c r="AU32" s="5">
        <v>0.69395833333333334</v>
      </c>
      <c r="AV32" s="4">
        <v>47.159306999999998</v>
      </c>
      <c r="AW32" s="4">
        <v>-88.489707999999993</v>
      </c>
      <c r="AX32" s="4">
        <v>321.39999999999998</v>
      </c>
      <c r="AY32" s="4">
        <v>0</v>
      </c>
      <c r="AZ32" s="4">
        <v>12</v>
      </c>
      <c r="BA32" s="4">
        <v>10</v>
      </c>
      <c r="BB32" s="4" t="s">
        <v>424</v>
      </c>
      <c r="BC32" s="4">
        <v>1.1000000000000001</v>
      </c>
      <c r="BD32" s="4">
        <v>1.4</v>
      </c>
      <c r="BE32" s="4">
        <v>1.8</v>
      </c>
      <c r="BG32" s="4">
        <v>450</v>
      </c>
      <c r="BI32" s="4">
        <v>0.51200000000000001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W32" s="4">
        <v>0</v>
      </c>
      <c r="BX32" s="4">
        <v>1.9E-2</v>
      </c>
      <c r="BY32" s="4">
        <v>-5</v>
      </c>
      <c r="BZ32" s="4">
        <v>1.711392</v>
      </c>
      <c r="CA32" s="4">
        <v>0.464312</v>
      </c>
      <c r="CB32" s="4">
        <v>34.570118000000001</v>
      </c>
    </row>
    <row r="33" spans="1:80">
      <c r="A33" s="2">
        <v>42440</v>
      </c>
      <c r="B33" s="29">
        <v>0.48582069444444448</v>
      </c>
      <c r="C33" s="4">
        <v>-0.02</v>
      </c>
      <c r="D33" s="4">
        <v>-4.0000000000000001E-3</v>
      </c>
      <c r="E33" s="4" t="s">
        <v>155</v>
      </c>
      <c r="F33" s="4">
        <v>-40</v>
      </c>
      <c r="G33" s="4">
        <v>6.6</v>
      </c>
      <c r="H33" s="4">
        <v>6.5</v>
      </c>
      <c r="I33" s="4">
        <v>-5.2</v>
      </c>
      <c r="K33" s="4">
        <v>21.1</v>
      </c>
      <c r="L33" s="4">
        <v>0</v>
      </c>
      <c r="M33" s="4">
        <v>1</v>
      </c>
      <c r="N33" s="4">
        <v>0</v>
      </c>
      <c r="O33" s="4">
        <v>0</v>
      </c>
      <c r="P33" s="4">
        <v>6.6</v>
      </c>
      <c r="Q33" s="4">
        <v>6.5</v>
      </c>
      <c r="R33" s="4">
        <v>13.1</v>
      </c>
      <c r="S33" s="4">
        <v>5.2896000000000001</v>
      </c>
      <c r="T33" s="4">
        <v>5.2093999999999996</v>
      </c>
      <c r="U33" s="4">
        <v>10.5</v>
      </c>
      <c r="V33" s="4">
        <v>0</v>
      </c>
      <c r="Y33" s="4">
        <v>0</v>
      </c>
      <c r="Z33" s="4">
        <v>0</v>
      </c>
      <c r="AA33" s="4">
        <v>21.1</v>
      </c>
      <c r="AB33" s="4" t="s">
        <v>384</v>
      </c>
      <c r="AC33" s="4">
        <v>0</v>
      </c>
      <c r="AD33" s="4">
        <v>12.4</v>
      </c>
      <c r="AE33" s="4">
        <v>847</v>
      </c>
      <c r="AF33" s="4">
        <v>866</v>
      </c>
      <c r="AG33" s="4">
        <v>889</v>
      </c>
      <c r="AH33" s="4">
        <v>47</v>
      </c>
      <c r="AI33" s="4">
        <v>22.29</v>
      </c>
      <c r="AJ33" s="4">
        <v>0.51</v>
      </c>
      <c r="AK33" s="4">
        <v>989</v>
      </c>
      <c r="AL33" s="4">
        <v>8</v>
      </c>
      <c r="AM33" s="4">
        <v>0</v>
      </c>
      <c r="AN33" s="4">
        <v>34</v>
      </c>
      <c r="AO33" s="4">
        <v>190</v>
      </c>
      <c r="AP33" s="4">
        <v>191</v>
      </c>
      <c r="AQ33" s="4">
        <v>1.1000000000000001</v>
      </c>
      <c r="AR33" s="4">
        <v>195</v>
      </c>
      <c r="AS33" s="4" t="s">
        <v>155</v>
      </c>
      <c r="AT33" s="4">
        <v>2</v>
      </c>
      <c r="AU33" s="5">
        <v>0.69396990740740738</v>
      </c>
      <c r="AV33" s="4">
        <v>47.159306999999998</v>
      </c>
      <c r="AW33" s="4">
        <v>-88.489707999999993</v>
      </c>
      <c r="AX33" s="4">
        <v>321.5</v>
      </c>
      <c r="AY33" s="4">
        <v>0</v>
      </c>
      <c r="AZ33" s="4">
        <v>12</v>
      </c>
      <c r="BA33" s="4">
        <v>10</v>
      </c>
      <c r="BB33" s="4" t="s">
        <v>424</v>
      </c>
      <c r="BC33" s="4">
        <v>1.1000000000000001</v>
      </c>
      <c r="BD33" s="4">
        <v>1.4</v>
      </c>
      <c r="BE33" s="4">
        <v>1.8</v>
      </c>
      <c r="BG33" s="4">
        <v>450</v>
      </c>
      <c r="BI33" s="4">
        <v>0.51200000000000001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W33" s="4">
        <v>0</v>
      </c>
      <c r="BX33" s="4">
        <v>1.5391999999999999E-2</v>
      </c>
      <c r="BY33" s="4">
        <v>-5</v>
      </c>
      <c r="BZ33" s="4">
        <v>1.7055880000000001</v>
      </c>
      <c r="CA33" s="4">
        <v>0.37614199999999998</v>
      </c>
      <c r="CB33" s="4">
        <v>34.452877999999998</v>
      </c>
    </row>
    <row r="34" spans="1:80">
      <c r="A34" s="2">
        <v>42440</v>
      </c>
      <c r="B34" s="29">
        <v>0.48583226851851852</v>
      </c>
      <c r="C34" s="4">
        <v>-0.02</v>
      </c>
      <c r="D34" s="4">
        <v>-4.1999999999999997E-3</v>
      </c>
      <c r="E34" s="4" t="s">
        <v>155</v>
      </c>
      <c r="F34" s="4">
        <v>-41.701782999999999</v>
      </c>
      <c r="G34" s="4">
        <v>6.6</v>
      </c>
      <c r="H34" s="4">
        <v>6.5</v>
      </c>
      <c r="I34" s="4">
        <v>-0.9</v>
      </c>
      <c r="K34" s="4">
        <v>21.1</v>
      </c>
      <c r="L34" s="4">
        <v>0</v>
      </c>
      <c r="M34" s="4">
        <v>1</v>
      </c>
      <c r="N34" s="4">
        <v>0</v>
      </c>
      <c r="O34" s="4">
        <v>0</v>
      </c>
      <c r="P34" s="4">
        <v>6.6</v>
      </c>
      <c r="Q34" s="4">
        <v>6.5</v>
      </c>
      <c r="R34" s="4">
        <v>13.1</v>
      </c>
      <c r="S34" s="4">
        <v>5.2896000000000001</v>
      </c>
      <c r="T34" s="4">
        <v>5.2093999999999996</v>
      </c>
      <c r="U34" s="4">
        <v>10.5</v>
      </c>
      <c r="V34" s="4">
        <v>0</v>
      </c>
      <c r="Y34" s="4">
        <v>0</v>
      </c>
      <c r="Z34" s="4">
        <v>0</v>
      </c>
      <c r="AA34" s="4">
        <v>21.1</v>
      </c>
      <c r="AB34" s="4" t="s">
        <v>384</v>
      </c>
      <c r="AC34" s="4">
        <v>0</v>
      </c>
      <c r="AD34" s="4">
        <v>12.2</v>
      </c>
      <c r="AE34" s="4">
        <v>849</v>
      </c>
      <c r="AF34" s="4">
        <v>866</v>
      </c>
      <c r="AG34" s="4">
        <v>891</v>
      </c>
      <c r="AH34" s="4">
        <v>47</v>
      </c>
      <c r="AI34" s="4">
        <v>22.29</v>
      </c>
      <c r="AJ34" s="4">
        <v>0.51</v>
      </c>
      <c r="AK34" s="4">
        <v>989</v>
      </c>
      <c r="AL34" s="4">
        <v>8</v>
      </c>
      <c r="AM34" s="4">
        <v>0</v>
      </c>
      <c r="AN34" s="4">
        <v>34</v>
      </c>
      <c r="AO34" s="4">
        <v>190</v>
      </c>
      <c r="AP34" s="4">
        <v>190.1</v>
      </c>
      <c r="AQ34" s="4">
        <v>0.8</v>
      </c>
      <c r="AR34" s="4">
        <v>195</v>
      </c>
      <c r="AS34" s="4" t="s">
        <v>155</v>
      </c>
      <c r="AT34" s="4">
        <v>2</v>
      </c>
      <c r="AU34" s="5">
        <v>0.69398148148148142</v>
      </c>
      <c r="AV34" s="4">
        <v>47.159306999999998</v>
      </c>
      <c r="AW34" s="4">
        <v>-88.489707999999993</v>
      </c>
      <c r="AX34" s="4">
        <v>321.39999999999998</v>
      </c>
      <c r="AY34" s="4">
        <v>0</v>
      </c>
      <c r="AZ34" s="4">
        <v>12</v>
      </c>
      <c r="BA34" s="4">
        <v>10</v>
      </c>
      <c r="BB34" s="4" t="s">
        <v>424</v>
      </c>
      <c r="BC34" s="4">
        <v>1.1000000000000001</v>
      </c>
      <c r="BD34" s="4">
        <v>1.4</v>
      </c>
      <c r="BE34" s="4">
        <v>1.8</v>
      </c>
      <c r="BG34" s="4">
        <v>450</v>
      </c>
      <c r="BI34" s="4">
        <v>0.51200000000000001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W34" s="4">
        <v>0</v>
      </c>
      <c r="BX34" s="4">
        <v>1.1391999999999999E-2</v>
      </c>
      <c r="BY34" s="4">
        <v>-5</v>
      </c>
      <c r="BZ34" s="4">
        <v>1.69598</v>
      </c>
      <c r="CA34" s="4">
        <v>0.27839199999999997</v>
      </c>
      <c r="CB34" s="4">
        <v>34.258795999999997</v>
      </c>
    </row>
    <row r="35" spans="1:80">
      <c r="A35" s="2">
        <v>42440</v>
      </c>
      <c r="B35" s="29">
        <v>0.48584384259259261</v>
      </c>
      <c r="C35" s="4">
        <v>-0.02</v>
      </c>
      <c r="D35" s="4">
        <v>-5.0000000000000001E-3</v>
      </c>
      <c r="E35" s="4" t="s">
        <v>155</v>
      </c>
      <c r="F35" s="4">
        <v>-49.805511000000003</v>
      </c>
      <c r="G35" s="4">
        <v>6.6</v>
      </c>
      <c r="H35" s="4">
        <v>6.5</v>
      </c>
      <c r="I35" s="4">
        <v>-1.5</v>
      </c>
      <c r="K35" s="4">
        <v>21.1</v>
      </c>
      <c r="L35" s="4">
        <v>0</v>
      </c>
      <c r="M35" s="4">
        <v>1</v>
      </c>
      <c r="N35" s="4">
        <v>0</v>
      </c>
      <c r="O35" s="4">
        <v>0</v>
      </c>
      <c r="P35" s="4">
        <v>6.6</v>
      </c>
      <c r="Q35" s="4">
        <v>6.5</v>
      </c>
      <c r="R35" s="4">
        <v>13.1</v>
      </c>
      <c r="S35" s="4">
        <v>5.2896000000000001</v>
      </c>
      <c r="T35" s="4">
        <v>5.2093999999999996</v>
      </c>
      <c r="U35" s="4">
        <v>10.5</v>
      </c>
      <c r="V35" s="4">
        <v>0</v>
      </c>
      <c r="Y35" s="4">
        <v>0</v>
      </c>
      <c r="Z35" s="4">
        <v>0</v>
      </c>
      <c r="AA35" s="4">
        <v>21.1</v>
      </c>
      <c r="AB35" s="4" t="s">
        <v>384</v>
      </c>
      <c r="AC35" s="4">
        <v>0</v>
      </c>
      <c r="AD35" s="4">
        <v>12.2</v>
      </c>
      <c r="AE35" s="4">
        <v>850</v>
      </c>
      <c r="AF35" s="4">
        <v>867</v>
      </c>
      <c r="AG35" s="4">
        <v>891</v>
      </c>
      <c r="AH35" s="4">
        <v>47</v>
      </c>
      <c r="AI35" s="4">
        <v>22.29</v>
      </c>
      <c r="AJ35" s="4">
        <v>0.51</v>
      </c>
      <c r="AK35" s="4">
        <v>989</v>
      </c>
      <c r="AL35" s="4">
        <v>8</v>
      </c>
      <c r="AM35" s="4">
        <v>0</v>
      </c>
      <c r="AN35" s="4">
        <v>34</v>
      </c>
      <c r="AO35" s="4">
        <v>189.1</v>
      </c>
      <c r="AP35" s="4">
        <v>190</v>
      </c>
      <c r="AQ35" s="4">
        <v>0.7</v>
      </c>
      <c r="AR35" s="4">
        <v>195</v>
      </c>
      <c r="AS35" s="4" t="s">
        <v>155</v>
      </c>
      <c r="AT35" s="4">
        <v>2</v>
      </c>
      <c r="AU35" s="5">
        <v>0.69399305555555557</v>
      </c>
      <c r="AV35" s="4">
        <v>47.159308000000003</v>
      </c>
      <c r="AW35" s="4">
        <v>-88.489707999999993</v>
      </c>
      <c r="AX35" s="4">
        <v>321.3</v>
      </c>
      <c r="AY35" s="4">
        <v>0</v>
      </c>
      <c r="AZ35" s="4">
        <v>12</v>
      </c>
      <c r="BA35" s="4">
        <v>10</v>
      </c>
      <c r="BB35" s="4" t="s">
        <v>424</v>
      </c>
      <c r="BC35" s="4">
        <v>1.1000000000000001</v>
      </c>
      <c r="BD35" s="4">
        <v>1.4</v>
      </c>
      <c r="BE35" s="4">
        <v>1.8</v>
      </c>
      <c r="BG35" s="4">
        <v>450</v>
      </c>
      <c r="BI35" s="4">
        <v>0.51200000000000001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W35" s="4">
        <v>0</v>
      </c>
      <c r="BX35" s="4">
        <v>7.3920000000000001E-3</v>
      </c>
      <c r="BY35" s="4">
        <v>-5</v>
      </c>
      <c r="BZ35" s="4">
        <v>1.69049</v>
      </c>
      <c r="CA35" s="4">
        <v>0.180643</v>
      </c>
      <c r="CB35" s="4">
        <v>34.147897999999998</v>
      </c>
    </row>
    <row r="36" spans="1:80">
      <c r="A36" s="2">
        <v>42440</v>
      </c>
      <c r="B36" s="29">
        <v>0.48585541666666665</v>
      </c>
      <c r="C36" s="4">
        <v>-0.02</v>
      </c>
      <c r="D36" s="4">
        <v>-5.0000000000000001E-3</v>
      </c>
      <c r="E36" s="4" t="s">
        <v>155</v>
      </c>
      <c r="F36" s="4">
        <v>-50</v>
      </c>
      <c r="G36" s="4">
        <v>6.6</v>
      </c>
      <c r="H36" s="4">
        <v>6.5</v>
      </c>
      <c r="I36" s="4">
        <v>-4.5999999999999996</v>
      </c>
      <c r="K36" s="4">
        <v>21</v>
      </c>
      <c r="L36" s="4">
        <v>0</v>
      </c>
      <c r="M36" s="4">
        <v>1</v>
      </c>
      <c r="N36" s="4">
        <v>0</v>
      </c>
      <c r="O36" s="4">
        <v>0</v>
      </c>
      <c r="P36" s="4">
        <v>6.6</v>
      </c>
      <c r="Q36" s="4">
        <v>6.5</v>
      </c>
      <c r="R36" s="4">
        <v>13.1</v>
      </c>
      <c r="S36" s="4">
        <v>5.2896000000000001</v>
      </c>
      <c r="T36" s="4">
        <v>5.2093999999999996</v>
      </c>
      <c r="U36" s="4">
        <v>10.5</v>
      </c>
      <c r="V36" s="4">
        <v>0</v>
      </c>
      <c r="Y36" s="4">
        <v>0</v>
      </c>
      <c r="Z36" s="4">
        <v>0</v>
      </c>
      <c r="AA36" s="4">
        <v>21</v>
      </c>
      <c r="AB36" s="4" t="s">
        <v>384</v>
      </c>
      <c r="AC36" s="4">
        <v>0</v>
      </c>
      <c r="AD36" s="4">
        <v>12</v>
      </c>
      <c r="AE36" s="4">
        <v>852</v>
      </c>
      <c r="AF36" s="4">
        <v>867</v>
      </c>
      <c r="AG36" s="4">
        <v>893</v>
      </c>
      <c r="AH36" s="4">
        <v>47</v>
      </c>
      <c r="AI36" s="4">
        <v>22.29</v>
      </c>
      <c r="AJ36" s="4">
        <v>0.51</v>
      </c>
      <c r="AK36" s="4">
        <v>989</v>
      </c>
      <c r="AL36" s="4">
        <v>8</v>
      </c>
      <c r="AM36" s="4">
        <v>0</v>
      </c>
      <c r="AN36" s="4">
        <v>34</v>
      </c>
      <c r="AO36" s="4">
        <v>189</v>
      </c>
      <c r="AP36" s="4">
        <v>190</v>
      </c>
      <c r="AQ36" s="4">
        <v>0.5</v>
      </c>
      <c r="AR36" s="4">
        <v>195</v>
      </c>
      <c r="AS36" s="4" t="s">
        <v>155</v>
      </c>
      <c r="AT36" s="4">
        <v>2</v>
      </c>
      <c r="AU36" s="5">
        <v>0.69400462962962972</v>
      </c>
      <c r="AV36" s="4">
        <v>47.159308000000003</v>
      </c>
      <c r="AW36" s="4">
        <v>-88.489707999999993</v>
      </c>
      <c r="AX36" s="4">
        <v>321.2</v>
      </c>
      <c r="AY36" s="4">
        <v>0</v>
      </c>
      <c r="AZ36" s="4">
        <v>12</v>
      </c>
      <c r="BA36" s="4">
        <v>10</v>
      </c>
      <c r="BB36" s="4" t="s">
        <v>424</v>
      </c>
      <c r="BC36" s="4">
        <v>1.1000000000000001</v>
      </c>
      <c r="BD36" s="4">
        <v>1.4</v>
      </c>
      <c r="BE36" s="4">
        <v>1.8</v>
      </c>
      <c r="BG36" s="4">
        <v>450</v>
      </c>
      <c r="BI36" s="4">
        <v>0.51200000000000001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W36" s="4">
        <v>0</v>
      </c>
      <c r="BX36" s="4">
        <v>5.1960000000000001E-3</v>
      </c>
      <c r="BY36" s="4">
        <v>-5</v>
      </c>
      <c r="BZ36" s="4">
        <v>1.684588</v>
      </c>
      <c r="CA36" s="4">
        <v>0.12697800000000001</v>
      </c>
      <c r="CB36" s="4">
        <v>34.028677999999999</v>
      </c>
    </row>
    <row r="37" spans="1:80">
      <c r="A37" s="2">
        <v>42440</v>
      </c>
      <c r="B37" s="29">
        <v>0.48586699074074075</v>
      </c>
      <c r="C37" s="4">
        <v>-0.02</v>
      </c>
      <c r="D37" s="4">
        <v>-5.0000000000000001E-3</v>
      </c>
      <c r="E37" s="4" t="s">
        <v>155</v>
      </c>
      <c r="F37" s="4">
        <v>-50</v>
      </c>
      <c r="G37" s="4">
        <v>6.6</v>
      </c>
      <c r="H37" s="4">
        <v>6.5</v>
      </c>
      <c r="I37" s="4">
        <v>-0.1</v>
      </c>
      <c r="K37" s="4">
        <v>21</v>
      </c>
      <c r="L37" s="4">
        <v>0</v>
      </c>
      <c r="M37" s="4">
        <v>1</v>
      </c>
      <c r="N37" s="4">
        <v>0</v>
      </c>
      <c r="O37" s="4">
        <v>0</v>
      </c>
      <c r="P37" s="4">
        <v>6.6</v>
      </c>
      <c r="Q37" s="4">
        <v>6.5</v>
      </c>
      <c r="R37" s="4">
        <v>13.1</v>
      </c>
      <c r="S37" s="4">
        <v>5.2896000000000001</v>
      </c>
      <c r="T37" s="4">
        <v>5.2093999999999996</v>
      </c>
      <c r="U37" s="4">
        <v>10.5</v>
      </c>
      <c r="V37" s="4">
        <v>0</v>
      </c>
      <c r="Y37" s="4">
        <v>0</v>
      </c>
      <c r="Z37" s="4">
        <v>0</v>
      </c>
      <c r="AA37" s="4">
        <v>21</v>
      </c>
      <c r="AB37" s="4" t="s">
        <v>384</v>
      </c>
      <c r="AC37" s="4">
        <v>0</v>
      </c>
      <c r="AD37" s="4">
        <v>12.1</v>
      </c>
      <c r="AE37" s="4">
        <v>851</v>
      </c>
      <c r="AF37" s="4">
        <v>867</v>
      </c>
      <c r="AG37" s="4">
        <v>892</v>
      </c>
      <c r="AH37" s="4">
        <v>47</v>
      </c>
      <c r="AI37" s="4">
        <v>22.29</v>
      </c>
      <c r="AJ37" s="4">
        <v>0.51</v>
      </c>
      <c r="AK37" s="4">
        <v>989</v>
      </c>
      <c r="AL37" s="4">
        <v>8</v>
      </c>
      <c r="AM37" s="4">
        <v>0</v>
      </c>
      <c r="AN37" s="4">
        <v>34</v>
      </c>
      <c r="AO37" s="4">
        <v>189</v>
      </c>
      <c r="AP37" s="4">
        <v>189.1</v>
      </c>
      <c r="AQ37" s="4">
        <v>0.7</v>
      </c>
      <c r="AR37" s="4">
        <v>195</v>
      </c>
      <c r="AS37" s="4" t="s">
        <v>155</v>
      </c>
      <c r="AT37" s="4">
        <v>2</v>
      </c>
      <c r="AU37" s="5">
        <v>0.69401620370370365</v>
      </c>
      <c r="AV37" s="4">
        <v>47.159308000000003</v>
      </c>
      <c r="AW37" s="4">
        <v>-88.489707999999993</v>
      </c>
      <c r="AX37" s="4">
        <v>321</v>
      </c>
      <c r="AY37" s="4">
        <v>0</v>
      </c>
      <c r="AZ37" s="4">
        <v>12</v>
      </c>
      <c r="BA37" s="4">
        <v>10</v>
      </c>
      <c r="BB37" s="4" t="s">
        <v>424</v>
      </c>
      <c r="BC37" s="4">
        <v>0.95674300000000001</v>
      </c>
      <c r="BD37" s="4">
        <v>1.1851149999999999</v>
      </c>
      <c r="BE37" s="4">
        <v>1.513487</v>
      </c>
      <c r="BG37" s="4">
        <v>450</v>
      </c>
      <c r="BI37" s="4">
        <v>0.51200000000000001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W37" s="4">
        <v>0</v>
      </c>
      <c r="BX37" s="4">
        <v>6.8040000000000002E-3</v>
      </c>
      <c r="BY37" s="4">
        <v>-5</v>
      </c>
      <c r="BZ37" s="4">
        <v>1.6839999999999999</v>
      </c>
      <c r="CA37" s="4">
        <v>0.166273</v>
      </c>
      <c r="CB37" s="4">
        <v>34.016800000000003</v>
      </c>
    </row>
    <row r="38" spans="1:80">
      <c r="A38" s="2">
        <v>42440</v>
      </c>
      <c r="B38" s="29">
        <v>0.48587856481481478</v>
      </c>
      <c r="C38" s="4">
        <v>-0.02</v>
      </c>
      <c r="D38" s="4">
        <v>-5.0000000000000001E-3</v>
      </c>
      <c r="E38" s="4" t="s">
        <v>155</v>
      </c>
      <c r="F38" s="4">
        <v>-50</v>
      </c>
      <c r="G38" s="4">
        <v>6.6</v>
      </c>
      <c r="H38" s="4">
        <v>6.5</v>
      </c>
      <c r="I38" s="4">
        <v>-5.0999999999999996</v>
      </c>
      <c r="K38" s="4">
        <v>20.9</v>
      </c>
      <c r="L38" s="4">
        <v>0</v>
      </c>
      <c r="M38" s="4">
        <v>1</v>
      </c>
      <c r="N38" s="4">
        <v>0</v>
      </c>
      <c r="O38" s="4">
        <v>0</v>
      </c>
      <c r="P38" s="4">
        <v>6.6</v>
      </c>
      <c r="Q38" s="4">
        <v>6.5</v>
      </c>
      <c r="R38" s="4">
        <v>13.1</v>
      </c>
      <c r="S38" s="4">
        <v>5.2896000000000001</v>
      </c>
      <c r="T38" s="4">
        <v>5.2093999999999996</v>
      </c>
      <c r="U38" s="4">
        <v>10.5</v>
      </c>
      <c r="V38" s="4">
        <v>0</v>
      </c>
      <c r="Y38" s="4">
        <v>0</v>
      </c>
      <c r="Z38" s="4">
        <v>0</v>
      </c>
      <c r="AA38" s="4">
        <v>20.9</v>
      </c>
      <c r="AB38" s="4" t="s">
        <v>384</v>
      </c>
      <c r="AC38" s="4">
        <v>0</v>
      </c>
      <c r="AD38" s="4">
        <v>12.1</v>
      </c>
      <c r="AE38" s="4">
        <v>851</v>
      </c>
      <c r="AF38" s="4">
        <v>867</v>
      </c>
      <c r="AG38" s="4">
        <v>893</v>
      </c>
      <c r="AH38" s="4">
        <v>47</v>
      </c>
      <c r="AI38" s="4">
        <v>22.29</v>
      </c>
      <c r="AJ38" s="4">
        <v>0.51</v>
      </c>
      <c r="AK38" s="4">
        <v>989</v>
      </c>
      <c r="AL38" s="4">
        <v>8</v>
      </c>
      <c r="AM38" s="4">
        <v>0</v>
      </c>
      <c r="AN38" s="4">
        <v>34</v>
      </c>
      <c r="AO38" s="4">
        <v>189</v>
      </c>
      <c r="AP38" s="4">
        <v>189.9</v>
      </c>
      <c r="AQ38" s="4">
        <v>0.6</v>
      </c>
      <c r="AR38" s="4">
        <v>195</v>
      </c>
      <c r="AS38" s="4" t="s">
        <v>155</v>
      </c>
      <c r="AT38" s="4">
        <v>2</v>
      </c>
      <c r="AU38" s="5">
        <v>0.6940277777777778</v>
      </c>
      <c r="AV38" s="4">
        <v>47.159308000000003</v>
      </c>
      <c r="AW38" s="4">
        <v>-88.489707999999993</v>
      </c>
      <c r="AX38" s="4">
        <v>320.89999999999998</v>
      </c>
      <c r="AY38" s="4">
        <v>0</v>
      </c>
      <c r="AZ38" s="4">
        <v>12</v>
      </c>
      <c r="BA38" s="4">
        <v>10</v>
      </c>
      <c r="BB38" s="4" t="s">
        <v>424</v>
      </c>
      <c r="BC38" s="4">
        <v>0.9</v>
      </c>
      <c r="BD38" s="4">
        <v>1.1000000000000001</v>
      </c>
      <c r="BE38" s="4">
        <v>1.4715279999999999</v>
      </c>
      <c r="BG38" s="4">
        <v>450</v>
      </c>
      <c r="BI38" s="4">
        <v>0.51200000000000001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W38" s="4">
        <v>0</v>
      </c>
      <c r="BX38" s="4">
        <v>5.1960000000000001E-3</v>
      </c>
      <c r="BY38" s="4">
        <v>-5</v>
      </c>
      <c r="BZ38" s="4">
        <v>1.6794899999999999</v>
      </c>
      <c r="CA38" s="4">
        <v>0.12697800000000001</v>
      </c>
      <c r="CB38" s="4">
        <v>33.925697999999997</v>
      </c>
    </row>
    <row r="39" spans="1:80">
      <c r="A39" s="2">
        <v>42440</v>
      </c>
      <c r="B39" s="29">
        <v>0.48589013888888893</v>
      </c>
      <c r="C39" s="4">
        <v>-0.02</v>
      </c>
      <c r="D39" s="4">
        <v>-5.0000000000000001E-3</v>
      </c>
      <c r="E39" s="4" t="s">
        <v>155</v>
      </c>
      <c r="F39" s="4">
        <v>-50</v>
      </c>
      <c r="G39" s="4">
        <v>6.6</v>
      </c>
      <c r="H39" s="4">
        <v>6.5</v>
      </c>
      <c r="I39" s="4">
        <v>-3.5</v>
      </c>
      <c r="K39" s="4">
        <v>20.81</v>
      </c>
      <c r="L39" s="4">
        <v>0</v>
      </c>
      <c r="M39" s="4">
        <v>1</v>
      </c>
      <c r="N39" s="4">
        <v>0</v>
      </c>
      <c r="O39" s="4">
        <v>0</v>
      </c>
      <c r="P39" s="4">
        <v>6.6</v>
      </c>
      <c r="Q39" s="4">
        <v>6.5</v>
      </c>
      <c r="R39" s="4">
        <v>13.1</v>
      </c>
      <c r="S39" s="4">
        <v>5.2896000000000001</v>
      </c>
      <c r="T39" s="4">
        <v>5.2093999999999996</v>
      </c>
      <c r="U39" s="4">
        <v>10.5</v>
      </c>
      <c r="V39" s="4">
        <v>0</v>
      </c>
      <c r="Y39" s="4">
        <v>0</v>
      </c>
      <c r="Z39" s="4">
        <v>0</v>
      </c>
      <c r="AA39" s="4">
        <v>20.806000000000001</v>
      </c>
      <c r="AB39" s="4" t="s">
        <v>384</v>
      </c>
      <c r="AC39" s="4">
        <v>0</v>
      </c>
      <c r="AD39" s="4">
        <v>12.1</v>
      </c>
      <c r="AE39" s="4">
        <v>851</v>
      </c>
      <c r="AF39" s="4">
        <v>867</v>
      </c>
      <c r="AG39" s="4">
        <v>893</v>
      </c>
      <c r="AH39" s="4">
        <v>47</v>
      </c>
      <c r="AI39" s="4">
        <v>22.29</v>
      </c>
      <c r="AJ39" s="4">
        <v>0.51</v>
      </c>
      <c r="AK39" s="4">
        <v>989</v>
      </c>
      <c r="AL39" s="4">
        <v>8</v>
      </c>
      <c r="AM39" s="4">
        <v>0</v>
      </c>
      <c r="AN39" s="4">
        <v>34</v>
      </c>
      <c r="AO39" s="4">
        <v>189</v>
      </c>
      <c r="AP39" s="4">
        <v>190</v>
      </c>
      <c r="AQ39" s="4">
        <v>0.5</v>
      </c>
      <c r="AR39" s="4">
        <v>195</v>
      </c>
      <c r="AS39" s="4" t="s">
        <v>155</v>
      </c>
      <c r="AT39" s="4">
        <v>2</v>
      </c>
      <c r="AU39" s="5">
        <v>0.69403935185185184</v>
      </c>
      <c r="AV39" s="4">
        <v>47.159306999999998</v>
      </c>
      <c r="AW39" s="4">
        <v>-88.489707999999993</v>
      </c>
      <c r="AX39" s="4">
        <v>320.7</v>
      </c>
      <c r="AY39" s="4">
        <v>0</v>
      </c>
      <c r="AZ39" s="4">
        <v>12</v>
      </c>
      <c r="BA39" s="4">
        <v>10</v>
      </c>
      <c r="BB39" s="4" t="s">
        <v>424</v>
      </c>
      <c r="BC39" s="4">
        <v>0.97142899999999999</v>
      </c>
      <c r="BD39" s="4">
        <v>1.1714290000000001</v>
      </c>
      <c r="BE39" s="4">
        <v>1.5</v>
      </c>
      <c r="BG39" s="4">
        <v>450</v>
      </c>
      <c r="BI39" s="4">
        <v>0.51200000000000001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W39" s="4">
        <v>0</v>
      </c>
      <c r="BX39" s="4">
        <v>3.1960000000000001E-3</v>
      </c>
      <c r="BY39" s="4">
        <v>-5</v>
      </c>
      <c r="BZ39" s="4">
        <v>1.675392</v>
      </c>
      <c r="CA39" s="4">
        <v>7.8103000000000006E-2</v>
      </c>
      <c r="CB39" s="4">
        <v>33.842917999999997</v>
      </c>
    </row>
    <row r="40" spans="1:80">
      <c r="A40" s="2">
        <v>42440</v>
      </c>
      <c r="B40" s="29">
        <v>0.48590171296296297</v>
      </c>
      <c r="C40" s="4">
        <v>-0.02</v>
      </c>
      <c r="D40" s="4">
        <v>-5.0000000000000001E-3</v>
      </c>
      <c r="E40" s="4" t="s">
        <v>155</v>
      </c>
      <c r="F40" s="4">
        <v>-50</v>
      </c>
      <c r="G40" s="4">
        <v>6.7</v>
      </c>
      <c r="H40" s="4">
        <v>6.5</v>
      </c>
      <c r="I40" s="4">
        <v>-0.5</v>
      </c>
      <c r="K40" s="4">
        <v>20.8</v>
      </c>
      <c r="L40" s="4">
        <v>0</v>
      </c>
      <c r="M40" s="4">
        <v>1</v>
      </c>
      <c r="N40" s="4">
        <v>0</v>
      </c>
      <c r="O40" s="4">
        <v>0</v>
      </c>
      <c r="P40" s="4">
        <v>6.7</v>
      </c>
      <c r="Q40" s="4">
        <v>6.5</v>
      </c>
      <c r="R40" s="4">
        <v>13.2</v>
      </c>
      <c r="S40" s="4">
        <v>5.3696999999999999</v>
      </c>
      <c r="T40" s="4">
        <v>5.2093999999999996</v>
      </c>
      <c r="U40" s="4">
        <v>10.6</v>
      </c>
      <c r="V40" s="4">
        <v>0</v>
      </c>
      <c r="Y40" s="4">
        <v>0</v>
      </c>
      <c r="Z40" s="4">
        <v>0</v>
      </c>
      <c r="AA40" s="4">
        <v>20.8</v>
      </c>
      <c r="AB40" s="4" t="s">
        <v>384</v>
      </c>
      <c r="AC40" s="4">
        <v>0</v>
      </c>
      <c r="AD40" s="4">
        <v>12.1</v>
      </c>
      <c r="AE40" s="4">
        <v>851</v>
      </c>
      <c r="AF40" s="4">
        <v>868</v>
      </c>
      <c r="AG40" s="4">
        <v>893</v>
      </c>
      <c r="AH40" s="4">
        <v>47</v>
      </c>
      <c r="AI40" s="4">
        <v>22.29</v>
      </c>
      <c r="AJ40" s="4">
        <v>0.51</v>
      </c>
      <c r="AK40" s="4">
        <v>989</v>
      </c>
      <c r="AL40" s="4">
        <v>8</v>
      </c>
      <c r="AM40" s="4">
        <v>0</v>
      </c>
      <c r="AN40" s="4">
        <v>34</v>
      </c>
      <c r="AO40" s="4">
        <v>189</v>
      </c>
      <c r="AP40" s="4">
        <v>190</v>
      </c>
      <c r="AQ40" s="4">
        <v>0.6</v>
      </c>
      <c r="AR40" s="4">
        <v>195</v>
      </c>
      <c r="AS40" s="4" t="s">
        <v>155</v>
      </c>
      <c r="AT40" s="4">
        <v>2</v>
      </c>
      <c r="AU40" s="5">
        <v>0.69405092592592599</v>
      </c>
      <c r="AV40" s="4">
        <v>47.159306999999998</v>
      </c>
      <c r="AW40" s="4">
        <v>-88.489709000000005</v>
      </c>
      <c r="AX40" s="4">
        <v>320.5</v>
      </c>
      <c r="AY40" s="4">
        <v>0</v>
      </c>
      <c r="AZ40" s="4">
        <v>12</v>
      </c>
      <c r="BA40" s="4">
        <v>10</v>
      </c>
      <c r="BB40" s="4" t="s">
        <v>424</v>
      </c>
      <c r="BC40" s="4">
        <v>1</v>
      </c>
      <c r="BD40" s="4">
        <v>1.2</v>
      </c>
      <c r="BE40" s="4">
        <v>1.5</v>
      </c>
      <c r="BG40" s="4">
        <v>450</v>
      </c>
      <c r="BI40" s="4">
        <v>0.51200000000000001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W40" s="4">
        <v>0</v>
      </c>
      <c r="BX40" s="4">
        <v>4.8040000000000001E-3</v>
      </c>
      <c r="BY40" s="4">
        <v>-5</v>
      </c>
      <c r="BZ40" s="4">
        <v>1.675</v>
      </c>
      <c r="CA40" s="4">
        <v>0.117398</v>
      </c>
      <c r="CB40" s="4">
        <v>33.835000000000001</v>
      </c>
    </row>
    <row r="41" spans="1:80">
      <c r="A41" s="2">
        <v>42440</v>
      </c>
      <c r="B41" s="29">
        <v>0.48591328703703707</v>
      </c>
      <c r="C41" s="4">
        <v>-0.02</v>
      </c>
      <c r="D41" s="4">
        <v>-5.0000000000000001E-3</v>
      </c>
      <c r="E41" s="4" t="s">
        <v>155</v>
      </c>
      <c r="F41" s="4">
        <v>-50</v>
      </c>
      <c r="G41" s="4">
        <v>6.7</v>
      </c>
      <c r="H41" s="4">
        <v>6.5</v>
      </c>
      <c r="I41" s="4">
        <v>-7</v>
      </c>
      <c r="K41" s="4">
        <v>20.8</v>
      </c>
      <c r="L41" s="4">
        <v>0</v>
      </c>
      <c r="M41" s="4">
        <v>1</v>
      </c>
      <c r="N41" s="4">
        <v>0</v>
      </c>
      <c r="O41" s="4">
        <v>0</v>
      </c>
      <c r="P41" s="4">
        <v>6.7</v>
      </c>
      <c r="Q41" s="4">
        <v>6.5</v>
      </c>
      <c r="R41" s="4">
        <v>13.2</v>
      </c>
      <c r="S41" s="4">
        <v>5.3696999999999999</v>
      </c>
      <c r="T41" s="4">
        <v>5.2093999999999996</v>
      </c>
      <c r="U41" s="4">
        <v>10.6</v>
      </c>
      <c r="V41" s="4">
        <v>0</v>
      </c>
      <c r="Y41" s="4">
        <v>0.03</v>
      </c>
      <c r="Z41" s="4">
        <v>0</v>
      </c>
      <c r="AA41" s="4">
        <v>20.8</v>
      </c>
      <c r="AB41" s="4" t="s">
        <v>384</v>
      </c>
      <c r="AC41" s="4">
        <v>0</v>
      </c>
      <c r="AD41" s="4">
        <v>12</v>
      </c>
      <c r="AE41" s="4">
        <v>852</v>
      </c>
      <c r="AF41" s="4">
        <v>868</v>
      </c>
      <c r="AG41" s="4">
        <v>894</v>
      </c>
      <c r="AH41" s="4">
        <v>47</v>
      </c>
      <c r="AI41" s="4">
        <v>22.29</v>
      </c>
      <c r="AJ41" s="4">
        <v>0.51</v>
      </c>
      <c r="AK41" s="4">
        <v>989</v>
      </c>
      <c r="AL41" s="4">
        <v>8</v>
      </c>
      <c r="AM41" s="4">
        <v>0</v>
      </c>
      <c r="AN41" s="4">
        <v>34</v>
      </c>
      <c r="AO41" s="4">
        <v>189</v>
      </c>
      <c r="AP41" s="4">
        <v>190</v>
      </c>
      <c r="AQ41" s="4">
        <v>0.4</v>
      </c>
      <c r="AR41" s="4">
        <v>195</v>
      </c>
      <c r="AS41" s="4" t="s">
        <v>155</v>
      </c>
      <c r="AT41" s="4">
        <v>2</v>
      </c>
      <c r="AU41" s="5">
        <v>0.69406249999999992</v>
      </c>
      <c r="AV41" s="4">
        <v>47.159306999999998</v>
      </c>
      <c r="AW41" s="4">
        <v>-88.489710000000002</v>
      </c>
      <c r="AX41" s="4">
        <v>320.2</v>
      </c>
      <c r="AY41" s="4">
        <v>0</v>
      </c>
      <c r="AZ41" s="4">
        <v>12</v>
      </c>
      <c r="BA41" s="4">
        <v>10</v>
      </c>
      <c r="BB41" s="4" t="s">
        <v>424</v>
      </c>
      <c r="BC41" s="4">
        <v>1</v>
      </c>
      <c r="BD41" s="4">
        <v>1.2</v>
      </c>
      <c r="BE41" s="4">
        <v>1.5</v>
      </c>
      <c r="BG41" s="4">
        <v>450</v>
      </c>
      <c r="BI41" s="4">
        <v>0.51200000000000001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W41" s="4">
        <v>0</v>
      </c>
      <c r="BX41" s="4">
        <v>-1.3079999999999999E-3</v>
      </c>
      <c r="BY41" s="4">
        <v>-5</v>
      </c>
      <c r="BZ41" s="4">
        <v>1.6686920000000001</v>
      </c>
      <c r="CA41" s="4">
        <v>-3.1956999999999999E-2</v>
      </c>
      <c r="CB41" s="4">
        <v>33.707585000000002</v>
      </c>
    </row>
    <row r="42" spans="1:80">
      <c r="A42" s="2">
        <v>42440</v>
      </c>
      <c r="B42" s="29">
        <v>0.48592486111111111</v>
      </c>
      <c r="C42" s="4">
        <v>-0.02</v>
      </c>
      <c r="D42" s="4">
        <v>-5.0000000000000001E-3</v>
      </c>
      <c r="E42" s="4" t="s">
        <v>155</v>
      </c>
      <c r="F42" s="4">
        <v>-50</v>
      </c>
      <c r="G42" s="4">
        <v>6.7</v>
      </c>
      <c r="H42" s="4">
        <v>6.5</v>
      </c>
      <c r="I42" s="4">
        <v>-1.8</v>
      </c>
      <c r="K42" s="4">
        <v>20.8</v>
      </c>
      <c r="L42" s="4">
        <v>0</v>
      </c>
      <c r="M42" s="4">
        <v>1</v>
      </c>
      <c r="N42" s="4">
        <v>0</v>
      </c>
      <c r="O42" s="4">
        <v>0</v>
      </c>
      <c r="P42" s="4">
        <v>6.7</v>
      </c>
      <c r="Q42" s="4">
        <v>6.5</v>
      </c>
      <c r="R42" s="4">
        <v>13.2</v>
      </c>
      <c r="S42" s="4">
        <v>5.3609999999999998</v>
      </c>
      <c r="T42" s="4">
        <v>5.2009999999999996</v>
      </c>
      <c r="U42" s="4">
        <v>10.6</v>
      </c>
      <c r="V42" s="4">
        <v>0</v>
      </c>
      <c r="Y42" s="4">
        <v>0.3</v>
      </c>
      <c r="Z42" s="4">
        <v>0</v>
      </c>
      <c r="AA42" s="4">
        <v>20.8</v>
      </c>
      <c r="AB42" s="4" t="s">
        <v>384</v>
      </c>
      <c r="AC42" s="4">
        <v>0</v>
      </c>
      <c r="AD42" s="4">
        <v>12.1</v>
      </c>
      <c r="AE42" s="4">
        <v>852</v>
      </c>
      <c r="AF42" s="4">
        <v>868</v>
      </c>
      <c r="AG42" s="4">
        <v>894</v>
      </c>
      <c r="AH42" s="4">
        <v>46.1</v>
      </c>
      <c r="AI42" s="4">
        <v>21.86</v>
      </c>
      <c r="AJ42" s="4">
        <v>0.5</v>
      </c>
      <c r="AK42" s="4">
        <v>989</v>
      </c>
      <c r="AL42" s="4">
        <v>8</v>
      </c>
      <c r="AM42" s="4">
        <v>0</v>
      </c>
      <c r="AN42" s="4">
        <v>34</v>
      </c>
      <c r="AO42" s="4">
        <v>189</v>
      </c>
      <c r="AP42" s="4">
        <v>190</v>
      </c>
      <c r="AQ42" s="4">
        <v>0.5</v>
      </c>
      <c r="AR42" s="4">
        <v>195</v>
      </c>
      <c r="AS42" s="4" t="s">
        <v>155</v>
      </c>
      <c r="AT42" s="4">
        <v>2</v>
      </c>
      <c r="AU42" s="5">
        <v>0.69407407407407407</v>
      </c>
      <c r="AV42" s="4">
        <v>47.159306999999998</v>
      </c>
      <c r="AW42" s="4">
        <v>-88.489710000000002</v>
      </c>
      <c r="AX42" s="4">
        <v>320</v>
      </c>
      <c r="AY42" s="4">
        <v>0</v>
      </c>
      <c r="AZ42" s="4">
        <v>12</v>
      </c>
      <c r="BA42" s="4">
        <v>10</v>
      </c>
      <c r="BB42" s="4" t="s">
        <v>424</v>
      </c>
      <c r="BC42" s="4">
        <v>1</v>
      </c>
      <c r="BD42" s="4">
        <v>1.2</v>
      </c>
      <c r="BE42" s="4">
        <v>1.5</v>
      </c>
      <c r="BG42" s="4">
        <v>450</v>
      </c>
      <c r="BI42" s="4">
        <v>0.502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W42" s="4">
        <v>0</v>
      </c>
      <c r="BX42" s="4">
        <v>1.6080000000000001E-3</v>
      </c>
      <c r="BY42" s="4">
        <v>-5</v>
      </c>
      <c r="BZ42" s="4">
        <v>1.6679999999999999</v>
      </c>
      <c r="CA42" s="4">
        <v>3.9286000000000001E-2</v>
      </c>
      <c r="CB42" s="4">
        <v>33.693600000000004</v>
      </c>
    </row>
    <row r="43" spans="1:80">
      <c r="A43" s="2">
        <v>42440</v>
      </c>
      <c r="B43" s="29">
        <v>0.4859364351851852</v>
      </c>
      <c r="C43" s="4">
        <v>-0.02</v>
      </c>
      <c r="D43" s="4">
        <v>-5.0000000000000001E-3</v>
      </c>
      <c r="E43" s="4" t="s">
        <v>155</v>
      </c>
      <c r="F43" s="4">
        <v>-50</v>
      </c>
      <c r="G43" s="4">
        <v>6.7</v>
      </c>
      <c r="H43" s="4">
        <v>6.5</v>
      </c>
      <c r="I43" s="4">
        <v>-5.0999999999999996</v>
      </c>
      <c r="K43" s="4">
        <v>20.8</v>
      </c>
      <c r="L43" s="4">
        <v>0</v>
      </c>
      <c r="M43" s="4">
        <v>1</v>
      </c>
      <c r="N43" s="4">
        <v>0</v>
      </c>
      <c r="O43" s="4">
        <v>0</v>
      </c>
      <c r="P43" s="4">
        <v>6.7</v>
      </c>
      <c r="Q43" s="4">
        <v>6.5</v>
      </c>
      <c r="R43" s="4">
        <v>13.2</v>
      </c>
      <c r="S43" s="4">
        <v>5.3688000000000002</v>
      </c>
      <c r="T43" s="4">
        <v>5.2084999999999999</v>
      </c>
      <c r="U43" s="4">
        <v>10.6</v>
      </c>
      <c r="V43" s="4">
        <v>0</v>
      </c>
      <c r="Y43" s="4">
        <v>0.3</v>
      </c>
      <c r="Z43" s="4">
        <v>0</v>
      </c>
      <c r="AA43" s="4">
        <v>20.8</v>
      </c>
      <c r="AB43" s="4" t="s">
        <v>384</v>
      </c>
      <c r="AC43" s="4">
        <v>0</v>
      </c>
      <c r="AD43" s="4">
        <v>12</v>
      </c>
      <c r="AE43" s="4">
        <v>852</v>
      </c>
      <c r="AF43" s="4">
        <v>868</v>
      </c>
      <c r="AG43" s="4">
        <v>894</v>
      </c>
      <c r="AH43" s="4">
        <v>46.9</v>
      </c>
      <c r="AI43" s="4">
        <v>22.24</v>
      </c>
      <c r="AJ43" s="4">
        <v>0.51</v>
      </c>
      <c r="AK43" s="4">
        <v>989</v>
      </c>
      <c r="AL43" s="4">
        <v>8</v>
      </c>
      <c r="AM43" s="4">
        <v>0</v>
      </c>
      <c r="AN43" s="4">
        <v>34</v>
      </c>
      <c r="AO43" s="4">
        <v>189</v>
      </c>
      <c r="AP43" s="4">
        <v>189.1</v>
      </c>
      <c r="AQ43" s="4">
        <v>0.5</v>
      </c>
      <c r="AR43" s="4">
        <v>195</v>
      </c>
      <c r="AS43" s="4" t="s">
        <v>155</v>
      </c>
      <c r="AT43" s="4">
        <v>2</v>
      </c>
      <c r="AU43" s="5">
        <v>0.69408564814814822</v>
      </c>
      <c r="AV43" s="4">
        <v>47.159306999999998</v>
      </c>
      <c r="AW43" s="4">
        <v>-88.489710000000002</v>
      </c>
      <c r="AX43" s="4">
        <v>319.8</v>
      </c>
      <c r="AY43" s="4">
        <v>0</v>
      </c>
      <c r="AZ43" s="4">
        <v>12</v>
      </c>
      <c r="BA43" s="4">
        <v>10</v>
      </c>
      <c r="BB43" s="4" t="s">
        <v>424</v>
      </c>
      <c r="BC43" s="4">
        <v>1</v>
      </c>
      <c r="BD43" s="4">
        <v>1.2</v>
      </c>
      <c r="BE43" s="4">
        <v>1.5</v>
      </c>
      <c r="BG43" s="4">
        <v>450</v>
      </c>
      <c r="BI43" s="4">
        <v>0.51100000000000001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W43" s="4">
        <v>0</v>
      </c>
      <c r="BX43" s="4">
        <v>1.098E-3</v>
      </c>
      <c r="BY43" s="4">
        <v>-5</v>
      </c>
      <c r="BZ43" s="4">
        <v>1.6652940000000001</v>
      </c>
      <c r="CA43" s="4">
        <v>2.6832999999999999E-2</v>
      </c>
      <c r="CB43" s="4">
        <v>33.638939000000001</v>
      </c>
    </row>
    <row r="44" spans="1:80">
      <c r="A44" s="2">
        <v>42440</v>
      </c>
      <c r="B44" s="29">
        <v>0.48594800925925924</v>
      </c>
      <c r="C44" s="4">
        <v>-0.02</v>
      </c>
      <c r="D44" s="4">
        <v>-5.0000000000000001E-3</v>
      </c>
      <c r="E44" s="4" t="s">
        <v>155</v>
      </c>
      <c r="F44" s="4">
        <v>-50</v>
      </c>
      <c r="G44" s="4">
        <v>6.7</v>
      </c>
      <c r="H44" s="4">
        <v>6.5</v>
      </c>
      <c r="I44" s="4">
        <v>-1.6</v>
      </c>
      <c r="K44" s="4">
        <v>20.8</v>
      </c>
      <c r="L44" s="4">
        <v>0</v>
      </c>
      <c r="M44" s="4">
        <v>1</v>
      </c>
      <c r="N44" s="4">
        <v>0</v>
      </c>
      <c r="O44" s="4">
        <v>0</v>
      </c>
      <c r="P44" s="4">
        <v>6.7</v>
      </c>
      <c r="Q44" s="4">
        <v>6.5</v>
      </c>
      <c r="R44" s="4">
        <v>13.2</v>
      </c>
      <c r="S44" s="4">
        <v>5.3609999999999998</v>
      </c>
      <c r="T44" s="4">
        <v>5.2009999999999996</v>
      </c>
      <c r="U44" s="4">
        <v>10.6</v>
      </c>
      <c r="V44" s="4">
        <v>0</v>
      </c>
      <c r="Y44" s="4">
        <v>0.3</v>
      </c>
      <c r="Z44" s="4">
        <v>0</v>
      </c>
      <c r="AA44" s="4">
        <v>20.8</v>
      </c>
      <c r="AB44" s="4" t="s">
        <v>384</v>
      </c>
      <c r="AC44" s="4">
        <v>0</v>
      </c>
      <c r="AD44" s="4">
        <v>12</v>
      </c>
      <c r="AE44" s="4">
        <v>853</v>
      </c>
      <c r="AF44" s="4">
        <v>868</v>
      </c>
      <c r="AG44" s="4">
        <v>895</v>
      </c>
      <c r="AH44" s="4">
        <v>46.1</v>
      </c>
      <c r="AI44" s="4">
        <v>21.86</v>
      </c>
      <c r="AJ44" s="4">
        <v>0.5</v>
      </c>
      <c r="AK44" s="4">
        <v>989</v>
      </c>
      <c r="AL44" s="4">
        <v>8</v>
      </c>
      <c r="AM44" s="4">
        <v>0</v>
      </c>
      <c r="AN44" s="4">
        <v>34</v>
      </c>
      <c r="AO44" s="4">
        <v>189</v>
      </c>
      <c r="AP44" s="4">
        <v>189</v>
      </c>
      <c r="AQ44" s="4">
        <v>0.5</v>
      </c>
      <c r="AR44" s="4">
        <v>195</v>
      </c>
      <c r="AS44" s="4" t="s">
        <v>155</v>
      </c>
      <c r="AT44" s="4">
        <v>2</v>
      </c>
      <c r="AU44" s="5">
        <v>0.69409722222222225</v>
      </c>
      <c r="AV44" s="4">
        <v>47.159306999999998</v>
      </c>
      <c r="AW44" s="4">
        <v>-88.489710000000002</v>
      </c>
      <c r="AX44" s="4">
        <v>319.60000000000002</v>
      </c>
      <c r="AY44" s="4">
        <v>0</v>
      </c>
      <c r="AZ44" s="4">
        <v>12</v>
      </c>
      <c r="BA44" s="4">
        <v>10</v>
      </c>
      <c r="BB44" s="4" t="s">
        <v>424</v>
      </c>
      <c r="BC44" s="4">
        <v>1</v>
      </c>
      <c r="BD44" s="4">
        <v>1.2</v>
      </c>
      <c r="BE44" s="4">
        <v>1.5</v>
      </c>
      <c r="BG44" s="4">
        <v>450</v>
      </c>
      <c r="BI44" s="4">
        <v>0.502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W44" s="4">
        <v>0</v>
      </c>
      <c r="BX44" s="4">
        <v>-8.0400000000000003E-4</v>
      </c>
      <c r="BY44" s="4">
        <v>-5</v>
      </c>
      <c r="BZ44" s="4">
        <v>1.6622939999999999</v>
      </c>
      <c r="CA44" s="4">
        <v>-1.9647999999999999E-2</v>
      </c>
      <c r="CB44" s="4">
        <v>33.578339</v>
      </c>
    </row>
    <row r="45" spans="1:80">
      <c r="A45" s="2">
        <v>42440</v>
      </c>
      <c r="B45" s="29">
        <v>0.48595958333333328</v>
      </c>
      <c r="C45" s="4">
        <v>-0.02</v>
      </c>
      <c r="D45" s="4">
        <v>-5.0000000000000001E-3</v>
      </c>
      <c r="E45" s="4" t="s">
        <v>155</v>
      </c>
      <c r="F45" s="4">
        <v>-50</v>
      </c>
      <c r="G45" s="4">
        <v>6.7</v>
      </c>
      <c r="H45" s="4">
        <v>6.5</v>
      </c>
      <c r="I45" s="4">
        <v>10.9</v>
      </c>
      <c r="K45" s="4">
        <v>20.71</v>
      </c>
      <c r="L45" s="4">
        <v>0</v>
      </c>
      <c r="M45" s="4">
        <v>1</v>
      </c>
      <c r="N45" s="4">
        <v>0</v>
      </c>
      <c r="O45" s="4">
        <v>0</v>
      </c>
      <c r="P45" s="4">
        <v>6.7302</v>
      </c>
      <c r="Q45" s="4">
        <v>6.5</v>
      </c>
      <c r="R45" s="4">
        <v>13.2</v>
      </c>
      <c r="S45" s="4">
        <v>5.3841999999999999</v>
      </c>
      <c r="T45" s="4">
        <v>5.2000999999999999</v>
      </c>
      <c r="U45" s="4">
        <v>10.6</v>
      </c>
      <c r="V45" s="4">
        <v>10.9244</v>
      </c>
      <c r="Y45" s="4">
        <v>0.3</v>
      </c>
      <c r="Z45" s="4">
        <v>0</v>
      </c>
      <c r="AA45" s="4">
        <v>20.706099999999999</v>
      </c>
      <c r="AB45" s="4" t="s">
        <v>384</v>
      </c>
      <c r="AC45" s="4">
        <v>0</v>
      </c>
      <c r="AD45" s="4">
        <v>12.1</v>
      </c>
      <c r="AE45" s="4">
        <v>852</v>
      </c>
      <c r="AF45" s="4">
        <v>868</v>
      </c>
      <c r="AG45" s="4">
        <v>895</v>
      </c>
      <c r="AH45" s="4">
        <v>46</v>
      </c>
      <c r="AI45" s="4">
        <v>21.81</v>
      </c>
      <c r="AJ45" s="4">
        <v>0.5</v>
      </c>
      <c r="AK45" s="4">
        <v>989</v>
      </c>
      <c r="AL45" s="4">
        <v>8</v>
      </c>
      <c r="AM45" s="4">
        <v>0</v>
      </c>
      <c r="AN45" s="4">
        <v>34</v>
      </c>
      <c r="AO45" s="4">
        <v>189</v>
      </c>
      <c r="AP45" s="4">
        <v>189</v>
      </c>
      <c r="AQ45" s="4">
        <v>0.6</v>
      </c>
      <c r="AR45" s="4">
        <v>195.2</v>
      </c>
      <c r="AS45" s="4" t="s">
        <v>155</v>
      </c>
      <c r="AT45" s="4">
        <v>2</v>
      </c>
      <c r="AU45" s="5">
        <v>0.69410879629629629</v>
      </c>
      <c r="AV45" s="4">
        <v>47.159306999999998</v>
      </c>
      <c r="AW45" s="4">
        <v>-88.489710000000002</v>
      </c>
      <c r="AX45" s="4">
        <v>319.39999999999998</v>
      </c>
      <c r="AY45" s="4">
        <v>0</v>
      </c>
      <c r="AZ45" s="4">
        <v>12</v>
      </c>
      <c r="BA45" s="4">
        <v>10</v>
      </c>
      <c r="BB45" s="4" t="s">
        <v>424</v>
      </c>
      <c r="BC45" s="4">
        <v>1</v>
      </c>
      <c r="BD45" s="4">
        <v>1.2</v>
      </c>
      <c r="BE45" s="4">
        <v>1.5</v>
      </c>
      <c r="BG45" s="4">
        <v>450</v>
      </c>
      <c r="BI45" s="4">
        <v>0.501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W45" s="4">
        <v>0</v>
      </c>
      <c r="BX45" s="4">
        <v>-9.7999999999999997E-5</v>
      </c>
      <c r="BY45" s="4">
        <v>-5</v>
      </c>
      <c r="BZ45" s="4">
        <v>1.6629020000000001</v>
      </c>
      <c r="CA45" s="4">
        <v>-2.395E-3</v>
      </c>
      <c r="CB45" s="4">
        <v>33.590620000000001</v>
      </c>
    </row>
    <row r="46" spans="1:80">
      <c r="A46" s="2">
        <v>42440</v>
      </c>
      <c r="B46" s="29">
        <v>0.48597115740740743</v>
      </c>
      <c r="C46" s="4">
        <v>-2.8000000000000001E-2</v>
      </c>
      <c r="D46" s="4">
        <v>-5.0000000000000001E-3</v>
      </c>
      <c r="E46" s="4" t="s">
        <v>155</v>
      </c>
      <c r="F46" s="4">
        <v>-50</v>
      </c>
      <c r="G46" s="4">
        <v>6.8</v>
      </c>
      <c r="H46" s="4">
        <v>6.5</v>
      </c>
      <c r="I46" s="4">
        <v>10.5</v>
      </c>
      <c r="K46" s="4">
        <v>20.39</v>
      </c>
      <c r="L46" s="4">
        <v>0</v>
      </c>
      <c r="M46" s="4">
        <v>1</v>
      </c>
      <c r="N46" s="4">
        <v>0</v>
      </c>
      <c r="O46" s="4">
        <v>0</v>
      </c>
      <c r="P46" s="4">
        <v>6.8</v>
      </c>
      <c r="Q46" s="4">
        <v>6.5</v>
      </c>
      <c r="R46" s="4">
        <v>13.3</v>
      </c>
      <c r="S46" s="4">
        <v>5.4401000000000002</v>
      </c>
      <c r="T46" s="4">
        <v>5.2000999999999999</v>
      </c>
      <c r="U46" s="4">
        <v>10.6</v>
      </c>
      <c r="V46" s="4">
        <v>10.4619</v>
      </c>
      <c r="Y46" s="4">
        <v>0.3</v>
      </c>
      <c r="Z46" s="4">
        <v>0</v>
      </c>
      <c r="AA46" s="4">
        <v>20.392399999999999</v>
      </c>
      <c r="AB46" s="4" t="s">
        <v>384</v>
      </c>
      <c r="AC46" s="4">
        <v>0</v>
      </c>
      <c r="AD46" s="4">
        <v>12</v>
      </c>
      <c r="AE46" s="4">
        <v>852</v>
      </c>
      <c r="AF46" s="4">
        <v>869</v>
      </c>
      <c r="AG46" s="4">
        <v>894</v>
      </c>
      <c r="AH46" s="4">
        <v>46</v>
      </c>
      <c r="AI46" s="4">
        <v>21.81</v>
      </c>
      <c r="AJ46" s="4">
        <v>0.5</v>
      </c>
      <c r="AK46" s="4">
        <v>989</v>
      </c>
      <c r="AL46" s="4">
        <v>8</v>
      </c>
      <c r="AM46" s="4">
        <v>0</v>
      </c>
      <c r="AN46" s="4">
        <v>34</v>
      </c>
      <c r="AO46" s="4">
        <v>189</v>
      </c>
      <c r="AP46" s="4">
        <v>189</v>
      </c>
      <c r="AQ46" s="4">
        <v>0.3</v>
      </c>
      <c r="AR46" s="4">
        <v>195.6</v>
      </c>
      <c r="AS46" s="4" t="s">
        <v>155</v>
      </c>
      <c r="AT46" s="4">
        <v>2</v>
      </c>
      <c r="AU46" s="5">
        <v>0.69412037037037033</v>
      </c>
      <c r="AV46" s="4">
        <v>47.159306999999998</v>
      </c>
      <c r="AW46" s="4">
        <v>-88.489710000000002</v>
      </c>
      <c r="AX46" s="4">
        <v>319.39999999999998</v>
      </c>
      <c r="AY46" s="4">
        <v>0</v>
      </c>
      <c r="AZ46" s="4">
        <v>12</v>
      </c>
      <c r="BA46" s="4">
        <v>10</v>
      </c>
      <c r="BB46" s="4" t="s">
        <v>424</v>
      </c>
      <c r="BC46" s="4">
        <v>1</v>
      </c>
      <c r="BD46" s="4">
        <v>1.2</v>
      </c>
      <c r="BE46" s="4">
        <v>1.5</v>
      </c>
      <c r="BG46" s="4">
        <v>450</v>
      </c>
      <c r="BI46" s="4">
        <v>0.501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W46" s="4">
        <v>0</v>
      </c>
      <c r="BX46" s="4">
        <v>-5.4120000000000001E-3</v>
      </c>
      <c r="BY46" s="4">
        <v>-5</v>
      </c>
      <c r="BZ46" s="4">
        <v>1.6575880000000001</v>
      </c>
      <c r="CA46" s="4">
        <v>-0.13225600000000001</v>
      </c>
      <c r="CB46" s="4">
        <v>33.483277999999999</v>
      </c>
    </row>
    <row r="47" spans="1:80">
      <c r="A47" s="2">
        <v>42440</v>
      </c>
      <c r="B47" s="29">
        <v>0.48598273148148147</v>
      </c>
      <c r="C47" s="4">
        <v>-0.03</v>
      </c>
      <c r="D47" s="4">
        <v>-5.0000000000000001E-3</v>
      </c>
      <c r="E47" s="4" t="s">
        <v>155</v>
      </c>
      <c r="F47" s="4">
        <v>-50</v>
      </c>
      <c r="G47" s="4">
        <v>6.8</v>
      </c>
      <c r="H47" s="4">
        <v>6.5</v>
      </c>
      <c r="I47" s="4">
        <v>20.3</v>
      </c>
      <c r="K47" s="4">
        <v>20.11</v>
      </c>
      <c r="L47" s="4">
        <v>0</v>
      </c>
      <c r="M47" s="4">
        <v>1</v>
      </c>
      <c r="N47" s="4">
        <v>0</v>
      </c>
      <c r="O47" s="4">
        <v>0</v>
      </c>
      <c r="P47" s="4">
        <v>6.8</v>
      </c>
      <c r="Q47" s="4">
        <v>6.5</v>
      </c>
      <c r="R47" s="4">
        <v>13.3</v>
      </c>
      <c r="S47" s="4">
        <v>5.4401000000000002</v>
      </c>
      <c r="T47" s="4">
        <v>5.2000999999999999</v>
      </c>
      <c r="U47" s="4">
        <v>10.6</v>
      </c>
      <c r="V47" s="4">
        <v>20.281400000000001</v>
      </c>
      <c r="Y47" s="4">
        <v>0.33300000000000002</v>
      </c>
      <c r="Z47" s="4">
        <v>0</v>
      </c>
      <c r="AA47" s="4">
        <v>20.106400000000001</v>
      </c>
      <c r="AB47" s="4" t="s">
        <v>384</v>
      </c>
      <c r="AC47" s="4">
        <v>0</v>
      </c>
      <c r="AD47" s="4">
        <v>12</v>
      </c>
      <c r="AE47" s="4">
        <v>852</v>
      </c>
      <c r="AF47" s="4">
        <v>869</v>
      </c>
      <c r="AG47" s="4">
        <v>895</v>
      </c>
      <c r="AH47" s="4">
        <v>46</v>
      </c>
      <c r="AI47" s="4">
        <v>21.81</v>
      </c>
      <c r="AJ47" s="4">
        <v>0.5</v>
      </c>
      <c r="AK47" s="4">
        <v>989</v>
      </c>
      <c r="AL47" s="4">
        <v>8</v>
      </c>
      <c r="AM47" s="4">
        <v>0</v>
      </c>
      <c r="AN47" s="4">
        <v>34</v>
      </c>
      <c r="AO47" s="4">
        <v>189</v>
      </c>
      <c r="AP47" s="4">
        <v>189</v>
      </c>
      <c r="AQ47" s="4">
        <v>0.3</v>
      </c>
      <c r="AR47" s="4">
        <v>195.9</v>
      </c>
      <c r="AS47" s="4" t="s">
        <v>155</v>
      </c>
      <c r="AT47" s="4">
        <v>2</v>
      </c>
      <c r="AU47" s="5">
        <v>0.69413194444444448</v>
      </c>
      <c r="AV47" s="4">
        <v>47.159306999999998</v>
      </c>
      <c r="AW47" s="4">
        <v>-88.489710000000002</v>
      </c>
      <c r="AX47" s="4">
        <v>319.2</v>
      </c>
      <c r="AY47" s="4">
        <v>0</v>
      </c>
      <c r="AZ47" s="4">
        <v>12</v>
      </c>
      <c r="BA47" s="4">
        <v>10</v>
      </c>
      <c r="BB47" s="4" t="s">
        <v>424</v>
      </c>
      <c r="BC47" s="4">
        <v>1</v>
      </c>
      <c r="BD47" s="4">
        <v>1.271628</v>
      </c>
      <c r="BE47" s="4">
        <v>1.571628</v>
      </c>
      <c r="BG47" s="4">
        <v>450</v>
      </c>
      <c r="BI47" s="4">
        <v>0.501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W47" s="4">
        <v>0</v>
      </c>
      <c r="BX47" s="4">
        <v>-3.2940000000000001E-3</v>
      </c>
      <c r="BY47" s="4">
        <v>-5</v>
      </c>
      <c r="BZ47" s="4">
        <v>1.657902</v>
      </c>
      <c r="CA47" s="4">
        <v>-8.0498E-2</v>
      </c>
      <c r="CB47" s="4">
        <v>33.489620000000002</v>
      </c>
    </row>
    <row r="48" spans="1:80">
      <c r="A48" s="2">
        <v>42440</v>
      </c>
      <c r="B48" s="29">
        <v>0.48599430555555556</v>
      </c>
      <c r="C48" s="4">
        <v>-0.03</v>
      </c>
      <c r="D48" s="4">
        <v>-5.0000000000000001E-3</v>
      </c>
      <c r="E48" s="4" t="s">
        <v>155</v>
      </c>
      <c r="F48" s="4">
        <v>-50</v>
      </c>
      <c r="G48" s="4">
        <v>6.8</v>
      </c>
      <c r="H48" s="4">
        <v>6.5</v>
      </c>
      <c r="I48" s="4">
        <v>21.9</v>
      </c>
      <c r="K48" s="4">
        <v>19.95</v>
      </c>
      <c r="L48" s="4">
        <v>0</v>
      </c>
      <c r="M48" s="4">
        <v>1</v>
      </c>
      <c r="N48" s="4">
        <v>0</v>
      </c>
      <c r="O48" s="4">
        <v>0</v>
      </c>
      <c r="P48" s="4">
        <v>6.8</v>
      </c>
      <c r="Q48" s="4">
        <v>6.5</v>
      </c>
      <c r="R48" s="4">
        <v>13.3</v>
      </c>
      <c r="S48" s="4">
        <v>5.4401000000000002</v>
      </c>
      <c r="T48" s="4">
        <v>5.2000999999999999</v>
      </c>
      <c r="U48" s="4">
        <v>10.6</v>
      </c>
      <c r="V48" s="4">
        <v>21.8963</v>
      </c>
      <c r="Y48" s="4">
        <v>0.45300000000000001</v>
      </c>
      <c r="Z48" s="4">
        <v>0</v>
      </c>
      <c r="AA48" s="4">
        <v>19.951000000000001</v>
      </c>
      <c r="AB48" s="4" t="s">
        <v>384</v>
      </c>
      <c r="AC48" s="4">
        <v>0</v>
      </c>
      <c r="AD48" s="4">
        <v>12</v>
      </c>
      <c r="AE48" s="4">
        <v>852</v>
      </c>
      <c r="AF48" s="4">
        <v>869</v>
      </c>
      <c r="AG48" s="4">
        <v>894</v>
      </c>
      <c r="AH48" s="4">
        <v>46</v>
      </c>
      <c r="AI48" s="4">
        <v>21.81</v>
      </c>
      <c r="AJ48" s="4">
        <v>0.5</v>
      </c>
      <c r="AK48" s="4">
        <v>989</v>
      </c>
      <c r="AL48" s="4">
        <v>8</v>
      </c>
      <c r="AM48" s="4">
        <v>0</v>
      </c>
      <c r="AN48" s="4">
        <v>34</v>
      </c>
      <c r="AO48" s="4">
        <v>189</v>
      </c>
      <c r="AP48" s="4">
        <v>189</v>
      </c>
      <c r="AQ48" s="4">
        <v>0.4</v>
      </c>
      <c r="AR48" s="4">
        <v>195.8</v>
      </c>
      <c r="AS48" s="4" t="s">
        <v>155</v>
      </c>
      <c r="AT48" s="4">
        <v>2</v>
      </c>
      <c r="AU48" s="5">
        <v>0.69414351851851863</v>
      </c>
      <c r="AV48" s="4">
        <v>47.159306999999998</v>
      </c>
      <c r="AW48" s="4">
        <v>-88.489710000000002</v>
      </c>
      <c r="AX48" s="4">
        <v>319.10000000000002</v>
      </c>
      <c r="AY48" s="4">
        <v>0</v>
      </c>
      <c r="AZ48" s="4">
        <v>12</v>
      </c>
      <c r="BA48" s="4">
        <v>10</v>
      </c>
      <c r="BB48" s="4" t="s">
        <v>424</v>
      </c>
      <c r="BC48" s="4">
        <v>1.071528</v>
      </c>
      <c r="BD48" s="4">
        <v>1.3715280000000001</v>
      </c>
      <c r="BE48" s="4">
        <v>1.7430570000000001</v>
      </c>
      <c r="BG48" s="4">
        <v>450</v>
      </c>
      <c r="BI48" s="4">
        <v>0.501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W48" s="4">
        <v>0</v>
      </c>
      <c r="BX48" s="4">
        <v>-3.0000000000000001E-3</v>
      </c>
      <c r="BY48" s="4">
        <v>-5</v>
      </c>
      <c r="BZ48" s="4">
        <v>1.656196</v>
      </c>
      <c r="CA48" s="4">
        <v>-7.3313000000000003E-2</v>
      </c>
      <c r="CB48" s="4">
        <v>33.455159000000002</v>
      </c>
    </row>
    <row r="49" spans="1:80">
      <c r="A49" s="2">
        <v>42440</v>
      </c>
      <c r="B49" s="29">
        <v>0.4860058796296296</v>
      </c>
      <c r="C49" s="4">
        <v>-0.03</v>
      </c>
      <c r="D49" s="4">
        <v>-5.0000000000000001E-3</v>
      </c>
      <c r="E49" s="4" t="s">
        <v>155</v>
      </c>
      <c r="F49" s="4">
        <v>-50</v>
      </c>
      <c r="G49" s="4">
        <v>6.8</v>
      </c>
      <c r="H49" s="4">
        <v>6.5</v>
      </c>
      <c r="I49" s="4">
        <v>31.8</v>
      </c>
      <c r="K49" s="4">
        <v>19.7</v>
      </c>
      <c r="L49" s="4">
        <v>1</v>
      </c>
      <c r="M49" s="4">
        <v>1</v>
      </c>
      <c r="N49" s="4">
        <v>0</v>
      </c>
      <c r="O49" s="4">
        <v>0</v>
      </c>
      <c r="P49" s="4">
        <v>6.8</v>
      </c>
      <c r="Q49" s="4">
        <v>6.5</v>
      </c>
      <c r="R49" s="4">
        <v>13.3</v>
      </c>
      <c r="S49" s="4">
        <v>5.4401000000000002</v>
      </c>
      <c r="T49" s="4">
        <v>5.2000999999999999</v>
      </c>
      <c r="U49" s="4">
        <v>10.6</v>
      </c>
      <c r="V49" s="4">
        <v>31.784700000000001</v>
      </c>
      <c r="Y49" s="4">
        <v>0.69899999999999995</v>
      </c>
      <c r="Z49" s="4">
        <v>0</v>
      </c>
      <c r="AA49" s="4">
        <v>19.701599999999999</v>
      </c>
      <c r="AB49" s="4" t="s">
        <v>384</v>
      </c>
      <c r="AC49" s="4">
        <v>0</v>
      </c>
      <c r="AD49" s="4">
        <v>12</v>
      </c>
      <c r="AE49" s="4">
        <v>852</v>
      </c>
      <c r="AF49" s="4">
        <v>869</v>
      </c>
      <c r="AG49" s="4">
        <v>894</v>
      </c>
      <c r="AH49" s="4">
        <v>46</v>
      </c>
      <c r="AI49" s="4">
        <v>21.81</v>
      </c>
      <c r="AJ49" s="4">
        <v>0.5</v>
      </c>
      <c r="AK49" s="4">
        <v>989</v>
      </c>
      <c r="AL49" s="4">
        <v>8</v>
      </c>
      <c r="AM49" s="4">
        <v>0</v>
      </c>
      <c r="AN49" s="4">
        <v>34</v>
      </c>
      <c r="AO49" s="4">
        <v>189</v>
      </c>
      <c r="AP49" s="4">
        <v>189</v>
      </c>
      <c r="AQ49" s="4">
        <v>0.3</v>
      </c>
      <c r="AR49" s="4">
        <v>195.4</v>
      </c>
      <c r="AS49" s="4" t="s">
        <v>155</v>
      </c>
      <c r="AT49" s="4">
        <v>2</v>
      </c>
      <c r="AU49" s="5">
        <v>0.69415509259259256</v>
      </c>
      <c r="AV49" s="4">
        <v>47.159306999999998</v>
      </c>
      <c r="AW49" s="4">
        <v>-88.489710000000002</v>
      </c>
      <c r="AX49" s="4">
        <v>319.10000000000002</v>
      </c>
      <c r="AY49" s="4">
        <v>0</v>
      </c>
      <c r="AZ49" s="4">
        <v>12</v>
      </c>
      <c r="BA49" s="4">
        <v>10</v>
      </c>
      <c r="BB49" s="4" t="s">
        <v>424</v>
      </c>
      <c r="BC49" s="4">
        <v>1.1714290000000001</v>
      </c>
      <c r="BD49" s="4">
        <v>1.6142860000000001</v>
      </c>
      <c r="BE49" s="4">
        <v>2.0142859999999998</v>
      </c>
      <c r="BG49" s="4">
        <v>450</v>
      </c>
      <c r="BI49" s="4">
        <v>0.501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W49" s="4">
        <v>0</v>
      </c>
      <c r="BX49" s="4">
        <v>-3.0000000000000001E-3</v>
      </c>
      <c r="BY49" s="4">
        <v>-5</v>
      </c>
      <c r="BZ49" s="4">
        <v>1.653294</v>
      </c>
      <c r="CA49" s="4">
        <v>-7.3313000000000003E-2</v>
      </c>
      <c r="CB49" s="4">
        <v>33.396538999999997</v>
      </c>
    </row>
    <row r="50" spans="1:80">
      <c r="A50" s="2">
        <v>42440</v>
      </c>
      <c r="B50" s="29">
        <v>0.48601745370370369</v>
      </c>
      <c r="C50" s="4">
        <v>-0.03</v>
      </c>
      <c r="D50" s="4">
        <v>-5.0000000000000001E-3</v>
      </c>
      <c r="E50" s="4" t="s">
        <v>155</v>
      </c>
      <c r="F50" s="4">
        <v>-50</v>
      </c>
      <c r="G50" s="4">
        <v>6.8</v>
      </c>
      <c r="H50" s="4">
        <v>6.5</v>
      </c>
      <c r="I50" s="4">
        <v>58.5</v>
      </c>
      <c r="K50" s="4">
        <v>19.21</v>
      </c>
      <c r="L50" s="4">
        <v>2</v>
      </c>
      <c r="M50" s="4">
        <v>1</v>
      </c>
      <c r="N50" s="4">
        <v>0</v>
      </c>
      <c r="O50" s="4">
        <v>0</v>
      </c>
      <c r="P50" s="4">
        <v>6.8</v>
      </c>
      <c r="Q50" s="4">
        <v>6.5</v>
      </c>
      <c r="R50" s="4">
        <v>13.3</v>
      </c>
      <c r="S50" s="4">
        <v>5.4401000000000002</v>
      </c>
      <c r="T50" s="4">
        <v>5.2000999999999999</v>
      </c>
      <c r="U50" s="4">
        <v>10.6</v>
      </c>
      <c r="V50" s="4">
        <v>58.531599999999997</v>
      </c>
      <c r="Y50" s="4">
        <v>2.17</v>
      </c>
      <c r="Z50" s="4">
        <v>0</v>
      </c>
      <c r="AA50" s="4">
        <v>19.213200000000001</v>
      </c>
      <c r="AB50" s="4" t="s">
        <v>384</v>
      </c>
      <c r="AC50" s="4">
        <v>0</v>
      </c>
      <c r="AD50" s="4">
        <v>12.1</v>
      </c>
      <c r="AE50" s="4">
        <v>852</v>
      </c>
      <c r="AF50" s="4">
        <v>869</v>
      </c>
      <c r="AG50" s="4">
        <v>894</v>
      </c>
      <c r="AH50" s="4">
        <v>46</v>
      </c>
      <c r="AI50" s="4">
        <v>21.81</v>
      </c>
      <c r="AJ50" s="4">
        <v>0.5</v>
      </c>
      <c r="AK50" s="4">
        <v>989</v>
      </c>
      <c r="AL50" s="4">
        <v>8</v>
      </c>
      <c r="AM50" s="4">
        <v>0</v>
      </c>
      <c r="AN50" s="4">
        <v>34</v>
      </c>
      <c r="AO50" s="4">
        <v>189</v>
      </c>
      <c r="AP50" s="4">
        <v>189</v>
      </c>
      <c r="AQ50" s="4">
        <v>0.6</v>
      </c>
      <c r="AR50" s="4">
        <v>195.1</v>
      </c>
      <c r="AS50" s="4" t="s">
        <v>155</v>
      </c>
      <c r="AT50" s="4">
        <v>2</v>
      </c>
      <c r="AU50" s="5">
        <v>0.69416666666666671</v>
      </c>
      <c r="AV50" s="4">
        <v>47.159306999999998</v>
      </c>
      <c r="AW50" s="4">
        <v>-88.489710000000002</v>
      </c>
      <c r="AX50" s="4">
        <v>319.2</v>
      </c>
      <c r="AY50" s="4">
        <v>0</v>
      </c>
      <c r="AZ50" s="4">
        <v>12</v>
      </c>
      <c r="BA50" s="4">
        <v>10</v>
      </c>
      <c r="BB50" s="4" t="s">
        <v>424</v>
      </c>
      <c r="BC50" s="4">
        <v>1.2</v>
      </c>
      <c r="BD50" s="4">
        <v>1.7</v>
      </c>
      <c r="BE50" s="4">
        <v>2.1</v>
      </c>
      <c r="BG50" s="4">
        <v>450</v>
      </c>
      <c r="BI50" s="4">
        <v>0.501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W50" s="4">
        <v>0</v>
      </c>
      <c r="BX50" s="4">
        <v>-1.196E-3</v>
      </c>
      <c r="BY50" s="4">
        <v>-5</v>
      </c>
      <c r="BZ50" s="4">
        <v>1.6566080000000001</v>
      </c>
      <c r="CA50" s="4">
        <v>-2.9228000000000001E-2</v>
      </c>
      <c r="CB50" s="4">
        <v>33.463481999999999</v>
      </c>
    </row>
    <row r="51" spans="1:80">
      <c r="A51" s="2">
        <v>42440</v>
      </c>
      <c r="B51" s="29">
        <v>0.48602902777777773</v>
      </c>
      <c r="C51" s="4">
        <v>-0.03</v>
      </c>
      <c r="D51" s="4">
        <v>-3.3999999999999998E-3</v>
      </c>
      <c r="E51" s="4" t="s">
        <v>155</v>
      </c>
      <c r="F51" s="4">
        <v>-33.577235999999999</v>
      </c>
      <c r="G51" s="4">
        <v>6.9</v>
      </c>
      <c r="H51" s="4">
        <v>6.5</v>
      </c>
      <c r="I51" s="4">
        <v>76.7</v>
      </c>
      <c r="K51" s="4">
        <v>18.41</v>
      </c>
      <c r="L51" s="4">
        <v>6</v>
      </c>
      <c r="M51" s="4">
        <v>1</v>
      </c>
      <c r="N51" s="4">
        <v>0</v>
      </c>
      <c r="O51" s="4">
        <v>0</v>
      </c>
      <c r="P51" s="4">
        <v>6.9</v>
      </c>
      <c r="Q51" s="4">
        <v>6.5</v>
      </c>
      <c r="R51" s="4">
        <v>13.4</v>
      </c>
      <c r="S51" s="4">
        <v>5.5201000000000002</v>
      </c>
      <c r="T51" s="4">
        <v>5.2000999999999999</v>
      </c>
      <c r="U51" s="4">
        <v>10.7</v>
      </c>
      <c r="V51" s="4">
        <v>76.746899999999997</v>
      </c>
      <c r="Y51" s="4">
        <v>6.2720000000000002</v>
      </c>
      <c r="Z51" s="4">
        <v>0</v>
      </c>
      <c r="AA51" s="4">
        <v>18.41</v>
      </c>
      <c r="AB51" s="4" t="s">
        <v>384</v>
      </c>
      <c r="AC51" s="4">
        <v>0</v>
      </c>
      <c r="AD51" s="4">
        <v>12</v>
      </c>
      <c r="AE51" s="4">
        <v>852</v>
      </c>
      <c r="AF51" s="4">
        <v>869</v>
      </c>
      <c r="AG51" s="4">
        <v>895</v>
      </c>
      <c r="AH51" s="4">
        <v>46</v>
      </c>
      <c r="AI51" s="4">
        <v>21.81</v>
      </c>
      <c r="AJ51" s="4">
        <v>0.5</v>
      </c>
      <c r="AK51" s="4">
        <v>989</v>
      </c>
      <c r="AL51" s="4">
        <v>8</v>
      </c>
      <c r="AM51" s="4">
        <v>0</v>
      </c>
      <c r="AN51" s="4">
        <v>34</v>
      </c>
      <c r="AO51" s="4">
        <v>189</v>
      </c>
      <c r="AP51" s="4">
        <v>189</v>
      </c>
      <c r="AQ51" s="4">
        <v>0.5</v>
      </c>
      <c r="AR51" s="4">
        <v>195</v>
      </c>
      <c r="AS51" s="4" t="s">
        <v>155</v>
      </c>
      <c r="AT51" s="4">
        <v>2</v>
      </c>
      <c r="AU51" s="5">
        <v>0.69417824074074075</v>
      </c>
      <c r="AV51" s="4">
        <v>47.159306000000001</v>
      </c>
      <c r="AW51" s="4">
        <v>-88.489710000000002</v>
      </c>
      <c r="AX51" s="4">
        <v>319.2</v>
      </c>
      <c r="AY51" s="4">
        <v>0</v>
      </c>
      <c r="AZ51" s="4">
        <v>12</v>
      </c>
      <c r="BA51" s="4">
        <v>10</v>
      </c>
      <c r="BB51" s="4" t="s">
        <v>424</v>
      </c>
      <c r="BC51" s="4">
        <v>1.128771</v>
      </c>
      <c r="BD51" s="4">
        <v>1.557542</v>
      </c>
      <c r="BE51" s="4">
        <v>1.9575419999999999</v>
      </c>
      <c r="BG51" s="4">
        <v>450</v>
      </c>
      <c r="BI51" s="4">
        <v>0.501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W51" s="4">
        <v>0</v>
      </c>
      <c r="BX51" s="4">
        <v>-2.8040000000000001E-3</v>
      </c>
      <c r="BY51" s="4">
        <v>-5</v>
      </c>
      <c r="BZ51" s="4">
        <v>1.6551959999999999</v>
      </c>
      <c r="CA51" s="4">
        <v>-6.8523000000000001E-2</v>
      </c>
      <c r="CB51" s="4">
        <v>33.434958999999999</v>
      </c>
    </row>
    <row r="52" spans="1:80">
      <c r="A52" s="2">
        <v>42440</v>
      </c>
      <c r="B52" s="29">
        <v>0.48604060185185188</v>
      </c>
      <c r="C52" s="4">
        <v>-0.03</v>
      </c>
      <c r="D52" s="4">
        <v>0</v>
      </c>
      <c r="E52" s="4" t="s">
        <v>155</v>
      </c>
      <c r="F52" s="4">
        <v>0</v>
      </c>
      <c r="G52" s="4">
        <v>6.9</v>
      </c>
      <c r="H52" s="4">
        <v>6.5</v>
      </c>
      <c r="I52" s="4">
        <v>98</v>
      </c>
      <c r="K52" s="4">
        <v>17.71</v>
      </c>
      <c r="L52" s="4">
        <v>11</v>
      </c>
      <c r="M52" s="4">
        <v>1</v>
      </c>
      <c r="N52" s="4">
        <v>0</v>
      </c>
      <c r="O52" s="4">
        <v>0</v>
      </c>
      <c r="P52" s="4">
        <v>6.9</v>
      </c>
      <c r="Q52" s="4">
        <v>6.5</v>
      </c>
      <c r="R52" s="4">
        <v>13.4</v>
      </c>
      <c r="S52" s="4">
        <v>5.5201000000000002</v>
      </c>
      <c r="T52" s="4">
        <v>5.2000999999999999</v>
      </c>
      <c r="U52" s="4">
        <v>10.7</v>
      </c>
      <c r="V52" s="4">
        <v>98.006500000000003</v>
      </c>
      <c r="Y52" s="4">
        <v>10.95</v>
      </c>
      <c r="Z52" s="4">
        <v>0</v>
      </c>
      <c r="AA52" s="4">
        <v>17.714099999999998</v>
      </c>
      <c r="AB52" s="4" t="s">
        <v>384</v>
      </c>
      <c r="AC52" s="4">
        <v>0</v>
      </c>
      <c r="AD52" s="4">
        <v>12</v>
      </c>
      <c r="AE52" s="4">
        <v>852</v>
      </c>
      <c r="AF52" s="4">
        <v>869</v>
      </c>
      <c r="AG52" s="4">
        <v>894</v>
      </c>
      <c r="AH52" s="4">
        <v>46</v>
      </c>
      <c r="AI52" s="4">
        <v>21.81</v>
      </c>
      <c r="AJ52" s="4">
        <v>0.5</v>
      </c>
      <c r="AK52" s="4">
        <v>989</v>
      </c>
      <c r="AL52" s="4">
        <v>8</v>
      </c>
      <c r="AM52" s="4">
        <v>0</v>
      </c>
      <c r="AN52" s="4">
        <v>34</v>
      </c>
      <c r="AO52" s="4">
        <v>189</v>
      </c>
      <c r="AP52" s="4">
        <v>189</v>
      </c>
      <c r="AQ52" s="4">
        <v>0.4</v>
      </c>
      <c r="AR52" s="4">
        <v>195</v>
      </c>
      <c r="AS52" s="4" t="s">
        <v>155</v>
      </c>
      <c r="AT52" s="4">
        <v>2</v>
      </c>
      <c r="AU52" s="5">
        <v>0.69418981481481479</v>
      </c>
      <c r="AV52" s="4">
        <v>47.159305000000003</v>
      </c>
      <c r="AW52" s="4">
        <v>-88.489711</v>
      </c>
      <c r="AX52" s="4">
        <v>319.10000000000002</v>
      </c>
      <c r="AY52" s="4">
        <v>0</v>
      </c>
      <c r="AZ52" s="4">
        <v>12</v>
      </c>
      <c r="BA52" s="4">
        <v>10</v>
      </c>
      <c r="BB52" s="4" t="s">
        <v>424</v>
      </c>
      <c r="BC52" s="4">
        <v>0.95774199999999998</v>
      </c>
      <c r="BD52" s="4">
        <v>1.2154849999999999</v>
      </c>
      <c r="BE52" s="4">
        <v>1.6154850000000001</v>
      </c>
      <c r="BG52" s="4">
        <v>450</v>
      </c>
      <c r="BI52" s="4">
        <v>0.501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W52" s="4">
        <v>0</v>
      </c>
      <c r="BX52" s="4">
        <v>-3.9020000000000001E-3</v>
      </c>
      <c r="BY52" s="4">
        <v>-5</v>
      </c>
      <c r="BZ52" s="4">
        <v>1.6540980000000001</v>
      </c>
      <c r="CA52" s="4">
        <v>-9.5354999999999995E-2</v>
      </c>
      <c r="CB52" s="4">
        <v>33.412779999999998</v>
      </c>
    </row>
    <row r="53" spans="1:80">
      <c r="A53" s="2">
        <v>42440</v>
      </c>
      <c r="B53" s="29">
        <v>0.48605217592592592</v>
      </c>
      <c r="C53" s="4">
        <v>-0.03</v>
      </c>
      <c r="D53" s="4">
        <v>0</v>
      </c>
      <c r="E53" s="4" t="s">
        <v>155</v>
      </c>
      <c r="F53" s="4">
        <v>0</v>
      </c>
      <c r="G53" s="4">
        <v>6.9</v>
      </c>
      <c r="H53" s="4">
        <v>6.5</v>
      </c>
      <c r="I53" s="4">
        <v>141.30000000000001</v>
      </c>
      <c r="K53" s="4">
        <v>17.309999999999999</v>
      </c>
      <c r="L53" s="4">
        <v>41</v>
      </c>
      <c r="M53" s="4">
        <v>1</v>
      </c>
      <c r="N53" s="4">
        <v>0</v>
      </c>
      <c r="O53" s="4">
        <v>0</v>
      </c>
      <c r="P53" s="4">
        <v>6.9</v>
      </c>
      <c r="Q53" s="4">
        <v>6.5</v>
      </c>
      <c r="R53" s="4">
        <v>13.4</v>
      </c>
      <c r="S53" s="4">
        <v>5.5201000000000002</v>
      </c>
      <c r="T53" s="4">
        <v>5.2000999999999999</v>
      </c>
      <c r="U53" s="4">
        <v>10.7</v>
      </c>
      <c r="V53" s="4">
        <v>141.29580000000001</v>
      </c>
      <c r="Y53" s="4">
        <v>41.055</v>
      </c>
      <c r="Z53" s="4">
        <v>0</v>
      </c>
      <c r="AA53" s="4">
        <v>17.307200000000002</v>
      </c>
      <c r="AB53" s="4" t="s">
        <v>384</v>
      </c>
      <c r="AC53" s="4">
        <v>0</v>
      </c>
      <c r="AD53" s="4">
        <v>12.1</v>
      </c>
      <c r="AE53" s="4">
        <v>852</v>
      </c>
      <c r="AF53" s="4">
        <v>869</v>
      </c>
      <c r="AG53" s="4">
        <v>894</v>
      </c>
      <c r="AH53" s="4">
        <v>46</v>
      </c>
      <c r="AI53" s="4">
        <v>21.81</v>
      </c>
      <c r="AJ53" s="4">
        <v>0.5</v>
      </c>
      <c r="AK53" s="4">
        <v>989</v>
      </c>
      <c r="AL53" s="4">
        <v>8</v>
      </c>
      <c r="AM53" s="4">
        <v>0</v>
      </c>
      <c r="AN53" s="4">
        <v>34</v>
      </c>
      <c r="AO53" s="4">
        <v>189</v>
      </c>
      <c r="AP53" s="4">
        <v>189</v>
      </c>
      <c r="AQ53" s="4">
        <v>0.4</v>
      </c>
      <c r="AR53" s="4">
        <v>195</v>
      </c>
      <c r="AS53" s="4" t="s">
        <v>155</v>
      </c>
      <c r="AT53" s="4">
        <v>2</v>
      </c>
      <c r="AU53" s="5">
        <v>0.69420138888888883</v>
      </c>
      <c r="AV53" s="4">
        <v>47.159305000000003</v>
      </c>
      <c r="AW53" s="4">
        <v>-88.489711999999997</v>
      </c>
      <c r="AX53" s="4">
        <v>319</v>
      </c>
      <c r="AY53" s="4">
        <v>0</v>
      </c>
      <c r="AZ53" s="4">
        <v>12</v>
      </c>
      <c r="BA53" s="4">
        <v>10</v>
      </c>
      <c r="BB53" s="4" t="s">
        <v>424</v>
      </c>
      <c r="BC53" s="4">
        <v>0.9</v>
      </c>
      <c r="BD53" s="4">
        <v>1.1000000000000001</v>
      </c>
      <c r="BE53" s="4">
        <v>1.5</v>
      </c>
      <c r="BG53" s="4">
        <v>450</v>
      </c>
      <c r="BI53" s="4">
        <v>0.501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W53" s="4">
        <v>0</v>
      </c>
      <c r="BX53" s="4">
        <v>-4.0000000000000001E-3</v>
      </c>
      <c r="BY53" s="4">
        <v>-5</v>
      </c>
      <c r="BZ53" s="4">
        <v>1.6549020000000001</v>
      </c>
      <c r="CA53" s="4">
        <v>-9.7750000000000004E-2</v>
      </c>
      <c r="CB53" s="4">
        <v>33.429020000000001</v>
      </c>
    </row>
    <row r="54" spans="1:80">
      <c r="A54" s="2">
        <v>42440</v>
      </c>
      <c r="B54" s="29">
        <v>0.48606375000000002</v>
      </c>
      <c r="C54" s="4">
        <v>-0.03</v>
      </c>
      <c r="D54" s="4">
        <v>0</v>
      </c>
      <c r="E54" s="4" t="s">
        <v>155</v>
      </c>
      <c r="F54" s="4">
        <v>0</v>
      </c>
      <c r="G54" s="4">
        <v>6.9</v>
      </c>
      <c r="H54" s="4">
        <v>6.5</v>
      </c>
      <c r="I54" s="4">
        <v>462.5</v>
      </c>
      <c r="K54" s="4">
        <v>17.149999999999999</v>
      </c>
      <c r="L54" s="4">
        <v>147</v>
      </c>
      <c r="M54" s="4">
        <v>1</v>
      </c>
      <c r="N54" s="4">
        <v>0</v>
      </c>
      <c r="O54" s="4">
        <v>0</v>
      </c>
      <c r="P54" s="4">
        <v>6.9</v>
      </c>
      <c r="Q54" s="4">
        <v>6.5</v>
      </c>
      <c r="R54" s="4">
        <v>13.4</v>
      </c>
      <c r="S54" s="4">
        <v>5.5201000000000002</v>
      </c>
      <c r="T54" s="4">
        <v>5.2000999999999999</v>
      </c>
      <c r="U54" s="4">
        <v>10.7</v>
      </c>
      <c r="V54" s="4">
        <v>462.49599999999998</v>
      </c>
      <c r="Y54" s="4">
        <v>146.81100000000001</v>
      </c>
      <c r="Z54" s="4">
        <v>0</v>
      </c>
      <c r="AA54" s="4">
        <v>17.150200000000002</v>
      </c>
      <c r="AB54" s="4" t="s">
        <v>384</v>
      </c>
      <c r="AC54" s="4">
        <v>0</v>
      </c>
      <c r="AD54" s="4">
        <v>12</v>
      </c>
      <c r="AE54" s="4">
        <v>853</v>
      </c>
      <c r="AF54" s="4">
        <v>869</v>
      </c>
      <c r="AG54" s="4">
        <v>895</v>
      </c>
      <c r="AH54" s="4">
        <v>46</v>
      </c>
      <c r="AI54" s="4">
        <v>21.81</v>
      </c>
      <c r="AJ54" s="4">
        <v>0.5</v>
      </c>
      <c r="AK54" s="4">
        <v>989</v>
      </c>
      <c r="AL54" s="4">
        <v>8</v>
      </c>
      <c r="AM54" s="4">
        <v>0</v>
      </c>
      <c r="AN54" s="4">
        <v>34</v>
      </c>
      <c r="AO54" s="4">
        <v>189</v>
      </c>
      <c r="AP54" s="4">
        <v>189</v>
      </c>
      <c r="AQ54" s="4">
        <v>0.4</v>
      </c>
      <c r="AR54" s="4">
        <v>195</v>
      </c>
      <c r="AS54" s="4" t="s">
        <v>155</v>
      </c>
      <c r="AT54" s="4">
        <v>2</v>
      </c>
      <c r="AU54" s="5">
        <v>0.69421296296296298</v>
      </c>
      <c r="AV54" s="4">
        <v>47.159305000000003</v>
      </c>
      <c r="AW54" s="4">
        <v>-88.489711999999997</v>
      </c>
      <c r="AX54" s="4">
        <v>318.8</v>
      </c>
      <c r="AY54" s="4">
        <v>0</v>
      </c>
      <c r="AZ54" s="4">
        <v>12</v>
      </c>
      <c r="BA54" s="4">
        <v>10</v>
      </c>
      <c r="BB54" s="4" t="s">
        <v>424</v>
      </c>
      <c r="BC54" s="4">
        <v>0.9</v>
      </c>
      <c r="BD54" s="4">
        <v>1.1000000000000001</v>
      </c>
      <c r="BE54" s="4">
        <v>1.5</v>
      </c>
      <c r="BG54" s="4">
        <v>450</v>
      </c>
      <c r="BI54" s="4">
        <v>0.501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W54" s="4">
        <v>0</v>
      </c>
      <c r="BX54" s="4">
        <v>-4.0000000000000001E-3</v>
      </c>
      <c r="BY54" s="4">
        <v>-5</v>
      </c>
      <c r="BZ54" s="4">
        <v>1.6522939999999999</v>
      </c>
      <c r="CA54" s="4">
        <v>-9.7750000000000004E-2</v>
      </c>
      <c r="CB54" s="4">
        <v>33.376339000000002</v>
      </c>
    </row>
    <row r="55" spans="1:80">
      <c r="A55" s="2">
        <v>42440</v>
      </c>
      <c r="B55" s="29">
        <v>0.48607532407407406</v>
      </c>
      <c r="C55" s="4">
        <v>-0.03</v>
      </c>
      <c r="D55" s="4">
        <v>0</v>
      </c>
      <c r="E55" s="4" t="s">
        <v>155</v>
      </c>
      <c r="F55" s="4">
        <v>0</v>
      </c>
      <c r="G55" s="4">
        <v>6.9</v>
      </c>
      <c r="H55" s="4">
        <v>6.5</v>
      </c>
      <c r="I55" s="4">
        <v>1778.3</v>
      </c>
      <c r="K55" s="4">
        <v>16.61</v>
      </c>
      <c r="L55" s="4">
        <v>376</v>
      </c>
      <c r="M55" s="4">
        <v>1</v>
      </c>
      <c r="N55" s="4">
        <v>0</v>
      </c>
      <c r="O55" s="4">
        <v>0</v>
      </c>
      <c r="P55" s="4">
        <v>6.9</v>
      </c>
      <c r="Q55" s="4">
        <v>6.5</v>
      </c>
      <c r="R55" s="4">
        <v>13.4</v>
      </c>
      <c r="S55" s="4">
        <v>5.5201000000000002</v>
      </c>
      <c r="T55" s="4">
        <v>5.2000999999999999</v>
      </c>
      <c r="U55" s="4">
        <v>10.7</v>
      </c>
      <c r="V55" s="4">
        <v>1778.2841000000001</v>
      </c>
      <c r="Y55" s="4">
        <v>376.24700000000001</v>
      </c>
      <c r="Z55" s="4">
        <v>0</v>
      </c>
      <c r="AA55" s="4">
        <v>16.609100000000002</v>
      </c>
      <c r="AB55" s="4" t="s">
        <v>384</v>
      </c>
      <c r="AC55" s="4">
        <v>0</v>
      </c>
      <c r="AD55" s="4">
        <v>12</v>
      </c>
      <c r="AE55" s="4">
        <v>852</v>
      </c>
      <c r="AF55" s="4">
        <v>869</v>
      </c>
      <c r="AG55" s="4">
        <v>895</v>
      </c>
      <c r="AH55" s="4">
        <v>46</v>
      </c>
      <c r="AI55" s="4">
        <v>21.81</v>
      </c>
      <c r="AJ55" s="4">
        <v>0.5</v>
      </c>
      <c r="AK55" s="4">
        <v>989</v>
      </c>
      <c r="AL55" s="4">
        <v>8</v>
      </c>
      <c r="AM55" s="4">
        <v>0</v>
      </c>
      <c r="AN55" s="4">
        <v>34</v>
      </c>
      <c r="AO55" s="4">
        <v>189</v>
      </c>
      <c r="AP55" s="4">
        <v>189</v>
      </c>
      <c r="AQ55" s="4">
        <v>0.4</v>
      </c>
      <c r="AR55" s="4">
        <v>195</v>
      </c>
      <c r="AS55" s="4" t="s">
        <v>155</v>
      </c>
      <c r="AT55" s="4">
        <v>2</v>
      </c>
      <c r="AU55" s="5">
        <v>0.69422453703703713</v>
      </c>
      <c r="AV55" s="4">
        <v>47.159305000000003</v>
      </c>
      <c r="AW55" s="4">
        <v>-88.489711999999997</v>
      </c>
      <c r="AX55" s="4">
        <v>318.8</v>
      </c>
      <c r="AY55" s="4">
        <v>0</v>
      </c>
      <c r="AZ55" s="4">
        <v>12</v>
      </c>
      <c r="BA55" s="4">
        <v>10</v>
      </c>
      <c r="BB55" s="4" t="s">
        <v>424</v>
      </c>
      <c r="BC55" s="4">
        <v>0.97161600000000004</v>
      </c>
      <c r="BD55" s="4">
        <v>1.1000000000000001</v>
      </c>
      <c r="BE55" s="4">
        <v>1.5</v>
      </c>
      <c r="BG55" s="4">
        <v>450</v>
      </c>
      <c r="BI55" s="4">
        <v>0.501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W55" s="4">
        <v>0</v>
      </c>
      <c r="BX55" s="4">
        <v>5.1000000000000004E-4</v>
      </c>
      <c r="BY55" s="4">
        <v>-5</v>
      </c>
      <c r="BZ55" s="4">
        <v>1.655608</v>
      </c>
      <c r="CA55" s="4">
        <v>1.2463999999999999E-2</v>
      </c>
      <c r="CB55" s="4">
        <v>33.443282000000004</v>
      </c>
    </row>
    <row r="56" spans="1:80">
      <c r="A56" s="2">
        <v>42440</v>
      </c>
      <c r="B56" s="29">
        <v>0.48608689814814815</v>
      </c>
      <c r="C56" s="4">
        <v>-0.03</v>
      </c>
      <c r="D56" s="4">
        <v>-5.0000000000000001E-4</v>
      </c>
      <c r="E56" s="4" t="s">
        <v>155</v>
      </c>
      <c r="F56" s="4">
        <v>-4.8671100000000003</v>
      </c>
      <c r="G56" s="4">
        <v>6.9</v>
      </c>
      <c r="H56" s="4">
        <v>6.5</v>
      </c>
      <c r="I56" s="4">
        <v>3146.7</v>
      </c>
      <c r="K56" s="4">
        <v>15.4</v>
      </c>
      <c r="L56" s="4">
        <v>506</v>
      </c>
      <c r="M56" s="4">
        <v>1</v>
      </c>
      <c r="N56" s="4">
        <v>0</v>
      </c>
      <c r="O56" s="4">
        <v>0</v>
      </c>
      <c r="P56" s="4">
        <v>6.9</v>
      </c>
      <c r="Q56" s="4">
        <v>6.5</v>
      </c>
      <c r="R56" s="4">
        <v>13.4</v>
      </c>
      <c r="S56" s="4">
        <v>5.5201000000000002</v>
      </c>
      <c r="T56" s="4">
        <v>5.2000999999999999</v>
      </c>
      <c r="U56" s="4">
        <v>10.7</v>
      </c>
      <c r="V56" s="4">
        <v>3146.7413999999999</v>
      </c>
      <c r="Y56" s="4">
        <v>505.935</v>
      </c>
      <c r="Z56" s="4">
        <v>0</v>
      </c>
      <c r="AA56" s="4">
        <v>15.3972</v>
      </c>
      <c r="AB56" s="4" t="s">
        <v>384</v>
      </c>
      <c r="AC56" s="4">
        <v>0</v>
      </c>
      <c r="AD56" s="4">
        <v>12</v>
      </c>
      <c r="AE56" s="4">
        <v>852</v>
      </c>
      <c r="AF56" s="4">
        <v>870</v>
      </c>
      <c r="AG56" s="4">
        <v>895</v>
      </c>
      <c r="AH56" s="4">
        <v>46</v>
      </c>
      <c r="AI56" s="4">
        <v>21.81</v>
      </c>
      <c r="AJ56" s="4">
        <v>0.5</v>
      </c>
      <c r="AK56" s="4">
        <v>989</v>
      </c>
      <c r="AL56" s="4">
        <v>8</v>
      </c>
      <c r="AM56" s="4">
        <v>0</v>
      </c>
      <c r="AN56" s="4">
        <v>34</v>
      </c>
      <c r="AO56" s="4">
        <v>189</v>
      </c>
      <c r="AP56" s="4">
        <v>189</v>
      </c>
      <c r="AQ56" s="4">
        <v>0.4</v>
      </c>
      <c r="AR56" s="4">
        <v>195</v>
      </c>
      <c r="AS56" s="4" t="s">
        <v>155</v>
      </c>
      <c r="AT56" s="4">
        <v>2</v>
      </c>
      <c r="AU56" s="5">
        <v>0.69423611111111105</v>
      </c>
      <c r="AV56" s="4">
        <v>47.159305000000003</v>
      </c>
      <c r="AW56" s="4">
        <v>-88.489711999999997</v>
      </c>
      <c r="AX56" s="4">
        <v>318.89999999999998</v>
      </c>
      <c r="AY56" s="4">
        <v>0</v>
      </c>
      <c r="AZ56" s="4">
        <v>12</v>
      </c>
      <c r="BA56" s="4">
        <v>10</v>
      </c>
      <c r="BB56" s="4" t="s">
        <v>424</v>
      </c>
      <c r="BC56" s="4">
        <v>1</v>
      </c>
      <c r="BD56" s="4">
        <v>1.1000000000000001</v>
      </c>
      <c r="BE56" s="4">
        <v>1.5</v>
      </c>
      <c r="BG56" s="4">
        <v>450</v>
      </c>
      <c r="BI56" s="4">
        <v>0.501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W56" s="4">
        <v>0</v>
      </c>
      <c r="BX56" s="4">
        <v>-2.6080000000000001E-3</v>
      </c>
      <c r="BY56" s="4">
        <v>-5</v>
      </c>
      <c r="BZ56" s="4">
        <v>1.654196</v>
      </c>
      <c r="CA56" s="4">
        <v>-6.3732999999999998E-2</v>
      </c>
      <c r="CB56" s="4">
        <v>33.414758999999997</v>
      </c>
    </row>
    <row r="57" spans="1:80">
      <c r="A57" s="2">
        <v>42440</v>
      </c>
      <c r="B57" s="29">
        <v>0.48609847222222219</v>
      </c>
      <c r="C57" s="4">
        <v>-0.03</v>
      </c>
      <c r="D57" s="4">
        <v>-1E-3</v>
      </c>
      <c r="E57" s="4" t="s">
        <v>155</v>
      </c>
      <c r="F57" s="4">
        <v>-10</v>
      </c>
      <c r="G57" s="4">
        <v>6.9</v>
      </c>
      <c r="H57" s="4">
        <v>6.5</v>
      </c>
      <c r="I57" s="4">
        <v>3825.3</v>
      </c>
      <c r="K57" s="4">
        <v>14.61</v>
      </c>
      <c r="L57" s="4">
        <v>572</v>
      </c>
      <c r="M57" s="4">
        <v>1</v>
      </c>
      <c r="N57" s="4">
        <v>0</v>
      </c>
      <c r="O57" s="4">
        <v>0</v>
      </c>
      <c r="P57" s="4">
        <v>6.9</v>
      </c>
      <c r="Q57" s="4">
        <v>6.5</v>
      </c>
      <c r="R57" s="4">
        <v>13.4</v>
      </c>
      <c r="S57" s="4">
        <v>5.5201000000000002</v>
      </c>
      <c r="T57" s="4">
        <v>5.2000999999999999</v>
      </c>
      <c r="U57" s="4">
        <v>10.7</v>
      </c>
      <c r="V57" s="4">
        <v>3825.2909</v>
      </c>
      <c r="Y57" s="4">
        <v>572.48400000000004</v>
      </c>
      <c r="Z57" s="4">
        <v>0</v>
      </c>
      <c r="AA57" s="4">
        <v>14.608000000000001</v>
      </c>
      <c r="AB57" s="4" t="s">
        <v>384</v>
      </c>
      <c r="AC57" s="4">
        <v>0</v>
      </c>
      <c r="AD57" s="4">
        <v>12</v>
      </c>
      <c r="AE57" s="4">
        <v>853</v>
      </c>
      <c r="AF57" s="4">
        <v>870</v>
      </c>
      <c r="AG57" s="4">
        <v>895</v>
      </c>
      <c r="AH57" s="4">
        <v>46</v>
      </c>
      <c r="AI57" s="4">
        <v>21.81</v>
      </c>
      <c r="AJ57" s="4">
        <v>0.5</v>
      </c>
      <c r="AK57" s="4">
        <v>989</v>
      </c>
      <c r="AL57" s="4">
        <v>8</v>
      </c>
      <c r="AM57" s="4">
        <v>0</v>
      </c>
      <c r="AN57" s="4">
        <v>34</v>
      </c>
      <c r="AO57" s="4">
        <v>189</v>
      </c>
      <c r="AP57" s="4">
        <v>189</v>
      </c>
      <c r="AQ57" s="4">
        <v>0.5</v>
      </c>
      <c r="AR57" s="4">
        <v>195</v>
      </c>
      <c r="AS57" s="4" t="s">
        <v>155</v>
      </c>
      <c r="AT57" s="4">
        <v>2</v>
      </c>
      <c r="AU57" s="5">
        <v>0.6942476851851852</v>
      </c>
      <c r="AV57" s="4">
        <v>47.159305000000003</v>
      </c>
      <c r="AW57" s="4">
        <v>-88.489711999999997</v>
      </c>
      <c r="AX57" s="4">
        <v>318.8</v>
      </c>
      <c r="AY57" s="4">
        <v>0</v>
      </c>
      <c r="AZ57" s="4">
        <v>12</v>
      </c>
      <c r="BA57" s="4">
        <v>10</v>
      </c>
      <c r="BB57" s="4" t="s">
        <v>424</v>
      </c>
      <c r="BC57" s="4">
        <v>1</v>
      </c>
      <c r="BD57" s="4">
        <v>1.1000000000000001</v>
      </c>
      <c r="BE57" s="4">
        <v>1.5</v>
      </c>
      <c r="BG57" s="4">
        <v>450</v>
      </c>
      <c r="BI57" s="4">
        <v>0.501</v>
      </c>
      <c r="BJ57" s="4">
        <v>0</v>
      </c>
      <c r="BK57" s="4">
        <v>0</v>
      </c>
      <c r="BL57" s="4">
        <v>0</v>
      </c>
      <c r="BM57" s="4">
        <v>0</v>
      </c>
      <c r="BN57" s="4">
        <v>0</v>
      </c>
      <c r="BO57" s="4">
        <v>0</v>
      </c>
      <c r="BP57" s="4">
        <v>0</v>
      </c>
      <c r="BQ57" s="4">
        <v>0</v>
      </c>
      <c r="BR57" s="4">
        <v>0</v>
      </c>
      <c r="BS57" s="4">
        <v>0</v>
      </c>
      <c r="BT57" s="4">
        <v>0</v>
      </c>
      <c r="BU57" s="4">
        <v>0</v>
      </c>
      <c r="BW57" s="4">
        <v>0</v>
      </c>
      <c r="BX57" s="4">
        <v>-1.196E-3</v>
      </c>
      <c r="BY57" s="4">
        <v>-5</v>
      </c>
      <c r="BZ57" s="4">
        <v>1.653098</v>
      </c>
      <c r="CA57" s="4">
        <v>-2.9228000000000001E-2</v>
      </c>
      <c r="CB57" s="4">
        <v>33.392580000000002</v>
      </c>
    </row>
    <row r="58" spans="1:80">
      <c r="A58" s="2">
        <v>42440</v>
      </c>
      <c r="B58" s="29">
        <v>0.48611004629629634</v>
      </c>
      <c r="C58" s="4">
        <v>-0.03</v>
      </c>
      <c r="D58" s="4">
        <v>-5.9999999999999995E-4</v>
      </c>
      <c r="E58" s="4" t="s">
        <v>155</v>
      </c>
      <c r="F58" s="4">
        <v>-6.48583</v>
      </c>
      <c r="G58" s="4">
        <v>6.9</v>
      </c>
      <c r="H58" s="4">
        <v>6.5</v>
      </c>
      <c r="I58" s="4">
        <v>4017.6</v>
      </c>
      <c r="K58" s="4">
        <v>14.25</v>
      </c>
      <c r="L58" s="4">
        <v>574</v>
      </c>
      <c r="M58" s="4">
        <v>1</v>
      </c>
      <c r="N58" s="4">
        <v>0</v>
      </c>
      <c r="O58" s="4">
        <v>0</v>
      </c>
      <c r="P58" s="4">
        <v>6.9</v>
      </c>
      <c r="Q58" s="4">
        <v>6.5</v>
      </c>
      <c r="R58" s="4">
        <v>13.4</v>
      </c>
      <c r="S58" s="4">
        <v>5.5201000000000002</v>
      </c>
      <c r="T58" s="4">
        <v>5.2000999999999999</v>
      </c>
      <c r="U58" s="4">
        <v>10.7</v>
      </c>
      <c r="V58" s="4">
        <v>4017.6345000000001</v>
      </c>
      <c r="Y58" s="4">
        <v>573.72500000000002</v>
      </c>
      <c r="Z58" s="4">
        <v>0</v>
      </c>
      <c r="AA58" s="4">
        <v>14.25</v>
      </c>
      <c r="AB58" s="4" t="s">
        <v>384</v>
      </c>
      <c r="AC58" s="4">
        <v>0</v>
      </c>
      <c r="AD58" s="4">
        <v>12</v>
      </c>
      <c r="AE58" s="4">
        <v>853</v>
      </c>
      <c r="AF58" s="4">
        <v>869</v>
      </c>
      <c r="AG58" s="4">
        <v>895</v>
      </c>
      <c r="AH58" s="4">
        <v>46</v>
      </c>
      <c r="AI58" s="4">
        <v>21.81</v>
      </c>
      <c r="AJ58" s="4">
        <v>0.5</v>
      </c>
      <c r="AK58" s="4">
        <v>989</v>
      </c>
      <c r="AL58" s="4">
        <v>8</v>
      </c>
      <c r="AM58" s="4">
        <v>0</v>
      </c>
      <c r="AN58" s="4">
        <v>34</v>
      </c>
      <c r="AO58" s="4">
        <v>189</v>
      </c>
      <c r="AP58" s="4">
        <v>189</v>
      </c>
      <c r="AQ58" s="4">
        <v>0.7</v>
      </c>
      <c r="AR58" s="4">
        <v>195</v>
      </c>
      <c r="AS58" s="4" t="s">
        <v>155</v>
      </c>
      <c r="AT58" s="4">
        <v>2</v>
      </c>
      <c r="AU58" s="5">
        <v>0.69425925925925924</v>
      </c>
      <c r="AV58" s="4">
        <v>47.159305000000003</v>
      </c>
      <c r="AW58" s="4">
        <v>-88.489711999999997</v>
      </c>
      <c r="AX58" s="4">
        <v>318.7</v>
      </c>
      <c r="AY58" s="4">
        <v>0</v>
      </c>
      <c r="AZ58" s="4">
        <v>12</v>
      </c>
      <c r="BA58" s="4">
        <v>10</v>
      </c>
      <c r="BB58" s="4" t="s">
        <v>424</v>
      </c>
      <c r="BC58" s="4">
        <v>1</v>
      </c>
      <c r="BD58" s="4">
        <v>1.1000000000000001</v>
      </c>
      <c r="BE58" s="4">
        <v>1.5</v>
      </c>
      <c r="BG58" s="4">
        <v>450</v>
      </c>
      <c r="BI58" s="4">
        <v>0.501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>
        <v>0</v>
      </c>
      <c r="BS58" s="4">
        <v>0</v>
      </c>
      <c r="BT58" s="4">
        <v>0</v>
      </c>
      <c r="BU58" s="4">
        <v>0</v>
      </c>
      <c r="BW58" s="4">
        <v>0</v>
      </c>
      <c r="BX58" s="4">
        <v>8.0400000000000003E-4</v>
      </c>
      <c r="BY58" s="4">
        <v>-5</v>
      </c>
      <c r="BZ58" s="4">
        <v>1.6557059999999999</v>
      </c>
      <c r="CA58" s="4">
        <v>1.9647999999999999E-2</v>
      </c>
      <c r="CB58" s="4">
        <v>33.445261000000002</v>
      </c>
    </row>
    <row r="59" spans="1:80">
      <c r="A59" s="2">
        <v>42440</v>
      </c>
      <c r="B59" s="29">
        <v>0.48612162037037038</v>
      </c>
      <c r="C59" s="4">
        <v>3.0000000000000001E-3</v>
      </c>
      <c r="D59" s="4">
        <v>1E-3</v>
      </c>
      <c r="E59" s="4" t="s">
        <v>155</v>
      </c>
      <c r="F59" s="4">
        <v>9.7085019999999993</v>
      </c>
      <c r="G59" s="4">
        <v>6.9</v>
      </c>
      <c r="H59" s="4">
        <v>6.5</v>
      </c>
      <c r="I59" s="4">
        <v>3741.1</v>
      </c>
      <c r="K59" s="4">
        <v>14.2</v>
      </c>
      <c r="L59" s="4">
        <v>544</v>
      </c>
      <c r="M59" s="4">
        <v>1</v>
      </c>
      <c r="N59" s="4">
        <v>3.0999999999999999E-3</v>
      </c>
      <c r="O59" s="4">
        <v>1E-3</v>
      </c>
      <c r="P59" s="4">
        <v>6.9</v>
      </c>
      <c r="Q59" s="4">
        <v>6.5</v>
      </c>
      <c r="R59" s="4">
        <v>13.4</v>
      </c>
      <c r="S59" s="4">
        <v>5.5201000000000002</v>
      </c>
      <c r="T59" s="4">
        <v>5.2000999999999999</v>
      </c>
      <c r="U59" s="4">
        <v>10.7</v>
      </c>
      <c r="V59" s="4">
        <v>3741.0978</v>
      </c>
      <c r="Y59" s="4">
        <v>544.16399999999999</v>
      </c>
      <c r="Z59" s="4">
        <v>0</v>
      </c>
      <c r="AA59" s="4">
        <v>14.2</v>
      </c>
      <c r="AB59" s="4" t="s">
        <v>384</v>
      </c>
      <c r="AC59" s="4">
        <v>0</v>
      </c>
      <c r="AD59" s="4">
        <v>12</v>
      </c>
      <c r="AE59" s="4">
        <v>853</v>
      </c>
      <c r="AF59" s="4">
        <v>870</v>
      </c>
      <c r="AG59" s="4">
        <v>896</v>
      </c>
      <c r="AH59" s="4">
        <v>46</v>
      </c>
      <c r="AI59" s="4">
        <v>21.81</v>
      </c>
      <c r="AJ59" s="4">
        <v>0.5</v>
      </c>
      <c r="AK59" s="4">
        <v>989</v>
      </c>
      <c r="AL59" s="4">
        <v>8</v>
      </c>
      <c r="AM59" s="4">
        <v>0</v>
      </c>
      <c r="AN59" s="4">
        <v>34</v>
      </c>
      <c r="AO59" s="4">
        <v>189</v>
      </c>
      <c r="AP59" s="4">
        <v>189.9</v>
      </c>
      <c r="AQ59" s="4">
        <v>0.6</v>
      </c>
      <c r="AR59" s="4">
        <v>195</v>
      </c>
      <c r="AS59" s="4" t="s">
        <v>155</v>
      </c>
      <c r="AT59" s="4">
        <v>2</v>
      </c>
      <c r="AU59" s="5">
        <v>0.69427083333333339</v>
      </c>
      <c r="AV59" s="4">
        <v>47.159305000000003</v>
      </c>
      <c r="AW59" s="4">
        <v>-88.489711999999997</v>
      </c>
      <c r="AX59" s="4">
        <v>318.7</v>
      </c>
      <c r="AY59" s="4">
        <v>0</v>
      </c>
      <c r="AZ59" s="4">
        <v>12</v>
      </c>
      <c r="BA59" s="4">
        <v>10</v>
      </c>
      <c r="BB59" s="4" t="s">
        <v>424</v>
      </c>
      <c r="BC59" s="4">
        <v>1</v>
      </c>
      <c r="BD59" s="4">
        <v>1.1000000000000001</v>
      </c>
      <c r="BE59" s="4">
        <v>1.5</v>
      </c>
      <c r="BF59" s="4">
        <v>14.063000000000001</v>
      </c>
      <c r="BG59" s="4">
        <v>450</v>
      </c>
      <c r="BH59" s="4">
        <v>32</v>
      </c>
      <c r="BI59" s="4">
        <v>0.501</v>
      </c>
      <c r="BJ59" s="4">
        <v>0</v>
      </c>
      <c r="BK59" s="4">
        <v>0</v>
      </c>
      <c r="BL59" s="4">
        <v>0</v>
      </c>
      <c r="BM59" s="4">
        <v>0</v>
      </c>
      <c r="BN59" s="4">
        <v>0</v>
      </c>
      <c r="BO59" s="4">
        <v>0</v>
      </c>
      <c r="BP59" s="4">
        <v>0</v>
      </c>
      <c r="BQ59" s="4">
        <v>0</v>
      </c>
      <c r="BR59" s="4">
        <v>0</v>
      </c>
      <c r="BS59" s="4">
        <v>0</v>
      </c>
      <c r="BT59" s="4">
        <v>0</v>
      </c>
      <c r="BU59" s="4">
        <v>0</v>
      </c>
      <c r="BW59" s="4">
        <v>0</v>
      </c>
      <c r="BX59" s="4">
        <v>-5.3140000000000001E-3</v>
      </c>
      <c r="BY59" s="4">
        <v>-5</v>
      </c>
      <c r="BZ59" s="4">
        <v>1.6523920000000001</v>
      </c>
      <c r="CA59" s="4">
        <v>-0.129861</v>
      </c>
      <c r="CB59" s="4">
        <v>33.378318</v>
      </c>
    </row>
    <row r="60" spans="1:80">
      <c r="A60" s="2">
        <v>42440</v>
      </c>
      <c r="B60" s="29">
        <v>0.48613319444444447</v>
      </c>
      <c r="C60" s="4">
        <v>0.11</v>
      </c>
      <c r="D60" s="4">
        <v>1.8E-3</v>
      </c>
      <c r="E60" s="4" t="s">
        <v>155</v>
      </c>
      <c r="F60" s="4">
        <v>18.17652</v>
      </c>
      <c r="G60" s="4">
        <v>6.9</v>
      </c>
      <c r="H60" s="4">
        <v>6.5</v>
      </c>
      <c r="I60" s="4">
        <v>3468.7</v>
      </c>
      <c r="K60" s="4">
        <v>14.45</v>
      </c>
      <c r="L60" s="4">
        <v>544</v>
      </c>
      <c r="M60" s="4">
        <v>1</v>
      </c>
      <c r="N60" s="4">
        <v>0.1099</v>
      </c>
      <c r="O60" s="4">
        <v>1.8E-3</v>
      </c>
      <c r="P60" s="4">
        <v>6.9</v>
      </c>
      <c r="Q60" s="4">
        <v>6.5</v>
      </c>
      <c r="R60" s="4">
        <v>13.4</v>
      </c>
      <c r="S60" s="4">
        <v>5.5201000000000002</v>
      </c>
      <c r="T60" s="4">
        <v>5.2000999999999999</v>
      </c>
      <c r="U60" s="4">
        <v>10.7</v>
      </c>
      <c r="V60" s="4">
        <v>3468.7473</v>
      </c>
      <c r="Y60" s="4">
        <v>543.66999999999996</v>
      </c>
      <c r="Z60" s="4">
        <v>0</v>
      </c>
      <c r="AA60" s="4">
        <v>14.4495</v>
      </c>
      <c r="AB60" s="4" t="s">
        <v>384</v>
      </c>
      <c r="AC60" s="4">
        <v>0</v>
      </c>
      <c r="AD60" s="4">
        <v>12</v>
      </c>
      <c r="AE60" s="4">
        <v>853</v>
      </c>
      <c r="AF60" s="4">
        <v>870</v>
      </c>
      <c r="AG60" s="4">
        <v>896</v>
      </c>
      <c r="AH60" s="4">
        <v>46</v>
      </c>
      <c r="AI60" s="4">
        <v>21.81</v>
      </c>
      <c r="AJ60" s="4">
        <v>0.5</v>
      </c>
      <c r="AK60" s="4">
        <v>989</v>
      </c>
      <c r="AL60" s="4">
        <v>8</v>
      </c>
      <c r="AM60" s="4">
        <v>0</v>
      </c>
      <c r="AN60" s="4">
        <v>34</v>
      </c>
      <c r="AO60" s="4">
        <v>189</v>
      </c>
      <c r="AP60" s="4">
        <v>190</v>
      </c>
      <c r="AQ60" s="4">
        <v>0.7</v>
      </c>
      <c r="AR60" s="4">
        <v>195</v>
      </c>
      <c r="AS60" s="4" t="s">
        <v>155</v>
      </c>
      <c r="AT60" s="4">
        <v>2</v>
      </c>
      <c r="AU60" s="5">
        <v>0.69428240740740732</v>
      </c>
      <c r="AV60" s="4">
        <v>47.159305000000003</v>
      </c>
      <c r="AW60" s="4">
        <v>-88.489711999999997</v>
      </c>
      <c r="AX60" s="4">
        <v>318.60000000000002</v>
      </c>
      <c r="AY60" s="4">
        <v>0</v>
      </c>
      <c r="AZ60" s="4">
        <v>12</v>
      </c>
      <c r="BA60" s="4">
        <v>10</v>
      </c>
      <c r="BB60" s="4" t="s">
        <v>424</v>
      </c>
      <c r="BC60" s="4">
        <v>1</v>
      </c>
      <c r="BD60" s="4">
        <v>1.1000000000000001</v>
      </c>
      <c r="BE60" s="4">
        <v>1.5</v>
      </c>
      <c r="BF60" s="4">
        <v>14.063000000000001</v>
      </c>
      <c r="BG60" s="4">
        <v>450</v>
      </c>
      <c r="BH60" s="4">
        <v>32</v>
      </c>
      <c r="BI60" s="4">
        <v>0.501</v>
      </c>
      <c r="BJ60" s="4">
        <v>0</v>
      </c>
      <c r="BK60" s="4">
        <v>0</v>
      </c>
      <c r="BL60" s="4">
        <v>0</v>
      </c>
      <c r="BM60" s="4">
        <v>0</v>
      </c>
      <c r="BN60" s="4">
        <v>0</v>
      </c>
      <c r="BO60" s="4">
        <v>0</v>
      </c>
      <c r="BP60" s="4">
        <v>0</v>
      </c>
      <c r="BQ60" s="4">
        <v>0</v>
      </c>
      <c r="BR60" s="4">
        <v>0</v>
      </c>
      <c r="BS60" s="4">
        <v>0</v>
      </c>
      <c r="BT60" s="4">
        <v>0</v>
      </c>
      <c r="BU60" s="4">
        <v>0</v>
      </c>
      <c r="BW60" s="4">
        <v>0</v>
      </c>
      <c r="BX60" s="4">
        <v>-2.392E-3</v>
      </c>
      <c r="BY60" s="4">
        <v>-5</v>
      </c>
      <c r="BZ60" s="4">
        <v>1.6538040000000001</v>
      </c>
      <c r="CA60" s="4">
        <v>-5.8455E-2</v>
      </c>
      <c r="CB60" s="4">
        <v>33.406841</v>
      </c>
    </row>
    <row r="61" spans="1:80">
      <c r="A61" s="2">
        <v>42440</v>
      </c>
      <c r="B61" s="29">
        <v>0.48614476851851851</v>
      </c>
      <c r="C61" s="4">
        <v>0.3</v>
      </c>
      <c r="D61" s="4">
        <v>5.3E-3</v>
      </c>
      <c r="E61" s="4" t="s">
        <v>155</v>
      </c>
      <c r="F61" s="4">
        <v>53.009298000000001</v>
      </c>
      <c r="G61" s="4">
        <v>6.9</v>
      </c>
      <c r="H61" s="4">
        <v>6.5</v>
      </c>
      <c r="I61" s="4">
        <v>3950</v>
      </c>
      <c r="K61" s="4">
        <v>14.6</v>
      </c>
      <c r="L61" s="4">
        <v>644</v>
      </c>
      <c r="M61" s="4">
        <v>0.99539999999999995</v>
      </c>
      <c r="N61" s="4">
        <v>0.29909999999999998</v>
      </c>
      <c r="O61" s="4">
        <v>5.3E-3</v>
      </c>
      <c r="P61" s="4">
        <v>6.8685999999999998</v>
      </c>
      <c r="Q61" s="4">
        <v>6.4703999999999997</v>
      </c>
      <c r="R61" s="4">
        <v>13.3</v>
      </c>
      <c r="S61" s="4">
        <v>5.4950000000000001</v>
      </c>
      <c r="T61" s="4">
        <v>5.1764000000000001</v>
      </c>
      <c r="U61" s="4">
        <v>10.7</v>
      </c>
      <c r="V61" s="4">
        <v>3949.9587000000001</v>
      </c>
      <c r="Y61" s="4">
        <v>641.06500000000005</v>
      </c>
      <c r="Z61" s="4">
        <v>0</v>
      </c>
      <c r="AA61" s="4">
        <v>14.5336</v>
      </c>
      <c r="AB61" s="4" t="s">
        <v>384</v>
      </c>
      <c r="AC61" s="4">
        <v>0</v>
      </c>
      <c r="AD61" s="4">
        <v>12</v>
      </c>
      <c r="AE61" s="4">
        <v>853</v>
      </c>
      <c r="AF61" s="4">
        <v>870</v>
      </c>
      <c r="AG61" s="4">
        <v>896</v>
      </c>
      <c r="AH61" s="4">
        <v>46</v>
      </c>
      <c r="AI61" s="4">
        <v>21.81</v>
      </c>
      <c r="AJ61" s="4">
        <v>0.5</v>
      </c>
      <c r="AK61" s="4">
        <v>989</v>
      </c>
      <c r="AL61" s="4">
        <v>8</v>
      </c>
      <c r="AM61" s="4">
        <v>0</v>
      </c>
      <c r="AN61" s="4">
        <v>34</v>
      </c>
      <c r="AO61" s="4">
        <v>189</v>
      </c>
      <c r="AP61" s="4">
        <v>189.1</v>
      </c>
      <c r="AQ61" s="4">
        <v>0.7</v>
      </c>
      <c r="AR61" s="4">
        <v>195</v>
      </c>
      <c r="AS61" s="4" t="s">
        <v>155</v>
      </c>
      <c r="AT61" s="4">
        <v>2</v>
      </c>
      <c r="AU61" s="5">
        <v>0.69429398148148147</v>
      </c>
      <c r="AV61" s="4">
        <v>47.159305000000003</v>
      </c>
      <c r="AW61" s="4">
        <v>-88.489711999999997</v>
      </c>
      <c r="AX61" s="4">
        <v>318.5</v>
      </c>
      <c r="AY61" s="4">
        <v>0</v>
      </c>
      <c r="AZ61" s="4">
        <v>12</v>
      </c>
      <c r="BA61" s="4">
        <v>10</v>
      </c>
      <c r="BB61" s="4" t="s">
        <v>424</v>
      </c>
      <c r="BC61" s="4">
        <v>1</v>
      </c>
      <c r="BD61" s="4">
        <v>1.1000000000000001</v>
      </c>
      <c r="BE61" s="4">
        <v>1.5</v>
      </c>
      <c r="BF61" s="4">
        <v>14.063000000000001</v>
      </c>
      <c r="BG61" s="4">
        <v>450</v>
      </c>
      <c r="BH61" s="4">
        <v>32</v>
      </c>
      <c r="BI61" s="4">
        <v>0.501</v>
      </c>
      <c r="BJ61" s="4">
        <v>1371.02</v>
      </c>
      <c r="BK61" s="4">
        <v>15.397</v>
      </c>
      <c r="BL61" s="4">
        <v>3.298</v>
      </c>
      <c r="BM61" s="4">
        <v>3.1059999999999999</v>
      </c>
      <c r="BN61" s="4">
        <v>6.4039999999999999</v>
      </c>
      <c r="BO61" s="4">
        <v>2.6379999999999999</v>
      </c>
      <c r="BP61" s="4">
        <v>2.4849999999999999</v>
      </c>
      <c r="BQ61" s="4">
        <v>5.1230000000000002</v>
      </c>
      <c r="BR61" s="4">
        <v>598.79899999999998</v>
      </c>
      <c r="BU61" s="4">
        <v>583.09900000000005</v>
      </c>
      <c r="BW61" s="4">
        <v>48446.529000000002</v>
      </c>
      <c r="BX61" s="4">
        <v>-3.8040000000000001E-3</v>
      </c>
      <c r="BY61" s="4">
        <v>-5</v>
      </c>
      <c r="BZ61" s="4">
        <v>1.6539999999999999</v>
      </c>
      <c r="CA61" s="4">
        <v>-9.2960000000000001E-2</v>
      </c>
      <c r="CB61" s="4">
        <v>33.410800000000002</v>
      </c>
    </row>
    <row r="62" spans="1:80">
      <c r="A62" s="2">
        <v>42440</v>
      </c>
      <c r="B62" s="29">
        <v>0.48615634259259261</v>
      </c>
      <c r="C62" s="4">
        <v>0.57199999999999995</v>
      </c>
      <c r="D62" s="4">
        <v>8.0000000000000002E-3</v>
      </c>
      <c r="E62" s="4" t="s">
        <v>155</v>
      </c>
      <c r="F62" s="4">
        <v>79.900661999999997</v>
      </c>
      <c r="G62" s="4">
        <v>6.9</v>
      </c>
      <c r="H62" s="4">
        <v>6.5</v>
      </c>
      <c r="I62" s="4">
        <v>4974.1000000000004</v>
      </c>
      <c r="K62" s="4">
        <v>14.15</v>
      </c>
      <c r="L62" s="4">
        <v>810</v>
      </c>
      <c r="M62" s="4">
        <v>0.99170000000000003</v>
      </c>
      <c r="N62" s="4">
        <v>0.56710000000000005</v>
      </c>
      <c r="O62" s="4">
        <v>7.9000000000000008E-3</v>
      </c>
      <c r="P62" s="4">
        <v>6.8426</v>
      </c>
      <c r="Q62" s="4">
        <v>6.4459</v>
      </c>
      <c r="R62" s="4">
        <v>13.3</v>
      </c>
      <c r="S62" s="4">
        <v>5.4741</v>
      </c>
      <c r="T62" s="4">
        <v>5.1567999999999996</v>
      </c>
      <c r="U62" s="4">
        <v>10.6</v>
      </c>
      <c r="V62" s="4">
        <v>4974.0523999999996</v>
      </c>
      <c r="Y62" s="4">
        <v>803.00699999999995</v>
      </c>
      <c r="Z62" s="4">
        <v>0</v>
      </c>
      <c r="AA62" s="4">
        <v>14.0326</v>
      </c>
      <c r="AB62" s="4" t="s">
        <v>384</v>
      </c>
      <c r="AC62" s="4">
        <v>0</v>
      </c>
      <c r="AD62" s="4">
        <v>12</v>
      </c>
      <c r="AE62" s="4">
        <v>854</v>
      </c>
      <c r="AF62" s="4">
        <v>870</v>
      </c>
      <c r="AG62" s="4">
        <v>896</v>
      </c>
      <c r="AH62" s="4">
        <v>46</v>
      </c>
      <c r="AI62" s="4">
        <v>21.81</v>
      </c>
      <c r="AJ62" s="4">
        <v>0.5</v>
      </c>
      <c r="AK62" s="4">
        <v>989</v>
      </c>
      <c r="AL62" s="4">
        <v>8</v>
      </c>
      <c r="AM62" s="4">
        <v>0</v>
      </c>
      <c r="AN62" s="4">
        <v>34</v>
      </c>
      <c r="AO62" s="4">
        <v>189</v>
      </c>
      <c r="AP62" s="4">
        <v>189</v>
      </c>
      <c r="AQ62" s="4">
        <v>0.6</v>
      </c>
      <c r="AR62" s="4">
        <v>195</v>
      </c>
      <c r="AS62" s="4" t="s">
        <v>155</v>
      </c>
      <c r="AT62" s="4">
        <v>2</v>
      </c>
      <c r="AU62" s="5">
        <v>0.69430555555555562</v>
      </c>
      <c r="AV62" s="4">
        <v>47.159305000000003</v>
      </c>
      <c r="AW62" s="4">
        <v>-88.489711999999997</v>
      </c>
      <c r="AX62" s="4">
        <v>318.39999999999998</v>
      </c>
      <c r="AY62" s="4">
        <v>0</v>
      </c>
      <c r="AZ62" s="4">
        <v>12</v>
      </c>
      <c r="BA62" s="4">
        <v>10</v>
      </c>
      <c r="BB62" s="4" t="s">
        <v>424</v>
      </c>
      <c r="BC62" s="4">
        <v>1</v>
      </c>
      <c r="BD62" s="4">
        <v>1.1000000000000001</v>
      </c>
      <c r="BE62" s="4">
        <v>1.5</v>
      </c>
      <c r="BF62" s="4">
        <v>14.063000000000001</v>
      </c>
      <c r="BG62" s="4">
        <v>184.35</v>
      </c>
      <c r="BH62" s="4">
        <v>13.11</v>
      </c>
      <c r="BI62" s="4">
        <v>0.83899999999999997</v>
      </c>
      <c r="BJ62" s="4">
        <v>1660.56</v>
      </c>
      <c r="BK62" s="4">
        <v>14.766</v>
      </c>
      <c r="BL62" s="4">
        <v>2.0979999999999999</v>
      </c>
      <c r="BM62" s="4">
        <v>1.976</v>
      </c>
      <c r="BN62" s="4">
        <v>4.0750000000000002</v>
      </c>
      <c r="BO62" s="4">
        <v>1.6779999999999999</v>
      </c>
      <c r="BP62" s="4">
        <v>1.581</v>
      </c>
      <c r="BQ62" s="4">
        <v>3.26</v>
      </c>
      <c r="BR62" s="4">
        <v>481.58300000000003</v>
      </c>
      <c r="BU62" s="4">
        <v>466.47800000000001</v>
      </c>
      <c r="BW62" s="4">
        <v>29874.535</v>
      </c>
      <c r="BX62" s="4">
        <v>-3.0980000000000001E-3</v>
      </c>
      <c r="BY62" s="4">
        <v>-5</v>
      </c>
      <c r="BZ62" s="4">
        <v>1.652196</v>
      </c>
      <c r="CA62" s="4">
        <v>-7.5707999999999998E-2</v>
      </c>
      <c r="CB62" s="4">
        <v>33.374358999999998</v>
      </c>
    </row>
    <row r="63" spans="1:80">
      <c r="A63" s="2">
        <v>42440</v>
      </c>
      <c r="B63" s="29">
        <v>0.48616791666666664</v>
      </c>
      <c r="C63" s="4">
        <v>0.90400000000000003</v>
      </c>
      <c r="D63" s="4">
        <v>8.0000000000000002E-3</v>
      </c>
      <c r="E63" s="4" t="s">
        <v>155</v>
      </c>
      <c r="F63" s="4">
        <v>80.076335999999998</v>
      </c>
      <c r="G63" s="4">
        <v>6.9</v>
      </c>
      <c r="H63" s="4">
        <v>6.5</v>
      </c>
      <c r="I63" s="4">
        <v>6306.3</v>
      </c>
      <c r="K63" s="4">
        <v>13.27</v>
      </c>
      <c r="L63" s="4">
        <v>944</v>
      </c>
      <c r="M63" s="4">
        <v>0.98709999999999998</v>
      </c>
      <c r="N63" s="4">
        <v>0.89259999999999995</v>
      </c>
      <c r="O63" s="4">
        <v>7.9000000000000008E-3</v>
      </c>
      <c r="P63" s="4">
        <v>6.8110999999999997</v>
      </c>
      <c r="Q63" s="4">
        <v>6.4161999999999999</v>
      </c>
      <c r="R63" s="4">
        <v>13.2</v>
      </c>
      <c r="S63" s="4">
        <v>5.4489000000000001</v>
      </c>
      <c r="T63" s="4">
        <v>5.1330999999999998</v>
      </c>
      <c r="U63" s="4">
        <v>10.6</v>
      </c>
      <c r="V63" s="4">
        <v>6306.2856000000002</v>
      </c>
      <c r="Y63" s="4">
        <v>931.875</v>
      </c>
      <c r="Z63" s="4">
        <v>0</v>
      </c>
      <c r="AA63" s="4">
        <v>13.100899999999999</v>
      </c>
      <c r="AB63" s="4" t="s">
        <v>384</v>
      </c>
      <c r="AC63" s="4">
        <v>0</v>
      </c>
      <c r="AD63" s="4">
        <v>12</v>
      </c>
      <c r="AE63" s="4">
        <v>853</v>
      </c>
      <c r="AF63" s="4">
        <v>870</v>
      </c>
      <c r="AG63" s="4">
        <v>896</v>
      </c>
      <c r="AH63" s="4">
        <v>46</v>
      </c>
      <c r="AI63" s="4">
        <v>21.81</v>
      </c>
      <c r="AJ63" s="4">
        <v>0.5</v>
      </c>
      <c r="AK63" s="4">
        <v>989</v>
      </c>
      <c r="AL63" s="4">
        <v>8</v>
      </c>
      <c r="AM63" s="4">
        <v>0</v>
      </c>
      <c r="AN63" s="4">
        <v>34</v>
      </c>
      <c r="AO63" s="4">
        <v>189</v>
      </c>
      <c r="AP63" s="4">
        <v>189</v>
      </c>
      <c r="AQ63" s="4">
        <v>0.7</v>
      </c>
      <c r="AR63" s="4">
        <v>195</v>
      </c>
      <c r="AS63" s="4" t="s">
        <v>155</v>
      </c>
      <c r="AT63" s="4">
        <v>2</v>
      </c>
      <c r="AU63" s="5">
        <v>0.69431712962962966</v>
      </c>
      <c r="AV63" s="4">
        <v>47.159305000000003</v>
      </c>
      <c r="AW63" s="4">
        <v>-88.489711999999997</v>
      </c>
      <c r="AX63" s="4">
        <v>318.2</v>
      </c>
      <c r="AY63" s="4">
        <v>0</v>
      </c>
      <c r="AZ63" s="4">
        <v>12</v>
      </c>
      <c r="BA63" s="4">
        <v>10</v>
      </c>
      <c r="BB63" s="4" t="s">
        <v>424</v>
      </c>
      <c r="BC63" s="4">
        <v>1</v>
      </c>
      <c r="BD63" s="4">
        <v>1.1000000000000001</v>
      </c>
      <c r="BE63" s="4">
        <v>1.5</v>
      </c>
      <c r="BF63" s="4">
        <v>14.063000000000001</v>
      </c>
      <c r="BG63" s="4">
        <v>128.76</v>
      </c>
      <c r="BH63" s="4">
        <v>9.16</v>
      </c>
      <c r="BI63" s="4">
        <v>1.3049999999999999</v>
      </c>
      <c r="BJ63" s="4">
        <v>1809.71</v>
      </c>
      <c r="BK63" s="4">
        <v>10.199999999999999</v>
      </c>
      <c r="BL63" s="4">
        <v>1.446</v>
      </c>
      <c r="BM63" s="4">
        <v>1.3620000000000001</v>
      </c>
      <c r="BN63" s="4">
        <v>2.8079999999999998</v>
      </c>
      <c r="BO63" s="4">
        <v>1.157</v>
      </c>
      <c r="BP63" s="4">
        <v>1.0900000000000001</v>
      </c>
      <c r="BQ63" s="4">
        <v>2.2469999999999999</v>
      </c>
      <c r="BR63" s="4">
        <v>422.78440000000001</v>
      </c>
      <c r="BU63" s="4">
        <v>374.84699999999998</v>
      </c>
      <c r="BW63" s="4">
        <v>19312.95</v>
      </c>
      <c r="BX63" s="4">
        <v>-1.196E-3</v>
      </c>
      <c r="BY63" s="4">
        <v>-5</v>
      </c>
      <c r="BZ63" s="4">
        <v>1.654706</v>
      </c>
      <c r="CA63" s="4">
        <v>-2.9228000000000001E-2</v>
      </c>
      <c r="CB63" s="4">
        <v>33.425060999999999</v>
      </c>
    </row>
    <row r="64" spans="1:80">
      <c r="A64" s="2">
        <v>42440</v>
      </c>
      <c r="B64" s="29">
        <v>0.48617949074074079</v>
      </c>
      <c r="C64" s="4">
        <v>1.056</v>
      </c>
      <c r="D64" s="4">
        <v>6.1999999999999998E-3</v>
      </c>
      <c r="E64" s="4" t="s">
        <v>155</v>
      </c>
      <c r="F64" s="4">
        <v>61.712662000000002</v>
      </c>
      <c r="G64" s="4">
        <v>7</v>
      </c>
      <c r="H64" s="4">
        <v>6.6</v>
      </c>
      <c r="I64" s="4">
        <v>6918.6</v>
      </c>
      <c r="K64" s="4">
        <v>12.35</v>
      </c>
      <c r="L64" s="4">
        <v>999</v>
      </c>
      <c r="M64" s="4">
        <v>0.98499999999999999</v>
      </c>
      <c r="N64" s="4">
        <v>1.0405</v>
      </c>
      <c r="O64" s="4">
        <v>6.1000000000000004E-3</v>
      </c>
      <c r="P64" s="4">
        <v>6.8949999999999996</v>
      </c>
      <c r="Q64" s="4">
        <v>6.5010000000000003</v>
      </c>
      <c r="R64" s="4">
        <v>13.4</v>
      </c>
      <c r="S64" s="4">
        <v>5.5160999999999998</v>
      </c>
      <c r="T64" s="4">
        <v>5.2008999999999999</v>
      </c>
      <c r="U64" s="4">
        <v>10.7</v>
      </c>
      <c r="V64" s="4">
        <v>6918.5618000000004</v>
      </c>
      <c r="Y64" s="4">
        <v>984.41499999999996</v>
      </c>
      <c r="Z64" s="4">
        <v>0</v>
      </c>
      <c r="AA64" s="4">
        <v>12.168200000000001</v>
      </c>
      <c r="AB64" s="4" t="s">
        <v>384</v>
      </c>
      <c r="AC64" s="4">
        <v>0</v>
      </c>
      <c r="AD64" s="4">
        <v>12</v>
      </c>
      <c r="AE64" s="4">
        <v>854</v>
      </c>
      <c r="AF64" s="4">
        <v>870</v>
      </c>
      <c r="AG64" s="4">
        <v>896</v>
      </c>
      <c r="AH64" s="4">
        <v>46</v>
      </c>
      <c r="AI64" s="4">
        <v>21.81</v>
      </c>
      <c r="AJ64" s="4">
        <v>0.5</v>
      </c>
      <c r="AK64" s="4">
        <v>989</v>
      </c>
      <c r="AL64" s="4">
        <v>8</v>
      </c>
      <c r="AM64" s="4">
        <v>0</v>
      </c>
      <c r="AN64" s="4">
        <v>34</v>
      </c>
      <c r="AO64" s="4">
        <v>189</v>
      </c>
      <c r="AP64" s="4">
        <v>189</v>
      </c>
      <c r="AQ64" s="4">
        <v>0.6</v>
      </c>
      <c r="AR64" s="4">
        <v>195</v>
      </c>
      <c r="AS64" s="4" t="s">
        <v>155</v>
      </c>
      <c r="AT64" s="4">
        <v>2</v>
      </c>
      <c r="AU64" s="5">
        <v>0.6943287037037037</v>
      </c>
      <c r="AV64" s="4">
        <v>47.159305000000003</v>
      </c>
      <c r="AW64" s="4">
        <v>-88.489711999999997</v>
      </c>
      <c r="AX64" s="4">
        <v>318</v>
      </c>
      <c r="AY64" s="4">
        <v>0</v>
      </c>
      <c r="AZ64" s="4">
        <v>12</v>
      </c>
      <c r="BA64" s="4">
        <v>10</v>
      </c>
      <c r="BB64" s="4" t="s">
        <v>424</v>
      </c>
      <c r="BC64" s="4">
        <v>1</v>
      </c>
      <c r="BD64" s="4">
        <v>1.1000000000000001</v>
      </c>
      <c r="BE64" s="4">
        <v>1.5</v>
      </c>
      <c r="BF64" s="4">
        <v>14.063000000000001</v>
      </c>
      <c r="BG64" s="4">
        <v>113.25</v>
      </c>
      <c r="BH64" s="4">
        <v>8.0500000000000007</v>
      </c>
      <c r="BI64" s="4">
        <v>1.5229999999999999</v>
      </c>
      <c r="BJ64" s="4">
        <v>1852.1389999999999</v>
      </c>
      <c r="BK64" s="4">
        <v>6.8869999999999996</v>
      </c>
      <c r="BL64" s="4">
        <v>1.2849999999999999</v>
      </c>
      <c r="BM64" s="4">
        <v>1.212</v>
      </c>
      <c r="BN64" s="4">
        <v>2.4969999999999999</v>
      </c>
      <c r="BO64" s="4">
        <v>1.028</v>
      </c>
      <c r="BP64" s="4">
        <v>0.96899999999999997</v>
      </c>
      <c r="BQ64" s="4">
        <v>1.998</v>
      </c>
      <c r="BR64" s="4">
        <v>407.21929999999998</v>
      </c>
      <c r="BU64" s="4">
        <v>347.65</v>
      </c>
      <c r="BW64" s="4">
        <v>15748.550999999999</v>
      </c>
      <c r="BX64" s="4">
        <v>-9.1179999999999994E-3</v>
      </c>
      <c r="BY64" s="4">
        <v>-5</v>
      </c>
      <c r="BZ64" s="4">
        <v>1.651392</v>
      </c>
      <c r="CA64" s="4">
        <v>-0.22282099999999999</v>
      </c>
      <c r="CB64" s="4">
        <v>33.358117999999997</v>
      </c>
    </row>
    <row r="65" spans="1:80">
      <c r="A65" s="2">
        <v>42440</v>
      </c>
      <c r="B65" s="29">
        <v>0.48619106481481483</v>
      </c>
      <c r="C65" s="4">
        <v>1.236</v>
      </c>
      <c r="D65" s="4">
        <v>7.0000000000000001E-3</v>
      </c>
      <c r="E65" s="4" t="s">
        <v>155</v>
      </c>
      <c r="F65" s="4">
        <v>69.829544999999996</v>
      </c>
      <c r="G65" s="4">
        <v>7</v>
      </c>
      <c r="H65" s="4">
        <v>6.6</v>
      </c>
      <c r="I65" s="4">
        <v>6921.7</v>
      </c>
      <c r="K65" s="4">
        <v>11.81</v>
      </c>
      <c r="L65" s="4">
        <v>991</v>
      </c>
      <c r="M65" s="4">
        <v>0.98319999999999996</v>
      </c>
      <c r="N65" s="4">
        <v>1.2153</v>
      </c>
      <c r="O65" s="4">
        <v>6.8999999999999999E-3</v>
      </c>
      <c r="P65" s="4">
        <v>6.9126000000000003</v>
      </c>
      <c r="Q65" s="4">
        <v>6.4893999999999998</v>
      </c>
      <c r="R65" s="4">
        <v>13.4</v>
      </c>
      <c r="S65" s="4">
        <v>5.5301999999999998</v>
      </c>
      <c r="T65" s="4">
        <v>5.1916000000000002</v>
      </c>
      <c r="U65" s="4">
        <v>10.7</v>
      </c>
      <c r="V65" s="4">
        <v>6921.7388000000001</v>
      </c>
      <c r="Y65" s="4">
        <v>974.40599999999995</v>
      </c>
      <c r="Z65" s="4">
        <v>0</v>
      </c>
      <c r="AA65" s="4">
        <v>11.6073</v>
      </c>
      <c r="AB65" s="4" t="s">
        <v>384</v>
      </c>
      <c r="AC65" s="4">
        <v>0</v>
      </c>
      <c r="AD65" s="4">
        <v>12</v>
      </c>
      <c r="AE65" s="4">
        <v>854</v>
      </c>
      <c r="AF65" s="4">
        <v>870</v>
      </c>
      <c r="AG65" s="4">
        <v>896</v>
      </c>
      <c r="AH65" s="4">
        <v>46</v>
      </c>
      <c r="AI65" s="4">
        <v>21.81</v>
      </c>
      <c r="AJ65" s="4">
        <v>0.5</v>
      </c>
      <c r="AK65" s="4">
        <v>989</v>
      </c>
      <c r="AL65" s="4">
        <v>8</v>
      </c>
      <c r="AM65" s="4">
        <v>0</v>
      </c>
      <c r="AN65" s="4">
        <v>34</v>
      </c>
      <c r="AO65" s="4">
        <v>189</v>
      </c>
      <c r="AP65" s="4">
        <v>189</v>
      </c>
      <c r="AQ65" s="4">
        <v>0.6</v>
      </c>
      <c r="AR65" s="4">
        <v>195</v>
      </c>
      <c r="AS65" s="4" t="s">
        <v>155</v>
      </c>
      <c r="AT65" s="4">
        <v>2</v>
      </c>
      <c r="AU65" s="5">
        <v>0.69434027777777774</v>
      </c>
      <c r="AV65" s="4">
        <v>47.159305000000003</v>
      </c>
      <c r="AW65" s="4">
        <v>-88.489711999999997</v>
      </c>
      <c r="AX65" s="4">
        <v>317.89999999999998</v>
      </c>
      <c r="AY65" s="4">
        <v>0</v>
      </c>
      <c r="AZ65" s="4">
        <v>12</v>
      </c>
      <c r="BA65" s="4">
        <v>10</v>
      </c>
      <c r="BB65" s="4" t="s">
        <v>424</v>
      </c>
      <c r="BC65" s="4">
        <v>1</v>
      </c>
      <c r="BD65" s="4">
        <v>1.1000000000000001</v>
      </c>
      <c r="BE65" s="4">
        <v>1.5</v>
      </c>
      <c r="BF65" s="4">
        <v>14.063000000000001</v>
      </c>
      <c r="BG65" s="4">
        <v>102.76</v>
      </c>
      <c r="BH65" s="4">
        <v>7.31</v>
      </c>
      <c r="BI65" s="4">
        <v>1.7050000000000001</v>
      </c>
      <c r="BJ65" s="4">
        <v>1960.242</v>
      </c>
      <c r="BK65" s="4">
        <v>7.0490000000000004</v>
      </c>
      <c r="BL65" s="4">
        <v>1.1679999999999999</v>
      </c>
      <c r="BM65" s="4">
        <v>1.0960000000000001</v>
      </c>
      <c r="BN65" s="4">
        <v>2.2639999999999998</v>
      </c>
      <c r="BO65" s="4">
        <v>0.93400000000000005</v>
      </c>
      <c r="BP65" s="4">
        <v>0.877</v>
      </c>
      <c r="BQ65" s="4">
        <v>1.8109999999999999</v>
      </c>
      <c r="BR65" s="4">
        <v>369.19119999999998</v>
      </c>
      <c r="BU65" s="4">
        <v>311.83699999999999</v>
      </c>
      <c r="BW65" s="4">
        <v>13613.468999999999</v>
      </c>
      <c r="BX65" s="4">
        <v>-7.2940000000000001E-3</v>
      </c>
      <c r="BY65" s="4">
        <v>-5</v>
      </c>
      <c r="BZ65" s="4">
        <v>1.651902</v>
      </c>
      <c r="CA65" s="4">
        <v>-0.17824799999999999</v>
      </c>
      <c r="CB65" s="4">
        <v>33.36842</v>
      </c>
    </row>
    <row r="66" spans="1:80">
      <c r="A66" s="2">
        <v>42440</v>
      </c>
      <c r="B66" s="29">
        <v>0.48620263888888887</v>
      </c>
      <c r="C66" s="4">
        <v>1.5860000000000001</v>
      </c>
      <c r="D66" s="4">
        <v>7.9000000000000008E-3</v>
      </c>
      <c r="E66" s="4" t="s">
        <v>155</v>
      </c>
      <c r="F66" s="4">
        <v>78.513042999999996</v>
      </c>
      <c r="G66" s="4">
        <v>7.1</v>
      </c>
      <c r="H66" s="4">
        <v>6.6</v>
      </c>
      <c r="I66" s="4">
        <v>6571.6</v>
      </c>
      <c r="K66" s="4">
        <v>11.6</v>
      </c>
      <c r="L66" s="4">
        <v>967</v>
      </c>
      <c r="M66" s="4">
        <v>0.98019999999999996</v>
      </c>
      <c r="N66" s="4">
        <v>1.5548999999999999</v>
      </c>
      <c r="O66" s="4">
        <v>7.7000000000000002E-3</v>
      </c>
      <c r="P66" s="4">
        <v>6.9592999999999998</v>
      </c>
      <c r="Q66" s="4">
        <v>6.4691999999999998</v>
      </c>
      <c r="R66" s="4">
        <v>13.4</v>
      </c>
      <c r="S66" s="4">
        <v>5.5674999999999999</v>
      </c>
      <c r="T66" s="4">
        <v>5.1755000000000004</v>
      </c>
      <c r="U66" s="4">
        <v>10.7</v>
      </c>
      <c r="V66" s="4">
        <v>6571.5982000000004</v>
      </c>
      <c r="Y66" s="4">
        <v>947.92600000000004</v>
      </c>
      <c r="Z66" s="4">
        <v>0</v>
      </c>
      <c r="AA66" s="4">
        <v>11.370200000000001</v>
      </c>
      <c r="AB66" s="4" t="s">
        <v>384</v>
      </c>
      <c r="AC66" s="4">
        <v>0</v>
      </c>
      <c r="AD66" s="4">
        <v>12</v>
      </c>
      <c r="AE66" s="4">
        <v>853</v>
      </c>
      <c r="AF66" s="4">
        <v>870</v>
      </c>
      <c r="AG66" s="4">
        <v>896</v>
      </c>
      <c r="AH66" s="4">
        <v>46</v>
      </c>
      <c r="AI66" s="4">
        <v>21.81</v>
      </c>
      <c r="AJ66" s="4">
        <v>0.5</v>
      </c>
      <c r="AK66" s="4">
        <v>989</v>
      </c>
      <c r="AL66" s="4">
        <v>8</v>
      </c>
      <c r="AM66" s="4">
        <v>0</v>
      </c>
      <c r="AN66" s="4">
        <v>34</v>
      </c>
      <c r="AO66" s="4">
        <v>189</v>
      </c>
      <c r="AP66" s="4">
        <v>189</v>
      </c>
      <c r="AQ66" s="4">
        <v>0.6</v>
      </c>
      <c r="AR66" s="4">
        <v>195</v>
      </c>
      <c r="AS66" s="4" t="s">
        <v>155</v>
      </c>
      <c r="AT66" s="4">
        <v>2</v>
      </c>
      <c r="AU66" s="5">
        <v>0.69435185185185189</v>
      </c>
      <c r="AV66" s="4">
        <v>47.159303999999999</v>
      </c>
      <c r="AW66" s="4">
        <v>-88.489711999999997</v>
      </c>
      <c r="AX66" s="4">
        <v>317.7</v>
      </c>
      <c r="AY66" s="4">
        <v>0</v>
      </c>
      <c r="AZ66" s="4">
        <v>12</v>
      </c>
      <c r="BA66" s="4">
        <v>10</v>
      </c>
      <c r="BB66" s="4" t="s">
        <v>424</v>
      </c>
      <c r="BC66" s="4">
        <v>1</v>
      </c>
      <c r="BD66" s="4">
        <v>1.1000000000000001</v>
      </c>
      <c r="BE66" s="4">
        <v>1.5</v>
      </c>
      <c r="BF66" s="4">
        <v>14.063000000000001</v>
      </c>
      <c r="BG66" s="4">
        <v>88.51</v>
      </c>
      <c r="BH66" s="4">
        <v>6.29</v>
      </c>
      <c r="BI66" s="4">
        <v>2.0209999999999999</v>
      </c>
      <c r="BJ66" s="4">
        <v>2156.6590000000001</v>
      </c>
      <c r="BK66" s="4">
        <v>6.7939999999999996</v>
      </c>
      <c r="BL66" s="4">
        <v>1.0109999999999999</v>
      </c>
      <c r="BM66" s="4">
        <v>0.94</v>
      </c>
      <c r="BN66" s="4">
        <v>1.95</v>
      </c>
      <c r="BO66" s="4">
        <v>0.80900000000000005</v>
      </c>
      <c r="BP66" s="4">
        <v>0.752</v>
      </c>
      <c r="BQ66" s="4">
        <v>1.56</v>
      </c>
      <c r="BR66" s="4">
        <v>301.39960000000002</v>
      </c>
      <c r="BU66" s="4">
        <v>260.85399999999998</v>
      </c>
      <c r="BW66" s="4">
        <v>11466.745999999999</v>
      </c>
      <c r="BX66" s="4">
        <v>-6.0980000000000001E-3</v>
      </c>
      <c r="BY66" s="4">
        <v>-5</v>
      </c>
      <c r="BZ66" s="4">
        <v>1.6529020000000001</v>
      </c>
      <c r="CA66" s="4">
        <v>-0.14902000000000001</v>
      </c>
      <c r="CB66" s="4">
        <v>33.388620000000003</v>
      </c>
    </row>
    <row r="67" spans="1:80">
      <c r="A67" s="2">
        <v>42440</v>
      </c>
      <c r="B67" s="29">
        <v>0.48621421296296297</v>
      </c>
      <c r="C67" s="4">
        <v>2.327</v>
      </c>
      <c r="D67" s="4">
        <v>2.29E-2</v>
      </c>
      <c r="E67" s="4" t="s">
        <v>155</v>
      </c>
      <c r="F67" s="4">
        <v>228.88163299999999</v>
      </c>
      <c r="G67" s="4">
        <v>7.1</v>
      </c>
      <c r="H67" s="4">
        <v>6.6</v>
      </c>
      <c r="I67" s="4">
        <v>6496.4</v>
      </c>
      <c r="K67" s="4">
        <v>11.6</v>
      </c>
      <c r="L67" s="4">
        <v>1021</v>
      </c>
      <c r="M67" s="4">
        <v>0.97299999999999998</v>
      </c>
      <c r="N67" s="4">
        <v>2.2641</v>
      </c>
      <c r="O67" s="4">
        <v>2.23E-2</v>
      </c>
      <c r="P67" s="4">
        <v>6.9375</v>
      </c>
      <c r="Q67" s="4">
        <v>6.4217000000000004</v>
      </c>
      <c r="R67" s="4">
        <v>13.4</v>
      </c>
      <c r="S67" s="4">
        <v>5.5500999999999996</v>
      </c>
      <c r="T67" s="4">
        <v>5.1374000000000004</v>
      </c>
      <c r="U67" s="4">
        <v>10.7</v>
      </c>
      <c r="V67" s="4">
        <v>6496.3667999999998</v>
      </c>
      <c r="Y67" s="4">
        <v>993.1</v>
      </c>
      <c r="Z67" s="4">
        <v>0</v>
      </c>
      <c r="AA67" s="4">
        <v>11.2866</v>
      </c>
      <c r="AB67" s="4" t="s">
        <v>384</v>
      </c>
      <c r="AC67" s="4">
        <v>0</v>
      </c>
      <c r="AD67" s="4">
        <v>11.9</v>
      </c>
      <c r="AE67" s="4">
        <v>854</v>
      </c>
      <c r="AF67" s="4">
        <v>871</v>
      </c>
      <c r="AG67" s="4">
        <v>897</v>
      </c>
      <c r="AH67" s="4">
        <v>46</v>
      </c>
      <c r="AI67" s="4">
        <v>21.81</v>
      </c>
      <c r="AJ67" s="4">
        <v>0.5</v>
      </c>
      <c r="AK67" s="4">
        <v>989</v>
      </c>
      <c r="AL67" s="4">
        <v>8</v>
      </c>
      <c r="AM67" s="4">
        <v>0</v>
      </c>
      <c r="AN67" s="4">
        <v>34.902000000000001</v>
      </c>
      <c r="AO67" s="4">
        <v>189</v>
      </c>
      <c r="AP67" s="4">
        <v>189</v>
      </c>
      <c r="AQ67" s="4">
        <v>0.5</v>
      </c>
      <c r="AR67" s="4">
        <v>195</v>
      </c>
      <c r="AS67" s="4" t="s">
        <v>155</v>
      </c>
      <c r="AT67" s="4">
        <v>2</v>
      </c>
      <c r="AU67" s="5">
        <v>0.69436342592592604</v>
      </c>
      <c r="AV67" s="4">
        <v>47.159303000000001</v>
      </c>
      <c r="AW67" s="4">
        <v>-88.489711999999997</v>
      </c>
      <c r="AX67" s="4">
        <v>317.5</v>
      </c>
      <c r="AY67" s="4">
        <v>0</v>
      </c>
      <c r="AZ67" s="4">
        <v>12</v>
      </c>
      <c r="BA67" s="4">
        <v>10</v>
      </c>
      <c r="BB67" s="4" t="s">
        <v>424</v>
      </c>
      <c r="BC67" s="4">
        <v>1</v>
      </c>
      <c r="BD67" s="4">
        <v>1.1000000000000001</v>
      </c>
      <c r="BE67" s="4">
        <v>1.5</v>
      </c>
      <c r="BF67" s="4">
        <v>14.063000000000001</v>
      </c>
      <c r="BG67" s="4">
        <v>66.67</v>
      </c>
      <c r="BH67" s="4">
        <v>4.74</v>
      </c>
      <c r="BI67" s="4">
        <v>2.7770000000000001</v>
      </c>
      <c r="BJ67" s="4">
        <v>2363.7040000000002</v>
      </c>
      <c r="BK67" s="4">
        <v>14.797000000000001</v>
      </c>
      <c r="BL67" s="4">
        <v>0.75800000000000001</v>
      </c>
      <c r="BM67" s="4">
        <v>0.70199999999999996</v>
      </c>
      <c r="BN67" s="4">
        <v>1.4610000000000001</v>
      </c>
      <c r="BO67" s="4">
        <v>0.60699999999999998</v>
      </c>
      <c r="BP67" s="4">
        <v>0.56200000000000006</v>
      </c>
      <c r="BQ67" s="4">
        <v>1.1679999999999999</v>
      </c>
      <c r="BR67" s="4">
        <v>224.26230000000001</v>
      </c>
      <c r="BU67" s="4">
        <v>205.69800000000001</v>
      </c>
      <c r="BW67" s="4">
        <v>8567.4089999999997</v>
      </c>
      <c r="BX67" s="4">
        <v>-7.8040000000000002E-3</v>
      </c>
      <c r="BY67" s="4">
        <v>-5</v>
      </c>
      <c r="BZ67" s="4">
        <v>1.6511960000000001</v>
      </c>
      <c r="CA67" s="4">
        <v>-0.19070999999999999</v>
      </c>
      <c r="CB67" s="4">
        <v>33.354159000000003</v>
      </c>
    </row>
    <row r="68" spans="1:80">
      <c r="A68" s="2">
        <v>42440</v>
      </c>
      <c r="B68" s="29">
        <v>0.486225787037037</v>
      </c>
      <c r="C68" s="4">
        <v>3.4089999999999998</v>
      </c>
      <c r="D68" s="4">
        <v>4.2299999999999997E-2</v>
      </c>
      <c r="E68" s="4" t="s">
        <v>155</v>
      </c>
      <c r="F68" s="4">
        <v>423.05602699999997</v>
      </c>
      <c r="G68" s="4">
        <v>7.2</v>
      </c>
      <c r="H68" s="4">
        <v>6.6</v>
      </c>
      <c r="I68" s="4">
        <v>7829</v>
      </c>
      <c r="K68" s="4">
        <v>11.4</v>
      </c>
      <c r="L68" s="4">
        <v>1255</v>
      </c>
      <c r="M68" s="4">
        <v>0.96130000000000004</v>
      </c>
      <c r="N68" s="4">
        <v>3.2774999999999999</v>
      </c>
      <c r="O68" s="4">
        <v>4.07E-2</v>
      </c>
      <c r="P68" s="4">
        <v>6.9217000000000004</v>
      </c>
      <c r="Q68" s="4">
        <v>6.3449</v>
      </c>
      <c r="R68" s="4">
        <v>13.3</v>
      </c>
      <c r="S68" s="4">
        <v>5.5373999999999999</v>
      </c>
      <c r="T68" s="4">
        <v>5.0759999999999996</v>
      </c>
      <c r="U68" s="4">
        <v>10.6</v>
      </c>
      <c r="V68" s="4">
        <v>7829.0171</v>
      </c>
      <c r="Y68" s="4">
        <v>1206.848</v>
      </c>
      <c r="Z68" s="4">
        <v>0</v>
      </c>
      <c r="AA68" s="4">
        <v>10.958399999999999</v>
      </c>
      <c r="AB68" s="4" t="s">
        <v>384</v>
      </c>
      <c r="AC68" s="4">
        <v>0</v>
      </c>
      <c r="AD68" s="4">
        <v>12</v>
      </c>
      <c r="AE68" s="4">
        <v>854</v>
      </c>
      <c r="AF68" s="4">
        <v>871</v>
      </c>
      <c r="AG68" s="4">
        <v>896</v>
      </c>
      <c r="AH68" s="4">
        <v>46</v>
      </c>
      <c r="AI68" s="4">
        <v>21.81</v>
      </c>
      <c r="AJ68" s="4">
        <v>0.5</v>
      </c>
      <c r="AK68" s="4">
        <v>989</v>
      </c>
      <c r="AL68" s="4">
        <v>8</v>
      </c>
      <c r="AM68" s="4">
        <v>0</v>
      </c>
      <c r="AN68" s="4">
        <v>34.097999999999999</v>
      </c>
      <c r="AO68" s="4">
        <v>189</v>
      </c>
      <c r="AP68" s="4">
        <v>189</v>
      </c>
      <c r="AQ68" s="4">
        <v>0.7</v>
      </c>
      <c r="AR68" s="4">
        <v>195</v>
      </c>
      <c r="AS68" s="4" t="s">
        <v>155</v>
      </c>
      <c r="AT68" s="4">
        <v>2</v>
      </c>
      <c r="AU68" s="5">
        <v>0.69437499999999996</v>
      </c>
      <c r="AV68" s="4">
        <v>47.159303000000001</v>
      </c>
      <c r="AW68" s="4">
        <v>-88.489711999999997</v>
      </c>
      <c r="AX68" s="4">
        <v>317.3</v>
      </c>
      <c r="AY68" s="4">
        <v>0</v>
      </c>
      <c r="AZ68" s="4">
        <v>12</v>
      </c>
      <c r="BA68" s="4">
        <v>9</v>
      </c>
      <c r="BB68" s="4" t="s">
        <v>423</v>
      </c>
      <c r="BC68" s="4">
        <v>1</v>
      </c>
      <c r="BD68" s="4">
        <v>1.1000000000000001</v>
      </c>
      <c r="BE68" s="4">
        <v>1.5</v>
      </c>
      <c r="BF68" s="4">
        <v>14.063000000000001</v>
      </c>
      <c r="BG68" s="4">
        <v>47.4</v>
      </c>
      <c r="BH68" s="4">
        <v>3.37</v>
      </c>
      <c r="BI68" s="4">
        <v>4.0209999999999999</v>
      </c>
      <c r="BJ68" s="4">
        <v>2440.0949999999998</v>
      </c>
      <c r="BK68" s="4">
        <v>19.271000000000001</v>
      </c>
      <c r="BL68" s="4">
        <v>0.54</v>
      </c>
      <c r="BM68" s="4">
        <v>0.495</v>
      </c>
      <c r="BN68" s="4">
        <v>1.034</v>
      </c>
      <c r="BO68" s="4">
        <v>0.432</v>
      </c>
      <c r="BP68" s="4">
        <v>0.39600000000000002</v>
      </c>
      <c r="BQ68" s="4">
        <v>0.82699999999999996</v>
      </c>
      <c r="BR68" s="4">
        <v>192.7354</v>
      </c>
      <c r="BU68" s="4">
        <v>178.262</v>
      </c>
      <c r="BW68" s="4">
        <v>5932.0529999999999</v>
      </c>
      <c r="BX68" s="4">
        <v>-2.588E-3</v>
      </c>
      <c r="BY68" s="4">
        <v>-5</v>
      </c>
      <c r="BZ68" s="4">
        <v>1.6546080000000001</v>
      </c>
      <c r="CA68" s="4">
        <v>-6.3243999999999995E-2</v>
      </c>
      <c r="CB68" s="4">
        <v>33.423082000000001</v>
      </c>
    </row>
    <row r="69" spans="1:80">
      <c r="A69" s="2">
        <v>42440</v>
      </c>
      <c r="B69" s="29">
        <v>0.4862373611111111</v>
      </c>
      <c r="C69" s="4">
        <v>4.048</v>
      </c>
      <c r="D69" s="4">
        <v>5.6500000000000002E-2</v>
      </c>
      <c r="E69" s="4" t="s">
        <v>155</v>
      </c>
      <c r="F69" s="4">
        <v>564.64462800000001</v>
      </c>
      <c r="G69" s="4">
        <v>7.2</v>
      </c>
      <c r="H69" s="4">
        <v>6.6</v>
      </c>
      <c r="I69" s="4">
        <v>9750.7000000000007</v>
      </c>
      <c r="K69" s="4">
        <v>10.62</v>
      </c>
      <c r="L69" s="4">
        <v>1421</v>
      </c>
      <c r="M69" s="4">
        <v>0.95340000000000003</v>
      </c>
      <c r="N69" s="4">
        <v>3.8597999999999999</v>
      </c>
      <c r="O69" s="4">
        <v>5.3800000000000001E-2</v>
      </c>
      <c r="P69" s="4">
        <v>6.8644999999999996</v>
      </c>
      <c r="Q69" s="4">
        <v>6.2923999999999998</v>
      </c>
      <c r="R69" s="4">
        <v>13.2</v>
      </c>
      <c r="S69" s="4">
        <v>5.4916999999999998</v>
      </c>
      <c r="T69" s="4">
        <v>5.0339999999999998</v>
      </c>
      <c r="U69" s="4">
        <v>10.5</v>
      </c>
      <c r="V69" s="4">
        <v>9750.6751000000004</v>
      </c>
      <c r="Y69" s="4">
        <v>1354.5989999999999</v>
      </c>
      <c r="Z69" s="4">
        <v>0</v>
      </c>
      <c r="AA69" s="4">
        <v>10.121499999999999</v>
      </c>
      <c r="AB69" s="4" t="s">
        <v>384</v>
      </c>
      <c r="AC69" s="4">
        <v>0</v>
      </c>
      <c r="AD69" s="4">
        <v>12</v>
      </c>
      <c r="AE69" s="4">
        <v>854</v>
      </c>
      <c r="AF69" s="4">
        <v>871</v>
      </c>
      <c r="AG69" s="4">
        <v>896</v>
      </c>
      <c r="AH69" s="4">
        <v>46</v>
      </c>
      <c r="AI69" s="4">
        <v>21.81</v>
      </c>
      <c r="AJ69" s="4">
        <v>0.5</v>
      </c>
      <c r="AK69" s="4">
        <v>989</v>
      </c>
      <c r="AL69" s="4">
        <v>8</v>
      </c>
      <c r="AM69" s="4">
        <v>0</v>
      </c>
      <c r="AN69" s="4">
        <v>34.902000000000001</v>
      </c>
      <c r="AO69" s="4">
        <v>189</v>
      </c>
      <c r="AP69" s="4">
        <v>189.9</v>
      </c>
      <c r="AQ69" s="4">
        <v>0.7</v>
      </c>
      <c r="AR69" s="4">
        <v>195</v>
      </c>
      <c r="AS69" s="4" t="s">
        <v>155</v>
      </c>
      <c r="AT69" s="4">
        <v>2</v>
      </c>
      <c r="AU69" s="5">
        <v>0.69438657407407411</v>
      </c>
      <c r="AV69" s="4">
        <v>47.159303000000001</v>
      </c>
      <c r="AW69" s="4">
        <v>-88.489711999999997</v>
      </c>
      <c r="AX69" s="4">
        <v>317.2</v>
      </c>
      <c r="AY69" s="4">
        <v>0</v>
      </c>
      <c r="AZ69" s="4">
        <v>12</v>
      </c>
      <c r="BA69" s="4">
        <v>9</v>
      </c>
      <c r="BB69" s="4" t="s">
        <v>423</v>
      </c>
      <c r="BC69" s="4">
        <v>1</v>
      </c>
      <c r="BD69" s="4">
        <v>1.1000000000000001</v>
      </c>
      <c r="BE69" s="4">
        <v>1.5</v>
      </c>
      <c r="BF69" s="4">
        <v>14.063000000000001</v>
      </c>
      <c r="BG69" s="4">
        <v>39.56</v>
      </c>
      <c r="BH69" s="4">
        <v>2.81</v>
      </c>
      <c r="BI69" s="4">
        <v>4.8879999999999999</v>
      </c>
      <c r="BJ69" s="4">
        <v>2406.8389999999999</v>
      </c>
      <c r="BK69" s="4">
        <v>21.364999999999998</v>
      </c>
      <c r="BL69" s="4">
        <v>0.44800000000000001</v>
      </c>
      <c r="BM69" s="4">
        <v>0.41099999999999998</v>
      </c>
      <c r="BN69" s="4">
        <v>0.85899999999999999</v>
      </c>
      <c r="BO69" s="4">
        <v>0.35899999999999999</v>
      </c>
      <c r="BP69" s="4">
        <v>0.32900000000000001</v>
      </c>
      <c r="BQ69" s="4">
        <v>0.68700000000000006</v>
      </c>
      <c r="BR69" s="4">
        <v>201.05260000000001</v>
      </c>
      <c r="BU69" s="4">
        <v>167.58600000000001</v>
      </c>
      <c r="BW69" s="4">
        <v>4589.0389999999998</v>
      </c>
      <c r="BX69" s="4">
        <v>-2E-3</v>
      </c>
      <c r="BY69" s="4">
        <v>-5</v>
      </c>
      <c r="BZ69" s="4">
        <v>1.6540980000000001</v>
      </c>
      <c r="CA69" s="4">
        <v>-4.8875000000000002E-2</v>
      </c>
      <c r="CB69" s="4">
        <v>33.412779999999998</v>
      </c>
    </row>
    <row r="70" spans="1:80">
      <c r="A70" s="2">
        <v>42440</v>
      </c>
      <c r="B70" s="29">
        <v>0.48624893518518514</v>
      </c>
      <c r="C70" s="4">
        <v>4.673</v>
      </c>
      <c r="D70" s="4">
        <v>6.0100000000000001E-2</v>
      </c>
      <c r="E70" s="4" t="s">
        <v>155</v>
      </c>
      <c r="F70" s="4">
        <v>601.26213600000005</v>
      </c>
      <c r="G70" s="4">
        <v>7.2</v>
      </c>
      <c r="H70" s="4">
        <v>6.6</v>
      </c>
      <c r="I70" s="4">
        <v>11111.2</v>
      </c>
      <c r="K70" s="4">
        <v>9.75</v>
      </c>
      <c r="L70" s="4">
        <v>1523</v>
      </c>
      <c r="M70" s="4">
        <v>0.94630000000000003</v>
      </c>
      <c r="N70" s="4">
        <v>4.4222999999999999</v>
      </c>
      <c r="O70" s="4">
        <v>5.6899999999999999E-2</v>
      </c>
      <c r="P70" s="4">
        <v>6.8135000000000003</v>
      </c>
      <c r="Q70" s="4">
        <v>6.2457000000000003</v>
      </c>
      <c r="R70" s="4">
        <v>13.1</v>
      </c>
      <c r="S70" s="4">
        <v>5.4508000000000001</v>
      </c>
      <c r="T70" s="4">
        <v>4.9965999999999999</v>
      </c>
      <c r="U70" s="4">
        <v>10.4</v>
      </c>
      <c r="V70" s="4">
        <v>11111.194100000001</v>
      </c>
      <c r="Y70" s="4">
        <v>1441.11</v>
      </c>
      <c r="Z70" s="4">
        <v>0</v>
      </c>
      <c r="AA70" s="4">
        <v>9.2274999999999991</v>
      </c>
      <c r="AB70" s="4" t="s">
        <v>384</v>
      </c>
      <c r="AC70" s="4">
        <v>0</v>
      </c>
      <c r="AD70" s="4">
        <v>12</v>
      </c>
      <c r="AE70" s="4">
        <v>853</v>
      </c>
      <c r="AF70" s="4">
        <v>871</v>
      </c>
      <c r="AG70" s="4">
        <v>895</v>
      </c>
      <c r="AH70" s="4">
        <v>46</v>
      </c>
      <c r="AI70" s="4">
        <v>21.81</v>
      </c>
      <c r="AJ70" s="4">
        <v>0.5</v>
      </c>
      <c r="AK70" s="4">
        <v>989</v>
      </c>
      <c r="AL70" s="4">
        <v>8</v>
      </c>
      <c r="AM70" s="4">
        <v>0</v>
      </c>
      <c r="AN70" s="4">
        <v>35</v>
      </c>
      <c r="AO70" s="4">
        <v>189</v>
      </c>
      <c r="AP70" s="4">
        <v>190</v>
      </c>
      <c r="AQ70" s="4">
        <v>0.7</v>
      </c>
      <c r="AR70" s="4">
        <v>195</v>
      </c>
      <c r="AS70" s="4" t="s">
        <v>155</v>
      </c>
      <c r="AT70" s="4">
        <v>2</v>
      </c>
      <c r="AU70" s="5">
        <v>0.69439814814814815</v>
      </c>
      <c r="AV70" s="4">
        <v>47.159303000000001</v>
      </c>
      <c r="AW70" s="4">
        <v>-88.489711999999997</v>
      </c>
      <c r="AX70" s="4">
        <v>317</v>
      </c>
      <c r="AY70" s="4">
        <v>0</v>
      </c>
      <c r="AZ70" s="4">
        <v>12</v>
      </c>
      <c r="BA70" s="4">
        <v>9</v>
      </c>
      <c r="BB70" s="4" t="s">
        <v>423</v>
      </c>
      <c r="BC70" s="4">
        <v>1</v>
      </c>
      <c r="BD70" s="4">
        <v>1.1000000000000001</v>
      </c>
      <c r="BE70" s="4">
        <v>1.5</v>
      </c>
      <c r="BF70" s="4">
        <v>14.063000000000001</v>
      </c>
      <c r="BG70" s="4">
        <v>34.44</v>
      </c>
      <c r="BH70" s="4">
        <v>2.4500000000000002</v>
      </c>
      <c r="BI70" s="4">
        <v>5.673</v>
      </c>
      <c r="BJ70" s="4">
        <v>2409.0210000000002</v>
      </c>
      <c r="BK70" s="4">
        <v>19.727</v>
      </c>
      <c r="BL70" s="4">
        <v>0.38900000000000001</v>
      </c>
      <c r="BM70" s="4">
        <v>0.35599999999999998</v>
      </c>
      <c r="BN70" s="4">
        <v>0.745</v>
      </c>
      <c r="BO70" s="4">
        <v>0.311</v>
      </c>
      <c r="BP70" s="4">
        <v>0.28499999999999998</v>
      </c>
      <c r="BQ70" s="4">
        <v>0.59599999999999997</v>
      </c>
      <c r="BR70" s="4">
        <v>200.14510000000001</v>
      </c>
      <c r="BU70" s="4">
        <v>155.75200000000001</v>
      </c>
      <c r="BW70" s="4">
        <v>3654.8690000000001</v>
      </c>
      <c r="BX70" s="4">
        <v>-1.9599999999999999E-4</v>
      </c>
      <c r="BY70" s="4">
        <v>-5</v>
      </c>
      <c r="BZ70" s="4">
        <v>1.6558040000000001</v>
      </c>
      <c r="CA70" s="4">
        <v>-4.79E-3</v>
      </c>
      <c r="CB70" s="4">
        <v>33.447240999999998</v>
      </c>
    </row>
    <row r="71" spans="1:80">
      <c r="A71" s="2">
        <v>42440</v>
      </c>
      <c r="B71" s="29">
        <v>0.48626050925925929</v>
      </c>
      <c r="C71" s="4">
        <v>5.0149999999999997</v>
      </c>
      <c r="D71" s="4">
        <v>5.6099999999999997E-2</v>
      </c>
      <c r="E71" s="4" t="s">
        <v>155</v>
      </c>
      <c r="F71" s="4">
        <v>560.80906100000004</v>
      </c>
      <c r="G71" s="4">
        <v>7.2</v>
      </c>
      <c r="H71" s="4">
        <v>6.6</v>
      </c>
      <c r="I71" s="4">
        <v>11336.2</v>
      </c>
      <c r="K71" s="4">
        <v>9.11</v>
      </c>
      <c r="L71" s="4">
        <v>1576</v>
      </c>
      <c r="M71" s="4">
        <v>0.94299999999999995</v>
      </c>
      <c r="N71" s="4">
        <v>4.7291999999999996</v>
      </c>
      <c r="O71" s="4">
        <v>5.2900000000000003E-2</v>
      </c>
      <c r="P71" s="4">
        <v>6.7899000000000003</v>
      </c>
      <c r="Q71" s="4">
        <v>6.2241</v>
      </c>
      <c r="R71" s="4">
        <v>13</v>
      </c>
      <c r="S71" s="4">
        <v>5.4320000000000004</v>
      </c>
      <c r="T71" s="4">
        <v>4.9793000000000003</v>
      </c>
      <c r="U71" s="4">
        <v>10.4</v>
      </c>
      <c r="V71" s="4">
        <v>11336.231</v>
      </c>
      <c r="Y71" s="4">
        <v>1486.0889999999999</v>
      </c>
      <c r="Z71" s="4">
        <v>0</v>
      </c>
      <c r="AA71" s="4">
        <v>8.5900999999999996</v>
      </c>
      <c r="AB71" s="4" t="s">
        <v>384</v>
      </c>
      <c r="AC71" s="4">
        <v>0</v>
      </c>
      <c r="AD71" s="4">
        <v>12</v>
      </c>
      <c r="AE71" s="4">
        <v>852</v>
      </c>
      <c r="AF71" s="4">
        <v>871</v>
      </c>
      <c r="AG71" s="4">
        <v>895</v>
      </c>
      <c r="AH71" s="4">
        <v>46</v>
      </c>
      <c r="AI71" s="4">
        <v>21.81</v>
      </c>
      <c r="AJ71" s="4">
        <v>0.5</v>
      </c>
      <c r="AK71" s="4">
        <v>989</v>
      </c>
      <c r="AL71" s="4">
        <v>8</v>
      </c>
      <c r="AM71" s="4">
        <v>0</v>
      </c>
      <c r="AN71" s="4">
        <v>35</v>
      </c>
      <c r="AO71" s="4">
        <v>189</v>
      </c>
      <c r="AP71" s="4">
        <v>189.1</v>
      </c>
      <c r="AQ71" s="4">
        <v>0.7</v>
      </c>
      <c r="AR71" s="4">
        <v>195</v>
      </c>
      <c r="AS71" s="4" t="s">
        <v>155</v>
      </c>
      <c r="AT71" s="4">
        <v>2</v>
      </c>
      <c r="AU71" s="5">
        <v>0.69440972222222219</v>
      </c>
      <c r="AV71" s="4">
        <v>47.159303000000001</v>
      </c>
      <c r="AW71" s="4">
        <v>-88.489712999999995</v>
      </c>
      <c r="AX71" s="4">
        <v>316.89999999999998</v>
      </c>
      <c r="AY71" s="4">
        <v>0</v>
      </c>
      <c r="AZ71" s="4">
        <v>12</v>
      </c>
      <c r="BA71" s="4">
        <v>9</v>
      </c>
      <c r="BB71" s="4" t="s">
        <v>423</v>
      </c>
      <c r="BC71" s="4">
        <v>1</v>
      </c>
      <c r="BD71" s="4">
        <v>1.1000000000000001</v>
      </c>
      <c r="BE71" s="4">
        <v>1.5</v>
      </c>
      <c r="BF71" s="4">
        <v>14.063000000000001</v>
      </c>
      <c r="BG71" s="4">
        <v>32.49</v>
      </c>
      <c r="BH71" s="4">
        <v>2.31</v>
      </c>
      <c r="BI71" s="4">
        <v>6.04</v>
      </c>
      <c r="BJ71" s="4">
        <v>2433.5329999999999</v>
      </c>
      <c r="BK71" s="4">
        <v>17.321000000000002</v>
      </c>
      <c r="BL71" s="4">
        <v>0.36599999999999999</v>
      </c>
      <c r="BM71" s="4">
        <v>0.33500000000000002</v>
      </c>
      <c r="BN71" s="4">
        <v>0.70099999999999996</v>
      </c>
      <c r="BO71" s="4">
        <v>0.29299999999999998</v>
      </c>
      <c r="BP71" s="4">
        <v>0.26800000000000002</v>
      </c>
      <c r="BQ71" s="4">
        <v>0.56100000000000005</v>
      </c>
      <c r="BR71" s="4">
        <v>192.893</v>
      </c>
      <c r="BU71" s="4">
        <v>151.72</v>
      </c>
      <c r="BW71" s="4">
        <v>3214.0279999999998</v>
      </c>
      <c r="BX71" s="4">
        <v>1.804E-3</v>
      </c>
      <c r="BY71" s="4">
        <v>-5</v>
      </c>
      <c r="BZ71" s="4">
        <v>1.6578040000000001</v>
      </c>
      <c r="CA71" s="4">
        <v>4.4084999999999999E-2</v>
      </c>
      <c r="CB71" s="4">
        <v>33.487641000000004</v>
      </c>
    </row>
    <row r="72" spans="1:80">
      <c r="A72" s="2">
        <v>42440</v>
      </c>
      <c r="B72" s="29">
        <v>0.48627208333333333</v>
      </c>
      <c r="C72" s="4">
        <v>5.2169999999999996</v>
      </c>
      <c r="D72" s="4">
        <v>5.7599999999999998E-2</v>
      </c>
      <c r="E72" s="4" t="s">
        <v>155</v>
      </c>
      <c r="F72" s="4">
        <v>576.31973400000004</v>
      </c>
      <c r="G72" s="4">
        <v>7.2</v>
      </c>
      <c r="H72" s="4">
        <v>6.6</v>
      </c>
      <c r="I72" s="4">
        <v>11360.6</v>
      </c>
      <c r="K72" s="4">
        <v>8.65</v>
      </c>
      <c r="L72" s="4">
        <v>1596</v>
      </c>
      <c r="M72" s="4">
        <v>0.94120000000000004</v>
      </c>
      <c r="N72" s="4">
        <v>4.9096000000000002</v>
      </c>
      <c r="O72" s="4">
        <v>5.4199999999999998E-2</v>
      </c>
      <c r="P72" s="4">
        <v>6.7763</v>
      </c>
      <c r="Q72" s="4">
        <v>6.2115999999999998</v>
      </c>
      <c r="R72" s="4">
        <v>13</v>
      </c>
      <c r="S72" s="4">
        <v>5.4211</v>
      </c>
      <c r="T72" s="4">
        <v>4.9692999999999996</v>
      </c>
      <c r="U72" s="4">
        <v>10.4</v>
      </c>
      <c r="V72" s="4">
        <v>11360.620800000001</v>
      </c>
      <c r="Y72" s="4">
        <v>1501.9580000000001</v>
      </c>
      <c r="Z72" s="4">
        <v>0</v>
      </c>
      <c r="AA72" s="4">
        <v>8.1417999999999999</v>
      </c>
      <c r="AB72" s="4" t="s">
        <v>384</v>
      </c>
      <c r="AC72" s="4">
        <v>0</v>
      </c>
      <c r="AD72" s="4">
        <v>11.9</v>
      </c>
      <c r="AE72" s="4">
        <v>853</v>
      </c>
      <c r="AF72" s="4">
        <v>871</v>
      </c>
      <c r="AG72" s="4">
        <v>895</v>
      </c>
      <c r="AH72" s="4">
        <v>46</v>
      </c>
      <c r="AI72" s="4">
        <v>21.81</v>
      </c>
      <c r="AJ72" s="4">
        <v>0.5</v>
      </c>
      <c r="AK72" s="4">
        <v>989</v>
      </c>
      <c r="AL72" s="4">
        <v>8</v>
      </c>
      <c r="AM72" s="4">
        <v>0</v>
      </c>
      <c r="AN72" s="4">
        <v>35</v>
      </c>
      <c r="AO72" s="4">
        <v>189</v>
      </c>
      <c r="AP72" s="4">
        <v>189</v>
      </c>
      <c r="AQ72" s="4">
        <v>0.6</v>
      </c>
      <c r="AR72" s="4">
        <v>195</v>
      </c>
      <c r="AS72" s="4" t="s">
        <v>155</v>
      </c>
      <c r="AT72" s="4">
        <v>2</v>
      </c>
      <c r="AU72" s="5">
        <v>0.69442129629629623</v>
      </c>
      <c r="AV72" s="4">
        <v>47.159303000000001</v>
      </c>
      <c r="AW72" s="4">
        <v>-88.489712999999995</v>
      </c>
      <c r="AX72" s="4">
        <v>316.7</v>
      </c>
      <c r="AY72" s="4">
        <v>0</v>
      </c>
      <c r="AZ72" s="4">
        <v>12</v>
      </c>
      <c r="BA72" s="4">
        <v>9</v>
      </c>
      <c r="BB72" s="4" t="s">
        <v>423</v>
      </c>
      <c r="BC72" s="4">
        <v>1</v>
      </c>
      <c r="BD72" s="4">
        <v>1.1000000000000001</v>
      </c>
      <c r="BE72" s="4">
        <v>1.5</v>
      </c>
      <c r="BF72" s="4">
        <v>14.063000000000001</v>
      </c>
      <c r="BG72" s="4">
        <v>31.47</v>
      </c>
      <c r="BH72" s="4">
        <v>2.2400000000000002</v>
      </c>
      <c r="BI72" s="4">
        <v>6.2530000000000001</v>
      </c>
      <c r="BJ72" s="4">
        <v>2449.5790000000002</v>
      </c>
      <c r="BK72" s="4">
        <v>17.224</v>
      </c>
      <c r="BL72" s="4">
        <v>0.35399999999999998</v>
      </c>
      <c r="BM72" s="4">
        <v>0.32500000000000001</v>
      </c>
      <c r="BN72" s="4">
        <v>0.67900000000000005</v>
      </c>
      <c r="BO72" s="4">
        <v>0.28299999999999997</v>
      </c>
      <c r="BP72" s="4">
        <v>0.26</v>
      </c>
      <c r="BQ72" s="4">
        <v>0.54300000000000004</v>
      </c>
      <c r="BR72" s="4">
        <v>187.4314</v>
      </c>
      <c r="BU72" s="4">
        <v>148.679</v>
      </c>
      <c r="BW72" s="4">
        <v>2953.6819999999998</v>
      </c>
      <c r="BX72" s="4">
        <v>-3.4120000000000001E-3</v>
      </c>
      <c r="BY72" s="4">
        <v>-5</v>
      </c>
      <c r="BZ72" s="4">
        <v>1.6543920000000001</v>
      </c>
      <c r="CA72" s="4">
        <v>-8.3380999999999997E-2</v>
      </c>
      <c r="CB72" s="4">
        <v>33.418717999999998</v>
      </c>
    </row>
    <row r="73" spans="1:80">
      <c r="A73" s="2">
        <v>42440</v>
      </c>
      <c r="B73" s="29">
        <v>0.48628365740740742</v>
      </c>
      <c r="C73" s="4">
        <v>5.2370000000000001</v>
      </c>
      <c r="D73" s="4">
        <v>5.7299999999999997E-2</v>
      </c>
      <c r="E73" s="4" t="s">
        <v>155</v>
      </c>
      <c r="F73" s="4">
        <v>573.35324200000002</v>
      </c>
      <c r="G73" s="4">
        <v>7.3</v>
      </c>
      <c r="H73" s="4">
        <v>6.6</v>
      </c>
      <c r="I73" s="4">
        <v>11180.3</v>
      </c>
      <c r="K73" s="4">
        <v>8.3000000000000007</v>
      </c>
      <c r="L73" s="4">
        <v>1593</v>
      </c>
      <c r="M73" s="4">
        <v>0.94110000000000005</v>
      </c>
      <c r="N73" s="4">
        <v>4.9287000000000001</v>
      </c>
      <c r="O73" s="4">
        <v>5.3999999999999999E-2</v>
      </c>
      <c r="P73" s="4">
        <v>6.8704000000000001</v>
      </c>
      <c r="Q73" s="4">
        <v>6.2115999999999998</v>
      </c>
      <c r="R73" s="4">
        <v>13.1</v>
      </c>
      <c r="S73" s="4">
        <v>5.4964000000000004</v>
      </c>
      <c r="T73" s="4">
        <v>4.9692999999999996</v>
      </c>
      <c r="U73" s="4">
        <v>10.5</v>
      </c>
      <c r="V73" s="4">
        <v>11180.2608</v>
      </c>
      <c r="Y73" s="4">
        <v>1499.1880000000001</v>
      </c>
      <c r="Z73" s="4">
        <v>0</v>
      </c>
      <c r="AA73" s="4">
        <v>7.8144999999999998</v>
      </c>
      <c r="AB73" s="4" t="s">
        <v>384</v>
      </c>
      <c r="AC73" s="4">
        <v>0</v>
      </c>
      <c r="AD73" s="4">
        <v>12</v>
      </c>
      <c r="AE73" s="4">
        <v>853</v>
      </c>
      <c r="AF73" s="4">
        <v>871</v>
      </c>
      <c r="AG73" s="4">
        <v>896</v>
      </c>
      <c r="AH73" s="4">
        <v>46</v>
      </c>
      <c r="AI73" s="4">
        <v>21.81</v>
      </c>
      <c r="AJ73" s="4">
        <v>0.5</v>
      </c>
      <c r="AK73" s="4">
        <v>989</v>
      </c>
      <c r="AL73" s="4">
        <v>8</v>
      </c>
      <c r="AM73" s="4">
        <v>0</v>
      </c>
      <c r="AN73" s="4">
        <v>35</v>
      </c>
      <c r="AO73" s="4">
        <v>189.9</v>
      </c>
      <c r="AP73" s="4">
        <v>189.9</v>
      </c>
      <c r="AQ73" s="4">
        <v>0.6</v>
      </c>
      <c r="AR73" s="4">
        <v>195</v>
      </c>
      <c r="AS73" s="4" t="s">
        <v>155</v>
      </c>
      <c r="AT73" s="4">
        <v>2</v>
      </c>
      <c r="AU73" s="5">
        <v>0.69443287037037038</v>
      </c>
      <c r="AV73" s="4">
        <v>47.159303000000001</v>
      </c>
      <c r="AW73" s="4">
        <v>-88.489712999999995</v>
      </c>
      <c r="AX73" s="4">
        <v>316.7</v>
      </c>
      <c r="AY73" s="4">
        <v>0</v>
      </c>
      <c r="AZ73" s="4">
        <v>12</v>
      </c>
      <c r="BA73" s="4">
        <v>9</v>
      </c>
      <c r="BB73" s="4" t="s">
        <v>423</v>
      </c>
      <c r="BC73" s="4">
        <v>1</v>
      </c>
      <c r="BD73" s="4">
        <v>1.1000000000000001</v>
      </c>
      <c r="BE73" s="4">
        <v>1.5</v>
      </c>
      <c r="BF73" s="4">
        <v>14.063000000000001</v>
      </c>
      <c r="BG73" s="4">
        <v>31.47</v>
      </c>
      <c r="BH73" s="4">
        <v>2.2400000000000002</v>
      </c>
      <c r="BI73" s="4">
        <v>6.2539999999999996</v>
      </c>
      <c r="BJ73" s="4">
        <v>2458.79</v>
      </c>
      <c r="BK73" s="4">
        <v>17.132999999999999</v>
      </c>
      <c r="BL73" s="4">
        <v>0.35899999999999999</v>
      </c>
      <c r="BM73" s="4">
        <v>0.32500000000000001</v>
      </c>
      <c r="BN73" s="4">
        <v>0.68300000000000005</v>
      </c>
      <c r="BO73" s="4">
        <v>0.28699999999999998</v>
      </c>
      <c r="BP73" s="4">
        <v>0.26</v>
      </c>
      <c r="BQ73" s="4">
        <v>0.54700000000000004</v>
      </c>
      <c r="BR73" s="4">
        <v>184.43199999999999</v>
      </c>
      <c r="BU73" s="4">
        <v>148.386</v>
      </c>
      <c r="BW73" s="4">
        <v>2834.5839999999998</v>
      </c>
      <c r="BX73" s="4">
        <v>-1.294E-3</v>
      </c>
      <c r="BY73" s="4">
        <v>-5</v>
      </c>
      <c r="BZ73" s="4">
        <v>1.656706</v>
      </c>
      <c r="CA73" s="4">
        <v>-3.1622999999999998E-2</v>
      </c>
      <c r="CB73" s="4">
        <v>33.465460999999998</v>
      </c>
    </row>
    <row r="74" spans="1:80">
      <c r="A74" s="2">
        <v>42440</v>
      </c>
      <c r="B74" s="29">
        <v>0.48629523148148146</v>
      </c>
      <c r="C74" s="4">
        <v>5.016</v>
      </c>
      <c r="D74" s="4">
        <v>5.2999999999999999E-2</v>
      </c>
      <c r="E74" s="4" t="s">
        <v>155</v>
      </c>
      <c r="F74" s="4">
        <v>530.32679700000006</v>
      </c>
      <c r="G74" s="4">
        <v>7.3</v>
      </c>
      <c r="H74" s="4">
        <v>6.6</v>
      </c>
      <c r="I74" s="4">
        <v>10525.6</v>
      </c>
      <c r="K74" s="4">
        <v>8.1999999999999993</v>
      </c>
      <c r="L74" s="4">
        <v>1520</v>
      </c>
      <c r="M74" s="4">
        <v>0.94379999999999997</v>
      </c>
      <c r="N74" s="4">
        <v>4.734</v>
      </c>
      <c r="O74" s="4">
        <v>5.0099999999999999E-2</v>
      </c>
      <c r="P74" s="4">
        <v>6.8895999999999997</v>
      </c>
      <c r="Q74" s="4">
        <v>6.2290000000000001</v>
      </c>
      <c r="R74" s="4">
        <v>13.1</v>
      </c>
      <c r="S74" s="4">
        <v>5.5118</v>
      </c>
      <c r="T74" s="4">
        <v>4.9832999999999998</v>
      </c>
      <c r="U74" s="4">
        <v>10.5</v>
      </c>
      <c r="V74" s="4">
        <v>10525.5744</v>
      </c>
      <c r="Y74" s="4">
        <v>1434.146</v>
      </c>
      <c r="Z74" s="4">
        <v>0</v>
      </c>
      <c r="AA74" s="4">
        <v>7.7389999999999999</v>
      </c>
      <c r="AB74" s="4" t="s">
        <v>384</v>
      </c>
      <c r="AC74" s="4">
        <v>0</v>
      </c>
      <c r="AD74" s="4">
        <v>12</v>
      </c>
      <c r="AE74" s="4">
        <v>853</v>
      </c>
      <c r="AF74" s="4">
        <v>871</v>
      </c>
      <c r="AG74" s="4">
        <v>896</v>
      </c>
      <c r="AH74" s="4">
        <v>46</v>
      </c>
      <c r="AI74" s="4">
        <v>21.81</v>
      </c>
      <c r="AJ74" s="4">
        <v>0.5</v>
      </c>
      <c r="AK74" s="4">
        <v>989</v>
      </c>
      <c r="AL74" s="4">
        <v>8</v>
      </c>
      <c r="AM74" s="4">
        <v>0</v>
      </c>
      <c r="AN74" s="4">
        <v>35</v>
      </c>
      <c r="AO74" s="4">
        <v>190</v>
      </c>
      <c r="AP74" s="4">
        <v>189.1</v>
      </c>
      <c r="AQ74" s="4">
        <v>0.5</v>
      </c>
      <c r="AR74" s="4">
        <v>195</v>
      </c>
      <c r="AS74" s="4" t="s">
        <v>155</v>
      </c>
      <c r="AT74" s="4">
        <v>2</v>
      </c>
      <c r="AU74" s="5">
        <v>0.69444444444444453</v>
      </c>
      <c r="AV74" s="4">
        <v>47.159303000000001</v>
      </c>
      <c r="AW74" s="4">
        <v>-88.489712999999995</v>
      </c>
      <c r="AX74" s="4">
        <v>316.7</v>
      </c>
      <c r="AY74" s="4">
        <v>0</v>
      </c>
      <c r="AZ74" s="4">
        <v>12</v>
      </c>
      <c r="BA74" s="4">
        <v>9</v>
      </c>
      <c r="BB74" s="4" t="s">
        <v>423</v>
      </c>
      <c r="BC74" s="4">
        <v>1</v>
      </c>
      <c r="BD74" s="4">
        <v>1.1000000000000001</v>
      </c>
      <c r="BE74" s="4">
        <v>1.5</v>
      </c>
      <c r="BF74" s="4">
        <v>14.063000000000001</v>
      </c>
      <c r="BG74" s="4">
        <v>32.950000000000003</v>
      </c>
      <c r="BH74" s="4">
        <v>2.34</v>
      </c>
      <c r="BI74" s="4">
        <v>5.9560000000000004</v>
      </c>
      <c r="BJ74" s="4">
        <v>2469.2429999999999</v>
      </c>
      <c r="BK74" s="4">
        <v>16.616</v>
      </c>
      <c r="BL74" s="4">
        <v>0.376</v>
      </c>
      <c r="BM74" s="4">
        <v>0.34</v>
      </c>
      <c r="BN74" s="4">
        <v>0.71699999999999997</v>
      </c>
      <c r="BO74" s="4">
        <v>0.30099999999999999</v>
      </c>
      <c r="BP74" s="4">
        <v>0.27200000000000002</v>
      </c>
      <c r="BQ74" s="4">
        <v>0.57299999999999995</v>
      </c>
      <c r="BR74" s="4">
        <v>181.54320000000001</v>
      </c>
      <c r="BU74" s="4">
        <v>148.41499999999999</v>
      </c>
      <c r="BW74" s="4">
        <v>2935.1060000000002</v>
      </c>
      <c r="BX74" s="4">
        <v>-2.8040000000000001E-3</v>
      </c>
      <c r="BY74" s="4">
        <v>-5</v>
      </c>
      <c r="BZ74" s="4">
        <v>1.6560980000000001</v>
      </c>
      <c r="CA74" s="4">
        <v>-6.8523000000000001E-2</v>
      </c>
      <c r="CB74" s="4">
        <v>33.453180000000003</v>
      </c>
    </row>
    <row r="75" spans="1:80">
      <c r="A75" s="2">
        <v>42440</v>
      </c>
      <c r="B75" s="29">
        <v>0.48630680555555555</v>
      </c>
      <c r="C75" s="4">
        <v>4.6180000000000003</v>
      </c>
      <c r="D75" s="4">
        <v>4.6399999999999997E-2</v>
      </c>
      <c r="E75" s="4" t="s">
        <v>155</v>
      </c>
      <c r="F75" s="4">
        <v>463.65434199999999</v>
      </c>
      <c r="G75" s="4">
        <v>7.3</v>
      </c>
      <c r="H75" s="4">
        <v>6.7</v>
      </c>
      <c r="I75" s="4">
        <v>9918</v>
      </c>
      <c r="K75" s="4">
        <v>8.1999999999999993</v>
      </c>
      <c r="L75" s="4">
        <v>1411</v>
      </c>
      <c r="M75" s="4">
        <v>0.94810000000000005</v>
      </c>
      <c r="N75" s="4">
        <v>4.3776999999999999</v>
      </c>
      <c r="O75" s="4">
        <v>4.3999999999999997E-2</v>
      </c>
      <c r="P75" s="4">
        <v>6.9207999999999998</v>
      </c>
      <c r="Q75" s="4">
        <v>6.3520000000000003</v>
      </c>
      <c r="R75" s="4">
        <v>13.3</v>
      </c>
      <c r="S75" s="4">
        <v>5.5366999999999997</v>
      </c>
      <c r="T75" s="4">
        <v>5.0815999999999999</v>
      </c>
      <c r="U75" s="4">
        <v>10.6</v>
      </c>
      <c r="V75" s="4">
        <v>9918.0118000000002</v>
      </c>
      <c r="Y75" s="4">
        <v>1337.902</v>
      </c>
      <c r="Z75" s="4">
        <v>0</v>
      </c>
      <c r="AA75" s="4">
        <v>7.774</v>
      </c>
      <c r="AB75" s="4" t="s">
        <v>384</v>
      </c>
      <c r="AC75" s="4">
        <v>0</v>
      </c>
      <c r="AD75" s="4">
        <v>11.9</v>
      </c>
      <c r="AE75" s="4">
        <v>853</v>
      </c>
      <c r="AF75" s="4">
        <v>871</v>
      </c>
      <c r="AG75" s="4">
        <v>895</v>
      </c>
      <c r="AH75" s="4">
        <v>46</v>
      </c>
      <c r="AI75" s="4">
        <v>21.81</v>
      </c>
      <c r="AJ75" s="4">
        <v>0.5</v>
      </c>
      <c r="AK75" s="4">
        <v>989</v>
      </c>
      <c r="AL75" s="4">
        <v>8</v>
      </c>
      <c r="AM75" s="4">
        <v>0</v>
      </c>
      <c r="AN75" s="4">
        <v>35</v>
      </c>
      <c r="AO75" s="4">
        <v>190</v>
      </c>
      <c r="AP75" s="4">
        <v>189</v>
      </c>
      <c r="AQ75" s="4">
        <v>0.5</v>
      </c>
      <c r="AR75" s="4">
        <v>195</v>
      </c>
      <c r="AS75" s="4" t="s">
        <v>155</v>
      </c>
      <c r="AT75" s="4">
        <v>2</v>
      </c>
      <c r="AU75" s="5">
        <v>0.69445601851851846</v>
      </c>
      <c r="AV75" s="4">
        <v>47.159303000000001</v>
      </c>
      <c r="AW75" s="4">
        <v>-88.489712999999995</v>
      </c>
      <c r="AX75" s="4">
        <v>316.60000000000002</v>
      </c>
      <c r="AY75" s="4">
        <v>0</v>
      </c>
      <c r="AZ75" s="4">
        <v>12</v>
      </c>
      <c r="BA75" s="4">
        <v>9</v>
      </c>
      <c r="BB75" s="4" t="s">
        <v>423</v>
      </c>
      <c r="BC75" s="4">
        <v>1</v>
      </c>
      <c r="BD75" s="4">
        <v>1.1000000000000001</v>
      </c>
      <c r="BE75" s="4">
        <v>1.5</v>
      </c>
      <c r="BF75" s="4">
        <v>14.063000000000001</v>
      </c>
      <c r="BG75" s="4">
        <v>35.619999999999997</v>
      </c>
      <c r="BH75" s="4">
        <v>2.5299999999999998</v>
      </c>
      <c r="BI75" s="4">
        <v>5.4790000000000001</v>
      </c>
      <c r="BJ75" s="4">
        <v>2463.2080000000001</v>
      </c>
      <c r="BK75" s="4">
        <v>15.742000000000001</v>
      </c>
      <c r="BL75" s="4">
        <v>0.40799999999999997</v>
      </c>
      <c r="BM75" s="4">
        <v>0.374</v>
      </c>
      <c r="BN75" s="4">
        <v>0.78200000000000003</v>
      </c>
      <c r="BO75" s="4">
        <v>0.32600000000000001</v>
      </c>
      <c r="BP75" s="4">
        <v>0.29899999999999999</v>
      </c>
      <c r="BQ75" s="4">
        <v>0.626</v>
      </c>
      <c r="BR75" s="4">
        <v>184.53380000000001</v>
      </c>
      <c r="BU75" s="4">
        <v>149.357</v>
      </c>
      <c r="BW75" s="4">
        <v>3180.5340000000001</v>
      </c>
      <c r="BX75" s="4">
        <v>-3.0000000000000001E-3</v>
      </c>
      <c r="BY75" s="4">
        <v>-5</v>
      </c>
      <c r="BZ75" s="4">
        <v>1.655098</v>
      </c>
      <c r="CA75" s="4">
        <v>-7.3313000000000003E-2</v>
      </c>
      <c r="CB75" s="4">
        <v>33.432980000000001</v>
      </c>
    </row>
    <row r="76" spans="1:80">
      <c r="A76" s="2">
        <v>42440</v>
      </c>
      <c r="B76" s="29">
        <v>0.48631837962962959</v>
      </c>
      <c r="C76" s="4">
        <v>4.1859999999999999</v>
      </c>
      <c r="D76" s="4">
        <v>4.0099999999999997E-2</v>
      </c>
      <c r="E76" s="4" t="s">
        <v>155</v>
      </c>
      <c r="F76" s="4">
        <v>400.82568800000001</v>
      </c>
      <c r="G76" s="4">
        <v>7.3</v>
      </c>
      <c r="H76" s="4">
        <v>6.7</v>
      </c>
      <c r="I76" s="4">
        <v>9093.2999999999993</v>
      </c>
      <c r="K76" s="4">
        <v>8.85</v>
      </c>
      <c r="L76" s="4">
        <v>1299</v>
      </c>
      <c r="M76" s="4">
        <v>0.95289999999999997</v>
      </c>
      <c r="N76" s="4">
        <v>3.9885999999999999</v>
      </c>
      <c r="O76" s="4">
        <v>3.8199999999999998E-2</v>
      </c>
      <c r="P76" s="4">
        <v>6.9565000000000001</v>
      </c>
      <c r="Q76" s="4">
        <v>6.3846999999999996</v>
      </c>
      <c r="R76" s="4">
        <v>13.3</v>
      </c>
      <c r="S76" s="4">
        <v>5.5652999999999997</v>
      </c>
      <c r="T76" s="4">
        <v>5.1078000000000001</v>
      </c>
      <c r="U76" s="4">
        <v>10.7</v>
      </c>
      <c r="V76" s="4">
        <v>9093.3351000000002</v>
      </c>
      <c r="Y76" s="4">
        <v>1237.403</v>
      </c>
      <c r="Z76" s="4">
        <v>0</v>
      </c>
      <c r="AA76" s="4">
        <v>8.4331999999999994</v>
      </c>
      <c r="AB76" s="4" t="s">
        <v>384</v>
      </c>
      <c r="AC76" s="4">
        <v>0</v>
      </c>
      <c r="AD76" s="4">
        <v>12</v>
      </c>
      <c r="AE76" s="4">
        <v>853</v>
      </c>
      <c r="AF76" s="4">
        <v>871</v>
      </c>
      <c r="AG76" s="4">
        <v>895</v>
      </c>
      <c r="AH76" s="4">
        <v>46</v>
      </c>
      <c r="AI76" s="4">
        <v>21.81</v>
      </c>
      <c r="AJ76" s="4">
        <v>0.5</v>
      </c>
      <c r="AK76" s="4">
        <v>989</v>
      </c>
      <c r="AL76" s="4">
        <v>8</v>
      </c>
      <c r="AM76" s="4">
        <v>0</v>
      </c>
      <c r="AN76" s="4">
        <v>35</v>
      </c>
      <c r="AO76" s="4">
        <v>190</v>
      </c>
      <c r="AP76" s="4">
        <v>189</v>
      </c>
      <c r="AQ76" s="4">
        <v>0.7</v>
      </c>
      <c r="AR76" s="4">
        <v>195</v>
      </c>
      <c r="AS76" s="4" t="s">
        <v>155</v>
      </c>
      <c r="AT76" s="4">
        <v>2</v>
      </c>
      <c r="AU76" s="5">
        <v>0.69446759259259261</v>
      </c>
      <c r="AV76" s="4">
        <v>47.159303000000001</v>
      </c>
      <c r="AW76" s="4">
        <v>-88.489712999999995</v>
      </c>
      <c r="AX76" s="4">
        <v>316.5</v>
      </c>
      <c r="AY76" s="4">
        <v>0</v>
      </c>
      <c r="AZ76" s="4">
        <v>12</v>
      </c>
      <c r="BA76" s="4">
        <v>9</v>
      </c>
      <c r="BB76" s="4" t="s">
        <v>423</v>
      </c>
      <c r="BC76" s="4">
        <v>1</v>
      </c>
      <c r="BD76" s="4">
        <v>1.1000000000000001</v>
      </c>
      <c r="BE76" s="4">
        <v>1.5</v>
      </c>
      <c r="BF76" s="4">
        <v>14.063000000000001</v>
      </c>
      <c r="BG76" s="4">
        <v>39.19</v>
      </c>
      <c r="BH76" s="4">
        <v>2.79</v>
      </c>
      <c r="BI76" s="4">
        <v>4.9379999999999997</v>
      </c>
      <c r="BJ76" s="4">
        <v>2463.0630000000001</v>
      </c>
      <c r="BK76" s="4">
        <v>15.012</v>
      </c>
      <c r="BL76" s="4">
        <v>0.45</v>
      </c>
      <c r="BM76" s="4">
        <v>0.41299999999999998</v>
      </c>
      <c r="BN76" s="4">
        <v>0.86299999999999999</v>
      </c>
      <c r="BO76" s="4">
        <v>0.36</v>
      </c>
      <c r="BP76" s="4">
        <v>0.33</v>
      </c>
      <c r="BQ76" s="4">
        <v>0.69</v>
      </c>
      <c r="BR76" s="4">
        <v>185.6825</v>
      </c>
      <c r="BU76" s="4">
        <v>151.60400000000001</v>
      </c>
      <c r="BW76" s="4">
        <v>3786.538</v>
      </c>
      <c r="BX76" s="4">
        <v>-1.1980000000000001E-3</v>
      </c>
      <c r="BY76" s="4">
        <v>-5</v>
      </c>
      <c r="BZ76" s="4">
        <v>1.6568020000000001</v>
      </c>
      <c r="CA76" s="4">
        <v>-2.9271999999999999E-2</v>
      </c>
      <c r="CB76" s="4">
        <v>33.467404000000002</v>
      </c>
    </row>
    <row r="77" spans="1:80">
      <c r="A77" s="2">
        <v>42440</v>
      </c>
      <c r="B77" s="29">
        <v>0.48632995370370374</v>
      </c>
      <c r="C77" s="4">
        <v>3.7370000000000001</v>
      </c>
      <c r="D77" s="4">
        <v>3.5999999999999997E-2</v>
      </c>
      <c r="E77" s="4" t="s">
        <v>155</v>
      </c>
      <c r="F77" s="4">
        <v>359.66210799999999</v>
      </c>
      <c r="G77" s="4">
        <v>7.3</v>
      </c>
      <c r="H77" s="4">
        <v>6.7</v>
      </c>
      <c r="I77" s="4">
        <v>8256.6</v>
      </c>
      <c r="K77" s="4">
        <v>9.7100000000000009</v>
      </c>
      <c r="L77" s="4">
        <v>1181</v>
      </c>
      <c r="M77" s="4">
        <v>0.95799999999999996</v>
      </c>
      <c r="N77" s="4">
        <v>3.5796000000000001</v>
      </c>
      <c r="O77" s="4">
        <v>3.4500000000000003E-2</v>
      </c>
      <c r="P77" s="4">
        <v>6.9935</v>
      </c>
      <c r="Q77" s="4">
        <v>6.4187000000000003</v>
      </c>
      <c r="R77" s="4">
        <v>13.4</v>
      </c>
      <c r="S77" s="4">
        <v>5.5857999999999999</v>
      </c>
      <c r="T77" s="4">
        <v>5.1266999999999996</v>
      </c>
      <c r="U77" s="4">
        <v>10.7</v>
      </c>
      <c r="V77" s="4">
        <v>8256.6465000000007</v>
      </c>
      <c r="Y77" s="4">
        <v>1131.44</v>
      </c>
      <c r="Z77" s="4">
        <v>0</v>
      </c>
      <c r="AA77" s="4">
        <v>9.3066999999999993</v>
      </c>
      <c r="AB77" s="4" t="s">
        <v>384</v>
      </c>
      <c r="AC77" s="4">
        <v>0</v>
      </c>
      <c r="AD77" s="4">
        <v>11.9</v>
      </c>
      <c r="AE77" s="4">
        <v>853</v>
      </c>
      <c r="AF77" s="4">
        <v>871</v>
      </c>
      <c r="AG77" s="4">
        <v>895</v>
      </c>
      <c r="AH77" s="4">
        <v>45.1</v>
      </c>
      <c r="AI77" s="4">
        <v>21.38</v>
      </c>
      <c r="AJ77" s="4">
        <v>0.49</v>
      </c>
      <c r="AK77" s="4">
        <v>989</v>
      </c>
      <c r="AL77" s="4">
        <v>8</v>
      </c>
      <c r="AM77" s="4">
        <v>0</v>
      </c>
      <c r="AN77" s="4">
        <v>35</v>
      </c>
      <c r="AO77" s="4">
        <v>190</v>
      </c>
      <c r="AP77" s="4">
        <v>189</v>
      </c>
      <c r="AQ77" s="4">
        <v>0.6</v>
      </c>
      <c r="AR77" s="4">
        <v>195</v>
      </c>
      <c r="AS77" s="4" t="s">
        <v>155</v>
      </c>
      <c r="AT77" s="4">
        <v>2</v>
      </c>
      <c r="AU77" s="5">
        <v>0.69447916666666665</v>
      </c>
      <c r="AV77" s="4">
        <v>47.159303000000001</v>
      </c>
      <c r="AW77" s="4">
        <v>-88.489712999999995</v>
      </c>
      <c r="AX77" s="4">
        <v>316.5</v>
      </c>
      <c r="AY77" s="4">
        <v>0</v>
      </c>
      <c r="AZ77" s="4">
        <v>12</v>
      </c>
      <c r="BA77" s="4">
        <v>8</v>
      </c>
      <c r="BB77" s="4" t="s">
        <v>425</v>
      </c>
      <c r="BC77" s="4">
        <v>1</v>
      </c>
      <c r="BD77" s="4">
        <v>1.1000000000000001</v>
      </c>
      <c r="BE77" s="4">
        <v>1.5</v>
      </c>
      <c r="BF77" s="4">
        <v>14.063000000000001</v>
      </c>
      <c r="BG77" s="4">
        <v>43.71</v>
      </c>
      <c r="BH77" s="4">
        <v>3.11</v>
      </c>
      <c r="BI77" s="4">
        <v>4.383</v>
      </c>
      <c r="BJ77" s="4">
        <v>2459.8879999999999</v>
      </c>
      <c r="BK77" s="4">
        <v>15.07</v>
      </c>
      <c r="BL77" s="4">
        <v>0.503</v>
      </c>
      <c r="BM77" s="4">
        <v>0.46200000000000002</v>
      </c>
      <c r="BN77" s="4">
        <v>0.96499999999999997</v>
      </c>
      <c r="BO77" s="4">
        <v>0.40200000000000002</v>
      </c>
      <c r="BP77" s="4">
        <v>0.36899999999999999</v>
      </c>
      <c r="BQ77" s="4">
        <v>0.77100000000000002</v>
      </c>
      <c r="BR77" s="4">
        <v>187.62029999999999</v>
      </c>
      <c r="BU77" s="4">
        <v>154.262</v>
      </c>
      <c r="BW77" s="4">
        <v>4650.2110000000002</v>
      </c>
      <c r="BX77" s="4">
        <v>-5.5100000000000001E-3</v>
      </c>
      <c r="BY77" s="4">
        <v>-5</v>
      </c>
      <c r="BZ77" s="4">
        <v>1.6542939999999999</v>
      </c>
      <c r="CA77" s="4">
        <v>-0.13463900000000001</v>
      </c>
      <c r="CB77" s="4">
        <v>33.416744999999999</v>
      </c>
    </row>
    <row r="78" spans="1:80">
      <c r="A78" s="2">
        <v>42440</v>
      </c>
      <c r="B78" s="29">
        <v>0.48634152777777778</v>
      </c>
      <c r="C78" s="4">
        <v>3.5649999999999999</v>
      </c>
      <c r="D78" s="4">
        <v>3.44E-2</v>
      </c>
      <c r="E78" s="4" t="s">
        <v>155</v>
      </c>
      <c r="F78" s="4">
        <v>343.572003</v>
      </c>
      <c r="G78" s="4">
        <v>7.4</v>
      </c>
      <c r="H78" s="4">
        <v>6.7</v>
      </c>
      <c r="I78" s="4">
        <v>7363.2</v>
      </c>
      <c r="K78" s="4">
        <v>10.6</v>
      </c>
      <c r="L78" s="4">
        <v>1066</v>
      </c>
      <c r="M78" s="4">
        <v>0.96050000000000002</v>
      </c>
      <c r="N78" s="4">
        <v>3.4239000000000002</v>
      </c>
      <c r="O78" s="4">
        <v>3.3000000000000002E-2</v>
      </c>
      <c r="P78" s="4">
        <v>7.1372999999999998</v>
      </c>
      <c r="Q78" s="4">
        <v>6.4356999999999998</v>
      </c>
      <c r="R78" s="4">
        <v>13.6</v>
      </c>
      <c r="S78" s="4">
        <v>5.6997</v>
      </c>
      <c r="T78" s="4">
        <v>5.1394000000000002</v>
      </c>
      <c r="U78" s="4">
        <v>10.8</v>
      </c>
      <c r="V78" s="4">
        <v>7363.1684999999998</v>
      </c>
      <c r="Y78" s="4">
        <v>1024.0550000000001</v>
      </c>
      <c r="Z78" s="4">
        <v>0</v>
      </c>
      <c r="AA78" s="4">
        <v>10.18</v>
      </c>
      <c r="AB78" s="4" t="s">
        <v>384</v>
      </c>
      <c r="AC78" s="4">
        <v>0</v>
      </c>
      <c r="AD78" s="4">
        <v>12</v>
      </c>
      <c r="AE78" s="4">
        <v>853</v>
      </c>
      <c r="AF78" s="4">
        <v>871</v>
      </c>
      <c r="AG78" s="4">
        <v>895</v>
      </c>
      <c r="AH78" s="4">
        <v>45</v>
      </c>
      <c r="AI78" s="4">
        <v>21.34</v>
      </c>
      <c r="AJ78" s="4">
        <v>0.49</v>
      </c>
      <c r="AK78" s="4">
        <v>989</v>
      </c>
      <c r="AL78" s="4">
        <v>8</v>
      </c>
      <c r="AM78" s="4">
        <v>0</v>
      </c>
      <c r="AN78" s="4">
        <v>35</v>
      </c>
      <c r="AO78" s="4">
        <v>190</v>
      </c>
      <c r="AP78" s="4">
        <v>189</v>
      </c>
      <c r="AQ78" s="4">
        <v>0.7</v>
      </c>
      <c r="AR78" s="4">
        <v>195</v>
      </c>
      <c r="AS78" s="4" t="s">
        <v>155</v>
      </c>
      <c r="AT78" s="4">
        <v>2</v>
      </c>
      <c r="AU78" s="5">
        <v>0.6944907407407408</v>
      </c>
      <c r="AV78" s="4">
        <v>47.159303000000001</v>
      </c>
      <c r="AW78" s="4">
        <v>-88.489712999999995</v>
      </c>
      <c r="AX78" s="4">
        <v>316.39999999999998</v>
      </c>
      <c r="AY78" s="4">
        <v>0</v>
      </c>
      <c r="AZ78" s="4">
        <v>12</v>
      </c>
      <c r="BA78" s="4">
        <v>8</v>
      </c>
      <c r="BB78" s="4" t="s">
        <v>425</v>
      </c>
      <c r="BC78" s="4">
        <v>1</v>
      </c>
      <c r="BD78" s="4">
        <v>1.1000000000000001</v>
      </c>
      <c r="BE78" s="4">
        <v>1.5</v>
      </c>
      <c r="BF78" s="4">
        <v>14.063000000000001</v>
      </c>
      <c r="BG78" s="4">
        <v>46.36</v>
      </c>
      <c r="BH78" s="4">
        <v>3.3</v>
      </c>
      <c r="BI78" s="4">
        <v>4.1079999999999997</v>
      </c>
      <c r="BJ78" s="4">
        <v>2492.538</v>
      </c>
      <c r="BK78" s="4">
        <v>15.291</v>
      </c>
      <c r="BL78" s="4">
        <v>0.54400000000000004</v>
      </c>
      <c r="BM78" s="4">
        <v>0.49099999999999999</v>
      </c>
      <c r="BN78" s="4">
        <v>1.0349999999999999</v>
      </c>
      <c r="BO78" s="4">
        <v>0.435</v>
      </c>
      <c r="BP78" s="4">
        <v>0.39200000000000002</v>
      </c>
      <c r="BQ78" s="4">
        <v>0.82599999999999996</v>
      </c>
      <c r="BR78" s="4">
        <v>177.24629999999999</v>
      </c>
      <c r="BU78" s="4">
        <v>147.90600000000001</v>
      </c>
      <c r="BW78" s="4">
        <v>5388.4449999999997</v>
      </c>
      <c r="BX78" s="4">
        <v>-3.2940000000000001E-3</v>
      </c>
      <c r="BY78" s="4">
        <v>-5</v>
      </c>
      <c r="BZ78" s="4">
        <v>1.656706</v>
      </c>
      <c r="CA78" s="4">
        <v>-8.0498E-2</v>
      </c>
      <c r="CB78" s="4">
        <v>33.465460999999998</v>
      </c>
    </row>
    <row r="79" spans="1:80">
      <c r="A79" s="2">
        <v>42440</v>
      </c>
      <c r="B79" s="29">
        <v>0.48635310185185188</v>
      </c>
      <c r="C79" s="4">
        <v>3.9009999999999998</v>
      </c>
      <c r="D79" s="4">
        <v>3.4000000000000002E-2</v>
      </c>
      <c r="E79" s="4" t="s">
        <v>155</v>
      </c>
      <c r="F79" s="4">
        <v>340</v>
      </c>
      <c r="G79" s="4">
        <v>7.5</v>
      </c>
      <c r="H79" s="4">
        <v>6.7</v>
      </c>
      <c r="I79" s="4">
        <v>6751.6</v>
      </c>
      <c r="K79" s="4">
        <v>11.58</v>
      </c>
      <c r="L79" s="4">
        <v>998</v>
      </c>
      <c r="M79" s="4">
        <v>0.95799999999999996</v>
      </c>
      <c r="N79" s="4">
        <v>3.7378</v>
      </c>
      <c r="O79" s="4">
        <v>3.2599999999999997E-2</v>
      </c>
      <c r="P79" s="4">
        <v>7.1852999999999998</v>
      </c>
      <c r="Q79" s="4">
        <v>6.4188000000000001</v>
      </c>
      <c r="R79" s="4">
        <v>13.6</v>
      </c>
      <c r="S79" s="4">
        <v>5.7380000000000004</v>
      </c>
      <c r="T79" s="4">
        <v>5.1260000000000003</v>
      </c>
      <c r="U79" s="4">
        <v>10.9</v>
      </c>
      <c r="V79" s="4">
        <v>6751.6178</v>
      </c>
      <c r="Y79" s="4">
        <v>956.42399999999998</v>
      </c>
      <c r="Z79" s="4">
        <v>0</v>
      </c>
      <c r="AA79" s="4">
        <v>11.098599999999999</v>
      </c>
      <c r="AB79" s="4" t="s">
        <v>384</v>
      </c>
      <c r="AC79" s="4">
        <v>0</v>
      </c>
      <c r="AD79" s="4">
        <v>12</v>
      </c>
      <c r="AE79" s="4">
        <v>853</v>
      </c>
      <c r="AF79" s="4">
        <v>871</v>
      </c>
      <c r="AG79" s="4">
        <v>895</v>
      </c>
      <c r="AH79" s="4">
        <v>45</v>
      </c>
      <c r="AI79" s="4">
        <v>21.34</v>
      </c>
      <c r="AJ79" s="4">
        <v>0.49</v>
      </c>
      <c r="AK79" s="4">
        <v>989</v>
      </c>
      <c r="AL79" s="4">
        <v>8</v>
      </c>
      <c r="AM79" s="4">
        <v>0</v>
      </c>
      <c r="AN79" s="4">
        <v>35</v>
      </c>
      <c r="AO79" s="4">
        <v>190</v>
      </c>
      <c r="AP79" s="4">
        <v>189</v>
      </c>
      <c r="AQ79" s="4">
        <v>0.7</v>
      </c>
      <c r="AR79" s="4">
        <v>195</v>
      </c>
      <c r="AS79" s="4" t="s">
        <v>155</v>
      </c>
      <c r="AT79" s="4">
        <v>2</v>
      </c>
      <c r="AU79" s="5">
        <v>0.69450231481481473</v>
      </c>
      <c r="AV79" s="4">
        <v>47.159303000000001</v>
      </c>
      <c r="AW79" s="4">
        <v>-88.489712999999995</v>
      </c>
      <c r="AX79" s="4">
        <v>316.3</v>
      </c>
      <c r="AY79" s="4">
        <v>0</v>
      </c>
      <c r="AZ79" s="4">
        <v>12</v>
      </c>
      <c r="BA79" s="4">
        <v>8</v>
      </c>
      <c r="BB79" s="4" t="s">
        <v>425</v>
      </c>
      <c r="BC79" s="4">
        <v>1</v>
      </c>
      <c r="BD79" s="4">
        <v>1.1000000000000001</v>
      </c>
      <c r="BE79" s="4">
        <v>1.5</v>
      </c>
      <c r="BF79" s="4">
        <v>14.063000000000001</v>
      </c>
      <c r="BG79" s="4">
        <v>43.69</v>
      </c>
      <c r="BH79" s="4">
        <v>3.11</v>
      </c>
      <c r="BI79" s="4">
        <v>4.38</v>
      </c>
      <c r="BJ79" s="4">
        <v>2565.2069999999999</v>
      </c>
      <c r="BK79" s="4">
        <v>14.228</v>
      </c>
      <c r="BL79" s="4">
        <v>0.51600000000000001</v>
      </c>
      <c r="BM79" s="4">
        <v>0.46100000000000002</v>
      </c>
      <c r="BN79" s="4">
        <v>0.97799999999999998</v>
      </c>
      <c r="BO79" s="4">
        <v>0.41199999999999998</v>
      </c>
      <c r="BP79" s="4">
        <v>0.36799999999999999</v>
      </c>
      <c r="BQ79" s="4">
        <v>0.78100000000000003</v>
      </c>
      <c r="BR79" s="4">
        <v>153.22030000000001</v>
      </c>
      <c r="BU79" s="4">
        <v>130.22999999999999</v>
      </c>
      <c r="BW79" s="4">
        <v>5538.3059999999996</v>
      </c>
      <c r="BX79" s="4">
        <v>-3.9020000000000001E-3</v>
      </c>
      <c r="BY79" s="4">
        <v>-5</v>
      </c>
      <c r="BZ79" s="4">
        <v>1.657</v>
      </c>
      <c r="CA79" s="4">
        <v>-9.5354999999999995E-2</v>
      </c>
      <c r="CB79" s="4">
        <v>33.471400000000003</v>
      </c>
    </row>
    <row r="80" spans="1:80">
      <c r="A80" s="2">
        <v>42440</v>
      </c>
      <c r="B80" s="29">
        <v>0.48636467592592592</v>
      </c>
      <c r="C80" s="4">
        <v>4.72</v>
      </c>
      <c r="D80" s="4">
        <v>3.2500000000000001E-2</v>
      </c>
      <c r="E80" s="4" t="s">
        <v>155</v>
      </c>
      <c r="F80" s="4">
        <v>325.26873000000001</v>
      </c>
      <c r="G80" s="4">
        <v>7.5</v>
      </c>
      <c r="H80" s="4">
        <v>6.7</v>
      </c>
      <c r="I80" s="4">
        <v>6432.6</v>
      </c>
      <c r="K80" s="4">
        <v>11.9</v>
      </c>
      <c r="L80" s="4">
        <v>971</v>
      </c>
      <c r="M80" s="4">
        <v>0.95089999999999997</v>
      </c>
      <c r="N80" s="4">
        <v>4.4877000000000002</v>
      </c>
      <c r="O80" s="4">
        <v>3.09E-2</v>
      </c>
      <c r="P80" s="4">
        <v>7.1315</v>
      </c>
      <c r="Q80" s="4">
        <v>6.3708</v>
      </c>
      <c r="R80" s="4">
        <v>13.5</v>
      </c>
      <c r="S80" s="4">
        <v>5.6951000000000001</v>
      </c>
      <c r="T80" s="4">
        <v>5.0876000000000001</v>
      </c>
      <c r="U80" s="4">
        <v>10.8</v>
      </c>
      <c r="V80" s="4">
        <v>6432.6154999999999</v>
      </c>
      <c r="Y80" s="4">
        <v>923.15200000000004</v>
      </c>
      <c r="Z80" s="4">
        <v>0</v>
      </c>
      <c r="AA80" s="4">
        <v>11.315300000000001</v>
      </c>
      <c r="AB80" s="4" t="s">
        <v>384</v>
      </c>
      <c r="AC80" s="4">
        <v>0</v>
      </c>
      <c r="AD80" s="4">
        <v>11.9</v>
      </c>
      <c r="AE80" s="4">
        <v>853</v>
      </c>
      <c r="AF80" s="4">
        <v>871</v>
      </c>
      <c r="AG80" s="4">
        <v>896</v>
      </c>
      <c r="AH80" s="4">
        <v>45</v>
      </c>
      <c r="AI80" s="4">
        <v>21.34</v>
      </c>
      <c r="AJ80" s="4">
        <v>0.49</v>
      </c>
      <c r="AK80" s="4">
        <v>989</v>
      </c>
      <c r="AL80" s="4">
        <v>8</v>
      </c>
      <c r="AM80" s="4">
        <v>0</v>
      </c>
      <c r="AN80" s="4">
        <v>35</v>
      </c>
      <c r="AO80" s="4">
        <v>190</v>
      </c>
      <c r="AP80" s="4">
        <v>189</v>
      </c>
      <c r="AQ80" s="4">
        <v>0.7</v>
      </c>
      <c r="AR80" s="4">
        <v>195</v>
      </c>
      <c r="AS80" s="4" t="s">
        <v>155</v>
      </c>
      <c r="AT80" s="4">
        <v>2</v>
      </c>
      <c r="AU80" s="5">
        <v>0.69451388888888888</v>
      </c>
      <c r="AV80" s="4">
        <v>47.159303000000001</v>
      </c>
      <c r="AW80" s="4">
        <v>-88.489714000000006</v>
      </c>
      <c r="AX80" s="4">
        <v>316.2</v>
      </c>
      <c r="AY80" s="4">
        <v>0</v>
      </c>
      <c r="AZ80" s="4">
        <v>12</v>
      </c>
      <c r="BA80" s="4">
        <v>8</v>
      </c>
      <c r="BB80" s="4" t="s">
        <v>425</v>
      </c>
      <c r="BC80" s="4">
        <v>1</v>
      </c>
      <c r="BD80" s="4">
        <v>1.1000000000000001</v>
      </c>
      <c r="BE80" s="4">
        <v>1.5</v>
      </c>
      <c r="BF80" s="4">
        <v>14.063000000000001</v>
      </c>
      <c r="BG80" s="4">
        <v>37.49</v>
      </c>
      <c r="BH80" s="4">
        <v>2.67</v>
      </c>
      <c r="BI80" s="4">
        <v>5.1669999999999998</v>
      </c>
      <c r="BJ80" s="4">
        <v>2649.1219999999998</v>
      </c>
      <c r="BK80" s="4">
        <v>11.62</v>
      </c>
      <c r="BL80" s="4">
        <v>0.441</v>
      </c>
      <c r="BM80" s="4">
        <v>0.39400000000000002</v>
      </c>
      <c r="BN80" s="4">
        <v>0.83499999999999996</v>
      </c>
      <c r="BO80" s="4">
        <v>0.35199999999999998</v>
      </c>
      <c r="BP80" s="4">
        <v>0.315</v>
      </c>
      <c r="BQ80" s="4">
        <v>0.66700000000000004</v>
      </c>
      <c r="BR80" s="4">
        <v>125.5638</v>
      </c>
      <c r="BU80" s="4">
        <v>108.119</v>
      </c>
      <c r="BW80" s="4">
        <v>4856.7470000000003</v>
      </c>
      <c r="BX80" s="4">
        <v>-5.8040000000000001E-3</v>
      </c>
      <c r="BY80" s="4">
        <v>-5</v>
      </c>
      <c r="BZ80" s="4">
        <v>1.6560980000000001</v>
      </c>
      <c r="CA80" s="4">
        <v>-0.14183499999999999</v>
      </c>
      <c r="CB80" s="4">
        <v>33.453180000000003</v>
      </c>
    </row>
    <row r="81" spans="1:80">
      <c r="A81" s="2">
        <v>42440</v>
      </c>
      <c r="B81" s="29">
        <v>0.48637625000000001</v>
      </c>
      <c r="C81" s="4">
        <v>5.4119999999999999</v>
      </c>
      <c r="D81" s="4">
        <v>2.9700000000000001E-2</v>
      </c>
      <c r="E81" s="4" t="s">
        <v>155</v>
      </c>
      <c r="F81" s="4">
        <v>297.08010300000001</v>
      </c>
      <c r="G81" s="4">
        <v>7.5</v>
      </c>
      <c r="H81" s="4">
        <v>6.7</v>
      </c>
      <c r="I81" s="4">
        <v>6427.7</v>
      </c>
      <c r="K81" s="4">
        <v>11.33</v>
      </c>
      <c r="L81" s="4">
        <v>986</v>
      </c>
      <c r="M81" s="4">
        <v>0.94469999999999998</v>
      </c>
      <c r="N81" s="4">
        <v>5.1125999999999996</v>
      </c>
      <c r="O81" s="4">
        <v>2.81E-2</v>
      </c>
      <c r="P81" s="4">
        <v>7.0850999999999997</v>
      </c>
      <c r="Q81" s="4">
        <v>6.3292999999999999</v>
      </c>
      <c r="R81" s="4">
        <v>13.4</v>
      </c>
      <c r="S81" s="4">
        <v>5.6580000000000004</v>
      </c>
      <c r="T81" s="4">
        <v>5.0545</v>
      </c>
      <c r="U81" s="4">
        <v>10.7</v>
      </c>
      <c r="V81" s="4">
        <v>6427.7465000000002</v>
      </c>
      <c r="Y81" s="4">
        <v>931.12300000000005</v>
      </c>
      <c r="Z81" s="4">
        <v>0</v>
      </c>
      <c r="AA81" s="4">
        <v>10.699299999999999</v>
      </c>
      <c r="AB81" s="4" t="s">
        <v>384</v>
      </c>
      <c r="AC81" s="4">
        <v>0</v>
      </c>
      <c r="AD81" s="4">
        <v>12</v>
      </c>
      <c r="AE81" s="4">
        <v>853</v>
      </c>
      <c r="AF81" s="4">
        <v>871</v>
      </c>
      <c r="AG81" s="4">
        <v>895</v>
      </c>
      <c r="AH81" s="4">
        <v>45</v>
      </c>
      <c r="AI81" s="4">
        <v>21.34</v>
      </c>
      <c r="AJ81" s="4">
        <v>0.49</v>
      </c>
      <c r="AK81" s="4">
        <v>989</v>
      </c>
      <c r="AL81" s="4">
        <v>8</v>
      </c>
      <c r="AM81" s="4">
        <v>0</v>
      </c>
      <c r="AN81" s="4">
        <v>35</v>
      </c>
      <c r="AO81" s="4">
        <v>190</v>
      </c>
      <c r="AP81" s="4">
        <v>189</v>
      </c>
      <c r="AQ81" s="4">
        <v>0.8</v>
      </c>
      <c r="AR81" s="4">
        <v>195</v>
      </c>
      <c r="AS81" s="4" t="s">
        <v>155</v>
      </c>
      <c r="AT81" s="4">
        <v>2</v>
      </c>
      <c r="AU81" s="5">
        <v>0.69452546296296302</v>
      </c>
      <c r="AV81" s="4">
        <v>47.159301999999997</v>
      </c>
      <c r="AW81" s="4">
        <v>-88.489715000000004</v>
      </c>
      <c r="AX81" s="4">
        <v>316.2</v>
      </c>
      <c r="AY81" s="4">
        <v>0</v>
      </c>
      <c r="AZ81" s="4">
        <v>12</v>
      </c>
      <c r="BA81" s="4">
        <v>8</v>
      </c>
      <c r="BB81" s="4" t="s">
        <v>425</v>
      </c>
      <c r="BC81" s="4">
        <v>1</v>
      </c>
      <c r="BD81" s="4">
        <v>1.1000000000000001</v>
      </c>
      <c r="BE81" s="4">
        <v>1.5</v>
      </c>
      <c r="BF81" s="4">
        <v>14.063000000000001</v>
      </c>
      <c r="BG81" s="4">
        <v>33.35</v>
      </c>
      <c r="BH81" s="4">
        <v>2.37</v>
      </c>
      <c r="BI81" s="4">
        <v>5.8559999999999999</v>
      </c>
      <c r="BJ81" s="4">
        <v>2691.4119999999998</v>
      </c>
      <c r="BK81" s="4">
        <v>9.4030000000000005</v>
      </c>
      <c r="BL81" s="4">
        <v>0.39100000000000001</v>
      </c>
      <c r="BM81" s="4">
        <v>0.34899999999999998</v>
      </c>
      <c r="BN81" s="4">
        <v>0.74</v>
      </c>
      <c r="BO81" s="4">
        <v>0.312</v>
      </c>
      <c r="BP81" s="4">
        <v>0.27900000000000003</v>
      </c>
      <c r="BQ81" s="4">
        <v>0.59099999999999997</v>
      </c>
      <c r="BR81" s="4">
        <v>111.89100000000001</v>
      </c>
      <c r="BU81" s="4">
        <v>97.251000000000005</v>
      </c>
      <c r="BW81" s="4">
        <v>4095.39</v>
      </c>
      <c r="BX81" s="4">
        <v>-1.49E-3</v>
      </c>
      <c r="BY81" s="4">
        <v>-5</v>
      </c>
      <c r="BZ81" s="4">
        <v>1.659608</v>
      </c>
      <c r="CA81" s="4">
        <v>-3.6412E-2</v>
      </c>
      <c r="CB81" s="4">
        <v>33.524082</v>
      </c>
    </row>
    <row r="82" spans="1:80">
      <c r="A82" s="2">
        <v>42440</v>
      </c>
      <c r="B82" s="29">
        <v>0.48638782407407405</v>
      </c>
      <c r="C82" s="4">
        <v>5.8860000000000001</v>
      </c>
      <c r="D82" s="4">
        <v>2.6700000000000002E-2</v>
      </c>
      <c r="E82" s="4" t="s">
        <v>155</v>
      </c>
      <c r="F82" s="4">
        <v>266.54001599999998</v>
      </c>
      <c r="G82" s="4">
        <v>7.5</v>
      </c>
      <c r="H82" s="4">
        <v>6.7</v>
      </c>
      <c r="I82" s="4">
        <v>6698.2</v>
      </c>
      <c r="K82" s="4">
        <v>10.35</v>
      </c>
      <c r="L82" s="4">
        <v>1022</v>
      </c>
      <c r="M82" s="4">
        <v>0.94020000000000004</v>
      </c>
      <c r="N82" s="4">
        <v>5.5339</v>
      </c>
      <c r="O82" s="4">
        <v>2.5100000000000001E-2</v>
      </c>
      <c r="P82" s="4">
        <v>7.0513000000000003</v>
      </c>
      <c r="Q82" s="4">
        <v>6.2991000000000001</v>
      </c>
      <c r="R82" s="4">
        <v>13.4</v>
      </c>
      <c r="S82" s="4">
        <v>5.6310000000000002</v>
      </c>
      <c r="T82" s="4">
        <v>5.0304000000000002</v>
      </c>
      <c r="U82" s="4">
        <v>10.7</v>
      </c>
      <c r="V82" s="4">
        <v>6698.2223000000004</v>
      </c>
      <c r="Y82" s="4">
        <v>960.76099999999997</v>
      </c>
      <c r="Z82" s="4">
        <v>0</v>
      </c>
      <c r="AA82" s="4">
        <v>9.7333999999999996</v>
      </c>
      <c r="AB82" s="4" t="s">
        <v>384</v>
      </c>
      <c r="AC82" s="4">
        <v>0</v>
      </c>
      <c r="AD82" s="4">
        <v>11.9</v>
      </c>
      <c r="AE82" s="4">
        <v>853</v>
      </c>
      <c r="AF82" s="4">
        <v>872</v>
      </c>
      <c r="AG82" s="4">
        <v>894</v>
      </c>
      <c r="AH82" s="4">
        <v>45</v>
      </c>
      <c r="AI82" s="4">
        <v>21.34</v>
      </c>
      <c r="AJ82" s="4">
        <v>0.49</v>
      </c>
      <c r="AK82" s="4">
        <v>989</v>
      </c>
      <c r="AL82" s="4">
        <v>8</v>
      </c>
      <c r="AM82" s="4">
        <v>0</v>
      </c>
      <c r="AN82" s="4">
        <v>35</v>
      </c>
      <c r="AO82" s="4">
        <v>190</v>
      </c>
      <c r="AP82" s="4">
        <v>189</v>
      </c>
      <c r="AQ82" s="4">
        <v>0.7</v>
      </c>
      <c r="AR82" s="4">
        <v>195</v>
      </c>
      <c r="AS82" s="4" t="s">
        <v>155</v>
      </c>
      <c r="AT82" s="4">
        <v>2</v>
      </c>
      <c r="AU82" s="5">
        <v>0.69453703703703706</v>
      </c>
      <c r="AV82" s="4">
        <v>47.159303000000001</v>
      </c>
      <c r="AW82" s="4">
        <v>-88.489715000000004</v>
      </c>
      <c r="AX82" s="4">
        <v>316.2</v>
      </c>
      <c r="AY82" s="4">
        <v>0</v>
      </c>
      <c r="AZ82" s="4">
        <v>12</v>
      </c>
      <c r="BA82" s="4">
        <v>9</v>
      </c>
      <c r="BB82" s="4" t="s">
        <v>426</v>
      </c>
      <c r="BC82" s="4">
        <v>1</v>
      </c>
      <c r="BD82" s="4">
        <v>1.1000000000000001</v>
      </c>
      <c r="BE82" s="4">
        <v>1.5</v>
      </c>
      <c r="BF82" s="4">
        <v>14.063000000000001</v>
      </c>
      <c r="BG82" s="4">
        <v>30.89</v>
      </c>
      <c r="BH82" s="4">
        <v>2.2000000000000002</v>
      </c>
      <c r="BI82" s="4">
        <v>6.3639999999999999</v>
      </c>
      <c r="BJ82" s="4">
        <v>2703.5709999999999</v>
      </c>
      <c r="BK82" s="4">
        <v>7.7919999999999998</v>
      </c>
      <c r="BL82" s="4">
        <v>0.36099999999999999</v>
      </c>
      <c r="BM82" s="4">
        <v>0.32200000000000001</v>
      </c>
      <c r="BN82" s="4">
        <v>0.68300000000000005</v>
      </c>
      <c r="BO82" s="4">
        <v>0.28799999999999998</v>
      </c>
      <c r="BP82" s="4">
        <v>0.25700000000000001</v>
      </c>
      <c r="BQ82" s="4">
        <v>0.54500000000000004</v>
      </c>
      <c r="BR82" s="4">
        <v>108.2088</v>
      </c>
      <c r="BU82" s="4">
        <v>93.126000000000005</v>
      </c>
      <c r="BW82" s="4">
        <v>3457.5459999999998</v>
      </c>
      <c r="BX82" s="4">
        <v>-4.6080000000000001E-3</v>
      </c>
      <c r="BY82" s="4">
        <v>-5</v>
      </c>
      <c r="BZ82" s="4">
        <v>1.657294</v>
      </c>
      <c r="CA82" s="4">
        <v>-0.112609</v>
      </c>
      <c r="CB82" s="4">
        <v>33.477339000000001</v>
      </c>
    </row>
    <row r="83" spans="1:80">
      <c r="A83" s="2">
        <v>42440</v>
      </c>
      <c r="B83" s="29">
        <v>0.4863993981481482</v>
      </c>
      <c r="C83" s="4">
        <v>6.3140000000000001</v>
      </c>
      <c r="D83" s="4">
        <v>2.5000000000000001E-2</v>
      </c>
      <c r="E83" s="4" t="s">
        <v>155</v>
      </c>
      <c r="F83" s="4">
        <v>250.37186700000001</v>
      </c>
      <c r="G83" s="4">
        <v>7.6</v>
      </c>
      <c r="H83" s="4">
        <v>6.7</v>
      </c>
      <c r="I83" s="4">
        <v>7023.2</v>
      </c>
      <c r="K83" s="4">
        <v>9.6199999999999992</v>
      </c>
      <c r="L83" s="4">
        <v>1085</v>
      </c>
      <c r="M83" s="4">
        <v>0.93610000000000004</v>
      </c>
      <c r="N83" s="4">
        <v>5.9108000000000001</v>
      </c>
      <c r="O83" s="4">
        <v>2.3400000000000001E-2</v>
      </c>
      <c r="P83" s="4">
        <v>7.1140999999999996</v>
      </c>
      <c r="Q83" s="4">
        <v>6.2717000000000001</v>
      </c>
      <c r="R83" s="4">
        <v>13.4</v>
      </c>
      <c r="S83" s="4">
        <v>5.6811999999999996</v>
      </c>
      <c r="T83" s="4">
        <v>5.0084</v>
      </c>
      <c r="U83" s="4">
        <v>10.7</v>
      </c>
      <c r="V83" s="4">
        <v>7023.1858000000002</v>
      </c>
      <c r="Y83" s="4">
        <v>1015.2569999999999</v>
      </c>
      <c r="Z83" s="4">
        <v>0</v>
      </c>
      <c r="AA83" s="4">
        <v>9.0007999999999999</v>
      </c>
      <c r="AB83" s="4" t="s">
        <v>384</v>
      </c>
      <c r="AC83" s="4">
        <v>0</v>
      </c>
      <c r="AD83" s="4">
        <v>12</v>
      </c>
      <c r="AE83" s="4">
        <v>853</v>
      </c>
      <c r="AF83" s="4">
        <v>872</v>
      </c>
      <c r="AG83" s="4">
        <v>895</v>
      </c>
      <c r="AH83" s="4">
        <v>45</v>
      </c>
      <c r="AI83" s="4">
        <v>21.34</v>
      </c>
      <c r="AJ83" s="4">
        <v>0.49</v>
      </c>
      <c r="AK83" s="4">
        <v>989</v>
      </c>
      <c r="AL83" s="4">
        <v>8</v>
      </c>
      <c r="AM83" s="4">
        <v>0</v>
      </c>
      <c r="AN83" s="4">
        <v>35</v>
      </c>
      <c r="AO83" s="4">
        <v>190</v>
      </c>
      <c r="AP83" s="4">
        <v>189</v>
      </c>
      <c r="AQ83" s="4">
        <v>0.7</v>
      </c>
      <c r="AR83" s="4">
        <v>195</v>
      </c>
      <c r="AS83" s="4" t="s">
        <v>155</v>
      </c>
      <c r="AT83" s="4">
        <v>2</v>
      </c>
      <c r="AU83" s="5">
        <v>0.6945486111111111</v>
      </c>
      <c r="AV83" s="4">
        <v>47.159301999999997</v>
      </c>
      <c r="AW83" s="4">
        <v>-88.489715000000004</v>
      </c>
      <c r="AX83" s="4">
        <v>316.3</v>
      </c>
      <c r="AY83" s="4">
        <v>0</v>
      </c>
      <c r="AZ83" s="4">
        <v>12</v>
      </c>
      <c r="BA83" s="4">
        <v>9</v>
      </c>
      <c r="BB83" s="4" t="s">
        <v>426</v>
      </c>
      <c r="BC83" s="4">
        <v>1</v>
      </c>
      <c r="BD83" s="4">
        <v>1.1711290000000001</v>
      </c>
      <c r="BE83" s="4">
        <v>1.571129</v>
      </c>
      <c r="BF83" s="4">
        <v>14.063000000000001</v>
      </c>
      <c r="BG83" s="4">
        <v>28.93</v>
      </c>
      <c r="BH83" s="4">
        <v>2.06</v>
      </c>
      <c r="BI83" s="4">
        <v>6.83</v>
      </c>
      <c r="BJ83" s="4">
        <v>2709.201</v>
      </c>
      <c r="BK83" s="4">
        <v>6.8369999999999997</v>
      </c>
      <c r="BL83" s="4">
        <v>0.34100000000000003</v>
      </c>
      <c r="BM83" s="4">
        <v>0.30099999999999999</v>
      </c>
      <c r="BN83" s="4">
        <v>0.64300000000000002</v>
      </c>
      <c r="BO83" s="4">
        <v>0.27300000000000002</v>
      </c>
      <c r="BP83" s="4">
        <v>0.24</v>
      </c>
      <c r="BQ83" s="4">
        <v>0.51300000000000001</v>
      </c>
      <c r="BR83" s="4">
        <v>106.44589999999999</v>
      </c>
      <c r="BU83" s="4">
        <v>92.325999999999993</v>
      </c>
      <c r="BW83" s="4">
        <v>2999.694</v>
      </c>
      <c r="BX83" s="4">
        <v>-5.0000000000000001E-3</v>
      </c>
      <c r="BY83" s="4">
        <v>-5</v>
      </c>
      <c r="BZ83" s="4">
        <v>1.6588039999999999</v>
      </c>
      <c r="CA83" s="4">
        <v>-0.122188</v>
      </c>
      <c r="CB83" s="4">
        <v>33.507840999999999</v>
      </c>
    </row>
    <row r="84" spans="1:80">
      <c r="A84" s="2">
        <v>42440</v>
      </c>
      <c r="B84" s="29">
        <v>0.48641097222222224</v>
      </c>
      <c r="C84" s="4">
        <v>6.7649999999999997</v>
      </c>
      <c r="D84" s="4">
        <v>3.0700000000000002E-2</v>
      </c>
      <c r="E84" s="4" t="s">
        <v>155</v>
      </c>
      <c r="F84" s="4">
        <v>306.84954299999998</v>
      </c>
      <c r="G84" s="4">
        <v>7.6</v>
      </c>
      <c r="H84" s="4">
        <v>6.7</v>
      </c>
      <c r="I84" s="4">
        <v>7622.7</v>
      </c>
      <c r="K84" s="4">
        <v>9.1</v>
      </c>
      <c r="L84" s="4">
        <v>1188</v>
      </c>
      <c r="M84" s="4">
        <v>0.93149999999999999</v>
      </c>
      <c r="N84" s="4">
        <v>6.3021000000000003</v>
      </c>
      <c r="O84" s="4">
        <v>2.86E-2</v>
      </c>
      <c r="P84" s="4">
        <v>7.0796999999999999</v>
      </c>
      <c r="Q84" s="4">
        <v>6.2412999999999998</v>
      </c>
      <c r="R84" s="4">
        <v>13.3</v>
      </c>
      <c r="S84" s="4">
        <v>5.6536999999999997</v>
      </c>
      <c r="T84" s="4">
        <v>4.9842000000000004</v>
      </c>
      <c r="U84" s="4">
        <v>10.6</v>
      </c>
      <c r="V84" s="4">
        <v>7622.6605</v>
      </c>
      <c r="Y84" s="4">
        <v>1106.7360000000001</v>
      </c>
      <c r="Z84" s="4">
        <v>0</v>
      </c>
      <c r="AA84" s="4">
        <v>8.48</v>
      </c>
      <c r="AB84" s="4" t="s">
        <v>384</v>
      </c>
      <c r="AC84" s="4">
        <v>0</v>
      </c>
      <c r="AD84" s="4">
        <v>12</v>
      </c>
      <c r="AE84" s="4">
        <v>852</v>
      </c>
      <c r="AF84" s="4">
        <v>871</v>
      </c>
      <c r="AG84" s="4">
        <v>894</v>
      </c>
      <c r="AH84" s="4">
        <v>45</v>
      </c>
      <c r="AI84" s="4">
        <v>21.34</v>
      </c>
      <c r="AJ84" s="4">
        <v>0.49</v>
      </c>
      <c r="AK84" s="4">
        <v>989</v>
      </c>
      <c r="AL84" s="4">
        <v>8</v>
      </c>
      <c r="AM84" s="4">
        <v>0</v>
      </c>
      <c r="AN84" s="4">
        <v>35</v>
      </c>
      <c r="AO84" s="4">
        <v>190</v>
      </c>
      <c r="AP84" s="4">
        <v>189</v>
      </c>
      <c r="AQ84" s="4">
        <v>0.9</v>
      </c>
      <c r="AR84" s="4">
        <v>195</v>
      </c>
      <c r="AS84" s="4" t="s">
        <v>155</v>
      </c>
      <c r="AT84" s="4">
        <v>2</v>
      </c>
      <c r="AU84" s="5">
        <v>0.69456018518518514</v>
      </c>
      <c r="AV84" s="4">
        <v>47.159301999999997</v>
      </c>
      <c r="AW84" s="4">
        <v>-88.489715000000004</v>
      </c>
      <c r="AX84" s="4">
        <v>316.39999999999998</v>
      </c>
      <c r="AY84" s="4">
        <v>0</v>
      </c>
      <c r="AZ84" s="4">
        <v>12</v>
      </c>
      <c r="BA84" s="4">
        <v>9</v>
      </c>
      <c r="BB84" s="4" t="s">
        <v>426</v>
      </c>
      <c r="BC84" s="4">
        <v>1</v>
      </c>
      <c r="BD84" s="4">
        <v>1.2</v>
      </c>
      <c r="BE84" s="4">
        <v>1.6</v>
      </c>
      <c r="BF84" s="4">
        <v>14.063000000000001</v>
      </c>
      <c r="BG84" s="4">
        <v>26.99</v>
      </c>
      <c r="BH84" s="4">
        <v>1.92</v>
      </c>
      <c r="BI84" s="4">
        <v>7.35</v>
      </c>
      <c r="BJ84" s="4">
        <v>2701.6419999999998</v>
      </c>
      <c r="BK84" s="4">
        <v>7.7990000000000004</v>
      </c>
      <c r="BL84" s="4">
        <v>0.318</v>
      </c>
      <c r="BM84" s="4">
        <v>0.28000000000000003</v>
      </c>
      <c r="BN84" s="4">
        <v>0.59799999999999998</v>
      </c>
      <c r="BO84" s="4">
        <v>0.254</v>
      </c>
      <c r="BP84" s="4">
        <v>0.224</v>
      </c>
      <c r="BQ84" s="4">
        <v>0.47799999999999998</v>
      </c>
      <c r="BR84" s="4">
        <v>108.0553</v>
      </c>
      <c r="BU84" s="4">
        <v>94.131</v>
      </c>
      <c r="BW84" s="4">
        <v>2643.2310000000002</v>
      </c>
      <c r="BX84" s="4">
        <v>-5.0000000000000001E-3</v>
      </c>
      <c r="BY84" s="4">
        <v>-5</v>
      </c>
      <c r="BZ84" s="4">
        <v>1.659</v>
      </c>
      <c r="CA84" s="4">
        <v>-0.122188</v>
      </c>
      <c r="CB84" s="4">
        <v>33.511800000000001</v>
      </c>
    </row>
    <row r="85" spans="1:80">
      <c r="A85" s="2">
        <v>42440</v>
      </c>
      <c r="B85" s="29">
        <v>0.48642254629629633</v>
      </c>
      <c r="C85" s="4">
        <v>7.3250000000000002</v>
      </c>
      <c r="D85" s="4">
        <v>5.0200000000000002E-2</v>
      </c>
      <c r="E85" s="4" t="s">
        <v>155</v>
      </c>
      <c r="F85" s="4">
        <v>502.42424199999999</v>
      </c>
      <c r="G85" s="4">
        <v>7.6</v>
      </c>
      <c r="H85" s="4">
        <v>6.7</v>
      </c>
      <c r="I85" s="4">
        <v>8652</v>
      </c>
      <c r="K85" s="4">
        <v>8.6999999999999993</v>
      </c>
      <c r="L85" s="4">
        <v>1348</v>
      </c>
      <c r="M85" s="4">
        <v>0.9254</v>
      </c>
      <c r="N85" s="4">
        <v>6.7786</v>
      </c>
      <c r="O85" s="4">
        <v>4.65E-2</v>
      </c>
      <c r="P85" s="4">
        <v>7.0331999999999999</v>
      </c>
      <c r="Q85" s="4">
        <v>6.2003000000000004</v>
      </c>
      <c r="R85" s="4">
        <v>13.2</v>
      </c>
      <c r="S85" s="4">
        <v>5.6166</v>
      </c>
      <c r="T85" s="4">
        <v>4.9515000000000002</v>
      </c>
      <c r="U85" s="4">
        <v>10.6</v>
      </c>
      <c r="V85" s="4">
        <v>8651.9595000000008</v>
      </c>
      <c r="Y85" s="4">
        <v>1247.298</v>
      </c>
      <c r="Z85" s="4">
        <v>0</v>
      </c>
      <c r="AA85" s="4">
        <v>8.0482999999999993</v>
      </c>
      <c r="AB85" s="4" t="s">
        <v>384</v>
      </c>
      <c r="AC85" s="4">
        <v>0</v>
      </c>
      <c r="AD85" s="4">
        <v>11.9</v>
      </c>
      <c r="AE85" s="4">
        <v>853</v>
      </c>
      <c r="AF85" s="4">
        <v>872</v>
      </c>
      <c r="AG85" s="4">
        <v>895</v>
      </c>
      <c r="AH85" s="4">
        <v>45</v>
      </c>
      <c r="AI85" s="4">
        <v>21.34</v>
      </c>
      <c r="AJ85" s="4">
        <v>0.49</v>
      </c>
      <c r="AK85" s="4">
        <v>989</v>
      </c>
      <c r="AL85" s="4">
        <v>8</v>
      </c>
      <c r="AM85" s="4">
        <v>0</v>
      </c>
      <c r="AN85" s="4">
        <v>35</v>
      </c>
      <c r="AO85" s="4">
        <v>190</v>
      </c>
      <c r="AP85" s="4">
        <v>189</v>
      </c>
      <c r="AQ85" s="4">
        <v>0.7</v>
      </c>
      <c r="AR85" s="4">
        <v>195</v>
      </c>
      <c r="AS85" s="4" t="s">
        <v>155</v>
      </c>
      <c r="AT85" s="4">
        <v>2</v>
      </c>
      <c r="AU85" s="5">
        <v>0.69457175925925929</v>
      </c>
      <c r="AV85" s="4">
        <v>47.159301999999997</v>
      </c>
      <c r="AW85" s="4">
        <v>-88.489715000000004</v>
      </c>
      <c r="AX85" s="4">
        <v>316.5</v>
      </c>
      <c r="AY85" s="4">
        <v>0</v>
      </c>
      <c r="AZ85" s="4">
        <v>12</v>
      </c>
      <c r="BA85" s="4">
        <v>9</v>
      </c>
      <c r="BB85" s="4" t="s">
        <v>426</v>
      </c>
      <c r="BC85" s="4">
        <v>1</v>
      </c>
      <c r="BD85" s="4">
        <v>1.2</v>
      </c>
      <c r="BE85" s="4">
        <v>1.6</v>
      </c>
      <c r="BF85" s="4">
        <v>14.063000000000001</v>
      </c>
      <c r="BG85" s="4">
        <v>24.8</v>
      </c>
      <c r="BH85" s="4">
        <v>1.76</v>
      </c>
      <c r="BI85" s="4">
        <v>8.0589999999999993</v>
      </c>
      <c r="BJ85" s="4">
        <v>2679.0219999999999</v>
      </c>
      <c r="BK85" s="4">
        <v>11.696</v>
      </c>
      <c r="BL85" s="4">
        <v>0.29099999999999998</v>
      </c>
      <c r="BM85" s="4">
        <v>0.25700000000000001</v>
      </c>
      <c r="BN85" s="4">
        <v>0.54800000000000004</v>
      </c>
      <c r="BO85" s="4">
        <v>0.23200000000000001</v>
      </c>
      <c r="BP85" s="4">
        <v>0.20499999999999999</v>
      </c>
      <c r="BQ85" s="4">
        <v>0.437</v>
      </c>
      <c r="BR85" s="4">
        <v>113.0697</v>
      </c>
      <c r="BU85" s="4">
        <v>97.802999999999997</v>
      </c>
      <c r="BW85" s="4">
        <v>2312.8119999999999</v>
      </c>
      <c r="BX85" s="4">
        <v>-8.6079999999999993E-3</v>
      </c>
      <c r="BY85" s="4">
        <v>-5</v>
      </c>
      <c r="BZ85" s="4">
        <v>1.6562939999999999</v>
      </c>
      <c r="CA85" s="4">
        <v>-0.21035799999999999</v>
      </c>
      <c r="CB85" s="4">
        <v>33.457138999999998</v>
      </c>
    </row>
    <row r="86" spans="1:80">
      <c r="A86" s="2">
        <v>42440</v>
      </c>
      <c r="B86" s="29">
        <v>0.48643412037037037</v>
      </c>
      <c r="C86" s="4">
        <v>8.0020000000000007</v>
      </c>
      <c r="D86" s="4">
        <v>0.10639999999999999</v>
      </c>
      <c r="E86" s="4" t="s">
        <v>155</v>
      </c>
      <c r="F86" s="4">
        <v>1064.158416</v>
      </c>
      <c r="G86" s="4">
        <v>7.6</v>
      </c>
      <c r="H86" s="4">
        <v>6.7</v>
      </c>
      <c r="I86" s="4">
        <v>11518.2</v>
      </c>
      <c r="K86" s="4">
        <v>8.3000000000000007</v>
      </c>
      <c r="L86" s="4">
        <v>1718</v>
      </c>
      <c r="M86" s="4">
        <v>0.9163</v>
      </c>
      <c r="N86" s="4">
        <v>7.3320999999999996</v>
      </c>
      <c r="O86" s="4">
        <v>9.7500000000000003E-2</v>
      </c>
      <c r="P86" s="4">
        <v>6.9634999999999998</v>
      </c>
      <c r="Q86" s="4">
        <v>6.1388999999999996</v>
      </c>
      <c r="R86" s="4">
        <v>13.1</v>
      </c>
      <c r="S86" s="4">
        <v>5.5609000000000002</v>
      </c>
      <c r="T86" s="4">
        <v>4.9024000000000001</v>
      </c>
      <c r="U86" s="4">
        <v>10.5</v>
      </c>
      <c r="V86" s="4">
        <v>11518.1736</v>
      </c>
      <c r="Y86" s="4">
        <v>1574.463</v>
      </c>
      <c r="Z86" s="4">
        <v>0</v>
      </c>
      <c r="AA86" s="4">
        <v>7.6070000000000002</v>
      </c>
      <c r="AB86" s="4" t="s">
        <v>384</v>
      </c>
      <c r="AC86" s="4">
        <v>0</v>
      </c>
      <c r="AD86" s="4">
        <v>12</v>
      </c>
      <c r="AE86" s="4">
        <v>852</v>
      </c>
      <c r="AF86" s="4">
        <v>872</v>
      </c>
      <c r="AG86" s="4">
        <v>894</v>
      </c>
      <c r="AH86" s="4">
        <v>45</v>
      </c>
      <c r="AI86" s="4">
        <v>21.34</v>
      </c>
      <c r="AJ86" s="4">
        <v>0.49</v>
      </c>
      <c r="AK86" s="4">
        <v>989</v>
      </c>
      <c r="AL86" s="4">
        <v>8</v>
      </c>
      <c r="AM86" s="4">
        <v>0</v>
      </c>
      <c r="AN86" s="4">
        <v>35</v>
      </c>
      <c r="AO86" s="4">
        <v>190</v>
      </c>
      <c r="AP86" s="4">
        <v>189</v>
      </c>
      <c r="AQ86" s="4">
        <v>0.6</v>
      </c>
      <c r="AR86" s="4">
        <v>195</v>
      </c>
      <c r="AS86" s="4" t="s">
        <v>155</v>
      </c>
      <c r="AT86" s="4">
        <v>2</v>
      </c>
      <c r="AU86" s="5">
        <v>0.69458333333333344</v>
      </c>
      <c r="AV86" s="4">
        <v>47.159301999999997</v>
      </c>
      <c r="AW86" s="4">
        <v>-88.489716000000001</v>
      </c>
      <c r="AX86" s="4">
        <v>316.5</v>
      </c>
      <c r="AY86" s="4">
        <v>0</v>
      </c>
      <c r="AZ86" s="4">
        <v>12</v>
      </c>
      <c r="BA86" s="4">
        <v>9</v>
      </c>
      <c r="BB86" s="4" t="s">
        <v>426</v>
      </c>
      <c r="BC86" s="4">
        <v>1</v>
      </c>
      <c r="BD86" s="4">
        <v>1.2</v>
      </c>
      <c r="BE86" s="4">
        <v>1.6</v>
      </c>
      <c r="BF86" s="4">
        <v>14.063000000000001</v>
      </c>
      <c r="BG86" s="4">
        <v>22.07</v>
      </c>
      <c r="BH86" s="4">
        <v>1.57</v>
      </c>
      <c r="BI86" s="4">
        <v>9.141</v>
      </c>
      <c r="BJ86" s="4">
        <v>2595.4540000000002</v>
      </c>
      <c r="BK86" s="4">
        <v>21.966999999999999</v>
      </c>
      <c r="BL86" s="4">
        <v>0.25800000000000001</v>
      </c>
      <c r="BM86" s="4">
        <v>0.22800000000000001</v>
      </c>
      <c r="BN86" s="4">
        <v>0.48599999999999999</v>
      </c>
      <c r="BO86" s="4">
        <v>0.20599999999999999</v>
      </c>
      <c r="BP86" s="4">
        <v>0.182</v>
      </c>
      <c r="BQ86" s="4">
        <v>0.38800000000000001</v>
      </c>
      <c r="BR86" s="4">
        <v>134.8227</v>
      </c>
      <c r="BU86" s="4">
        <v>110.577</v>
      </c>
      <c r="BW86" s="4">
        <v>1957.921</v>
      </c>
      <c r="BX86" s="4">
        <v>-4.4900000000000001E-3</v>
      </c>
      <c r="BY86" s="4">
        <v>-5</v>
      </c>
      <c r="BZ86" s="4">
        <v>1.6578040000000001</v>
      </c>
      <c r="CA86" s="4">
        <v>-0.109724</v>
      </c>
      <c r="CB86" s="4">
        <v>33.487641000000004</v>
      </c>
    </row>
    <row r="87" spans="1:80">
      <c r="A87" s="2">
        <v>42440</v>
      </c>
      <c r="B87" s="29">
        <v>0.48644569444444441</v>
      </c>
      <c r="C87" s="4">
        <v>8.5850000000000009</v>
      </c>
      <c r="D87" s="4">
        <v>0.16439999999999999</v>
      </c>
      <c r="E87" s="4" t="s">
        <v>155</v>
      </c>
      <c r="F87" s="4">
        <v>1644.190476</v>
      </c>
      <c r="G87" s="4">
        <v>7.6</v>
      </c>
      <c r="H87" s="4">
        <v>6.7</v>
      </c>
      <c r="I87" s="4">
        <v>11518</v>
      </c>
      <c r="K87" s="4">
        <v>7.81</v>
      </c>
      <c r="L87" s="4">
        <v>1967</v>
      </c>
      <c r="M87" s="4">
        <v>0.91080000000000005</v>
      </c>
      <c r="N87" s="4">
        <v>7.8188000000000004</v>
      </c>
      <c r="O87" s="4">
        <v>0.1497</v>
      </c>
      <c r="P87" s="4">
        <v>6.9218000000000002</v>
      </c>
      <c r="Q87" s="4">
        <v>6.1021999999999998</v>
      </c>
      <c r="R87" s="4">
        <v>13</v>
      </c>
      <c r="S87" s="4">
        <v>5.5277000000000003</v>
      </c>
      <c r="T87" s="4">
        <v>4.8731</v>
      </c>
      <c r="U87" s="4">
        <v>10.4</v>
      </c>
      <c r="V87" s="4">
        <v>11518.0105</v>
      </c>
      <c r="Y87" s="4">
        <v>1791.5820000000001</v>
      </c>
      <c r="Z87" s="4">
        <v>0</v>
      </c>
      <c r="AA87" s="4">
        <v>7.1158000000000001</v>
      </c>
      <c r="AB87" s="4" t="s">
        <v>384</v>
      </c>
      <c r="AC87" s="4">
        <v>0</v>
      </c>
      <c r="AD87" s="4">
        <v>11.9</v>
      </c>
      <c r="AE87" s="4">
        <v>852</v>
      </c>
      <c r="AF87" s="4">
        <v>872</v>
      </c>
      <c r="AG87" s="4">
        <v>895</v>
      </c>
      <c r="AH87" s="4">
        <v>45</v>
      </c>
      <c r="AI87" s="4">
        <v>21.34</v>
      </c>
      <c r="AJ87" s="4">
        <v>0.49</v>
      </c>
      <c r="AK87" s="4">
        <v>989</v>
      </c>
      <c r="AL87" s="4">
        <v>8</v>
      </c>
      <c r="AM87" s="4">
        <v>0</v>
      </c>
      <c r="AN87" s="4">
        <v>35</v>
      </c>
      <c r="AO87" s="4">
        <v>190</v>
      </c>
      <c r="AP87" s="4">
        <v>189</v>
      </c>
      <c r="AQ87" s="4">
        <v>0.6</v>
      </c>
      <c r="AR87" s="4">
        <v>195</v>
      </c>
      <c r="AS87" s="4" t="s">
        <v>155</v>
      </c>
      <c r="AT87" s="4">
        <v>2</v>
      </c>
      <c r="AU87" s="5">
        <v>0.69459490740740737</v>
      </c>
      <c r="AV87" s="4">
        <v>47.159301999999997</v>
      </c>
      <c r="AW87" s="4">
        <v>-88.489716999999999</v>
      </c>
      <c r="AX87" s="4">
        <v>316.60000000000002</v>
      </c>
      <c r="AY87" s="4">
        <v>0</v>
      </c>
      <c r="AZ87" s="4">
        <v>12</v>
      </c>
      <c r="BA87" s="4">
        <v>9</v>
      </c>
      <c r="BB87" s="4" t="s">
        <v>426</v>
      </c>
      <c r="BC87" s="4">
        <v>1</v>
      </c>
      <c r="BD87" s="4">
        <v>1.2</v>
      </c>
      <c r="BE87" s="4">
        <v>1.6</v>
      </c>
      <c r="BF87" s="4">
        <v>14.063000000000001</v>
      </c>
      <c r="BG87" s="4">
        <v>20.69</v>
      </c>
      <c r="BH87" s="4">
        <v>1.47</v>
      </c>
      <c r="BI87" s="4">
        <v>9.7970000000000006</v>
      </c>
      <c r="BJ87" s="4">
        <v>2603.4699999999998</v>
      </c>
      <c r="BK87" s="4">
        <v>31.736000000000001</v>
      </c>
      <c r="BL87" s="4">
        <v>0.24099999999999999</v>
      </c>
      <c r="BM87" s="4">
        <v>0.21299999999999999</v>
      </c>
      <c r="BN87" s="4">
        <v>0.45400000000000001</v>
      </c>
      <c r="BO87" s="4">
        <v>0.193</v>
      </c>
      <c r="BP87" s="4">
        <v>0.17</v>
      </c>
      <c r="BQ87" s="4">
        <v>0.36299999999999999</v>
      </c>
      <c r="BR87" s="4">
        <v>126.8194</v>
      </c>
      <c r="BU87" s="4">
        <v>118.358</v>
      </c>
      <c r="BW87" s="4">
        <v>1722.8050000000001</v>
      </c>
      <c r="BX87" s="4">
        <v>-5.8040000000000001E-3</v>
      </c>
      <c r="BY87" s="4">
        <v>-5</v>
      </c>
      <c r="BZ87" s="4">
        <v>1.656196</v>
      </c>
      <c r="CA87" s="4">
        <v>-0.14183499999999999</v>
      </c>
      <c r="CB87" s="4">
        <v>33.455159000000002</v>
      </c>
    </row>
    <row r="88" spans="1:80">
      <c r="A88" s="2">
        <v>42440</v>
      </c>
      <c r="B88" s="29">
        <v>0.4864572685185185</v>
      </c>
      <c r="C88" s="4">
        <v>9.0860000000000003</v>
      </c>
      <c r="D88" s="4">
        <v>0.18490000000000001</v>
      </c>
      <c r="E88" s="4" t="s">
        <v>155</v>
      </c>
      <c r="F88" s="4">
        <v>1848.8632620000001</v>
      </c>
      <c r="G88" s="4">
        <v>7.6</v>
      </c>
      <c r="H88" s="4">
        <v>6.7</v>
      </c>
      <c r="I88" s="4">
        <v>11518.3</v>
      </c>
      <c r="K88" s="4">
        <v>7.14</v>
      </c>
      <c r="L88" s="4">
        <v>2052</v>
      </c>
      <c r="M88" s="4">
        <v>0.90639999999999998</v>
      </c>
      <c r="N88" s="4">
        <v>8.2354000000000003</v>
      </c>
      <c r="O88" s="4">
        <v>0.1676</v>
      </c>
      <c r="P88" s="4">
        <v>6.9157000000000002</v>
      </c>
      <c r="Q88" s="4">
        <v>6.0727000000000002</v>
      </c>
      <c r="R88" s="4">
        <v>13</v>
      </c>
      <c r="S88" s="4">
        <v>5.5227000000000004</v>
      </c>
      <c r="T88" s="4">
        <v>4.8494999999999999</v>
      </c>
      <c r="U88" s="4">
        <v>10.4</v>
      </c>
      <c r="V88" s="4">
        <v>11518.264800000001</v>
      </c>
      <c r="Y88" s="4">
        <v>1859.874</v>
      </c>
      <c r="Z88" s="4">
        <v>0</v>
      </c>
      <c r="AA88" s="4">
        <v>6.4702000000000002</v>
      </c>
      <c r="AB88" s="4" t="s">
        <v>384</v>
      </c>
      <c r="AC88" s="4">
        <v>0</v>
      </c>
      <c r="AD88" s="4">
        <v>11.9</v>
      </c>
      <c r="AE88" s="4">
        <v>852</v>
      </c>
      <c r="AF88" s="4">
        <v>872</v>
      </c>
      <c r="AG88" s="4">
        <v>894</v>
      </c>
      <c r="AH88" s="4">
        <v>45</v>
      </c>
      <c r="AI88" s="4">
        <v>21.34</v>
      </c>
      <c r="AJ88" s="4">
        <v>0.49</v>
      </c>
      <c r="AK88" s="4">
        <v>989</v>
      </c>
      <c r="AL88" s="4">
        <v>8</v>
      </c>
      <c r="AM88" s="4">
        <v>0</v>
      </c>
      <c r="AN88" s="4">
        <v>35</v>
      </c>
      <c r="AO88" s="4">
        <v>190</v>
      </c>
      <c r="AP88" s="4">
        <v>189</v>
      </c>
      <c r="AQ88" s="4">
        <v>0.6</v>
      </c>
      <c r="AR88" s="4">
        <v>195</v>
      </c>
      <c r="AS88" s="4" t="s">
        <v>155</v>
      </c>
      <c r="AT88" s="4">
        <v>2</v>
      </c>
      <c r="AU88" s="5">
        <v>0.69460648148148152</v>
      </c>
      <c r="AV88" s="4">
        <v>47.159301999999997</v>
      </c>
      <c r="AW88" s="4">
        <v>-88.489716999999999</v>
      </c>
      <c r="AX88" s="4">
        <v>316.7</v>
      </c>
      <c r="AY88" s="4">
        <v>0</v>
      </c>
      <c r="AZ88" s="4">
        <v>12</v>
      </c>
      <c r="BA88" s="4">
        <v>9</v>
      </c>
      <c r="BB88" s="4" t="s">
        <v>426</v>
      </c>
      <c r="BC88" s="4">
        <v>1</v>
      </c>
      <c r="BD88" s="4">
        <v>1.2</v>
      </c>
      <c r="BE88" s="4">
        <v>1.6</v>
      </c>
      <c r="BF88" s="4">
        <v>14.063000000000001</v>
      </c>
      <c r="BG88" s="4">
        <v>19.7</v>
      </c>
      <c r="BH88" s="4">
        <v>1.4</v>
      </c>
      <c r="BI88" s="4">
        <v>10.33</v>
      </c>
      <c r="BJ88" s="4">
        <v>2616.98</v>
      </c>
      <c r="BK88" s="4">
        <v>33.892000000000003</v>
      </c>
      <c r="BL88" s="4">
        <v>0.23</v>
      </c>
      <c r="BM88" s="4">
        <v>0.20200000000000001</v>
      </c>
      <c r="BN88" s="4">
        <v>0.432</v>
      </c>
      <c r="BO88" s="4">
        <v>0.184</v>
      </c>
      <c r="BP88" s="4">
        <v>0.161</v>
      </c>
      <c r="BQ88" s="4">
        <v>0.34499999999999997</v>
      </c>
      <c r="BR88" s="4">
        <v>121.0312</v>
      </c>
      <c r="BU88" s="4">
        <v>117.259</v>
      </c>
      <c r="BW88" s="4">
        <v>1494.962</v>
      </c>
      <c r="BX88" s="4">
        <v>-5.0980000000000001E-3</v>
      </c>
      <c r="BY88" s="4">
        <v>-5</v>
      </c>
      <c r="BZ88" s="4">
        <v>1.6569020000000001</v>
      </c>
      <c r="CA88" s="4">
        <v>-0.124583</v>
      </c>
      <c r="CB88" s="4">
        <v>33.46942</v>
      </c>
    </row>
    <row r="89" spans="1:80">
      <c r="A89" s="2">
        <v>42440</v>
      </c>
      <c r="B89" s="29">
        <v>0.48646884259259254</v>
      </c>
      <c r="C89" s="4">
        <v>9.7379999999999995</v>
      </c>
      <c r="D89" s="4">
        <v>0.1981</v>
      </c>
      <c r="E89" s="4" t="s">
        <v>155</v>
      </c>
      <c r="F89" s="4">
        <v>1980.5271700000001</v>
      </c>
      <c r="G89" s="4">
        <v>7.7</v>
      </c>
      <c r="H89" s="4">
        <v>6.7</v>
      </c>
      <c r="I89" s="4">
        <v>11518.8</v>
      </c>
      <c r="K89" s="4">
        <v>6.6</v>
      </c>
      <c r="L89" s="4">
        <v>2052</v>
      </c>
      <c r="M89" s="4">
        <v>0.90090000000000003</v>
      </c>
      <c r="N89" s="4">
        <v>8.7728999999999999</v>
      </c>
      <c r="O89" s="4">
        <v>0.1784</v>
      </c>
      <c r="P89" s="4">
        <v>6.9641000000000002</v>
      </c>
      <c r="Q89" s="4">
        <v>6.0359999999999996</v>
      </c>
      <c r="R89" s="4">
        <v>13</v>
      </c>
      <c r="S89" s="4">
        <v>5.5613999999999999</v>
      </c>
      <c r="T89" s="4">
        <v>4.8202999999999996</v>
      </c>
      <c r="U89" s="4">
        <v>10.4</v>
      </c>
      <c r="V89" s="4">
        <v>11518.790199999999</v>
      </c>
      <c r="Y89" s="4">
        <v>1848.6479999999999</v>
      </c>
      <c r="Z89" s="4">
        <v>0</v>
      </c>
      <c r="AA89" s="4">
        <v>5.9436999999999998</v>
      </c>
      <c r="AB89" s="4" t="s">
        <v>384</v>
      </c>
      <c r="AC89" s="4">
        <v>0</v>
      </c>
      <c r="AD89" s="4">
        <v>12</v>
      </c>
      <c r="AE89" s="4">
        <v>851</v>
      </c>
      <c r="AF89" s="4">
        <v>872</v>
      </c>
      <c r="AG89" s="4">
        <v>894</v>
      </c>
      <c r="AH89" s="4">
        <v>45</v>
      </c>
      <c r="AI89" s="4">
        <v>21.34</v>
      </c>
      <c r="AJ89" s="4">
        <v>0.49</v>
      </c>
      <c r="AK89" s="4">
        <v>989</v>
      </c>
      <c r="AL89" s="4">
        <v>8</v>
      </c>
      <c r="AM89" s="4">
        <v>0</v>
      </c>
      <c r="AN89" s="4">
        <v>35</v>
      </c>
      <c r="AO89" s="4">
        <v>190</v>
      </c>
      <c r="AP89" s="4">
        <v>189</v>
      </c>
      <c r="AQ89" s="4">
        <v>0.8</v>
      </c>
      <c r="AR89" s="4">
        <v>195</v>
      </c>
      <c r="AS89" s="4" t="s">
        <v>155</v>
      </c>
      <c r="AT89" s="4">
        <v>2</v>
      </c>
      <c r="AU89" s="5">
        <v>0.69461805555555556</v>
      </c>
      <c r="AV89" s="4">
        <v>47.159301999999997</v>
      </c>
      <c r="AW89" s="4">
        <v>-88.489716999999999</v>
      </c>
      <c r="AX89" s="4">
        <v>316.89999999999998</v>
      </c>
      <c r="AY89" s="4">
        <v>0</v>
      </c>
      <c r="AZ89" s="4">
        <v>12</v>
      </c>
      <c r="BA89" s="4">
        <v>9</v>
      </c>
      <c r="BB89" s="4" t="s">
        <v>426</v>
      </c>
      <c r="BC89" s="4">
        <v>1</v>
      </c>
      <c r="BD89" s="4">
        <v>1.2</v>
      </c>
      <c r="BE89" s="4">
        <v>1.6</v>
      </c>
      <c r="BF89" s="4">
        <v>14.063000000000001</v>
      </c>
      <c r="BG89" s="4">
        <v>18.57</v>
      </c>
      <c r="BH89" s="4">
        <v>1.32</v>
      </c>
      <c r="BI89" s="4">
        <v>11</v>
      </c>
      <c r="BJ89" s="4">
        <v>2635.8609999999999</v>
      </c>
      <c r="BK89" s="4">
        <v>34.119999999999997</v>
      </c>
      <c r="BL89" s="4">
        <v>0.219</v>
      </c>
      <c r="BM89" s="4">
        <v>0.19</v>
      </c>
      <c r="BN89" s="4">
        <v>0.40899999999999997</v>
      </c>
      <c r="BO89" s="4">
        <v>0.17499999999999999</v>
      </c>
      <c r="BP89" s="4">
        <v>0.152</v>
      </c>
      <c r="BQ89" s="4">
        <v>0.32700000000000001</v>
      </c>
      <c r="BR89" s="4">
        <v>114.4414</v>
      </c>
      <c r="BU89" s="4">
        <v>110.2</v>
      </c>
      <c r="BW89" s="4">
        <v>1298.479</v>
      </c>
      <c r="BX89" s="4">
        <v>-1.392E-3</v>
      </c>
      <c r="BY89" s="4">
        <v>-5</v>
      </c>
      <c r="BZ89" s="4">
        <v>1.6606080000000001</v>
      </c>
      <c r="CA89" s="4">
        <v>-3.4016999999999999E-2</v>
      </c>
      <c r="CB89" s="4">
        <v>33.544282000000003</v>
      </c>
    </row>
    <row r="90" spans="1:80">
      <c r="A90" s="2">
        <v>42440</v>
      </c>
      <c r="B90" s="29">
        <v>0.48648041666666669</v>
      </c>
      <c r="C90" s="4">
        <v>10.116</v>
      </c>
      <c r="D90" s="4">
        <v>0.20860000000000001</v>
      </c>
      <c r="E90" s="4" t="s">
        <v>155</v>
      </c>
      <c r="F90" s="4">
        <v>2085.9610710000002</v>
      </c>
      <c r="G90" s="4">
        <v>7.8</v>
      </c>
      <c r="H90" s="4">
        <v>6.7</v>
      </c>
      <c r="I90" s="4">
        <v>11518.2</v>
      </c>
      <c r="K90" s="4">
        <v>5.95</v>
      </c>
      <c r="L90" s="4">
        <v>2052</v>
      </c>
      <c r="M90" s="4">
        <v>0.89759999999999995</v>
      </c>
      <c r="N90" s="4">
        <v>9.0801999999999996</v>
      </c>
      <c r="O90" s="4">
        <v>0.18720000000000001</v>
      </c>
      <c r="P90" s="4">
        <v>7.0286999999999997</v>
      </c>
      <c r="Q90" s="4">
        <v>6.0141999999999998</v>
      </c>
      <c r="R90" s="4">
        <v>13</v>
      </c>
      <c r="S90" s="4">
        <v>5.6130000000000004</v>
      </c>
      <c r="T90" s="4">
        <v>4.8028000000000004</v>
      </c>
      <c r="U90" s="4">
        <v>10.4</v>
      </c>
      <c r="V90" s="4">
        <v>11518.175300000001</v>
      </c>
      <c r="Y90" s="4">
        <v>1841.953</v>
      </c>
      <c r="Z90" s="4">
        <v>0</v>
      </c>
      <c r="AA90" s="4">
        <v>5.3442999999999996</v>
      </c>
      <c r="AB90" s="4" t="s">
        <v>384</v>
      </c>
      <c r="AC90" s="4">
        <v>0</v>
      </c>
      <c r="AD90" s="4">
        <v>11.9</v>
      </c>
      <c r="AE90" s="4">
        <v>852</v>
      </c>
      <c r="AF90" s="4">
        <v>872</v>
      </c>
      <c r="AG90" s="4">
        <v>893</v>
      </c>
      <c r="AH90" s="4">
        <v>45</v>
      </c>
      <c r="AI90" s="4">
        <v>21.34</v>
      </c>
      <c r="AJ90" s="4">
        <v>0.49</v>
      </c>
      <c r="AK90" s="4">
        <v>989</v>
      </c>
      <c r="AL90" s="4">
        <v>8</v>
      </c>
      <c r="AM90" s="4">
        <v>0</v>
      </c>
      <c r="AN90" s="4">
        <v>35</v>
      </c>
      <c r="AO90" s="4">
        <v>190</v>
      </c>
      <c r="AP90" s="4">
        <v>189</v>
      </c>
      <c r="AQ90" s="4">
        <v>0.6</v>
      </c>
      <c r="AR90" s="4">
        <v>195</v>
      </c>
      <c r="AS90" s="4" t="s">
        <v>155</v>
      </c>
      <c r="AT90" s="4">
        <v>2</v>
      </c>
      <c r="AU90" s="5">
        <v>0.6946296296296296</v>
      </c>
      <c r="AV90" s="4">
        <v>47.159301999999997</v>
      </c>
      <c r="AW90" s="4">
        <v>-88.489716999999999</v>
      </c>
      <c r="AX90" s="4">
        <v>317.10000000000002</v>
      </c>
      <c r="AY90" s="4">
        <v>0</v>
      </c>
      <c r="AZ90" s="4">
        <v>12</v>
      </c>
      <c r="BA90" s="4">
        <v>9</v>
      </c>
      <c r="BB90" s="4" t="s">
        <v>426</v>
      </c>
      <c r="BC90" s="4">
        <v>1</v>
      </c>
      <c r="BD90" s="4">
        <v>1.2</v>
      </c>
      <c r="BE90" s="4">
        <v>1.6</v>
      </c>
      <c r="BF90" s="4">
        <v>14.063000000000001</v>
      </c>
      <c r="BG90" s="4">
        <v>17.98</v>
      </c>
      <c r="BH90" s="4">
        <v>1.28</v>
      </c>
      <c r="BI90" s="4">
        <v>11.403</v>
      </c>
      <c r="BJ90" s="4">
        <v>2645.1190000000001</v>
      </c>
      <c r="BK90" s="4">
        <v>34.716000000000001</v>
      </c>
      <c r="BL90" s="4">
        <v>0.214</v>
      </c>
      <c r="BM90" s="4">
        <v>0.183</v>
      </c>
      <c r="BN90" s="4">
        <v>0.39800000000000002</v>
      </c>
      <c r="BO90" s="4">
        <v>0.17100000000000001</v>
      </c>
      <c r="BP90" s="4">
        <v>0.14699999999999999</v>
      </c>
      <c r="BQ90" s="4">
        <v>0.318</v>
      </c>
      <c r="BR90" s="4">
        <v>110.9502</v>
      </c>
      <c r="BU90" s="4">
        <v>106.45699999999999</v>
      </c>
      <c r="BW90" s="4">
        <v>1131.971</v>
      </c>
      <c r="BX90" s="4">
        <v>-4.6080000000000001E-3</v>
      </c>
      <c r="BY90" s="4">
        <v>-5</v>
      </c>
      <c r="BZ90" s="4">
        <v>1.6582939999999999</v>
      </c>
      <c r="CA90" s="4">
        <v>-0.112609</v>
      </c>
      <c r="CB90" s="4">
        <v>33.497539000000003</v>
      </c>
    </row>
    <row r="91" spans="1:80">
      <c r="A91" s="2">
        <v>42440</v>
      </c>
      <c r="B91" s="29">
        <v>0.48649199074074073</v>
      </c>
      <c r="C91" s="4">
        <v>10.291</v>
      </c>
      <c r="D91" s="4">
        <v>0.20630000000000001</v>
      </c>
      <c r="E91" s="4" t="s">
        <v>155</v>
      </c>
      <c r="F91" s="4">
        <v>2063.453919</v>
      </c>
      <c r="G91" s="4">
        <v>7.9</v>
      </c>
      <c r="H91" s="4">
        <v>6.7</v>
      </c>
      <c r="I91" s="4">
        <v>11518</v>
      </c>
      <c r="K91" s="4">
        <v>5.32</v>
      </c>
      <c r="L91" s="4">
        <v>2052</v>
      </c>
      <c r="M91" s="4">
        <v>0.8962</v>
      </c>
      <c r="N91" s="4">
        <v>9.2235999999999994</v>
      </c>
      <c r="O91" s="4">
        <v>0.18490000000000001</v>
      </c>
      <c r="P91" s="4">
        <v>7.0803000000000003</v>
      </c>
      <c r="Q91" s="4">
        <v>6.0048000000000004</v>
      </c>
      <c r="R91" s="4">
        <v>13.1</v>
      </c>
      <c r="S91" s="4">
        <v>5.6542000000000003</v>
      </c>
      <c r="T91" s="4">
        <v>4.7953999999999999</v>
      </c>
      <c r="U91" s="4">
        <v>10.4</v>
      </c>
      <c r="V91" s="4">
        <v>11517.998299999999</v>
      </c>
      <c r="Y91" s="4">
        <v>1839.096</v>
      </c>
      <c r="Z91" s="4">
        <v>0</v>
      </c>
      <c r="AA91" s="4">
        <v>4.7645999999999997</v>
      </c>
      <c r="AB91" s="4" t="s">
        <v>384</v>
      </c>
      <c r="AC91" s="4">
        <v>0</v>
      </c>
      <c r="AD91" s="4">
        <v>12</v>
      </c>
      <c r="AE91" s="4">
        <v>851</v>
      </c>
      <c r="AF91" s="4">
        <v>872</v>
      </c>
      <c r="AG91" s="4">
        <v>893</v>
      </c>
      <c r="AH91" s="4">
        <v>45</v>
      </c>
      <c r="AI91" s="4">
        <v>21.34</v>
      </c>
      <c r="AJ91" s="4">
        <v>0.49</v>
      </c>
      <c r="AK91" s="4">
        <v>989</v>
      </c>
      <c r="AL91" s="4">
        <v>8</v>
      </c>
      <c r="AM91" s="4">
        <v>0</v>
      </c>
      <c r="AN91" s="4">
        <v>35</v>
      </c>
      <c r="AO91" s="4">
        <v>190</v>
      </c>
      <c r="AP91" s="4">
        <v>189</v>
      </c>
      <c r="AQ91" s="4">
        <v>0.7</v>
      </c>
      <c r="AR91" s="4">
        <v>195</v>
      </c>
      <c r="AS91" s="4" t="s">
        <v>155</v>
      </c>
      <c r="AT91" s="4">
        <v>2</v>
      </c>
      <c r="AU91" s="5">
        <v>0.69464120370370364</v>
      </c>
      <c r="AV91" s="4">
        <v>47.159301999999997</v>
      </c>
      <c r="AW91" s="4">
        <v>-88.489717999999996</v>
      </c>
      <c r="AX91" s="4">
        <v>317.3</v>
      </c>
      <c r="AY91" s="4">
        <v>0</v>
      </c>
      <c r="AZ91" s="4">
        <v>12</v>
      </c>
      <c r="BA91" s="4">
        <v>9</v>
      </c>
      <c r="BB91" s="4" t="s">
        <v>426</v>
      </c>
      <c r="BC91" s="4">
        <v>1</v>
      </c>
      <c r="BD91" s="4">
        <v>1.2</v>
      </c>
      <c r="BE91" s="4">
        <v>1.6</v>
      </c>
      <c r="BF91" s="4">
        <v>14.063000000000001</v>
      </c>
      <c r="BG91" s="4">
        <v>17.72</v>
      </c>
      <c r="BH91" s="4">
        <v>1.26</v>
      </c>
      <c r="BI91" s="4">
        <v>11.577</v>
      </c>
      <c r="BJ91" s="4">
        <v>2650.86</v>
      </c>
      <c r="BK91" s="4">
        <v>33.829000000000001</v>
      </c>
      <c r="BL91" s="4">
        <v>0.21299999999999999</v>
      </c>
      <c r="BM91" s="4">
        <v>0.18099999999999999</v>
      </c>
      <c r="BN91" s="4">
        <v>0.39400000000000002</v>
      </c>
      <c r="BO91" s="4">
        <v>0.17</v>
      </c>
      <c r="BP91" s="4">
        <v>0.14399999999999999</v>
      </c>
      <c r="BQ91" s="4">
        <v>0.315</v>
      </c>
      <c r="BR91" s="4">
        <v>109.4614</v>
      </c>
      <c r="BU91" s="4">
        <v>104.867</v>
      </c>
      <c r="BW91" s="4">
        <v>995.66</v>
      </c>
      <c r="BX91" s="4">
        <v>-3.1960000000000001E-3</v>
      </c>
      <c r="BY91" s="4">
        <v>-5</v>
      </c>
      <c r="BZ91" s="4">
        <v>1.661608</v>
      </c>
      <c r="CA91" s="4">
        <v>-7.8103000000000006E-2</v>
      </c>
      <c r="CB91" s="4">
        <v>33.564481999999998</v>
      </c>
    </row>
    <row r="92" spans="1:80">
      <c r="A92" s="2">
        <v>42440</v>
      </c>
      <c r="B92" s="29">
        <v>0.48650356481481483</v>
      </c>
      <c r="C92" s="4">
        <v>10.414</v>
      </c>
      <c r="D92" s="4">
        <v>0.19400000000000001</v>
      </c>
      <c r="E92" s="4" t="s">
        <v>155</v>
      </c>
      <c r="F92" s="4">
        <v>1939.589154</v>
      </c>
      <c r="G92" s="4">
        <v>8</v>
      </c>
      <c r="H92" s="4">
        <v>6.7</v>
      </c>
      <c r="I92" s="4">
        <v>11517.9</v>
      </c>
      <c r="K92" s="4">
        <v>4.95</v>
      </c>
      <c r="L92" s="4">
        <v>2052</v>
      </c>
      <c r="M92" s="4">
        <v>0.89539999999999997</v>
      </c>
      <c r="N92" s="4">
        <v>9.3249999999999993</v>
      </c>
      <c r="O92" s="4">
        <v>0.17369999999999999</v>
      </c>
      <c r="P92" s="4">
        <v>7.1631</v>
      </c>
      <c r="Q92" s="4">
        <v>5.9991000000000003</v>
      </c>
      <c r="R92" s="4">
        <v>13.2</v>
      </c>
      <c r="S92" s="4">
        <v>5.7202999999999999</v>
      </c>
      <c r="T92" s="4">
        <v>4.7907999999999999</v>
      </c>
      <c r="U92" s="4">
        <v>10.5</v>
      </c>
      <c r="V92" s="4">
        <v>11517.9</v>
      </c>
      <c r="Y92" s="4">
        <v>1837.337</v>
      </c>
      <c r="Z92" s="4">
        <v>0</v>
      </c>
      <c r="AA92" s="4">
        <v>4.4329999999999998</v>
      </c>
      <c r="AB92" s="4" t="s">
        <v>384</v>
      </c>
      <c r="AC92" s="4">
        <v>0</v>
      </c>
      <c r="AD92" s="4">
        <v>11.9</v>
      </c>
      <c r="AE92" s="4">
        <v>851</v>
      </c>
      <c r="AF92" s="4">
        <v>872</v>
      </c>
      <c r="AG92" s="4">
        <v>893</v>
      </c>
      <c r="AH92" s="4">
        <v>45</v>
      </c>
      <c r="AI92" s="4">
        <v>21.34</v>
      </c>
      <c r="AJ92" s="4">
        <v>0.49</v>
      </c>
      <c r="AK92" s="4">
        <v>989</v>
      </c>
      <c r="AL92" s="4">
        <v>8</v>
      </c>
      <c r="AM92" s="4">
        <v>0</v>
      </c>
      <c r="AN92" s="4">
        <v>35</v>
      </c>
      <c r="AO92" s="4">
        <v>190</v>
      </c>
      <c r="AP92" s="4">
        <v>189</v>
      </c>
      <c r="AQ92" s="4">
        <v>0.8</v>
      </c>
      <c r="AR92" s="4">
        <v>195</v>
      </c>
      <c r="AS92" s="4" t="s">
        <v>155</v>
      </c>
      <c r="AT92" s="4">
        <v>2</v>
      </c>
      <c r="AU92" s="5">
        <v>0.69465277777777779</v>
      </c>
      <c r="AV92" s="4">
        <v>47.159303000000001</v>
      </c>
      <c r="AW92" s="4">
        <v>-88.489717999999996</v>
      </c>
      <c r="AX92" s="4">
        <v>317.5</v>
      </c>
      <c r="AY92" s="4">
        <v>0</v>
      </c>
      <c r="AZ92" s="4">
        <v>12</v>
      </c>
      <c r="BA92" s="4">
        <v>9</v>
      </c>
      <c r="BB92" s="4" t="s">
        <v>426</v>
      </c>
      <c r="BC92" s="4">
        <v>1</v>
      </c>
      <c r="BD92" s="4">
        <v>1.2</v>
      </c>
      <c r="BE92" s="4">
        <v>1.6</v>
      </c>
      <c r="BF92" s="4">
        <v>14.063000000000001</v>
      </c>
      <c r="BG92" s="4">
        <v>17.57</v>
      </c>
      <c r="BH92" s="4">
        <v>1.25</v>
      </c>
      <c r="BI92" s="4">
        <v>11.683</v>
      </c>
      <c r="BJ92" s="4">
        <v>2657.24</v>
      </c>
      <c r="BK92" s="4">
        <v>31.498000000000001</v>
      </c>
      <c r="BL92" s="4">
        <v>0.214</v>
      </c>
      <c r="BM92" s="4">
        <v>0.17899999999999999</v>
      </c>
      <c r="BN92" s="4">
        <v>0.39300000000000002</v>
      </c>
      <c r="BO92" s="4">
        <v>0.17100000000000001</v>
      </c>
      <c r="BP92" s="4">
        <v>0.14299999999999999</v>
      </c>
      <c r="BQ92" s="4">
        <v>0.314</v>
      </c>
      <c r="BR92" s="4">
        <v>108.53100000000001</v>
      </c>
      <c r="BU92" s="4">
        <v>103.877</v>
      </c>
      <c r="BW92" s="4">
        <v>918.50099999999998</v>
      </c>
      <c r="BX92" s="4">
        <v>-5.7029999999999997E-3</v>
      </c>
      <c r="BY92" s="4">
        <v>-5</v>
      </c>
      <c r="BZ92" s="4">
        <v>1.6601980000000001</v>
      </c>
      <c r="CA92" s="4">
        <v>-0.139374</v>
      </c>
      <c r="CB92" s="4">
        <v>33.535995999999997</v>
      </c>
    </row>
    <row r="93" spans="1:80">
      <c r="A93" s="2">
        <v>42440</v>
      </c>
      <c r="B93" s="29">
        <v>0.48651513888888887</v>
      </c>
      <c r="C93" s="4">
        <v>10.342000000000001</v>
      </c>
      <c r="D93" s="4">
        <v>0.17560000000000001</v>
      </c>
      <c r="E93" s="4" t="s">
        <v>155</v>
      </c>
      <c r="F93" s="4">
        <v>1756.2387570000001</v>
      </c>
      <c r="G93" s="4">
        <v>8</v>
      </c>
      <c r="H93" s="4">
        <v>6.7</v>
      </c>
      <c r="I93" s="4">
        <v>11517.9</v>
      </c>
      <c r="K93" s="4">
        <v>4.8</v>
      </c>
      <c r="L93" s="4">
        <v>2052</v>
      </c>
      <c r="M93" s="4">
        <v>0.89610000000000001</v>
      </c>
      <c r="N93" s="4">
        <v>9.2675999999999998</v>
      </c>
      <c r="O93" s="4">
        <v>0.15740000000000001</v>
      </c>
      <c r="P93" s="4">
        <v>7.1688999999999998</v>
      </c>
      <c r="Q93" s="4">
        <v>6.0311000000000003</v>
      </c>
      <c r="R93" s="4">
        <v>13.2</v>
      </c>
      <c r="S93" s="4">
        <v>5.7249999999999996</v>
      </c>
      <c r="T93" s="4">
        <v>4.8163</v>
      </c>
      <c r="U93" s="4">
        <v>10.5</v>
      </c>
      <c r="V93" s="4">
        <v>11517.9</v>
      </c>
      <c r="Y93" s="4">
        <v>1838.8340000000001</v>
      </c>
      <c r="Z93" s="4">
        <v>0</v>
      </c>
      <c r="AA93" s="4">
        <v>4.3014000000000001</v>
      </c>
      <c r="AB93" s="4" t="s">
        <v>384</v>
      </c>
      <c r="AC93" s="4">
        <v>0</v>
      </c>
      <c r="AD93" s="4">
        <v>11.9</v>
      </c>
      <c r="AE93" s="4">
        <v>851</v>
      </c>
      <c r="AF93" s="4">
        <v>872</v>
      </c>
      <c r="AG93" s="4">
        <v>894</v>
      </c>
      <c r="AH93" s="4">
        <v>45</v>
      </c>
      <c r="AI93" s="4">
        <v>21.34</v>
      </c>
      <c r="AJ93" s="4">
        <v>0.49</v>
      </c>
      <c r="AK93" s="4">
        <v>989</v>
      </c>
      <c r="AL93" s="4">
        <v>8</v>
      </c>
      <c r="AM93" s="4">
        <v>0</v>
      </c>
      <c r="AN93" s="4">
        <v>35</v>
      </c>
      <c r="AO93" s="4">
        <v>190</v>
      </c>
      <c r="AP93" s="4">
        <v>189</v>
      </c>
      <c r="AQ93" s="4">
        <v>0.7</v>
      </c>
      <c r="AR93" s="4">
        <v>195</v>
      </c>
      <c r="AS93" s="4" t="s">
        <v>155</v>
      </c>
      <c r="AT93" s="4">
        <v>2</v>
      </c>
      <c r="AU93" s="5">
        <v>0.69466435185185194</v>
      </c>
      <c r="AV93" s="4">
        <v>47.159303000000001</v>
      </c>
      <c r="AW93" s="4">
        <v>-88.489717999999996</v>
      </c>
      <c r="AX93" s="4">
        <v>317.89999999999998</v>
      </c>
      <c r="AY93" s="4">
        <v>0</v>
      </c>
      <c r="AZ93" s="4">
        <v>12</v>
      </c>
      <c r="BA93" s="4">
        <v>9</v>
      </c>
      <c r="BB93" s="4" t="s">
        <v>426</v>
      </c>
      <c r="BC93" s="4">
        <v>1</v>
      </c>
      <c r="BD93" s="4">
        <v>1.2712289999999999</v>
      </c>
      <c r="BE93" s="4">
        <v>1.6</v>
      </c>
      <c r="BF93" s="4">
        <v>14.063000000000001</v>
      </c>
      <c r="BG93" s="4">
        <v>17.7</v>
      </c>
      <c r="BH93" s="4">
        <v>1.26</v>
      </c>
      <c r="BI93" s="4">
        <v>11.592000000000001</v>
      </c>
      <c r="BJ93" s="4">
        <v>2659.3539999999998</v>
      </c>
      <c r="BK93" s="4">
        <v>28.742999999999999</v>
      </c>
      <c r="BL93" s="4">
        <v>0.215</v>
      </c>
      <c r="BM93" s="4">
        <v>0.18099999999999999</v>
      </c>
      <c r="BN93" s="4">
        <v>0.39700000000000002</v>
      </c>
      <c r="BO93" s="4">
        <v>0.17199999999999999</v>
      </c>
      <c r="BP93" s="4">
        <v>0.14499999999999999</v>
      </c>
      <c r="BQ93" s="4">
        <v>0.317</v>
      </c>
      <c r="BR93" s="4">
        <v>109.2894</v>
      </c>
      <c r="BU93" s="4">
        <v>104.688</v>
      </c>
      <c r="BW93" s="4">
        <v>897.45600000000002</v>
      </c>
      <c r="BX93" s="4">
        <v>-6.0000000000000001E-3</v>
      </c>
      <c r="BY93" s="4">
        <v>-5</v>
      </c>
      <c r="BZ93" s="4">
        <v>1.658196</v>
      </c>
      <c r="CA93" s="4">
        <v>-0.14662500000000001</v>
      </c>
      <c r="CB93" s="4">
        <v>33.495562999999997</v>
      </c>
    </row>
    <row r="94" spans="1:80">
      <c r="A94" s="2">
        <v>42440</v>
      </c>
      <c r="B94" s="29">
        <v>0.48652671296296296</v>
      </c>
      <c r="C94" s="4">
        <v>10.097</v>
      </c>
      <c r="D94" s="4">
        <v>0.15429999999999999</v>
      </c>
      <c r="E94" s="4" t="s">
        <v>155</v>
      </c>
      <c r="F94" s="4">
        <v>1542.8881469999999</v>
      </c>
      <c r="G94" s="4">
        <v>8</v>
      </c>
      <c r="H94" s="4">
        <v>6.8</v>
      </c>
      <c r="I94" s="4">
        <v>11517.9</v>
      </c>
      <c r="K94" s="4">
        <v>4.7</v>
      </c>
      <c r="L94" s="4">
        <v>2052</v>
      </c>
      <c r="M94" s="4">
        <v>0.89829999999999999</v>
      </c>
      <c r="N94" s="4">
        <v>9.0699000000000005</v>
      </c>
      <c r="O94" s="4">
        <v>0.1386</v>
      </c>
      <c r="P94" s="4">
        <v>7.2134</v>
      </c>
      <c r="Q94" s="4">
        <v>6.1086</v>
      </c>
      <c r="R94" s="4">
        <v>13.3</v>
      </c>
      <c r="S94" s="4">
        <v>5.7605000000000004</v>
      </c>
      <c r="T94" s="4">
        <v>4.8781999999999996</v>
      </c>
      <c r="U94" s="4">
        <v>10.6</v>
      </c>
      <c r="V94" s="4">
        <v>11517.930899999999</v>
      </c>
      <c r="Y94" s="4">
        <v>1843.35</v>
      </c>
      <c r="Z94" s="4">
        <v>0</v>
      </c>
      <c r="AA94" s="4">
        <v>4.2221000000000002</v>
      </c>
      <c r="AB94" s="4" t="s">
        <v>384</v>
      </c>
      <c r="AC94" s="4">
        <v>0</v>
      </c>
      <c r="AD94" s="4">
        <v>12</v>
      </c>
      <c r="AE94" s="4">
        <v>850</v>
      </c>
      <c r="AF94" s="4">
        <v>872</v>
      </c>
      <c r="AG94" s="4">
        <v>891</v>
      </c>
      <c r="AH94" s="4">
        <v>45</v>
      </c>
      <c r="AI94" s="4">
        <v>21.34</v>
      </c>
      <c r="AJ94" s="4">
        <v>0.49</v>
      </c>
      <c r="AK94" s="4">
        <v>989</v>
      </c>
      <c r="AL94" s="4">
        <v>8</v>
      </c>
      <c r="AM94" s="4">
        <v>0</v>
      </c>
      <c r="AN94" s="4">
        <v>35</v>
      </c>
      <c r="AO94" s="4">
        <v>190.9</v>
      </c>
      <c r="AP94" s="4">
        <v>189</v>
      </c>
      <c r="AQ94" s="4">
        <v>0.7</v>
      </c>
      <c r="AR94" s="4">
        <v>195</v>
      </c>
      <c r="AS94" s="4" t="s">
        <v>155</v>
      </c>
      <c r="AT94" s="4">
        <v>2</v>
      </c>
      <c r="AU94" s="5">
        <v>0.69467592592592586</v>
      </c>
      <c r="AV94" s="4">
        <v>47.159303000000001</v>
      </c>
      <c r="AW94" s="4">
        <v>-88.489717999999996</v>
      </c>
      <c r="AX94" s="4">
        <v>318.10000000000002</v>
      </c>
      <c r="AY94" s="4">
        <v>0</v>
      </c>
      <c r="AZ94" s="4">
        <v>12</v>
      </c>
      <c r="BA94" s="4">
        <v>9</v>
      </c>
      <c r="BB94" s="4" t="s">
        <v>426</v>
      </c>
      <c r="BC94" s="4">
        <v>1</v>
      </c>
      <c r="BD94" s="4">
        <v>1.3</v>
      </c>
      <c r="BE94" s="4">
        <v>1.6711290000000001</v>
      </c>
      <c r="BF94" s="4">
        <v>14.063000000000001</v>
      </c>
      <c r="BG94" s="4">
        <v>18.09</v>
      </c>
      <c r="BH94" s="4">
        <v>1.29</v>
      </c>
      <c r="BI94" s="4">
        <v>11.319000000000001</v>
      </c>
      <c r="BJ94" s="4">
        <v>2657.2159999999999</v>
      </c>
      <c r="BK94" s="4">
        <v>25.844000000000001</v>
      </c>
      <c r="BL94" s="4">
        <v>0.221</v>
      </c>
      <c r="BM94" s="4">
        <v>0.187</v>
      </c>
      <c r="BN94" s="4">
        <v>0.40899999999999997</v>
      </c>
      <c r="BO94" s="4">
        <v>0.17699999999999999</v>
      </c>
      <c r="BP94" s="4">
        <v>0.15</v>
      </c>
      <c r="BQ94" s="4">
        <v>0.32600000000000001</v>
      </c>
      <c r="BR94" s="4">
        <v>111.5821</v>
      </c>
      <c r="BU94" s="4">
        <v>107.14700000000001</v>
      </c>
      <c r="BW94" s="4">
        <v>899.39499999999998</v>
      </c>
      <c r="BX94" s="4">
        <v>-2.392E-3</v>
      </c>
      <c r="BY94" s="4">
        <v>-5</v>
      </c>
      <c r="BZ94" s="4">
        <v>1.660706</v>
      </c>
      <c r="CA94" s="4">
        <v>-5.8455E-2</v>
      </c>
      <c r="CB94" s="4">
        <v>33.546261000000001</v>
      </c>
    </row>
    <row r="95" spans="1:80">
      <c r="A95" s="2">
        <v>42440</v>
      </c>
      <c r="B95" s="29">
        <v>0.486538287037037</v>
      </c>
      <c r="C95" s="4">
        <v>10.138999999999999</v>
      </c>
      <c r="D95" s="4">
        <v>0.1326</v>
      </c>
      <c r="E95" s="4" t="s">
        <v>155</v>
      </c>
      <c r="F95" s="4">
        <v>1325.859766</v>
      </c>
      <c r="G95" s="4">
        <v>8.6</v>
      </c>
      <c r="H95" s="4">
        <v>6.8</v>
      </c>
      <c r="I95" s="4">
        <v>11518.2</v>
      </c>
      <c r="K95" s="4">
        <v>4.8899999999999997</v>
      </c>
      <c r="L95" s="4">
        <v>2052</v>
      </c>
      <c r="M95" s="4">
        <v>0.89810000000000001</v>
      </c>
      <c r="N95" s="4">
        <v>9.1061999999999994</v>
      </c>
      <c r="O95" s="4">
        <v>0.1191</v>
      </c>
      <c r="P95" s="4">
        <v>7.7510000000000003</v>
      </c>
      <c r="Q95" s="4">
        <v>6.1073000000000004</v>
      </c>
      <c r="R95" s="4">
        <v>13.9</v>
      </c>
      <c r="S95" s="4">
        <v>6.1898</v>
      </c>
      <c r="T95" s="4">
        <v>4.8772000000000002</v>
      </c>
      <c r="U95" s="4">
        <v>11.1</v>
      </c>
      <c r="V95" s="4">
        <v>11518.2</v>
      </c>
      <c r="Y95" s="4">
        <v>1842.9739999999999</v>
      </c>
      <c r="Z95" s="4">
        <v>0</v>
      </c>
      <c r="AA95" s="4">
        <v>4.3948999999999998</v>
      </c>
      <c r="AB95" s="4" t="s">
        <v>384</v>
      </c>
      <c r="AC95" s="4">
        <v>0</v>
      </c>
      <c r="AD95" s="4">
        <v>11.9</v>
      </c>
      <c r="AE95" s="4">
        <v>851</v>
      </c>
      <c r="AF95" s="4">
        <v>872</v>
      </c>
      <c r="AG95" s="4">
        <v>893</v>
      </c>
      <c r="AH95" s="4">
        <v>45</v>
      </c>
      <c r="AI95" s="4">
        <v>21.34</v>
      </c>
      <c r="AJ95" s="4">
        <v>0.49</v>
      </c>
      <c r="AK95" s="4">
        <v>989</v>
      </c>
      <c r="AL95" s="4">
        <v>8</v>
      </c>
      <c r="AM95" s="4">
        <v>0</v>
      </c>
      <c r="AN95" s="4">
        <v>35</v>
      </c>
      <c r="AO95" s="4">
        <v>190.1</v>
      </c>
      <c r="AP95" s="4">
        <v>189</v>
      </c>
      <c r="AQ95" s="4">
        <v>0.6</v>
      </c>
      <c r="AR95" s="4">
        <v>195</v>
      </c>
      <c r="AS95" s="4" t="s">
        <v>155</v>
      </c>
      <c r="AT95" s="4">
        <v>2</v>
      </c>
      <c r="AU95" s="5">
        <v>0.69468750000000001</v>
      </c>
      <c r="AV95" s="4">
        <v>47.159303000000001</v>
      </c>
      <c r="AW95" s="4">
        <v>-88.489717999999996</v>
      </c>
      <c r="AX95" s="4">
        <v>318.5</v>
      </c>
      <c r="AY95" s="4">
        <v>0</v>
      </c>
      <c r="AZ95" s="4">
        <v>12</v>
      </c>
      <c r="BA95" s="4">
        <v>9</v>
      </c>
      <c r="BB95" s="4" t="s">
        <v>426</v>
      </c>
      <c r="BC95" s="4">
        <v>1</v>
      </c>
      <c r="BD95" s="4">
        <v>1.3</v>
      </c>
      <c r="BE95" s="4">
        <v>1.7</v>
      </c>
      <c r="BF95" s="4">
        <v>14.063000000000001</v>
      </c>
      <c r="BG95" s="4">
        <v>18.07</v>
      </c>
      <c r="BH95" s="4">
        <v>1.28</v>
      </c>
      <c r="BI95" s="4">
        <v>11.342000000000001</v>
      </c>
      <c r="BJ95" s="4">
        <v>2663.5129999999999</v>
      </c>
      <c r="BK95" s="4">
        <v>22.167999999999999</v>
      </c>
      <c r="BL95" s="4">
        <v>0.23699999999999999</v>
      </c>
      <c r="BM95" s="4">
        <v>0.187</v>
      </c>
      <c r="BN95" s="4">
        <v>0.42399999999999999</v>
      </c>
      <c r="BO95" s="4">
        <v>0.19</v>
      </c>
      <c r="BP95" s="4">
        <v>0.14899999999999999</v>
      </c>
      <c r="BQ95" s="4">
        <v>0.33900000000000002</v>
      </c>
      <c r="BR95" s="4">
        <v>111.4038</v>
      </c>
      <c r="BU95" s="4">
        <v>106.95099999999999</v>
      </c>
      <c r="BW95" s="4">
        <v>934.68200000000002</v>
      </c>
      <c r="BX95" s="4">
        <v>-6.5100000000000002E-3</v>
      </c>
      <c r="BY95" s="4">
        <v>-5</v>
      </c>
      <c r="BZ95" s="4">
        <v>1.6582939999999999</v>
      </c>
      <c r="CA95" s="4">
        <v>-0.15908900000000001</v>
      </c>
      <c r="CB95" s="4">
        <v>33.497539000000003</v>
      </c>
    </row>
    <row r="96" spans="1:80">
      <c r="A96" s="2">
        <v>42440</v>
      </c>
      <c r="B96" s="29">
        <v>0.48654986111111115</v>
      </c>
      <c r="C96" s="4">
        <v>10.444000000000001</v>
      </c>
      <c r="D96" s="4">
        <v>0.13120000000000001</v>
      </c>
      <c r="E96" s="4" t="s">
        <v>155</v>
      </c>
      <c r="F96" s="4">
        <v>1311.676647</v>
      </c>
      <c r="G96" s="4">
        <v>8.8000000000000007</v>
      </c>
      <c r="H96" s="4">
        <v>6.8</v>
      </c>
      <c r="I96" s="4">
        <v>11518.2</v>
      </c>
      <c r="K96" s="4">
        <v>5.15</v>
      </c>
      <c r="L96" s="4">
        <v>2052</v>
      </c>
      <c r="M96" s="4">
        <v>0.89559999999999995</v>
      </c>
      <c r="N96" s="4">
        <v>9.3545999999999996</v>
      </c>
      <c r="O96" s="4">
        <v>0.11749999999999999</v>
      </c>
      <c r="P96" s="4">
        <v>7.8817000000000004</v>
      </c>
      <c r="Q96" s="4">
        <v>6.0903999999999998</v>
      </c>
      <c r="R96" s="4">
        <v>14</v>
      </c>
      <c r="S96" s="4">
        <v>6.2942</v>
      </c>
      <c r="T96" s="4">
        <v>4.8636999999999997</v>
      </c>
      <c r="U96" s="4">
        <v>11.2</v>
      </c>
      <c r="V96" s="4">
        <v>11518.1808</v>
      </c>
      <c r="Y96" s="4">
        <v>1837.8630000000001</v>
      </c>
      <c r="Z96" s="4">
        <v>0</v>
      </c>
      <c r="AA96" s="4">
        <v>4.6142000000000003</v>
      </c>
      <c r="AB96" s="4" t="s">
        <v>384</v>
      </c>
      <c r="AC96" s="4">
        <v>0</v>
      </c>
      <c r="AD96" s="4">
        <v>12</v>
      </c>
      <c r="AE96" s="4">
        <v>850</v>
      </c>
      <c r="AF96" s="4">
        <v>872</v>
      </c>
      <c r="AG96" s="4">
        <v>892</v>
      </c>
      <c r="AH96" s="4">
        <v>45</v>
      </c>
      <c r="AI96" s="4">
        <v>21.34</v>
      </c>
      <c r="AJ96" s="4">
        <v>0.49</v>
      </c>
      <c r="AK96" s="4">
        <v>989</v>
      </c>
      <c r="AL96" s="4">
        <v>8</v>
      </c>
      <c r="AM96" s="4">
        <v>0</v>
      </c>
      <c r="AN96" s="4">
        <v>35</v>
      </c>
      <c r="AO96" s="4">
        <v>190</v>
      </c>
      <c r="AP96" s="4">
        <v>189</v>
      </c>
      <c r="AQ96" s="4">
        <v>0.6</v>
      </c>
      <c r="AR96" s="4">
        <v>195</v>
      </c>
      <c r="AS96" s="4" t="s">
        <v>155</v>
      </c>
      <c r="AT96" s="4">
        <v>2</v>
      </c>
      <c r="AU96" s="5">
        <v>0.69469907407407405</v>
      </c>
      <c r="AV96" s="4">
        <v>47.159301999999997</v>
      </c>
      <c r="AW96" s="4">
        <v>-88.489717999999996</v>
      </c>
      <c r="AX96" s="4">
        <v>318.7</v>
      </c>
      <c r="AY96" s="4">
        <v>0</v>
      </c>
      <c r="AZ96" s="4">
        <v>12</v>
      </c>
      <c r="BA96" s="4">
        <v>9</v>
      </c>
      <c r="BB96" s="4" t="s">
        <v>426</v>
      </c>
      <c r="BC96" s="4">
        <v>1</v>
      </c>
      <c r="BD96" s="4">
        <v>1.3</v>
      </c>
      <c r="BE96" s="4">
        <v>1.7</v>
      </c>
      <c r="BF96" s="4">
        <v>14.063000000000001</v>
      </c>
      <c r="BG96" s="4">
        <v>17.62</v>
      </c>
      <c r="BH96" s="4">
        <v>1.25</v>
      </c>
      <c r="BI96" s="4">
        <v>11.651</v>
      </c>
      <c r="BJ96" s="4">
        <v>2672.3670000000002</v>
      </c>
      <c r="BK96" s="4">
        <v>21.361000000000001</v>
      </c>
      <c r="BL96" s="4">
        <v>0.23599999999999999</v>
      </c>
      <c r="BM96" s="4">
        <v>0.182</v>
      </c>
      <c r="BN96" s="4">
        <v>0.41799999999999998</v>
      </c>
      <c r="BO96" s="4">
        <v>0.188</v>
      </c>
      <c r="BP96" s="4">
        <v>0.14599999999999999</v>
      </c>
      <c r="BQ96" s="4">
        <v>0.33400000000000002</v>
      </c>
      <c r="BR96" s="4">
        <v>108.8061</v>
      </c>
      <c r="BU96" s="4">
        <v>104.16800000000001</v>
      </c>
      <c r="BW96" s="4">
        <v>958.45100000000002</v>
      </c>
      <c r="BX96" s="4">
        <v>-3.392E-3</v>
      </c>
      <c r="BY96" s="4">
        <v>-5</v>
      </c>
      <c r="BZ96" s="4">
        <v>1.660706</v>
      </c>
      <c r="CA96" s="4">
        <v>-8.2891999999999993E-2</v>
      </c>
      <c r="CB96" s="4">
        <v>33.546261000000001</v>
      </c>
    </row>
    <row r="97" spans="1:80">
      <c r="A97" s="2">
        <v>42440</v>
      </c>
      <c r="B97" s="29">
        <v>0.48656143518518519</v>
      </c>
      <c r="C97" s="4">
        <v>10.89</v>
      </c>
      <c r="D97" s="4">
        <v>0.14399999999999999</v>
      </c>
      <c r="E97" s="4" t="s">
        <v>155</v>
      </c>
      <c r="F97" s="4">
        <v>1440.3079419999999</v>
      </c>
      <c r="G97" s="4">
        <v>8.8000000000000007</v>
      </c>
      <c r="H97" s="4">
        <v>6.8</v>
      </c>
      <c r="I97" s="4">
        <v>11517.9</v>
      </c>
      <c r="K97" s="4">
        <v>5.2</v>
      </c>
      <c r="L97" s="4">
        <v>2052</v>
      </c>
      <c r="M97" s="4">
        <v>0.89190000000000003</v>
      </c>
      <c r="N97" s="4">
        <v>9.7131000000000007</v>
      </c>
      <c r="O97" s="4">
        <v>0.1285</v>
      </c>
      <c r="P97" s="4">
        <v>7.8757999999999999</v>
      </c>
      <c r="Q97" s="4">
        <v>6.0651999999999999</v>
      </c>
      <c r="R97" s="4">
        <v>13.9</v>
      </c>
      <c r="S97" s="4">
        <v>6.2895000000000003</v>
      </c>
      <c r="T97" s="4">
        <v>4.8436000000000003</v>
      </c>
      <c r="U97" s="4">
        <v>11.1</v>
      </c>
      <c r="V97" s="4">
        <v>11517.9422</v>
      </c>
      <c r="Y97" s="4">
        <v>1830.2629999999999</v>
      </c>
      <c r="Z97" s="4">
        <v>0</v>
      </c>
      <c r="AA97" s="4">
        <v>4.6380999999999997</v>
      </c>
      <c r="AB97" s="4" t="s">
        <v>384</v>
      </c>
      <c r="AC97" s="4">
        <v>0</v>
      </c>
      <c r="AD97" s="4">
        <v>12</v>
      </c>
      <c r="AE97" s="4">
        <v>850</v>
      </c>
      <c r="AF97" s="4">
        <v>872</v>
      </c>
      <c r="AG97" s="4">
        <v>891</v>
      </c>
      <c r="AH97" s="4">
        <v>45</v>
      </c>
      <c r="AI97" s="4">
        <v>21.34</v>
      </c>
      <c r="AJ97" s="4">
        <v>0.49</v>
      </c>
      <c r="AK97" s="4">
        <v>989</v>
      </c>
      <c r="AL97" s="4">
        <v>8</v>
      </c>
      <c r="AM97" s="4">
        <v>0</v>
      </c>
      <c r="AN97" s="4">
        <v>35</v>
      </c>
      <c r="AO97" s="4">
        <v>190.9</v>
      </c>
      <c r="AP97" s="4">
        <v>189</v>
      </c>
      <c r="AQ97" s="4">
        <v>0.7</v>
      </c>
      <c r="AR97" s="4">
        <v>195</v>
      </c>
      <c r="AS97" s="4" t="s">
        <v>155</v>
      </c>
      <c r="AT97" s="4">
        <v>2</v>
      </c>
      <c r="AU97" s="5">
        <v>0.6947106481481482</v>
      </c>
      <c r="AV97" s="4">
        <v>47.159303000000001</v>
      </c>
      <c r="AW97" s="4">
        <v>-88.489717999999996</v>
      </c>
      <c r="AX97" s="4">
        <v>319</v>
      </c>
      <c r="AY97" s="4">
        <v>0</v>
      </c>
      <c r="AZ97" s="4">
        <v>12</v>
      </c>
      <c r="BA97" s="4">
        <v>9</v>
      </c>
      <c r="BB97" s="4" t="s">
        <v>426</v>
      </c>
      <c r="BC97" s="4">
        <v>1</v>
      </c>
      <c r="BD97" s="4">
        <v>1.3</v>
      </c>
      <c r="BE97" s="4">
        <v>1.7</v>
      </c>
      <c r="BF97" s="4">
        <v>14.063000000000001</v>
      </c>
      <c r="BG97" s="4">
        <v>17</v>
      </c>
      <c r="BH97" s="4">
        <v>1.21</v>
      </c>
      <c r="BI97" s="4">
        <v>12.115</v>
      </c>
      <c r="BJ97" s="4">
        <v>2681.1889999999999</v>
      </c>
      <c r="BK97" s="4">
        <v>22.57</v>
      </c>
      <c r="BL97" s="4">
        <v>0.22800000000000001</v>
      </c>
      <c r="BM97" s="4">
        <v>0.17499999999999999</v>
      </c>
      <c r="BN97" s="4">
        <v>0.40300000000000002</v>
      </c>
      <c r="BO97" s="4">
        <v>0.182</v>
      </c>
      <c r="BP97" s="4">
        <v>0.14000000000000001</v>
      </c>
      <c r="BQ97" s="4">
        <v>0.32200000000000001</v>
      </c>
      <c r="BR97" s="4">
        <v>105.1332</v>
      </c>
      <c r="BU97" s="4">
        <v>100.23699999999999</v>
      </c>
      <c r="BW97" s="4">
        <v>930.90800000000002</v>
      </c>
      <c r="BX97" s="4">
        <v>-3.0000000000000001E-3</v>
      </c>
      <c r="BY97" s="4">
        <v>-5</v>
      </c>
      <c r="BZ97" s="4">
        <v>1.661</v>
      </c>
      <c r="CA97" s="4">
        <v>-7.3313000000000003E-2</v>
      </c>
      <c r="CB97" s="4">
        <v>33.552199999999999</v>
      </c>
    </row>
    <row r="98" spans="1:80">
      <c r="A98" s="2">
        <v>42440</v>
      </c>
      <c r="B98" s="29">
        <v>0.48657300925925928</v>
      </c>
      <c r="C98" s="4">
        <v>11.324999999999999</v>
      </c>
      <c r="D98" s="4">
        <v>0.16569999999999999</v>
      </c>
      <c r="E98" s="4" t="s">
        <v>155</v>
      </c>
      <c r="F98" s="4">
        <v>1657.1273940000001</v>
      </c>
      <c r="G98" s="4">
        <v>8.9</v>
      </c>
      <c r="H98" s="4">
        <v>6.8</v>
      </c>
      <c r="I98" s="4">
        <v>11517.9</v>
      </c>
      <c r="K98" s="4">
        <v>4.91</v>
      </c>
      <c r="L98" s="4">
        <v>2052</v>
      </c>
      <c r="M98" s="4">
        <v>0.88829999999999998</v>
      </c>
      <c r="N98" s="4">
        <v>10.0595</v>
      </c>
      <c r="O98" s="4">
        <v>0.1472</v>
      </c>
      <c r="P98" s="4">
        <v>7.9055999999999997</v>
      </c>
      <c r="Q98" s="4">
        <v>6.0403000000000002</v>
      </c>
      <c r="R98" s="4">
        <v>13.9</v>
      </c>
      <c r="S98" s="4">
        <v>6.3132999999999999</v>
      </c>
      <c r="T98" s="4">
        <v>4.8235999999999999</v>
      </c>
      <c r="U98" s="4">
        <v>11.1</v>
      </c>
      <c r="V98" s="4">
        <v>11517.9</v>
      </c>
      <c r="Y98" s="4">
        <v>1822.74</v>
      </c>
      <c r="Z98" s="4">
        <v>0</v>
      </c>
      <c r="AA98" s="4">
        <v>4.3596000000000004</v>
      </c>
      <c r="AB98" s="4" t="s">
        <v>384</v>
      </c>
      <c r="AC98" s="4">
        <v>0</v>
      </c>
      <c r="AD98" s="4">
        <v>11.9</v>
      </c>
      <c r="AE98" s="4">
        <v>850</v>
      </c>
      <c r="AF98" s="4">
        <v>871</v>
      </c>
      <c r="AG98" s="4">
        <v>891</v>
      </c>
      <c r="AH98" s="4">
        <v>45</v>
      </c>
      <c r="AI98" s="4">
        <v>21.34</v>
      </c>
      <c r="AJ98" s="4">
        <v>0.49</v>
      </c>
      <c r="AK98" s="4">
        <v>989</v>
      </c>
      <c r="AL98" s="4">
        <v>8</v>
      </c>
      <c r="AM98" s="4">
        <v>0</v>
      </c>
      <c r="AN98" s="4">
        <v>35</v>
      </c>
      <c r="AO98" s="4">
        <v>190.1</v>
      </c>
      <c r="AP98" s="4">
        <v>189</v>
      </c>
      <c r="AQ98" s="4">
        <v>0.8</v>
      </c>
      <c r="AR98" s="4">
        <v>195</v>
      </c>
      <c r="AS98" s="4" t="s">
        <v>155</v>
      </c>
      <c r="AT98" s="4">
        <v>2</v>
      </c>
      <c r="AU98" s="5">
        <v>0.69472222222222213</v>
      </c>
      <c r="AV98" s="4">
        <v>47.159303000000001</v>
      </c>
      <c r="AW98" s="4">
        <v>-88.489718999999994</v>
      </c>
      <c r="AX98" s="4">
        <v>319.3</v>
      </c>
      <c r="AY98" s="4">
        <v>0</v>
      </c>
      <c r="AZ98" s="4">
        <v>12</v>
      </c>
      <c r="BA98" s="4">
        <v>9</v>
      </c>
      <c r="BB98" s="4" t="s">
        <v>426</v>
      </c>
      <c r="BC98" s="4">
        <v>1</v>
      </c>
      <c r="BD98" s="4">
        <v>1.3</v>
      </c>
      <c r="BE98" s="4">
        <v>1.7</v>
      </c>
      <c r="BF98" s="4">
        <v>14.063000000000001</v>
      </c>
      <c r="BG98" s="4">
        <v>16.41</v>
      </c>
      <c r="BH98" s="4">
        <v>1.17</v>
      </c>
      <c r="BI98" s="4">
        <v>12.577999999999999</v>
      </c>
      <c r="BJ98" s="4">
        <v>2687.23</v>
      </c>
      <c r="BK98" s="4">
        <v>25.027000000000001</v>
      </c>
      <c r="BL98" s="4">
        <v>0.221</v>
      </c>
      <c r="BM98" s="4">
        <v>0.16900000000000001</v>
      </c>
      <c r="BN98" s="4">
        <v>0.39</v>
      </c>
      <c r="BO98" s="4">
        <v>0.17699999999999999</v>
      </c>
      <c r="BP98" s="4">
        <v>0.13500000000000001</v>
      </c>
      <c r="BQ98" s="4">
        <v>0.312</v>
      </c>
      <c r="BR98" s="4">
        <v>101.7419</v>
      </c>
      <c r="BU98" s="4">
        <v>96.605999999999995</v>
      </c>
      <c r="BW98" s="4">
        <v>846.79100000000005</v>
      </c>
      <c r="BX98" s="4">
        <v>-5.7060000000000001E-3</v>
      </c>
      <c r="BY98" s="4">
        <v>-5</v>
      </c>
      <c r="BZ98" s="4">
        <v>1.6591959999999999</v>
      </c>
      <c r="CA98" s="4">
        <v>-0.13944000000000001</v>
      </c>
      <c r="CB98" s="4">
        <v>33.515759000000003</v>
      </c>
    </row>
    <row r="99" spans="1:80">
      <c r="A99" s="2">
        <v>42440</v>
      </c>
      <c r="B99" s="29">
        <v>0.48658458333333332</v>
      </c>
      <c r="C99" s="4">
        <v>11.558999999999999</v>
      </c>
      <c r="D99" s="4">
        <v>0.1885</v>
      </c>
      <c r="E99" s="4" t="s">
        <v>155</v>
      </c>
      <c r="F99" s="4">
        <v>1885.0629719999999</v>
      </c>
      <c r="G99" s="4">
        <v>8.9</v>
      </c>
      <c r="H99" s="4">
        <v>6.8</v>
      </c>
      <c r="I99" s="4">
        <v>11517.9</v>
      </c>
      <c r="K99" s="4">
        <v>4.4000000000000004</v>
      </c>
      <c r="L99" s="4">
        <v>2052</v>
      </c>
      <c r="M99" s="4">
        <v>0.88619999999999999</v>
      </c>
      <c r="N99" s="4">
        <v>10.2438</v>
      </c>
      <c r="O99" s="4">
        <v>0.1671</v>
      </c>
      <c r="P99" s="4">
        <v>7.8874000000000004</v>
      </c>
      <c r="Q99" s="4">
        <v>6.0263999999999998</v>
      </c>
      <c r="R99" s="4">
        <v>13.9</v>
      </c>
      <c r="S99" s="4">
        <v>6.2988</v>
      </c>
      <c r="T99" s="4">
        <v>4.8125</v>
      </c>
      <c r="U99" s="4">
        <v>11.1</v>
      </c>
      <c r="V99" s="4">
        <v>11517.9</v>
      </c>
      <c r="Y99" s="4">
        <v>1818.5419999999999</v>
      </c>
      <c r="Z99" s="4">
        <v>0</v>
      </c>
      <c r="AA99" s="4">
        <v>3.9018000000000002</v>
      </c>
      <c r="AB99" s="4" t="s">
        <v>384</v>
      </c>
      <c r="AC99" s="4">
        <v>0</v>
      </c>
      <c r="AD99" s="4">
        <v>12</v>
      </c>
      <c r="AE99" s="4">
        <v>850</v>
      </c>
      <c r="AF99" s="4">
        <v>871</v>
      </c>
      <c r="AG99" s="4">
        <v>890</v>
      </c>
      <c r="AH99" s="4">
        <v>45</v>
      </c>
      <c r="AI99" s="4">
        <v>21.34</v>
      </c>
      <c r="AJ99" s="4">
        <v>0.49</v>
      </c>
      <c r="AK99" s="4">
        <v>989</v>
      </c>
      <c r="AL99" s="4">
        <v>8</v>
      </c>
      <c r="AM99" s="4">
        <v>0</v>
      </c>
      <c r="AN99" s="4">
        <v>35</v>
      </c>
      <c r="AO99" s="4">
        <v>190.9</v>
      </c>
      <c r="AP99" s="4">
        <v>189</v>
      </c>
      <c r="AQ99" s="4">
        <v>0.9</v>
      </c>
      <c r="AR99" s="4">
        <v>195</v>
      </c>
      <c r="AS99" s="4" t="s">
        <v>155</v>
      </c>
      <c r="AT99" s="4">
        <v>2</v>
      </c>
      <c r="AU99" s="5">
        <v>0.69473379629629628</v>
      </c>
      <c r="AV99" s="4">
        <v>47.159303000000001</v>
      </c>
      <c r="AW99" s="4">
        <v>-88.489720000000005</v>
      </c>
      <c r="AX99" s="4">
        <v>319.60000000000002</v>
      </c>
      <c r="AY99" s="4">
        <v>0</v>
      </c>
      <c r="AZ99" s="4">
        <v>12</v>
      </c>
      <c r="BA99" s="4">
        <v>9</v>
      </c>
      <c r="BB99" s="4" t="s">
        <v>426</v>
      </c>
      <c r="BC99" s="4">
        <v>1</v>
      </c>
      <c r="BD99" s="4">
        <v>1.3</v>
      </c>
      <c r="BE99" s="4">
        <v>1.7</v>
      </c>
      <c r="BF99" s="4">
        <v>14.063000000000001</v>
      </c>
      <c r="BG99" s="4">
        <v>16.100000000000001</v>
      </c>
      <c r="BH99" s="4">
        <v>1.1399999999999999</v>
      </c>
      <c r="BI99" s="4">
        <v>12.837999999999999</v>
      </c>
      <c r="BJ99" s="4">
        <v>2687.9780000000001</v>
      </c>
      <c r="BK99" s="4">
        <v>27.901</v>
      </c>
      <c r="BL99" s="4">
        <v>0.217</v>
      </c>
      <c r="BM99" s="4">
        <v>0.16600000000000001</v>
      </c>
      <c r="BN99" s="4">
        <v>0.38200000000000001</v>
      </c>
      <c r="BO99" s="4">
        <v>0.17299999999999999</v>
      </c>
      <c r="BP99" s="4">
        <v>0.13200000000000001</v>
      </c>
      <c r="BQ99" s="4">
        <v>0.30499999999999999</v>
      </c>
      <c r="BR99" s="4">
        <v>99.939099999999996</v>
      </c>
      <c r="BU99" s="4">
        <v>94.674999999999997</v>
      </c>
      <c r="BW99" s="4">
        <v>744.43499999999995</v>
      </c>
      <c r="BX99" s="4">
        <v>-1.49E-3</v>
      </c>
      <c r="BY99" s="4">
        <v>-5</v>
      </c>
      <c r="BZ99" s="4">
        <v>1.6617059999999999</v>
      </c>
      <c r="CA99" s="4">
        <v>-3.6412E-2</v>
      </c>
      <c r="CB99" s="4">
        <v>33.566460999999997</v>
      </c>
    </row>
    <row r="100" spans="1:80">
      <c r="A100" s="2">
        <v>42440</v>
      </c>
      <c r="B100" s="29">
        <v>0.48659615740740741</v>
      </c>
      <c r="C100" s="4">
        <v>11.698</v>
      </c>
      <c r="D100" s="4">
        <v>0.2029</v>
      </c>
      <c r="E100" s="4" t="s">
        <v>155</v>
      </c>
      <c r="F100" s="4">
        <v>2028.525269</v>
      </c>
      <c r="G100" s="4">
        <v>9</v>
      </c>
      <c r="H100" s="4">
        <v>6.8</v>
      </c>
      <c r="I100" s="4">
        <v>11517.9</v>
      </c>
      <c r="K100" s="4">
        <v>4.0599999999999996</v>
      </c>
      <c r="L100" s="4">
        <v>2052</v>
      </c>
      <c r="M100" s="4">
        <v>0.88500000000000001</v>
      </c>
      <c r="N100" s="4">
        <v>10.352499999999999</v>
      </c>
      <c r="O100" s="4">
        <v>0.17949999999999999</v>
      </c>
      <c r="P100" s="4">
        <v>7.9645999999999999</v>
      </c>
      <c r="Q100" s="4">
        <v>6.0176999999999996</v>
      </c>
      <c r="R100" s="4">
        <v>14</v>
      </c>
      <c r="S100" s="4">
        <v>6.3604000000000003</v>
      </c>
      <c r="T100" s="4">
        <v>4.8056000000000001</v>
      </c>
      <c r="U100" s="4">
        <v>11.2</v>
      </c>
      <c r="V100" s="4">
        <v>11517.9</v>
      </c>
      <c r="Y100" s="4">
        <v>1815.934</v>
      </c>
      <c r="Z100" s="4">
        <v>0</v>
      </c>
      <c r="AA100" s="4">
        <v>3.5895000000000001</v>
      </c>
      <c r="AB100" s="4" t="s">
        <v>384</v>
      </c>
      <c r="AC100" s="4">
        <v>0</v>
      </c>
      <c r="AD100" s="4">
        <v>11.9</v>
      </c>
      <c r="AE100" s="4">
        <v>850</v>
      </c>
      <c r="AF100" s="4">
        <v>871</v>
      </c>
      <c r="AG100" s="4">
        <v>891</v>
      </c>
      <c r="AH100" s="4">
        <v>45</v>
      </c>
      <c r="AI100" s="4">
        <v>21.34</v>
      </c>
      <c r="AJ100" s="4">
        <v>0.49</v>
      </c>
      <c r="AK100" s="4">
        <v>989</v>
      </c>
      <c r="AL100" s="4">
        <v>8</v>
      </c>
      <c r="AM100" s="4">
        <v>0</v>
      </c>
      <c r="AN100" s="4">
        <v>35</v>
      </c>
      <c r="AO100" s="4">
        <v>191</v>
      </c>
      <c r="AP100" s="4">
        <v>189</v>
      </c>
      <c r="AQ100" s="4">
        <v>0.8</v>
      </c>
      <c r="AR100" s="4">
        <v>195</v>
      </c>
      <c r="AS100" s="4" t="s">
        <v>155</v>
      </c>
      <c r="AT100" s="4">
        <v>2</v>
      </c>
      <c r="AU100" s="5">
        <v>0.69474537037037043</v>
      </c>
      <c r="AV100" s="4">
        <v>47.159303000000001</v>
      </c>
      <c r="AW100" s="4">
        <v>-88.489720000000005</v>
      </c>
      <c r="AX100" s="4">
        <v>319.8</v>
      </c>
      <c r="AY100" s="4">
        <v>0</v>
      </c>
      <c r="AZ100" s="4">
        <v>12</v>
      </c>
      <c r="BA100" s="4">
        <v>9</v>
      </c>
      <c r="BB100" s="4" t="s">
        <v>426</v>
      </c>
      <c r="BC100" s="4">
        <v>1</v>
      </c>
      <c r="BD100" s="4">
        <v>1.3</v>
      </c>
      <c r="BE100" s="4">
        <v>1.7</v>
      </c>
      <c r="BF100" s="4">
        <v>14.063000000000001</v>
      </c>
      <c r="BG100" s="4">
        <v>15.92</v>
      </c>
      <c r="BH100" s="4">
        <v>1.1299999999999999</v>
      </c>
      <c r="BI100" s="4">
        <v>13</v>
      </c>
      <c r="BJ100" s="4">
        <v>2688.2359999999999</v>
      </c>
      <c r="BK100" s="4">
        <v>29.669</v>
      </c>
      <c r="BL100" s="4">
        <v>0.217</v>
      </c>
      <c r="BM100" s="4">
        <v>0.16400000000000001</v>
      </c>
      <c r="BN100" s="4">
        <v>0.38</v>
      </c>
      <c r="BO100" s="4">
        <v>0.17299999999999999</v>
      </c>
      <c r="BP100" s="4">
        <v>0.13100000000000001</v>
      </c>
      <c r="BQ100" s="4">
        <v>0.30399999999999999</v>
      </c>
      <c r="BR100" s="4">
        <v>98.898899999999998</v>
      </c>
      <c r="BU100" s="4">
        <v>93.555999999999997</v>
      </c>
      <c r="BW100" s="4">
        <v>677.73199999999997</v>
      </c>
      <c r="BX100" s="4">
        <v>-2.8040000000000001E-3</v>
      </c>
      <c r="BY100" s="4">
        <v>-5</v>
      </c>
      <c r="BZ100" s="4">
        <v>1.659294</v>
      </c>
      <c r="CA100" s="4">
        <v>-6.8523000000000001E-2</v>
      </c>
      <c r="CB100" s="4">
        <v>33.517738999999999</v>
      </c>
    </row>
    <row r="101" spans="1:80">
      <c r="A101" s="2">
        <v>42440</v>
      </c>
      <c r="B101" s="29">
        <v>0.48660773148148145</v>
      </c>
      <c r="C101" s="4">
        <v>11.769</v>
      </c>
      <c r="D101" s="4">
        <v>0.20200000000000001</v>
      </c>
      <c r="E101" s="4" t="s">
        <v>155</v>
      </c>
      <c r="F101" s="4">
        <v>2020.2402649999999</v>
      </c>
      <c r="G101" s="4">
        <v>9</v>
      </c>
      <c r="H101" s="4">
        <v>6.8</v>
      </c>
      <c r="I101" s="4">
        <v>11517.9</v>
      </c>
      <c r="K101" s="4">
        <v>3.71</v>
      </c>
      <c r="L101" s="4">
        <v>2052</v>
      </c>
      <c r="M101" s="4">
        <v>0.88439999999999996</v>
      </c>
      <c r="N101" s="4">
        <v>10.408799999999999</v>
      </c>
      <c r="O101" s="4">
        <v>0.1787</v>
      </c>
      <c r="P101" s="4">
        <v>7.9863</v>
      </c>
      <c r="Q101" s="4">
        <v>6.0138999999999996</v>
      </c>
      <c r="R101" s="4">
        <v>14</v>
      </c>
      <c r="S101" s="4">
        <v>6.3776999999999999</v>
      </c>
      <c r="T101" s="4">
        <v>4.8026</v>
      </c>
      <c r="U101" s="4">
        <v>11.2</v>
      </c>
      <c r="V101" s="4">
        <v>11517.9</v>
      </c>
      <c r="Y101" s="4">
        <v>1814.779</v>
      </c>
      <c r="Z101" s="4">
        <v>0</v>
      </c>
      <c r="AA101" s="4">
        <v>3.2780999999999998</v>
      </c>
      <c r="AB101" s="4" t="s">
        <v>384</v>
      </c>
      <c r="AC101" s="4">
        <v>0</v>
      </c>
      <c r="AD101" s="4">
        <v>11.9</v>
      </c>
      <c r="AE101" s="4">
        <v>850</v>
      </c>
      <c r="AF101" s="4">
        <v>871</v>
      </c>
      <c r="AG101" s="4">
        <v>892</v>
      </c>
      <c r="AH101" s="4">
        <v>45</v>
      </c>
      <c r="AI101" s="4">
        <v>21.34</v>
      </c>
      <c r="AJ101" s="4">
        <v>0.49</v>
      </c>
      <c r="AK101" s="4">
        <v>989</v>
      </c>
      <c r="AL101" s="4">
        <v>8</v>
      </c>
      <c r="AM101" s="4">
        <v>0</v>
      </c>
      <c r="AN101" s="4">
        <v>35</v>
      </c>
      <c r="AO101" s="4">
        <v>191</v>
      </c>
      <c r="AP101" s="4">
        <v>189</v>
      </c>
      <c r="AQ101" s="4">
        <v>0.8</v>
      </c>
      <c r="AR101" s="4">
        <v>195</v>
      </c>
      <c r="AS101" s="4" t="s">
        <v>155</v>
      </c>
      <c r="AT101" s="4">
        <v>2</v>
      </c>
      <c r="AU101" s="5">
        <v>0.69475694444444447</v>
      </c>
      <c r="AV101" s="4">
        <v>47.159303000000001</v>
      </c>
      <c r="AW101" s="4">
        <v>-88.489720000000005</v>
      </c>
      <c r="AX101" s="4">
        <v>319.8</v>
      </c>
      <c r="AY101" s="4">
        <v>0</v>
      </c>
      <c r="AZ101" s="4">
        <v>12</v>
      </c>
      <c r="BA101" s="4">
        <v>9</v>
      </c>
      <c r="BB101" s="4" t="s">
        <v>426</v>
      </c>
      <c r="BC101" s="4">
        <v>1</v>
      </c>
      <c r="BD101" s="4">
        <v>1.3</v>
      </c>
      <c r="BE101" s="4">
        <v>1.7</v>
      </c>
      <c r="BF101" s="4">
        <v>14.063000000000001</v>
      </c>
      <c r="BG101" s="4">
        <v>15.84</v>
      </c>
      <c r="BH101" s="4">
        <v>1.1299999999999999</v>
      </c>
      <c r="BI101" s="4">
        <v>13.071999999999999</v>
      </c>
      <c r="BJ101" s="4">
        <v>2690.0450000000001</v>
      </c>
      <c r="BK101" s="4">
        <v>29.388999999999999</v>
      </c>
      <c r="BL101" s="4">
        <v>0.216</v>
      </c>
      <c r="BM101" s="4">
        <v>0.16300000000000001</v>
      </c>
      <c r="BN101" s="4">
        <v>0.379</v>
      </c>
      <c r="BO101" s="4">
        <v>0.17299999999999999</v>
      </c>
      <c r="BP101" s="4">
        <v>0.13</v>
      </c>
      <c r="BQ101" s="4">
        <v>0.30299999999999999</v>
      </c>
      <c r="BR101" s="4">
        <v>98.430099999999996</v>
      </c>
      <c r="BU101" s="4">
        <v>93.052999999999997</v>
      </c>
      <c r="BW101" s="4">
        <v>615.98800000000006</v>
      </c>
      <c r="BX101" s="4">
        <v>-3.0000000000000001E-3</v>
      </c>
      <c r="BY101" s="4">
        <v>-5</v>
      </c>
      <c r="BZ101" s="4">
        <v>1.6608039999999999</v>
      </c>
      <c r="CA101" s="4">
        <v>-7.3313000000000003E-2</v>
      </c>
      <c r="CB101" s="4">
        <v>33.548240999999997</v>
      </c>
    </row>
    <row r="102" spans="1:80">
      <c r="A102" s="2">
        <v>42440</v>
      </c>
      <c r="B102" s="29">
        <v>0.4866193055555556</v>
      </c>
      <c r="C102" s="4">
        <v>11.756</v>
      </c>
      <c r="D102" s="4">
        <v>0.19389999999999999</v>
      </c>
      <c r="E102" s="4" t="s">
        <v>155</v>
      </c>
      <c r="F102" s="4">
        <v>1939.2851209999999</v>
      </c>
      <c r="G102" s="4">
        <v>9.1</v>
      </c>
      <c r="H102" s="4">
        <v>6.8</v>
      </c>
      <c r="I102" s="4">
        <v>11517.9</v>
      </c>
      <c r="K102" s="4">
        <v>3.55</v>
      </c>
      <c r="L102" s="4">
        <v>2052</v>
      </c>
      <c r="M102" s="4">
        <v>0.88460000000000005</v>
      </c>
      <c r="N102" s="4">
        <v>10.398999999999999</v>
      </c>
      <c r="O102" s="4">
        <v>0.17150000000000001</v>
      </c>
      <c r="P102" s="4">
        <v>8.0495999999999999</v>
      </c>
      <c r="Q102" s="4">
        <v>6.0151000000000003</v>
      </c>
      <c r="R102" s="4">
        <v>14.1</v>
      </c>
      <c r="S102" s="4">
        <v>6.4283000000000001</v>
      </c>
      <c r="T102" s="4">
        <v>4.8036000000000003</v>
      </c>
      <c r="U102" s="4">
        <v>11.2</v>
      </c>
      <c r="V102" s="4">
        <v>11517.9</v>
      </c>
      <c r="Y102" s="4">
        <v>1815.1489999999999</v>
      </c>
      <c r="Z102" s="4">
        <v>0</v>
      </c>
      <c r="AA102" s="4">
        <v>3.1419000000000001</v>
      </c>
      <c r="AB102" s="4" t="s">
        <v>384</v>
      </c>
      <c r="AC102" s="4">
        <v>0</v>
      </c>
      <c r="AD102" s="4">
        <v>12</v>
      </c>
      <c r="AE102" s="4">
        <v>849</v>
      </c>
      <c r="AF102" s="4">
        <v>871</v>
      </c>
      <c r="AG102" s="4">
        <v>890</v>
      </c>
      <c r="AH102" s="4">
        <v>45</v>
      </c>
      <c r="AI102" s="4">
        <v>21.34</v>
      </c>
      <c r="AJ102" s="4">
        <v>0.49</v>
      </c>
      <c r="AK102" s="4">
        <v>989</v>
      </c>
      <c r="AL102" s="4">
        <v>8</v>
      </c>
      <c r="AM102" s="4">
        <v>0</v>
      </c>
      <c r="AN102" s="4">
        <v>35</v>
      </c>
      <c r="AO102" s="4">
        <v>191</v>
      </c>
      <c r="AP102" s="4">
        <v>189</v>
      </c>
      <c r="AQ102" s="4">
        <v>0.8</v>
      </c>
      <c r="AR102" s="4">
        <v>195</v>
      </c>
      <c r="AS102" s="4" t="s">
        <v>155</v>
      </c>
      <c r="AT102" s="4">
        <v>2</v>
      </c>
      <c r="AU102" s="5">
        <v>0.69476851851851851</v>
      </c>
      <c r="AV102" s="4">
        <v>47.159303000000001</v>
      </c>
      <c r="AW102" s="4">
        <v>-88.489720000000005</v>
      </c>
      <c r="AX102" s="4">
        <v>319.89999999999998</v>
      </c>
      <c r="AY102" s="4">
        <v>0</v>
      </c>
      <c r="AZ102" s="4">
        <v>12</v>
      </c>
      <c r="BA102" s="4">
        <v>9</v>
      </c>
      <c r="BB102" s="4" t="s">
        <v>426</v>
      </c>
      <c r="BC102" s="4">
        <v>1</v>
      </c>
      <c r="BD102" s="4">
        <v>1.3</v>
      </c>
      <c r="BE102" s="4">
        <v>1.7</v>
      </c>
      <c r="BF102" s="4">
        <v>14.063000000000001</v>
      </c>
      <c r="BG102" s="4">
        <v>15.87</v>
      </c>
      <c r="BH102" s="4">
        <v>1.1299999999999999</v>
      </c>
      <c r="BI102" s="4">
        <v>13.048999999999999</v>
      </c>
      <c r="BJ102" s="4">
        <v>2691.4050000000002</v>
      </c>
      <c r="BK102" s="4">
        <v>28.257999999999999</v>
      </c>
      <c r="BL102" s="4">
        <v>0.218</v>
      </c>
      <c r="BM102" s="4">
        <v>0.16300000000000001</v>
      </c>
      <c r="BN102" s="4">
        <v>0.38100000000000001</v>
      </c>
      <c r="BO102" s="4">
        <v>0.17399999999999999</v>
      </c>
      <c r="BP102" s="4">
        <v>0.13</v>
      </c>
      <c r="BQ102" s="4">
        <v>0.30399999999999999</v>
      </c>
      <c r="BR102" s="4">
        <v>98.572900000000004</v>
      </c>
      <c r="BU102" s="4">
        <v>93.206999999999994</v>
      </c>
      <c r="BW102" s="4">
        <v>591.26499999999999</v>
      </c>
      <c r="BX102" s="4">
        <v>-3.0000000000000001E-3</v>
      </c>
      <c r="BY102" s="4">
        <v>-5</v>
      </c>
      <c r="BZ102" s="4">
        <v>1.661902</v>
      </c>
      <c r="CA102" s="4">
        <v>-7.3313000000000003E-2</v>
      </c>
      <c r="CB102" s="4">
        <v>33.570419999999999</v>
      </c>
    </row>
    <row r="103" spans="1:80">
      <c r="A103" s="2">
        <v>42440</v>
      </c>
      <c r="B103" s="29">
        <v>0.48663087962962964</v>
      </c>
      <c r="C103" s="4">
        <v>11.452</v>
      </c>
      <c r="D103" s="4">
        <v>0.17680000000000001</v>
      </c>
      <c r="E103" s="4" t="s">
        <v>155</v>
      </c>
      <c r="F103" s="4">
        <v>1767.592752</v>
      </c>
      <c r="G103" s="4">
        <v>9.3000000000000007</v>
      </c>
      <c r="H103" s="4">
        <v>6.8</v>
      </c>
      <c r="I103" s="4">
        <v>11517.9</v>
      </c>
      <c r="K103" s="4">
        <v>3.4</v>
      </c>
      <c r="L103" s="4">
        <v>2052</v>
      </c>
      <c r="M103" s="4">
        <v>0.88719999999999999</v>
      </c>
      <c r="N103" s="4">
        <v>10.16</v>
      </c>
      <c r="O103" s="4">
        <v>0.15679999999999999</v>
      </c>
      <c r="P103" s="4">
        <v>8.2505000000000006</v>
      </c>
      <c r="Q103" s="4">
        <v>6.0327000000000002</v>
      </c>
      <c r="R103" s="4">
        <v>14.3</v>
      </c>
      <c r="S103" s="4">
        <v>6.5887000000000002</v>
      </c>
      <c r="T103" s="4">
        <v>4.8175999999999997</v>
      </c>
      <c r="U103" s="4">
        <v>11.4</v>
      </c>
      <c r="V103" s="4">
        <v>11517.9</v>
      </c>
      <c r="Y103" s="4">
        <v>1820.443</v>
      </c>
      <c r="Z103" s="4">
        <v>0</v>
      </c>
      <c r="AA103" s="4">
        <v>3.0163000000000002</v>
      </c>
      <c r="AB103" s="4" t="s">
        <v>384</v>
      </c>
      <c r="AC103" s="4">
        <v>0</v>
      </c>
      <c r="AD103" s="4">
        <v>12</v>
      </c>
      <c r="AE103" s="4">
        <v>848</v>
      </c>
      <c r="AF103" s="4">
        <v>872</v>
      </c>
      <c r="AG103" s="4">
        <v>890</v>
      </c>
      <c r="AH103" s="4">
        <v>45</v>
      </c>
      <c r="AI103" s="4">
        <v>21.34</v>
      </c>
      <c r="AJ103" s="4">
        <v>0.49</v>
      </c>
      <c r="AK103" s="4">
        <v>989</v>
      </c>
      <c r="AL103" s="4">
        <v>8</v>
      </c>
      <c r="AM103" s="4">
        <v>0</v>
      </c>
      <c r="AN103" s="4">
        <v>35</v>
      </c>
      <c r="AO103" s="4">
        <v>191</v>
      </c>
      <c r="AP103" s="4">
        <v>189</v>
      </c>
      <c r="AQ103" s="4">
        <v>0.8</v>
      </c>
      <c r="AR103" s="4">
        <v>195</v>
      </c>
      <c r="AS103" s="4" t="s">
        <v>155</v>
      </c>
      <c r="AT103" s="4">
        <v>2</v>
      </c>
      <c r="AU103" s="5">
        <v>0.69478009259259255</v>
      </c>
      <c r="AV103" s="4">
        <v>47.159303000000001</v>
      </c>
      <c r="AW103" s="4">
        <v>-88.489720000000005</v>
      </c>
      <c r="AX103" s="4">
        <v>320</v>
      </c>
      <c r="AY103" s="4">
        <v>0</v>
      </c>
      <c r="AZ103" s="4">
        <v>12</v>
      </c>
      <c r="BA103" s="4">
        <v>9</v>
      </c>
      <c r="BB103" s="4" t="s">
        <v>426</v>
      </c>
      <c r="BC103" s="4">
        <v>1</v>
      </c>
      <c r="BD103" s="4">
        <v>1.3</v>
      </c>
      <c r="BE103" s="4">
        <v>1.7</v>
      </c>
      <c r="BF103" s="4">
        <v>14.063000000000001</v>
      </c>
      <c r="BG103" s="4">
        <v>16.239999999999998</v>
      </c>
      <c r="BH103" s="4">
        <v>1.1599999999999999</v>
      </c>
      <c r="BI103" s="4">
        <v>12.72</v>
      </c>
      <c r="BJ103" s="4">
        <v>2687.9270000000001</v>
      </c>
      <c r="BK103" s="4">
        <v>26.405000000000001</v>
      </c>
      <c r="BL103" s="4">
        <v>0.22900000000000001</v>
      </c>
      <c r="BM103" s="4">
        <v>0.16700000000000001</v>
      </c>
      <c r="BN103" s="4">
        <v>0.39600000000000002</v>
      </c>
      <c r="BO103" s="4">
        <v>0.183</v>
      </c>
      <c r="BP103" s="4">
        <v>0.13300000000000001</v>
      </c>
      <c r="BQ103" s="4">
        <v>0.316</v>
      </c>
      <c r="BR103" s="4">
        <v>100.7616</v>
      </c>
      <c r="BU103" s="4">
        <v>95.554000000000002</v>
      </c>
      <c r="BW103" s="4">
        <v>580.23299999999995</v>
      </c>
      <c r="BX103" s="4">
        <v>-3.0000000000000001E-3</v>
      </c>
      <c r="BY103" s="4">
        <v>-5</v>
      </c>
      <c r="BZ103" s="4">
        <v>1.6629020000000001</v>
      </c>
      <c r="CA103" s="4">
        <v>-7.3313000000000003E-2</v>
      </c>
      <c r="CB103" s="4">
        <v>33.590620000000001</v>
      </c>
    </row>
    <row r="104" spans="1:80">
      <c r="A104" s="2">
        <v>42440</v>
      </c>
      <c r="B104" s="29">
        <v>0.48664245370370374</v>
      </c>
      <c r="C104" s="4">
        <v>10.689</v>
      </c>
      <c r="D104" s="4">
        <v>0.1552</v>
      </c>
      <c r="E104" s="4" t="s">
        <v>155</v>
      </c>
      <c r="F104" s="4">
        <v>1551.927126</v>
      </c>
      <c r="G104" s="4">
        <v>9.4</v>
      </c>
      <c r="H104" s="4">
        <v>6.8</v>
      </c>
      <c r="I104" s="4">
        <v>11517.9</v>
      </c>
      <c r="K104" s="4">
        <v>3.45</v>
      </c>
      <c r="L104" s="4">
        <v>2052</v>
      </c>
      <c r="M104" s="4">
        <v>0.89349999999999996</v>
      </c>
      <c r="N104" s="4">
        <v>9.5507000000000009</v>
      </c>
      <c r="O104" s="4">
        <v>0.13869999999999999</v>
      </c>
      <c r="P104" s="4">
        <v>8.3993000000000002</v>
      </c>
      <c r="Q104" s="4">
        <v>6.0761000000000003</v>
      </c>
      <c r="R104" s="4">
        <v>14.5</v>
      </c>
      <c r="S104" s="4">
        <v>6.7074999999999996</v>
      </c>
      <c r="T104" s="4">
        <v>4.8522999999999996</v>
      </c>
      <c r="U104" s="4">
        <v>11.6</v>
      </c>
      <c r="V104" s="4">
        <v>11517.9</v>
      </c>
      <c r="Y104" s="4">
        <v>1833.5530000000001</v>
      </c>
      <c r="Z104" s="4">
        <v>0</v>
      </c>
      <c r="AA104" s="4">
        <v>3.0792000000000002</v>
      </c>
      <c r="AB104" s="4" t="s">
        <v>384</v>
      </c>
      <c r="AC104" s="4">
        <v>0</v>
      </c>
      <c r="AD104" s="4">
        <v>12.1</v>
      </c>
      <c r="AE104" s="4">
        <v>848</v>
      </c>
      <c r="AF104" s="4">
        <v>871</v>
      </c>
      <c r="AG104" s="4">
        <v>888</v>
      </c>
      <c r="AH104" s="4">
        <v>45</v>
      </c>
      <c r="AI104" s="4">
        <v>21.34</v>
      </c>
      <c r="AJ104" s="4">
        <v>0.49</v>
      </c>
      <c r="AK104" s="4">
        <v>989</v>
      </c>
      <c r="AL104" s="4">
        <v>8</v>
      </c>
      <c r="AM104" s="4">
        <v>0</v>
      </c>
      <c r="AN104" s="4">
        <v>35</v>
      </c>
      <c r="AO104" s="4">
        <v>191</v>
      </c>
      <c r="AP104" s="4">
        <v>189.9</v>
      </c>
      <c r="AQ104" s="4">
        <v>0.9</v>
      </c>
      <c r="AR104" s="4">
        <v>195</v>
      </c>
      <c r="AS104" s="4" t="s">
        <v>155</v>
      </c>
      <c r="AT104" s="4">
        <v>2</v>
      </c>
      <c r="AU104" s="5">
        <v>0.6947916666666667</v>
      </c>
      <c r="AV104" s="4">
        <v>47.159303000000001</v>
      </c>
      <c r="AW104" s="4">
        <v>-88.489720000000005</v>
      </c>
      <c r="AX104" s="4">
        <v>319.89999999999998</v>
      </c>
      <c r="AY104" s="4">
        <v>0</v>
      </c>
      <c r="AZ104" s="4">
        <v>12</v>
      </c>
      <c r="BA104" s="4">
        <v>9</v>
      </c>
      <c r="BB104" s="4" t="s">
        <v>426</v>
      </c>
      <c r="BC104" s="4">
        <v>1.071129</v>
      </c>
      <c r="BD104" s="4">
        <v>1.3</v>
      </c>
      <c r="BE104" s="4">
        <v>1.7</v>
      </c>
      <c r="BF104" s="4">
        <v>14.063000000000001</v>
      </c>
      <c r="BG104" s="4">
        <v>17.25</v>
      </c>
      <c r="BH104" s="4">
        <v>1.23</v>
      </c>
      <c r="BI104" s="4">
        <v>11.914</v>
      </c>
      <c r="BJ104" s="4">
        <v>2673.5070000000001</v>
      </c>
      <c r="BK104" s="4">
        <v>24.707000000000001</v>
      </c>
      <c r="BL104" s="4">
        <v>0.246</v>
      </c>
      <c r="BM104" s="4">
        <v>0.17799999999999999</v>
      </c>
      <c r="BN104" s="4">
        <v>0.42399999999999999</v>
      </c>
      <c r="BO104" s="4">
        <v>0.19700000000000001</v>
      </c>
      <c r="BP104" s="4">
        <v>0.14199999999999999</v>
      </c>
      <c r="BQ104" s="4">
        <v>0.33900000000000002</v>
      </c>
      <c r="BR104" s="4">
        <v>106.6148</v>
      </c>
      <c r="BU104" s="4">
        <v>101.833</v>
      </c>
      <c r="BW104" s="4">
        <v>626.73699999999997</v>
      </c>
      <c r="BX104" s="4">
        <v>6.0800000000000003E-4</v>
      </c>
      <c r="BY104" s="4">
        <v>-5</v>
      </c>
      <c r="BZ104" s="4">
        <v>1.6666080000000001</v>
      </c>
      <c r="CA104" s="4">
        <v>1.4858E-2</v>
      </c>
      <c r="CB104" s="4">
        <v>33.665481999999997</v>
      </c>
    </row>
    <row r="105" spans="1:80">
      <c r="A105" s="2">
        <v>42440</v>
      </c>
      <c r="B105" s="29">
        <v>0.48665402777777778</v>
      </c>
      <c r="C105" s="4">
        <v>9.7479999999999993</v>
      </c>
      <c r="D105" s="4">
        <v>0.13689999999999999</v>
      </c>
      <c r="E105" s="4" t="s">
        <v>155</v>
      </c>
      <c r="F105" s="4">
        <v>1368.586031</v>
      </c>
      <c r="G105" s="4">
        <v>9.4</v>
      </c>
      <c r="H105" s="4">
        <v>6.8</v>
      </c>
      <c r="I105" s="4">
        <v>11517.9</v>
      </c>
      <c r="K105" s="4">
        <v>3.98</v>
      </c>
      <c r="L105" s="4">
        <v>2052</v>
      </c>
      <c r="M105" s="4">
        <v>0.90139999999999998</v>
      </c>
      <c r="N105" s="4">
        <v>8.7872000000000003</v>
      </c>
      <c r="O105" s="4">
        <v>0.1234</v>
      </c>
      <c r="P105" s="4">
        <v>8.4733000000000001</v>
      </c>
      <c r="Q105" s="4">
        <v>6.1295999999999999</v>
      </c>
      <c r="R105" s="4">
        <v>14.6</v>
      </c>
      <c r="S105" s="4">
        <v>6.7666000000000004</v>
      </c>
      <c r="T105" s="4">
        <v>4.8949999999999996</v>
      </c>
      <c r="U105" s="4">
        <v>11.7</v>
      </c>
      <c r="V105" s="4">
        <v>11517.9</v>
      </c>
      <c r="Y105" s="4">
        <v>1849.711</v>
      </c>
      <c r="Z105" s="4">
        <v>0</v>
      </c>
      <c r="AA105" s="4">
        <v>3.5855999999999999</v>
      </c>
      <c r="AB105" s="4" t="s">
        <v>384</v>
      </c>
      <c r="AC105" s="4">
        <v>0</v>
      </c>
      <c r="AD105" s="4">
        <v>12</v>
      </c>
      <c r="AE105" s="4">
        <v>848</v>
      </c>
      <c r="AF105" s="4">
        <v>871</v>
      </c>
      <c r="AG105" s="4">
        <v>888</v>
      </c>
      <c r="AH105" s="4">
        <v>45</v>
      </c>
      <c r="AI105" s="4">
        <v>21.34</v>
      </c>
      <c r="AJ105" s="4">
        <v>0.49</v>
      </c>
      <c r="AK105" s="4">
        <v>989</v>
      </c>
      <c r="AL105" s="4">
        <v>8</v>
      </c>
      <c r="AM105" s="4">
        <v>0</v>
      </c>
      <c r="AN105" s="4">
        <v>35</v>
      </c>
      <c r="AO105" s="4">
        <v>191</v>
      </c>
      <c r="AP105" s="4">
        <v>190</v>
      </c>
      <c r="AQ105" s="4">
        <v>0.9</v>
      </c>
      <c r="AR105" s="4">
        <v>195</v>
      </c>
      <c r="AS105" s="4" t="s">
        <v>155</v>
      </c>
      <c r="AT105" s="4">
        <v>2</v>
      </c>
      <c r="AU105" s="5">
        <v>0.69480324074074085</v>
      </c>
      <c r="AV105" s="4">
        <v>47.159303000000001</v>
      </c>
      <c r="AW105" s="4">
        <v>-88.489720000000005</v>
      </c>
      <c r="AX105" s="4">
        <v>319.89999999999998</v>
      </c>
      <c r="AY105" s="4">
        <v>0</v>
      </c>
      <c r="AZ105" s="4">
        <v>12</v>
      </c>
      <c r="BA105" s="4">
        <v>9</v>
      </c>
      <c r="BB105" s="4" t="s">
        <v>426</v>
      </c>
      <c r="BC105" s="4">
        <v>1.1000000000000001</v>
      </c>
      <c r="BD105" s="4">
        <v>1.3</v>
      </c>
      <c r="BE105" s="4">
        <v>1.7</v>
      </c>
      <c r="BF105" s="4">
        <v>14.063000000000001</v>
      </c>
      <c r="BG105" s="4">
        <v>18.670000000000002</v>
      </c>
      <c r="BH105" s="4">
        <v>1.33</v>
      </c>
      <c r="BI105" s="4">
        <v>10.936</v>
      </c>
      <c r="BJ105" s="4">
        <v>2650.922</v>
      </c>
      <c r="BK105" s="4">
        <v>23.687999999999999</v>
      </c>
      <c r="BL105" s="4">
        <v>0.26800000000000002</v>
      </c>
      <c r="BM105" s="4">
        <v>0.19400000000000001</v>
      </c>
      <c r="BN105" s="4">
        <v>0.46100000000000002</v>
      </c>
      <c r="BO105" s="4">
        <v>0.214</v>
      </c>
      <c r="BP105" s="4">
        <v>0.155</v>
      </c>
      <c r="BQ105" s="4">
        <v>0.36799999999999999</v>
      </c>
      <c r="BR105" s="4">
        <v>114.89879999999999</v>
      </c>
      <c r="BU105" s="4">
        <v>110.71299999999999</v>
      </c>
      <c r="BW105" s="4">
        <v>786.51199999999994</v>
      </c>
      <c r="BX105" s="4">
        <v>-1.7060000000000001E-3</v>
      </c>
      <c r="BY105" s="4">
        <v>-5</v>
      </c>
      <c r="BZ105" s="4">
        <v>1.6642939999999999</v>
      </c>
      <c r="CA105" s="4">
        <v>-4.1689999999999998E-2</v>
      </c>
      <c r="CB105" s="4">
        <v>33.618738999999998</v>
      </c>
    </row>
    <row r="106" spans="1:80">
      <c r="A106" s="2">
        <v>42440</v>
      </c>
      <c r="B106" s="29">
        <v>0.48666560185185187</v>
      </c>
      <c r="C106" s="4">
        <v>9.1059999999999999</v>
      </c>
      <c r="D106" s="4">
        <v>0.12570000000000001</v>
      </c>
      <c r="E106" s="4" t="s">
        <v>155</v>
      </c>
      <c r="F106" s="4">
        <v>1257.2172499999999</v>
      </c>
      <c r="G106" s="4">
        <v>9.4</v>
      </c>
      <c r="H106" s="4">
        <v>6.8</v>
      </c>
      <c r="I106" s="4">
        <v>11518</v>
      </c>
      <c r="K106" s="4">
        <v>5.09</v>
      </c>
      <c r="L106" s="4">
        <v>2052</v>
      </c>
      <c r="M106" s="4">
        <v>0.90690000000000004</v>
      </c>
      <c r="N106" s="4">
        <v>8.2583000000000002</v>
      </c>
      <c r="O106" s="4">
        <v>0.114</v>
      </c>
      <c r="P106" s="4">
        <v>8.5252999999999997</v>
      </c>
      <c r="Q106" s="4">
        <v>6.1672000000000002</v>
      </c>
      <c r="R106" s="4">
        <v>14.7</v>
      </c>
      <c r="S106" s="4">
        <v>6.7972000000000001</v>
      </c>
      <c r="T106" s="4">
        <v>4.9170999999999996</v>
      </c>
      <c r="U106" s="4">
        <v>11.7</v>
      </c>
      <c r="V106" s="4">
        <v>11517.9959</v>
      </c>
      <c r="Y106" s="4">
        <v>1861.0530000000001</v>
      </c>
      <c r="Z106" s="4">
        <v>0</v>
      </c>
      <c r="AA106" s="4">
        <v>4.6128</v>
      </c>
      <c r="AB106" s="4" t="s">
        <v>384</v>
      </c>
      <c r="AC106" s="4">
        <v>0</v>
      </c>
      <c r="AD106" s="4">
        <v>12</v>
      </c>
      <c r="AE106" s="4">
        <v>848</v>
      </c>
      <c r="AF106" s="4">
        <v>872</v>
      </c>
      <c r="AG106" s="4">
        <v>889</v>
      </c>
      <c r="AH106" s="4">
        <v>44.1</v>
      </c>
      <c r="AI106" s="4">
        <v>20.91</v>
      </c>
      <c r="AJ106" s="4">
        <v>0.48</v>
      </c>
      <c r="AK106" s="4">
        <v>989</v>
      </c>
      <c r="AL106" s="4">
        <v>8</v>
      </c>
      <c r="AM106" s="4">
        <v>0</v>
      </c>
      <c r="AN106" s="4">
        <v>35</v>
      </c>
      <c r="AO106" s="4">
        <v>191</v>
      </c>
      <c r="AP106" s="4">
        <v>190</v>
      </c>
      <c r="AQ106" s="4">
        <v>0.9</v>
      </c>
      <c r="AR106" s="4">
        <v>195</v>
      </c>
      <c r="AS106" s="4" t="s">
        <v>155</v>
      </c>
      <c r="AT106" s="4">
        <v>2</v>
      </c>
      <c r="AU106" s="5">
        <v>0.69481481481481477</v>
      </c>
      <c r="AV106" s="4">
        <v>47.159303000000001</v>
      </c>
      <c r="AW106" s="4">
        <v>-88.489720000000005</v>
      </c>
      <c r="AX106" s="4">
        <v>319.8</v>
      </c>
      <c r="AY106" s="4">
        <v>0</v>
      </c>
      <c r="AZ106" s="4">
        <v>12</v>
      </c>
      <c r="BA106" s="4">
        <v>9</v>
      </c>
      <c r="BB106" s="4" t="s">
        <v>426</v>
      </c>
      <c r="BC106" s="4">
        <v>1.1000000000000001</v>
      </c>
      <c r="BD106" s="4">
        <v>1.3</v>
      </c>
      <c r="BE106" s="4">
        <v>1.7</v>
      </c>
      <c r="BF106" s="4">
        <v>14.063000000000001</v>
      </c>
      <c r="BG106" s="4">
        <v>19.78</v>
      </c>
      <c r="BH106" s="4">
        <v>1.41</v>
      </c>
      <c r="BI106" s="4">
        <v>10.26</v>
      </c>
      <c r="BJ106" s="4">
        <v>2632.75</v>
      </c>
      <c r="BK106" s="4">
        <v>23.135999999999999</v>
      </c>
      <c r="BL106" s="4">
        <v>0.28499999999999998</v>
      </c>
      <c r="BM106" s="4">
        <v>0.20599999999999999</v>
      </c>
      <c r="BN106" s="4">
        <v>0.49099999999999999</v>
      </c>
      <c r="BO106" s="4">
        <v>0.22700000000000001</v>
      </c>
      <c r="BP106" s="4">
        <v>0.16400000000000001</v>
      </c>
      <c r="BQ106" s="4">
        <v>0.39100000000000001</v>
      </c>
      <c r="BR106" s="4">
        <v>121.42</v>
      </c>
      <c r="BU106" s="4">
        <v>117.71299999999999</v>
      </c>
      <c r="BW106" s="4">
        <v>1069.2439999999999</v>
      </c>
      <c r="BX106" s="4">
        <v>-4.7060000000000001E-3</v>
      </c>
      <c r="BY106" s="4">
        <v>-5</v>
      </c>
      <c r="BZ106" s="4">
        <v>1.663098</v>
      </c>
      <c r="CA106" s="4">
        <v>-0.11500299999999999</v>
      </c>
      <c r="CB106" s="4">
        <v>33.594580000000001</v>
      </c>
    </row>
    <row r="107" spans="1:80">
      <c r="A107" s="2">
        <v>42440</v>
      </c>
      <c r="B107" s="29">
        <v>0.48667717592592591</v>
      </c>
      <c r="C107" s="4">
        <v>8.3320000000000007</v>
      </c>
      <c r="D107" s="4">
        <v>0.1143</v>
      </c>
      <c r="E107" s="4" t="s">
        <v>155</v>
      </c>
      <c r="F107" s="4">
        <v>1143.3034990000001</v>
      </c>
      <c r="G107" s="4">
        <v>9.5</v>
      </c>
      <c r="H107" s="4">
        <v>6.8</v>
      </c>
      <c r="I107" s="4">
        <v>11518.2</v>
      </c>
      <c r="K107" s="4">
        <v>6.17</v>
      </c>
      <c r="L107" s="4">
        <v>2052</v>
      </c>
      <c r="M107" s="4">
        <v>0.91359999999999997</v>
      </c>
      <c r="N107" s="4">
        <v>7.6117999999999997</v>
      </c>
      <c r="O107" s="4">
        <v>0.10440000000000001</v>
      </c>
      <c r="P107" s="4">
        <v>8.6788000000000007</v>
      </c>
      <c r="Q107" s="4">
        <v>6.2122000000000002</v>
      </c>
      <c r="R107" s="4">
        <v>14.9</v>
      </c>
      <c r="S107" s="4">
        <v>6.9295</v>
      </c>
      <c r="T107" s="4">
        <v>4.9600999999999997</v>
      </c>
      <c r="U107" s="4">
        <v>11.9</v>
      </c>
      <c r="V107" s="4">
        <v>11518.213599999999</v>
      </c>
      <c r="Y107" s="4">
        <v>1874.614</v>
      </c>
      <c r="Z107" s="4">
        <v>0</v>
      </c>
      <c r="AA107" s="4">
        <v>5.6378000000000004</v>
      </c>
      <c r="AB107" s="4" t="s">
        <v>384</v>
      </c>
      <c r="AC107" s="4">
        <v>0</v>
      </c>
      <c r="AD107" s="4">
        <v>12.1</v>
      </c>
      <c r="AE107" s="4">
        <v>847</v>
      </c>
      <c r="AF107" s="4">
        <v>871</v>
      </c>
      <c r="AG107" s="4">
        <v>889</v>
      </c>
      <c r="AH107" s="4">
        <v>44.9</v>
      </c>
      <c r="AI107" s="4">
        <v>21.29</v>
      </c>
      <c r="AJ107" s="4">
        <v>0.49</v>
      </c>
      <c r="AK107" s="4">
        <v>989</v>
      </c>
      <c r="AL107" s="4">
        <v>8</v>
      </c>
      <c r="AM107" s="4">
        <v>0</v>
      </c>
      <c r="AN107" s="4">
        <v>35</v>
      </c>
      <c r="AO107" s="4">
        <v>191.9</v>
      </c>
      <c r="AP107" s="4">
        <v>190</v>
      </c>
      <c r="AQ107" s="4">
        <v>1.1000000000000001</v>
      </c>
      <c r="AR107" s="4">
        <v>195</v>
      </c>
      <c r="AS107" s="4" t="s">
        <v>155</v>
      </c>
      <c r="AT107" s="4">
        <v>2</v>
      </c>
      <c r="AU107" s="5">
        <v>0.69482638888888892</v>
      </c>
      <c r="AV107" s="4">
        <v>47.159303000000001</v>
      </c>
      <c r="AW107" s="4">
        <v>-88.489721000000003</v>
      </c>
      <c r="AX107" s="4">
        <v>319.7</v>
      </c>
      <c r="AY107" s="4">
        <v>0</v>
      </c>
      <c r="AZ107" s="4">
        <v>12</v>
      </c>
      <c r="BA107" s="4">
        <v>9</v>
      </c>
      <c r="BB107" s="4" t="s">
        <v>426</v>
      </c>
      <c r="BC107" s="4">
        <v>1.1000000000000001</v>
      </c>
      <c r="BD107" s="4">
        <v>1.3716159999999999</v>
      </c>
      <c r="BE107" s="4">
        <v>1.7716160000000001</v>
      </c>
      <c r="BF107" s="4">
        <v>14.063000000000001</v>
      </c>
      <c r="BG107" s="4">
        <v>21.32</v>
      </c>
      <c r="BH107" s="4">
        <v>1.52</v>
      </c>
      <c r="BI107" s="4">
        <v>9.4629999999999992</v>
      </c>
      <c r="BJ107" s="4">
        <v>2606.9760000000001</v>
      </c>
      <c r="BK107" s="4">
        <v>22.768000000000001</v>
      </c>
      <c r="BL107" s="4">
        <v>0.311</v>
      </c>
      <c r="BM107" s="4">
        <v>0.223</v>
      </c>
      <c r="BN107" s="4">
        <v>0.53400000000000003</v>
      </c>
      <c r="BO107" s="4">
        <v>0.249</v>
      </c>
      <c r="BP107" s="4">
        <v>0.17799999999999999</v>
      </c>
      <c r="BQ107" s="4">
        <v>0.42599999999999999</v>
      </c>
      <c r="BR107" s="4">
        <v>130.44560000000001</v>
      </c>
      <c r="BU107" s="4">
        <v>127.38200000000001</v>
      </c>
      <c r="BW107" s="4">
        <v>1403.9659999999999</v>
      </c>
      <c r="BX107" s="4">
        <v>-2.294E-3</v>
      </c>
      <c r="BY107" s="4">
        <v>-5</v>
      </c>
      <c r="BZ107" s="4">
        <v>1.664804</v>
      </c>
      <c r="CA107" s="4">
        <v>-5.6059999999999999E-2</v>
      </c>
      <c r="CB107" s="4">
        <v>33.629041000000001</v>
      </c>
    </row>
    <row r="108" spans="1:80">
      <c r="A108" s="2">
        <v>42440</v>
      </c>
      <c r="B108" s="29">
        <v>0.48668874999999995</v>
      </c>
      <c r="C108" s="4">
        <v>7.6580000000000004</v>
      </c>
      <c r="D108" s="4">
        <v>0.1019</v>
      </c>
      <c r="E108" s="4" t="s">
        <v>155</v>
      </c>
      <c r="F108" s="4">
        <v>1018.52377</v>
      </c>
      <c r="G108" s="4">
        <v>9.5</v>
      </c>
      <c r="H108" s="4">
        <v>6.8</v>
      </c>
      <c r="I108" s="4">
        <v>11518.3</v>
      </c>
      <c r="K108" s="4">
        <v>7.2</v>
      </c>
      <c r="L108" s="4">
        <v>2036</v>
      </c>
      <c r="M108" s="4">
        <v>0.9194</v>
      </c>
      <c r="N108" s="4">
        <v>7.0407999999999999</v>
      </c>
      <c r="O108" s="4">
        <v>9.3600000000000003E-2</v>
      </c>
      <c r="P108" s="4">
        <v>8.7341999999999995</v>
      </c>
      <c r="Q108" s="4">
        <v>6.2518000000000002</v>
      </c>
      <c r="R108" s="4">
        <v>15</v>
      </c>
      <c r="S108" s="4">
        <v>6.9748999999999999</v>
      </c>
      <c r="T108" s="4">
        <v>4.9926000000000004</v>
      </c>
      <c r="U108" s="4">
        <v>12</v>
      </c>
      <c r="V108" s="4">
        <v>11518.306399999999</v>
      </c>
      <c r="Y108" s="4">
        <v>1871.5940000000001</v>
      </c>
      <c r="Z108" s="4">
        <v>0</v>
      </c>
      <c r="AA108" s="4">
        <v>6.6162999999999998</v>
      </c>
      <c r="AB108" s="4" t="s">
        <v>384</v>
      </c>
      <c r="AC108" s="4">
        <v>0</v>
      </c>
      <c r="AD108" s="4">
        <v>12</v>
      </c>
      <c r="AE108" s="4">
        <v>848</v>
      </c>
      <c r="AF108" s="4">
        <v>871</v>
      </c>
      <c r="AG108" s="4">
        <v>889</v>
      </c>
      <c r="AH108" s="4">
        <v>45</v>
      </c>
      <c r="AI108" s="4">
        <v>21.34</v>
      </c>
      <c r="AJ108" s="4">
        <v>0.49</v>
      </c>
      <c r="AK108" s="4">
        <v>989</v>
      </c>
      <c r="AL108" s="4">
        <v>8</v>
      </c>
      <c r="AM108" s="4">
        <v>0</v>
      </c>
      <c r="AN108" s="4">
        <v>35</v>
      </c>
      <c r="AO108" s="4">
        <v>191.1</v>
      </c>
      <c r="AP108" s="4">
        <v>190</v>
      </c>
      <c r="AQ108" s="4">
        <v>1</v>
      </c>
      <c r="AR108" s="4">
        <v>195</v>
      </c>
      <c r="AS108" s="4" t="s">
        <v>155</v>
      </c>
      <c r="AT108" s="4">
        <v>2</v>
      </c>
      <c r="AU108" s="5">
        <v>0.69483796296296296</v>
      </c>
      <c r="AV108" s="4">
        <v>47.159303000000001</v>
      </c>
      <c r="AW108" s="4">
        <v>-88.489721000000003</v>
      </c>
      <c r="AX108" s="4">
        <v>319.3</v>
      </c>
      <c r="AY108" s="4">
        <v>0</v>
      </c>
      <c r="AZ108" s="4">
        <v>12</v>
      </c>
      <c r="BA108" s="4">
        <v>8</v>
      </c>
      <c r="BB108" s="4" t="s">
        <v>425</v>
      </c>
      <c r="BC108" s="4">
        <v>1.1000000000000001</v>
      </c>
      <c r="BD108" s="4">
        <v>1.4</v>
      </c>
      <c r="BE108" s="4">
        <v>1.8</v>
      </c>
      <c r="BF108" s="4">
        <v>14.063000000000001</v>
      </c>
      <c r="BG108" s="4">
        <v>22.89</v>
      </c>
      <c r="BH108" s="4">
        <v>1.63</v>
      </c>
      <c r="BI108" s="4">
        <v>8.7680000000000007</v>
      </c>
      <c r="BJ108" s="4">
        <v>2581.5410000000002</v>
      </c>
      <c r="BK108" s="4">
        <v>21.852</v>
      </c>
      <c r="BL108" s="4">
        <v>0.33500000000000002</v>
      </c>
      <c r="BM108" s="4">
        <v>0.24</v>
      </c>
      <c r="BN108" s="4">
        <v>0.57499999999999996</v>
      </c>
      <c r="BO108" s="4">
        <v>0.26800000000000002</v>
      </c>
      <c r="BP108" s="4">
        <v>0.192</v>
      </c>
      <c r="BQ108" s="4">
        <v>0.46</v>
      </c>
      <c r="BR108" s="4">
        <v>139.6498</v>
      </c>
      <c r="BU108" s="4">
        <v>136.149</v>
      </c>
      <c r="BW108" s="4">
        <v>1763.876</v>
      </c>
      <c r="BX108" s="4">
        <v>-4.7029999999999997E-3</v>
      </c>
      <c r="BY108" s="4">
        <v>-5</v>
      </c>
      <c r="BZ108" s="4">
        <v>1.6622969999999999</v>
      </c>
      <c r="CA108" s="4">
        <v>-0.114937</v>
      </c>
      <c r="CB108" s="4">
        <v>33.578392999999998</v>
      </c>
    </row>
    <row r="109" spans="1:80">
      <c r="A109" s="2">
        <v>42440</v>
      </c>
      <c r="B109" s="29">
        <v>0.4867003240740741</v>
      </c>
      <c r="C109" s="4">
        <v>7.1459999999999999</v>
      </c>
      <c r="D109" s="4">
        <v>9.3700000000000006E-2</v>
      </c>
      <c r="E109" s="4" t="s">
        <v>155</v>
      </c>
      <c r="F109" s="4">
        <v>937.123288</v>
      </c>
      <c r="G109" s="4">
        <v>9.5</v>
      </c>
      <c r="H109" s="4">
        <v>6.8</v>
      </c>
      <c r="I109" s="4">
        <v>11518.4</v>
      </c>
      <c r="K109" s="4">
        <v>8.27</v>
      </c>
      <c r="L109" s="4">
        <v>1962</v>
      </c>
      <c r="M109" s="4">
        <v>0.92379999999999995</v>
      </c>
      <c r="N109" s="4">
        <v>6.6021000000000001</v>
      </c>
      <c r="O109" s="4">
        <v>8.6599999999999996E-2</v>
      </c>
      <c r="P109" s="4">
        <v>8.7765000000000004</v>
      </c>
      <c r="Q109" s="4">
        <v>6.2820999999999998</v>
      </c>
      <c r="R109" s="4">
        <v>15.1</v>
      </c>
      <c r="S109" s="4">
        <v>7.0087000000000002</v>
      </c>
      <c r="T109" s="4">
        <v>5.0167999999999999</v>
      </c>
      <c r="U109" s="4">
        <v>12</v>
      </c>
      <c r="V109" s="4">
        <v>11518.3794</v>
      </c>
      <c r="Y109" s="4">
        <v>1812.2270000000001</v>
      </c>
      <c r="Z109" s="4">
        <v>0</v>
      </c>
      <c r="AA109" s="4">
        <v>7.6428000000000003</v>
      </c>
      <c r="AB109" s="4" t="s">
        <v>384</v>
      </c>
      <c r="AC109" s="4">
        <v>0</v>
      </c>
      <c r="AD109" s="4">
        <v>12</v>
      </c>
      <c r="AE109" s="4">
        <v>848</v>
      </c>
      <c r="AF109" s="4">
        <v>871</v>
      </c>
      <c r="AG109" s="4">
        <v>889</v>
      </c>
      <c r="AH109" s="4">
        <v>45</v>
      </c>
      <c r="AI109" s="4">
        <v>21.34</v>
      </c>
      <c r="AJ109" s="4">
        <v>0.49</v>
      </c>
      <c r="AK109" s="4">
        <v>989</v>
      </c>
      <c r="AL109" s="4">
        <v>8</v>
      </c>
      <c r="AM109" s="4">
        <v>0</v>
      </c>
      <c r="AN109" s="4">
        <v>35</v>
      </c>
      <c r="AO109" s="4">
        <v>191</v>
      </c>
      <c r="AP109" s="4">
        <v>190</v>
      </c>
      <c r="AQ109" s="4">
        <v>0.9</v>
      </c>
      <c r="AR109" s="4">
        <v>195</v>
      </c>
      <c r="AS109" s="4" t="s">
        <v>155</v>
      </c>
      <c r="AT109" s="4">
        <v>2</v>
      </c>
      <c r="AU109" s="5">
        <v>0.694849537037037</v>
      </c>
      <c r="AV109" s="4">
        <v>47.159303000000001</v>
      </c>
      <c r="AW109" s="4">
        <v>-88.489721000000003</v>
      </c>
      <c r="AX109" s="4">
        <v>318.8</v>
      </c>
      <c r="AY109" s="4">
        <v>0</v>
      </c>
      <c r="AZ109" s="4">
        <v>12</v>
      </c>
      <c r="BA109" s="4">
        <v>9</v>
      </c>
      <c r="BB109" s="4" t="s">
        <v>426</v>
      </c>
      <c r="BC109" s="4">
        <v>1.1717280000000001</v>
      </c>
      <c r="BD109" s="4">
        <v>1.4</v>
      </c>
      <c r="BE109" s="4">
        <v>1.8717280000000001</v>
      </c>
      <c r="BF109" s="4">
        <v>14.063000000000001</v>
      </c>
      <c r="BG109" s="4">
        <v>24.25</v>
      </c>
      <c r="BH109" s="4">
        <v>1.72</v>
      </c>
      <c r="BI109" s="4">
        <v>8.2439999999999998</v>
      </c>
      <c r="BJ109" s="4">
        <v>2559.0160000000001</v>
      </c>
      <c r="BK109" s="4">
        <v>21.358000000000001</v>
      </c>
      <c r="BL109" s="4">
        <v>0.35599999999999998</v>
      </c>
      <c r="BM109" s="4">
        <v>0.255</v>
      </c>
      <c r="BN109" s="4">
        <v>0.61099999999999999</v>
      </c>
      <c r="BO109" s="4">
        <v>0.28399999999999997</v>
      </c>
      <c r="BP109" s="4">
        <v>0.20399999999999999</v>
      </c>
      <c r="BQ109" s="4">
        <v>0.48799999999999999</v>
      </c>
      <c r="BR109" s="4">
        <v>147.6311</v>
      </c>
      <c r="BU109" s="4">
        <v>139.364</v>
      </c>
      <c r="BW109" s="4">
        <v>2153.9830000000002</v>
      </c>
      <c r="BX109" s="4">
        <v>-2.294E-3</v>
      </c>
      <c r="BY109" s="4">
        <v>-5</v>
      </c>
      <c r="BZ109" s="4">
        <v>1.6638040000000001</v>
      </c>
      <c r="CA109" s="4">
        <v>-5.6066999999999999E-2</v>
      </c>
      <c r="CB109" s="4">
        <v>33.608837000000001</v>
      </c>
    </row>
    <row r="110" spans="1:80">
      <c r="A110" s="2">
        <v>42440</v>
      </c>
      <c r="B110" s="29">
        <v>0.48671189814814814</v>
      </c>
      <c r="C110" s="4">
        <v>6.8109999999999999</v>
      </c>
      <c r="D110" s="4">
        <v>8.7099999999999997E-2</v>
      </c>
      <c r="E110" s="4" t="s">
        <v>155</v>
      </c>
      <c r="F110" s="4">
        <v>870.84278800000004</v>
      </c>
      <c r="G110" s="4">
        <v>9.6</v>
      </c>
      <c r="H110" s="4">
        <v>6.8</v>
      </c>
      <c r="I110" s="4">
        <v>11518.2</v>
      </c>
      <c r="K110" s="4">
        <v>9.15</v>
      </c>
      <c r="L110" s="4">
        <v>1849</v>
      </c>
      <c r="M110" s="4">
        <v>0.92679999999999996</v>
      </c>
      <c r="N110" s="4">
        <v>6.3125999999999998</v>
      </c>
      <c r="O110" s="4">
        <v>8.0699999999999994E-2</v>
      </c>
      <c r="P110" s="4">
        <v>8.8977000000000004</v>
      </c>
      <c r="Q110" s="4">
        <v>6.3026</v>
      </c>
      <c r="R110" s="4">
        <v>15.2</v>
      </c>
      <c r="S110" s="4">
        <v>7.1055999999999999</v>
      </c>
      <c r="T110" s="4">
        <v>5.0331000000000001</v>
      </c>
      <c r="U110" s="4">
        <v>12.1</v>
      </c>
      <c r="V110" s="4">
        <v>11518.1741</v>
      </c>
      <c r="Y110" s="4">
        <v>1713.7809999999999</v>
      </c>
      <c r="Z110" s="4">
        <v>0</v>
      </c>
      <c r="AA110" s="4">
        <v>8.4787999999999997</v>
      </c>
      <c r="AB110" s="4" t="s">
        <v>384</v>
      </c>
      <c r="AC110" s="4">
        <v>0</v>
      </c>
      <c r="AD110" s="4">
        <v>12</v>
      </c>
      <c r="AE110" s="4">
        <v>847</v>
      </c>
      <c r="AF110" s="4">
        <v>871</v>
      </c>
      <c r="AG110" s="4">
        <v>889</v>
      </c>
      <c r="AH110" s="4">
        <v>45</v>
      </c>
      <c r="AI110" s="4">
        <v>21.34</v>
      </c>
      <c r="AJ110" s="4">
        <v>0.49</v>
      </c>
      <c r="AK110" s="4">
        <v>989</v>
      </c>
      <c r="AL110" s="4">
        <v>8</v>
      </c>
      <c r="AM110" s="4">
        <v>0</v>
      </c>
      <c r="AN110" s="4">
        <v>35</v>
      </c>
      <c r="AO110" s="4">
        <v>191.9</v>
      </c>
      <c r="AP110" s="4">
        <v>190</v>
      </c>
      <c r="AQ110" s="4">
        <v>1</v>
      </c>
      <c r="AR110" s="4">
        <v>195</v>
      </c>
      <c r="AS110" s="4" t="s">
        <v>155</v>
      </c>
      <c r="AT110" s="4">
        <v>2</v>
      </c>
      <c r="AU110" s="5">
        <v>0.69486111111111104</v>
      </c>
      <c r="AV110" s="4">
        <v>47.159303000000001</v>
      </c>
      <c r="AW110" s="4">
        <v>-88.489722</v>
      </c>
      <c r="AX110" s="4">
        <v>318.60000000000002</v>
      </c>
      <c r="AY110" s="4">
        <v>0</v>
      </c>
      <c r="AZ110" s="4">
        <v>12</v>
      </c>
      <c r="BA110" s="4">
        <v>9</v>
      </c>
      <c r="BB110" s="4" t="s">
        <v>426</v>
      </c>
      <c r="BC110" s="4">
        <v>1.1283719999999999</v>
      </c>
      <c r="BD110" s="4">
        <v>1.4</v>
      </c>
      <c r="BE110" s="4">
        <v>1.9</v>
      </c>
      <c r="BF110" s="4">
        <v>14.063000000000001</v>
      </c>
      <c r="BG110" s="4">
        <v>25.25</v>
      </c>
      <c r="BH110" s="4">
        <v>1.8</v>
      </c>
      <c r="BI110" s="4">
        <v>7.8929999999999998</v>
      </c>
      <c r="BJ110" s="4">
        <v>2543.0970000000002</v>
      </c>
      <c r="BK110" s="4">
        <v>20.696000000000002</v>
      </c>
      <c r="BL110" s="4">
        <v>0.375</v>
      </c>
      <c r="BM110" s="4">
        <v>0.26600000000000001</v>
      </c>
      <c r="BN110" s="4">
        <v>0.64100000000000001</v>
      </c>
      <c r="BO110" s="4">
        <v>0.3</v>
      </c>
      <c r="BP110" s="4">
        <v>0.21199999999999999</v>
      </c>
      <c r="BQ110" s="4">
        <v>0.51200000000000001</v>
      </c>
      <c r="BR110" s="4">
        <v>153.43979999999999</v>
      </c>
      <c r="BU110" s="4">
        <v>136.98099999999999</v>
      </c>
      <c r="BW110" s="4">
        <v>2483.6509999999998</v>
      </c>
      <c r="BX110" s="4">
        <v>-2.9020000000000001E-3</v>
      </c>
      <c r="BY110" s="4">
        <v>-5</v>
      </c>
      <c r="BZ110" s="4">
        <v>1.6649020000000001</v>
      </c>
      <c r="CA110" s="4">
        <v>-7.0917999999999995E-2</v>
      </c>
      <c r="CB110" s="4">
        <v>33.631019999999999</v>
      </c>
    </row>
    <row r="111" spans="1:80">
      <c r="A111" s="2">
        <v>42440</v>
      </c>
      <c r="B111" s="29">
        <v>0.48672347222222223</v>
      </c>
      <c r="C111" s="4">
        <v>6.7610000000000001</v>
      </c>
      <c r="D111" s="4">
        <v>8.3000000000000004E-2</v>
      </c>
      <c r="E111" s="4" t="s">
        <v>155</v>
      </c>
      <c r="F111" s="4">
        <v>830</v>
      </c>
      <c r="G111" s="4">
        <v>9.6</v>
      </c>
      <c r="H111" s="4">
        <v>6.8</v>
      </c>
      <c r="I111" s="4">
        <v>11518</v>
      </c>
      <c r="K111" s="4">
        <v>9.7899999999999991</v>
      </c>
      <c r="L111" s="4">
        <v>1795</v>
      </c>
      <c r="M111" s="4">
        <v>0.92730000000000001</v>
      </c>
      <c r="N111" s="4">
        <v>6.2689000000000004</v>
      </c>
      <c r="O111" s="4">
        <v>7.6999999999999999E-2</v>
      </c>
      <c r="P111" s="4">
        <v>8.9016999999999999</v>
      </c>
      <c r="Q111" s="4">
        <v>6.3053999999999997</v>
      </c>
      <c r="R111" s="4">
        <v>15.2</v>
      </c>
      <c r="S111" s="4">
        <v>7.1086999999999998</v>
      </c>
      <c r="T111" s="4">
        <v>5.0353000000000003</v>
      </c>
      <c r="U111" s="4">
        <v>12.1</v>
      </c>
      <c r="V111" s="4">
        <v>11517.981599999999</v>
      </c>
      <c r="Y111" s="4">
        <v>1664.116</v>
      </c>
      <c r="Z111" s="4">
        <v>0</v>
      </c>
      <c r="AA111" s="4">
        <v>9.0808999999999997</v>
      </c>
      <c r="AB111" s="4" t="s">
        <v>384</v>
      </c>
      <c r="AC111" s="4">
        <v>0</v>
      </c>
      <c r="AD111" s="4">
        <v>12</v>
      </c>
      <c r="AE111" s="4">
        <v>848</v>
      </c>
      <c r="AF111" s="4">
        <v>872</v>
      </c>
      <c r="AG111" s="4">
        <v>890</v>
      </c>
      <c r="AH111" s="4">
        <v>45</v>
      </c>
      <c r="AI111" s="4">
        <v>21.34</v>
      </c>
      <c r="AJ111" s="4">
        <v>0.49</v>
      </c>
      <c r="AK111" s="4">
        <v>989</v>
      </c>
      <c r="AL111" s="4">
        <v>8</v>
      </c>
      <c r="AM111" s="4">
        <v>0</v>
      </c>
      <c r="AN111" s="4">
        <v>35</v>
      </c>
      <c r="AO111" s="4">
        <v>191.1</v>
      </c>
      <c r="AP111" s="4">
        <v>190</v>
      </c>
      <c r="AQ111" s="4">
        <v>0.8</v>
      </c>
      <c r="AR111" s="4">
        <v>195</v>
      </c>
      <c r="AS111" s="4" t="s">
        <v>155</v>
      </c>
      <c r="AT111" s="4">
        <v>2</v>
      </c>
      <c r="AU111" s="5">
        <v>0.69487268518518519</v>
      </c>
      <c r="AV111" s="4">
        <v>47.159303000000001</v>
      </c>
      <c r="AW111" s="4">
        <v>-88.489722</v>
      </c>
      <c r="AX111" s="4">
        <v>318.5</v>
      </c>
      <c r="AY111" s="4">
        <v>0</v>
      </c>
      <c r="AZ111" s="4">
        <v>12</v>
      </c>
      <c r="BA111" s="4">
        <v>9</v>
      </c>
      <c r="BB111" s="4" t="s">
        <v>426</v>
      </c>
      <c r="BC111" s="4">
        <v>1.1000000000000001</v>
      </c>
      <c r="BD111" s="4">
        <v>1.4</v>
      </c>
      <c r="BE111" s="4">
        <v>1.9</v>
      </c>
      <c r="BF111" s="4">
        <v>14.063000000000001</v>
      </c>
      <c r="BG111" s="4">
        <v>25.41</v>
      </c>
      <c r="BH111" s="4">
        <v>1.81</v>
      </c>
      <c r="BI111" s="4">
        <v>7.8449999999999998</v>
      </c>
      <c r="BJ111" s="4">
        <v>2541.569</v>
      </c>
      <c r="BK111" s="4">
        <v>19.86</v>
      </c>
      <c r="BL111" s="4">
        <v>0.378</v>
      </c>
      <c r="BM111" s="4">
        <v>0.26800000000000002</v>
      </c>
      <c r="BN111" s="4">
        <v>0.64600000000000002</v>
      </c>
      <c r="BO111" s="4">
        <v>0.30199999999999999</v>
      </c>
      <c r="BP111" s="4">
        <v>0.214</v>
      </c>
      <c r="BQ111" s="4">
        <v>0.51600000000000001</v>
      </c>
      <c r="BR111" s="4">
        <v>154.41329999999999</v>
      </c>
      <c r="BU111" s="4">
        <v>133.858</v>
      </c>
      <c r="BW111" s="4">
        <v>2676.931</v>
      </c>
      <c r="BX111" s="4">
        <v>-4.8040000000000001E-3</v>
      </c>
      <c r="BY111" s="4">
        <v>-5</v>
      </c>
      <c r="BZ111" s="4">
        <v>1.6631959999999999</v>
      </c>
      <c r="CA111" s="4">
        <v>-0.117398</v>
      </c>
      <c r="CB111" s="4">
        <v>33.596558999999999</v>
      </c>
    </row>
    <row r="112" spans="1:80">
      <c r="A112" s="2">
        <v>42440</v>
      </c>
      <c r="B112" s="29">
        <v>0.48673504629629627</v>
      </c>
      <c r="C112" s="4">
        <v>6.3470000000000004</v>
      </c>
      <c r="D112" s="4">
        <v>8.0799999999999997E-2</v>
      </c>
      <c r="E112" s="4" t="s">
        <v>155</v>
      </c>
      <c r="F112" s="4">
        <v>808.153595</v>
      </c>
      <c r="G112" s="4">
        <v>9.6</v>
      </c>
      <c r="H112" s="4">
        <v>6.8</v>
      </c>
      <c r="I112" s="4">
        <v>11099.9</v>
      </c>
      <c r="K112" s="4">
        <v>10.35</v>
      </c>
      <c r="L112" s="4">
        <v>1682</v>
      </c>
      <c r="M112" s="4">
        <v>0.93149999999999999</v>
      </c>
      <c r="N112" s="4">
        <v>5.9123000000000001</v>
      </c>
      <c r="O112" s="4">
        <v>7.5300000000000006E-2</v>
      </c>
      <c r="P112" s="4">
        <v>8.9423999999999992</v>
      </c>
      <c r="Q112" s="4">
        <v>6.3342000000000001</v>
      </c>
      <c r="R112" s="4">
        <v>15.3</v>
      </c>
      <c r="S112" s="4">
        <v>7.1296999999999997</v>
      </c>
      <c r="T112" s="4">
        <v>5.0502000000000002</v>
      </c>
      <c r="U112" s="4">
        <v>12.2</v>
      </c>
      <c r="V112" s="4">
        <v>11099.9228</v>
      </c>
      <c r="Y112" s="4">
        <v>1567.0450000000001</v>
      </c>
      <c r="Z112" s="4">
        <v>0</v>
      </c>
      <c r="AA112" s="4">
        <v>9.6364999999999998</v>
      </c>
      <c r="AB112" s="4" t="s">
        <v>384</v>
      </c>
      <c r="AC112" s="4">
        <v>0</v>
      </c>
      <c r="AD112" s="4">
        <v>12.1</v>
      </c>
      <c r="AE112" s="4">
        <v>847</v>
      </c>
      <c r="AF112" s="4">
        <v>871</v>
      </c>
      <c r="AG112" s="4">
        <v>889</v>
      </c>
      <c r="AH112" s="4">
        <v>44.1</v>
      </c>
      <c r="AI112" s="4">
        <v>20.91</v>
      </c>
      <c r="AJ112" s="4">
        <v>0.48</v>
      </c>
      <c r="AK112" s="4">
        <v>989</v>
      </c>
      <c r="AL112" s="4">
        <v>8</v>
      </c>
      <c r="AM112" s="4">
        <v>0</v>
      </c>
      <c r="AN112" s="4">
        <v>35</v>
      </c>
      <c r="AO112" s="4">
        <v>191.9</v>
      </c>
      <c r="AP112" s="4">
        <v>190</v>
      </c>
      <c r="AQ112" s="4">
        <v>1.1000000000000001</v>
      </c>
      <c r="AR112" s="4">
        <v>195</v>
      </c>
      <c r="AS112" s="4" t="s">
        <v>155</v>
      </c>
      <c r="AT112" s="4">
        <v>2</v>
      </c>
      <c r="AU112" s="5">
        <v>0.69488425925925934</v>
      </c>
      <c r="AV112" s="4">
        <v>47.159303000000001</v>
      </c>
      <c r="AW112" s="4">
        <v>-88.489722</v>
      </c>
      <c r="AX112" s="4">
        <v>318.3</v>
      </c>
      <c r="AY112" s="4">
        <v>0</v>
      </c>
      <c r="AZ112" s="4">
        <v>12</v>
      </c>
      <c r="BA112" s="4">
        <v>9</v>
      </c>
      <c r="BB112" s="4" t="s">
        <v>426</v>
      </c>
      <c r="BC112" s="4">
        <v>1.1000000000000001</v>
      </c>
      <c r="BD112" s="4">
        <v>1.4714290000000001</v>
      </c>
      <c r="BE112" s="4">
        <v>1.9</v>
      </c>
      <c r="BF112" s="4">
        <v>14.063000000000001</v>
      </c>
      <c r="BG112" s="4">
        <v>26.91</v>
      </c>
      <c r="BH112" s="4">
        <v>1.91</v>
      </c>
      <c r="BI112" s="4">
        <v>7.3540000000000001</v>
      </c>
      <c r="BJ112" s="4">
        <v>2532.875</v>
      </c>
      <c r="BK112" s="4">
        <v>20.526</v>
      </c>
      <c r="BL112" s="4">
        <v>0.40100000000000002</v>
      </c>
      <c r="BM112" s="4">
        <v>0.28399999999999997</v>
      </c>
      <c r="BN112" s="4">
        <v>0.68500000000000005</v>
      </c>
      <c r="BO112" s="4">
        <v>0.32</v>
      </c>
      <c r="BP112" s="4">
        <v>0.22700000000000001</v>
      </c>
      <c r="BQ112" s="4">
        <v>0.54600000000000004</v>
      </c>
      <c r="BR112" s="4">
        <v>157.24469999999999</v>
      </c>
      <c r="BU112" s="4">
        <v>133.19499999999999</v>
      </c>
      <c r="BW112" s="4">
        <v>3001.7640000000001</v>
      </c>
      <c r="BX112" s="4">
        <v>4.1199999999999999E-4</v>
      </c>
      <c r="BY112" s="4">
        <v>-5</v>
      </c>
      <c r="BZ112" s="4">
        <v>1.66751</v>
      </c>
      <c r="CA112" s="4">
        <v>1.0069E-2</v>
      </c>
      <c r="CB112" s="4">
        <v>33.683701999999997</v>
      </c>
    </row>
    <row r="113" spans="1:80">
      <c r="A113" s="2">
        <v>42440</v>
      </c>
      <c r="B113" s="29">
        <v>0.48674662037037036</v>
      </c>
      <c r="C113" s="4">
        <v>6.6849999999999996</v>
      </c>
      <c r="D113" s="4">
        <v>6.9400000000000003E-2</v>
      </c>
      <c r="E113" s="4" t="s">
        <v>155</v>
      </c>
      <c r="F113" s="4">
        <v>693.77450999999996</v>
      </c>
      <c r="G113" s="4">
        <v>9.6</v>
      </c>
      <c r="H113" s="4">
        <v>6.8</v>
      </c>
      <c r="I113" s="4">
        <v>10132.5</v>
      </c>
      <c r="K113" s="4">
        <v>10.59</v>
      </c>
      <c r="L113" s="4">
        <v>1561</v>
      </c>
      <c r="M113" s="4">
        <v>0.9294</v>
      </c>
      <c r="N113" s="4">
        <v>6.2134999999999998</v>
      </c>
      <c r="O113" s="4">
        <v>6.4500000000000002E-2</v>
      </c>
      <c r="P113" s="4">
        <v>8.9227000000000007</v>
      </c>
      <c r="Q113" s="4">
        <v>6.3202999999999996</v>
      </c>
      <c r="R113" s="4">
        <v>15.2</v>
      </c>
      <c r="S113" s="4">
        <v>7.1242999999999999</v>
      </c>
      <c r="T113" s="4">
        <v>5.0464000000000002</v>
      </c>
      <c r="U113" s="4">
        <v>12.2</v>
      </c>
      <c r="V113" s="4">
        <v>10132.535</v>
      </c>
      <c r="Y113" s="4">
        <v>1451.19</v>
      </c>
      <c r="Z113" s="4">
        <v>0</v>
      </c>
      <c r="AA113" s="4">
        <v>9.8451000000000004</v>
      </c>
      <c r="AB113" s="4" t="s">
        <v>384</v>
      </c>
      <c r="AC113" s="4">
        <v>0</v>
      </c>
      <c r="AD113" s="4">
        <v>12</v>
      </c>
      <c r="AE113" s="4">
        <v>847</v>
      </c>
      <c r="AF113" s="4">
        <v>871</v>
      </c>
      <c r="AG113" s="4">
        <v>888</v>
      </c>
      <c r="AH113" s="4">
        <v>44.9</v>
      </c>
      <c r="AI113" s="4">
        <v>21.29</v>
      </c>
      <c r="AJ113" s="4">
        <v>0.49</v>
      </c>
      <c r="AK113" s="4">
        <v>989</v>
      </c>
      <c r="AL113" s="4">
        <v>8</v>
      </c>
      <c r="AM113" s="4">
        <v>0</v>
      </c>
      <c r="AN113" s="4">
        <v>35</v>
      </c>
      <c r="AO113" s="4">
        <v>192</v>
      </c>
      <c r="AP113" s="4">
        <v>190</v>
      </c>
      <c r="AQ113" s="4">
        <v>0.9</v>
      </c>
      <c r="AR113" s="4">
        <v>195</v>
      </c>
      <c r="AS113" s="4" t="s">
        <v>155</v>
      </c>
      <c r="AT113" s="4">
        <v>2</v>
      </c>
      <c r="AU113" s="5">
        <v>0.69489583333333327</v>
      </c>
      <c r="AV113" s="4">
        <v>47.159303000000001</v>
      </c>
      <c r="AW113" s="4">
        <v>-88.489722</v>
      </c>
      <c r="AX113" s="4">
        <v>318.2</v>
      </c>
      <c r="AY113" s="4">
        <v>0</v>
      </c>
      <c r="AZ113" s="4">
        <v>12</v>
      </c>
      <c r="BA113" s="4">
        <v>9</v>
      </c>
      <c r="BB113" s="4" t="s">
        <v>426</v>
      </c>
      <c r="BC113" s="4">
        <v>1.1000000000000001</v>
      </c>
      <c r="BD113" s="4">
        <v>1.5</v>
      </c>
      <c r="BE113" s="4">
        <v>1.9</v>
      </c>
      <c r="BF113" s="4">
        <v>14.063000000000001</v>
      </c>
      <c r="BG113" s="4">
        <v>26.18</v>
      </c>
      <c r="BH113" s="4">
        <v>1.86</v>
      </c>
      <c r="BI113" s="4">
        <v>7.5910000000000002</v>
      </c>
      <c r="BJ113" s="4">
        <v>2590.819</v>
      </c>
      <c r="BK113" s="4">
        <v>17.113</v>
      </c>
      <c r="BL113" s="4">
        <v>0.39</v>
      </c>
      <c r="BM113" s="4">
        <v>0.27600000000000002</v>
      </c>
      <c r="BN113" s="4">
        <v>0.66600000000000004</v>
      </c>
      <c r="BO113" s="4">
        <v>0.311</v>
      </c>
      <c r="BP113" s="4">
        <v>0.22</v>
      </c>
      <c r="BQ113" s="4">
        <v>0.53100000000000003</v>
      </c>
      <c r="BR113" s="4">
        <v>139.7071</v>
      </c>
      <c r="BU113" s="4">
        <v>120.054</v>
      </c>
      <c r="BW113" s="4">
        <v>2984.8649999999998</v>
      </c>
      <c r="BX113" s="4">
        <v>-3.5100000000000001E-3</v>
      </c>
      <c r="BY113" s="4">
        <v>-5</v>
      </c>
      <c r="BZ113" s="4">
        <v>1.666196</v>
      </c>
      <c r="CA113" s="4">
        <v>-8.5776000000000005E-2</v>
      </c>
      <c r="CB113" s="4">
        <v>33.657159</v>
      </c>
    </row>
    <row r="114" spans="1:80">
      <c r="A114" s="2">
        <v>42440</v>
      </c>
      <c r="B114" s="29">
        <v>0.4867581944444444</v>
      </c>
      <c r="C114" s="4">
        <v>7.3150000000000004</v>
      </c>
      <c r="D114" s="4">
        <v>6.7400000000000002E-2</v>
      </c>
      <c r="E114" s="4" t="s">
        <v>155</v>
      </c>
      <c r="F114" s="4">
        <v>673.86989200000005</v>
      </c>
      <c r="G114" s="4">
        <v>9.6</v>
      </c>
      <c r="H114" s="4">
        <v>6.8</v>
      </c>
      <c r="I114" s="4">
        <v>9883.6</v>
      </c>
      <c r="K114" s="4">
        <v>10.8</v>
      </c>
      <c r="L114" s="4">
        <v>1501</v>
      </c>
      <c r="M114" s="4">
        <v>0.92430000000000001</v>
      </c>
      <c r="N114" s="4">
        <v>6.7605000000000004</v>
      </c>
      <c r="O114" s="4">
        <v>6.2300000000000001E-2</v>
      </c>
      <c r="P114" s="4">
        <v>8.8727999999999998</v>
      </c>
      <c r="Q114" s="4">
        <v>6.2849000000000004</v>
      </c>
      <c r="R114" s="4">
        <v>15.2</v>
      </c>
      <c r="S114" s="4">
        <v>7.0857000000000001</v>
      </c>
      <c r="T114" s="4">
        <v>5.0190000000000001</v>
      </c>
      <c r="U114" s="4">
        <v>12.1</v>
      </c>
      <c r="V114" s="4">
        <v>9883.6124</v>
      </c>
      <c r="Y114" s="4">
        <v>1387.5139999999999</v>
      </c>
      <c r="Z114" s="4">
        <v>0</v>
      </c>
      <c r="AA114" s="4">
        <v>9.9818999999999996</v>
      </c>
      <c r="AB114" s="4" t="s">
        <v>384</v>
      </c>
      <c r="AC114" s="4">
        <v>0</v>
      </c>
      <c r="AD114" s="4">
        <v>12</v>
      </c>
      <c r="AE114" s="4">
        <v>847</v>
      </c>
      <c r="AF114" s="4">
        <v>871</v>
      </c>
      <c r="AG114" s="4">
        <v>889</v>
      </c>
      <c r="AH114" s="4">
        <v>45</v>
      </c>
      <c r="AI114" s="4">
        <v>21.34</v>
      </c>
      <c r="AJ114" s="4">
        <v>0.49</v>
      </c>
      <c r="AK114" s="4">
        <v>989</v>
      </c>
      <c r="AL114" s="4">
        <v>8</v>
      </c>
      <c r="AM114" s="4">
        <v>0</v>
      </c>
      <c r="AN114" s="4">
        <v>35</v>
      </c>
      <c r="AO114" s="4">
        <v>192</v>
      </c>
      <c r="AP114" s="4">
        <v>190</v>
      </c>
      <c r="AQ114" s="4">
        <v>1</v>
      </c>
      <c r="AR114" s="4">
        <v>195</v>
      </c>
      <c r="AS114" s="4" t="s">
        <v>155</v>
      </c>
      <c r="AT114" s="4">
        <v>2</v>
      </c>
      <c r="AU114" s="5">
        <v>0.69490740740740742</v>
      </c>
      <c r="AV114" s="4">
        <v>47.159303000000001</v>
      </c>
      <c r="AW114" s="4">
        <v>-88.489722</v>
      </c>
      <c r="AX114" s="4">
        <v>318</v>
      </c>
      <c r="AY114" s="4">
        <v>0</v>
      </c>
      <c r="AZ114" s="4">
        <v>12</v>
      </c>
      <c r="BA114" s="4">
        <v>9</v>
      </c>
      <c r="BB114" s="4" t="s">
        <v>426</v>
      </c>
      <c r="BC114" s="4">
        <v>1.2424580000000001</v>
      </c>
      <c r="BD114" s="4">
        <v>1.571229</v>
      </c>
      <c r="BE114" s="4">
        <v>2.0424579999999999</v>
      </c>
      <c r="BF114" s="4">
        <v>14.063000000000001</v>
      </c>
      <c r="BG114" s="4">
        <v>24.38</v>
      </c>
      <c r="BH114" s="4">
        <v>1.73</v>
      </c>
      <c r="BI114" s="4">
        <v>8.1959999999999997</v>
      </c>
      <c r="BJ114" s="4">
        <v>2630.3180000000002</v>
      </c>
      <c r="BK114" s="4">
        <v>15.423</v>
      </c>
      <c r="BL114" s="4">
        <v>0.36199999999999999</v>
      </c>
      <c r="BM114" s="4">
        <v>0.25600000000000001</v>
      </c>
      <c r="BN114" s="4">
        <v>0.61799999999999999</v>
      </c>
      <c r="BO114" s="4">
        <v>0.28899999999999998</v>
      </c>
      <c r="BP114" s="4">
        <v>0.20399999999999999</v>
      </c>
      <c r="BQ114" s="4">
        <v>0.49299999999999999</v>
      </c>
      <c r="BR114" s="4">
        <v>127.1568</v>
      </c>
      <c r="BU114" s="4">
        <v>107.10599999999999</v>
      </c>
      <c r="BW114" s="4">
        <v>2823.84</v>
      </c>
      <c r="BX114" s="4">
        <v>-3.0980000000000001E-3</v>
      </c>
      <c r="BY114" s="4">
        <v>-5</v>
      </c>
      <c r="BZ114" s="4">
        <v>1.6669020000000001</v>
      </c>
      <c r="CA114" s="4">
        <v>-7.5707999999999998E-2</v>
      </c>
      <c r="CB114" s="4">
        <v>33.671419999999998</v>
      </c>
    </row>
    <row r="115" spans="1:80">
      <c r="A115" s="2">
        <v>42440</v>
      </c>
      <c r="B115" s="29">
        <v>0.48676976851851855</v>
      </c>
      <c r="C115" s="4">
        <v>8.0129999999999999</v>
      </c>
      <c r="D115" s="4">
        <v>6.3700000000000007E-2</v>
      </c>
      <c r="E115" s="4" t="s">
        <v>155</v>
      </c>
      <c r="F115" s="4">
        <v>636.92506500000002</v>
      </c>
      <c r="G115" s="4">
        <v>9.6</v>
      </c>
      <c r="H115" s="4">
        <v>6.8</v>
      </c>
      <c r="I115" s="4">
        <v>9762.2000000000007</v>
      </c>
      <c r="K115" s="4">
        <v>10.32</v>
      </c>
      <c r="L115" s="4">
        <v>1470</v>
      </c>
      <c r="M115" s="4">
        <v>0.91849999999999998</v>
      </c>
      <c r="N115" s="4">
        <v>7.3594999999999997</v>
      </c>
      <c r="O115" s="4">
        <v>5.8500000000000003E-2</v>
      </c>
      <c r="P115" s="4">
        <v>8.8176000000000005</v>
      </c>
      <c r="Q115" s="4">
        <v>6.2458</v>
      </c>
      <c r="R115" s="4">
        <v>15.1</v>
      </c>
      <c r="S115" s="4">
        <v>7.0301999999999998</v>
      </c>
      <c r="T115" s="4">
        <v>4.9797000000000002</v>
      </c>
      <c r="U115" s="4">
        <v>12</v>
      </c>
      <c r="V115" s="4">
        <v>9762.1921000000002</v>
      </c>
      <c r="Y115" s="4">
        <v>1350.646</v>
      </c>
      <c r="Z115" s="4">
        <v>0</v>
      </c>
      <c r="AA115" s="4">
        <v>9.4787999999999997</v>
      </c>
      <c r="AB115" s="4" t="s">
        <v>384</v>
      </c>
      <c r="AC115" s="4">
        <v>0</v>
      </c>
      <c r="AD115" s="4">
        <v>12</v>
      </c>
      <c r="AE115" s="4">
        <v>846</v>
      </c>
      <c r="AF115" s="4">
        <v>871</v>
      </c>
      <c r="AG115" s="4">
        <v>889</v>
      </c>
      <c r="AH115" s="4">
        <v>44.1</v>
      </c>
      <c r="AI115" s="4">
        <v>20.91</v>
      </c>
      <c r="AJ115" s="4">
        <v>0.48</v>
      </c>
      <c r="AK115" s="4">
        <v>989</v>
      </c>
      <c r="AL115" s="4">
        <v>8</v>
      </c>
      <c r="AM115" s="4">
        <v>0</v>
      </c>
      <c r="AN115" s="4">
        <v>35</v>
      </c>
      <c r="AO115" s="4">
        <v>192</v>
      </c>
      <c r="AP115" s="4">
        <v>190</v>
      </c>
      <c r="AQ115" s="4">
        <v>1</v>
      </c>
      <c r="AR115" s="4">
        <v>195</v>
      </c>
      <c r="AS115" s="4" t="s">
        <v>155</v>
      </c>
      <c r="AT115" s="4">
        <v>2</v>
      </c>
      <c r="AU115" s="5">
        <v>0.69491898148148146</v>
      </c>
      <c r="AV115" s="4">
        <v>47.159303000000001</v>
      </c>
      <c r="AW115" s="4">
        <v>-88.489722</v>
      </c>
      <c r="AX115" s="4">
        <v>317.7</v>
      </c>
      <c r="AY115" s="4">
        <v>0</v>
      </c>
      <c r="AZ115" s="4">
        <v>12</v>
      </c>
      <c r="BA115" s="4">
        <v>9</v>
      </c>
      <c r="BB115" s="4" t="s">
        <v>426</v>
      </c>
      <c r="BC115" s="4">
        <v>1.157742</v>
      </c>
      <c r="BD115" s="4">
        <v>1.5288710000000001</v>
      </c>
      <c r="BE115" s="4">
        <v>1.9577420000000001</v>
      </c>
      <c r="BF115" s="4">
        <v>14.063000000000001</v>
      </c>
      <c r="BG115" s="4">
        <v>22.62</v>
      </c>
      <c r="BH115" s="4">
        <v>1.61</v>
      </c>
      <c r="BI115" s="4">
        <v>8.8740000000000006</v>
      </c>
      <c r="BJ115" s="4">
        <v>2663.5279999999998</v>
      </c>
      <c r="BK115" s="4">
        <v>13.476000000000001</v>
      </c>
      <c r="BL115" s="4">
        <v>0.33400000000000002</v>
      </c>
      <c r="BM115" s="4">
        <v>0.23699999999999999</v>
      </c>
      <c r="BN115" s="4">
        <v>0.57099999999999995</v>
      </c>
      <c r="BO115" s="4">
        <v>0.26600000000000001</v>
      </c>
      <c r="BP115" s="4">
        <v>0.189</v>
      </c>
      <c r="BQ115" s="4">
        <v>0.45500000000000002</v>
      </c>
      <c r="BR115" s="4">
        <v>116.8302</v>
      </c>
      <c r="BU115" s="4">
        <v>96.983999999999995</v>
      </c>
      <c r="BW115" s="4">
        <v>2494.377</v>
      </c>
      <c r="BX115" s="4">
        <v>-2.9399999999999999E-4</v>
      </c>
      <c r="BY115" s="4">
        <v>-5</v>
      </c>
      <c r="BZ115" s="4">
        <v>1.667902</v>
      </c>
      <c r="CA115" s="4">
        <v>-7.1850000000000004E-3</v>
      </c>
      <c r="CB115" s="4">
        <v>33.69162</v>
      </c>
    </row>
    <row r="116" spans="1:80">
      <c r="A116" s="2">
        <v>42440</v>
      </c>
      <c r="B116" s="29">
        <v>0.48678134259259259</v>
      </c>
      <c r="C116" s="4">
        <v>8.673</v>
      </c>
      <c r="D116" s="4">
        <v>5.91E-2</v>
      </c>
      <c r="E116" s="4" t="s">
        <v>155</v>
      </c>
      <c r="F116" s="4">
        <v>590.60532699999999</v>
      </c>
      <c r="G116" s="4">
        <v>9.6</v>
      </c>
      <c r="H116" s="4">
        <v>6.8</v>
      </c>
      <c r="I116" s="4">
        <v>9585.7000000000007</v>
      </c>
      <c r="K116" s="4">
        <v>9.31</v>
      </c>
      <c r="L116" s="4">
        <v>1437</v>
      </c>
      <c r="M116" s="4">
        <v>0.91300000000000003</v>
      </c>
      <c r="N116" s="4">
        <v>7.9180999999999999</v>
      </c>
      <c r="O116" s="4">
        <v>5.3900000000000003E-2</v>
      </c>
      <c r="P116" s="4">
        <v>8.7644000000000002</v>
      </c>
      <c r="Q116" s="4">
        <v>6.2081</v>
      </c>
      <c r="R116" s="4">
        <v>15</v>
      </c>
      <c r="S116" s="4">
        <v>6.9977999999999998</v>
      </c>
      <c r="T116" s="4">
        <v>4.9568000000000003</v>
      </c>
      <c r="U116" s="4">
        <v>12</v>
      </c>
      <c r="V116" s="4">
        <v>9585.7265000000007</v>
      </c>
      <c r="Y116" s="4">
        <v>1311.8119999999999</v>
      </c>
      <c r="Z116" s="4">
        <v>0</v>
      </c>
      <c r="AA116" s="4">
        <v>8.4976000000000003</v>
      </c>
      <c r="AB116" s="4" t="s">
        <v>384</v>
      </c>
      <c r="AC116" s="4">
        <v>0</v>
      </c>
      <c r="AD116" s="4">
        <v>12</v>
      </c>
      <c r="AE116" s="4">
        <v>847</v>
      </c>
      <c r="AF116" s="4">
        <v>871</v>
      </c>
      <c r="AG116" s="4">
        <v>889</v>
      </c>
      <c r="AH116" s="4">
        <v>44.9</v>
      </c>
      <c r="AI116" s="4">
        <v>21.29</v>
      </c>
      <c r="AJ116" s="4">
        <v>0.49</v>
      </c>
      <c r="AK116" s="4">
        <v>989</v>
      </c>
      <c r="AL116" s="4">
        <v>8</v>
      </c>
      <c r="AM116" s="4">
        <v>0</v>
      </c>
      <c r="AN116" s="4">
        <v>35</v>
      </c>
      <c r="AO116" s="4">
        <v>192</v>
      </c>
      <c r="AP116" s="4">
        <v>190</v>
      </c>
      <c r="AQ116" s="4">
        <v>0.8</v>
      </c>
      <c r="AR116" s="4">
        <v>195</v>
      </c>
      <c r="AS116" s="4" t="s">
        <v>155</v>
      </c>
      <c r="AT116" s="4">
        <v>2</v>
      </c>
      <c r="AU116" s="5">
        <v>0.69493055555555561</v>
      </c>
      <c r="AV116" s="4">
        <v>47.159303000000001</v>
      </c>
      <c r="AW116" s="4">
        <v>-88.489722</v>
      </c>
      <c r="AX116" s="4">
        <v>317.5</v>
      </c>
      <c r="AY116" s="4">
        <v>0</v>
      </c>
      <c r="AZ116" s="4">
        <v>12</v>
      </c>
      <c r="BA116" s="4">
        <v>9</v>
      </c>
      <c r="BB116" s="4" t="s">
        <v>426</v>
      </c>
      <c r="BC116" s="4">
        <v>1.1000000000000001</v>
      </c>
      <c r="BD116" s="4">
        <v>1.5</v>
      </c>
      <c r="BE116" s="4">
        <v>1.9</v>
      </c>
      <c r="BF116" s="4">
        <v>14.063000000000001</v>
      </c>
      <c r="BG116" s="4">
        <v>21.2</v>
      </c>
      <c r="BH116" s="4">
        <v>1.51</v>
      </c>
      <c r="BI116" s="4">
        <v>9.5340000000000007</v>
      </c>
      <c r="BJ116" s="4">
        <v>2692.81</v>
      </c>
      <c r="BK116" s="4">
        <v>11.670999999999999</v>
      </c>
      <c r="BL116" s="4">
        <v>0.312</v>
      </c>
      <c r="BM116" s="4">
        <v>0.221</v>
      </c>
      <c r="BN116" s="4">
        <v>0.53300000000000003</v>
      </c>
      <c r="BO116" s="4">
        <v>0.249</v>
      </c>
      <c r="BP116" s="4">
        <v>0.17699999999999999</v>
      </c>
      <c r="BQ116" s="4">
        <v>0.42599999999999999</v>
      </c>
      <c r="BR116" s="4">
        <v>107.79730000000001</v>
      </c>
      <c r="BU116" s="4">
        <v>88.513000000000005</v>
      </c>
      <c r="BW116" s="4">
        <v>2101.2600000000002</v>
      </c>
      <c r="BX116" s="4">
        <v>-3.6080000000000001E-3</v>
      </c>
      <c r="BY116" s="4">
        <v>-5</v>
      </c>
      <c r="BZ116" s="4">
        <v>1.6652940000000001</v>
      </c>
      <c r="CA116" s="4">
        <v>-8.8169999999999998E-2</v>
      </c>
      <c r="CB116" s="4">
        <v>33.638939000000001</v>
      </c>
    </row>
    <row r="117" spans="1:80">
      <c r="A117" s="2">
        <v>42440</v>
      </c>
      <c r="B117" s="29">
        <v>0.48679291666666669</v>
      </c>
      <c r="C117" s="4">
        <v>9.0190000000000001</v>
      </c>
      <c r="D117" s="4">
        <v>5.5399999999999998E-2</v>
      </c>
      <c r="E117" s="4" t="s">
        <v>155</v>
      </c>
      <c r="F117" s="4">
        <v>553.77852900000005</v>
      </c>
      <c r="G117" s="4">
        <v>9.6</v>
      </c>
      <c r="H117" s="4">
        <v>6.8</v>
      </c>
      <c r="I117" s="4">
        <v>9456.6</v>
      </c>
      <c r="K117" s="4">
        <v>8.33</v>
      </c>
      <c r="L117" s="4">
        <v>1427</v>
      </c>
      <c r="M117" s="4">
        <v>0.9103</v>
      </c>
      <c r="N117" s="4">
        <v>8.2097999999999995</v>
      </c>
      <c r="O117" s="4">
        <v>5.04E-2</v>
      </c>
      <c r="P117" s="4">
        <v>8.7387999999999995</v>
      </c>
      <c r="Q117" s="4">
        <v>6.19</v>
      </c>
      <c r="R117" s="4">
        <v>14.9</v>
      </c>
      <c r="S117" s="4">
        <v>6.9786000000000001</v>
      </c>
      <c r="T117" s="4">
        <v>4.9432</v>
      </c>
      <c r="U117" s="4">
        <v>11.9</v>
      </c>
      <c r="V117" s="4">
        <v>9456.5990999999995</v>
      </c>
      <c r="Y117" s="4">
        <v>1299.117</v>
      </c>
      <c r="Z117" s="4">
        <v>0</v>
      </c>
      <c r="AA117" s="4">
        <v>7.5845000000000002</v>
      </c>
      <c r="AB117" s="4" t="s">
        <v>384</v>
      </c>
      <c r="AC117" s="4">
        <v>0</v>
      </c>
      <c r="AD117" s="4">
        <v>12.1</v>
      </c>
      <c r="AE117" s="4">
        <v>847</v>
      </c>
      <c r="AF117" s="4">
        <v>871</v>
      </c>
      <c r="AG117" s="4">
        <v>889</v>
      </c>
      <c r="AH117" s="4">
        <v>45</v>
      </c>
      <c r="AI117" s="4">
        <v>21.34</v>
      </c>
      <c r="AJ117" s="4">
        <v>0.49</v>
      </c>
      <c r="AK117" s="4">
        <v>989</v>
      </c>
      <c r="AL117" s="4">
        <v>8</v>
      </c>
      <c r="AM117" s="4">
        <v>0</v>
      </c>
      <c r="AN117" s="4">
        <v>35</v>
      </c>
      <c r="AO117" s="4">
        <v>192</v>
      </c>
      <c r="AP117" s="4">
        <v>190</v>
      </c>
      <c r="AQ117" s="4">
        <v>1.1000000000000001</v>
      </c>
      <c r="AR117" s="4">
        <v>195</v>
      </c>
      <c r="AS117" s="4" t="s">
        <v>155</v>
      </c>
      <c r="AT117" s="4">
        <v>2</v>
      </c>
      <c r="AU117" s="5">
        <v>0.69494212962962953</v>
      </c>
      <c r="AV117" s="4">
        <v>47.159303000000001</v>
      </c>
      <c r="AW117" s="4">
        <v>-88.489722</v>
      </c>
      <c r="AX117" s="4">
        <v>317.3</v>
      </c>
      <c r="AY117" s="4">
        <v>0</v>
      </c>
      <c r="AZ117" s="4">
        <v>12</v>
      </c>
      <c r="BA117" s="4">
        <v>9</v>
      </c>
      <c r="BB117" s="4" t="s">
        <v>426</v>
      </c>
      <c r="BC117" s="4">
        <v>1.1000000000000001</v>
      </c>
      <c r="BD117" s="4">
        <v>1.5</v>
      </c>
      <c r="BE117" s="4">
        <v>1.9</v>
      </c>
      <c r="BF117" s="4">
        <v>14.063000000000001</v>
      </c>
      <c r="BG117" s="4">
        <v>20.54</v>
      </c>
      <c r="BH117" s="4">
        <v>1.46</v>
      </c>
      <c r="BI117" s="4">
        <v>9.8550000000000004</v>
      </c>
      <c r="BJ117" s="4">
        <v>2708.1640000000002</v>
      </c>
      <c r="BK117" s="4">
        <v>10.584</v>
      </c>
      <c r="BL117" s="4">
        <v>0.30199999999999999</v>
      </c>
      <c r="BM117" s="4">
        <v>0.214</v>
      </c>
      <c r="BN117" s="4">
        <v>0.51600000000000001</v>
      </c>
      <c r="BO117" s="4">
        <v>0.24099999999999999</v>
      </c>
      <c r="BP117" s="4">
        <v>0.17100000000000001</v>
      </c>
      <c r="BQ117" s="4">
        <v>0.41199999999999998</v>
      </c>
      <c r="BR117" s="4">
        <v>103.1508</v>
      </c>
      <c r="BU117" s="4">
        <v>85.022999999999996</v>
      </c>
      <c r="BW117" s="4">
        <v>1819.1469999999999</v>
      </c>
      <c r="BX117" s="4">
        <v>-3.0980000000000001E-3</v>
      </c>
      <c r="BY117" s="4">
        <v>-5</v>
      </c>
      <c r="BZ117" s="4">
        <v>1.6677059999999999</v>
      </c>
      <c r="CA117" s="4">
        <v>-7.5707999999999998E-2</v>
      </c>
      <c r="CB117" s="4">
        <v>33.687660999999999</v>
      </c>
    </row>
    <row r="118" spans="1:80">
      <c r="A118" s="2">
        <v>42440</v>
      </c>
      <c r="B118" s="29">
        <v>0.48680449074074073</v>
      </c>
      <c r="C118" s="4">
        <v>9.0719999999999992</v>
      </c>
      <c r="D118" s="4">
        <v>5.3999999999999999E-2</v>
      </c>
      <c r="E118" s="4" t="s">
        <v>155</v>
      </c>
      <c r="F118" s="4">
        <v>540</v>
      </c>
      <c r="G118" s="4">
        <v>9.6</v>
      </c>
      <c r="H118" s="4">
        <v>6.8</v>
      </c>
      <c r="I118" s="4">
        <v>9442</v>
      </c>
      <c r="K118" s="4">
        <v>7.6</v>
      </c>
      <c r="L118" s="4">
        <v>1422</v>
      </c>
      <c r="M118" s="4">
        <v>0.90990000000000004</v>
      </c>
      <c r="N118" s="4">
        <v>8.2544000000000004</v>
      </c>
      <c r="O118" s="4">
        <v>4.9099999999999998E-2</v>
      </c>
      <c r="P118" s="4">
        <v>8.7622</v>
      </c>
      <c r="Q118" s="4">
        <v>6.1871999999999998</v>
      </c>
      <c r="R118" s="4">
        <v>14.9</v>
      </c>
      <c r="S118" s="4">
        <v>6.9973999999999998</v>
      </c>
      <c r="T118" s="4">
        <v>4.9409999999999998</v>
      </c>
      <c r="U118" s="4">
        <v>11.9</v>
      </c>
      <c r="V118" s="4">
        <v>9441.9503999999997</v>
      </c>
      <c r="Y118" s="4">
        <v>1294.047</v>
      </c>
      <c r="Z118" s="4">
        <v>0</v>
      </c>
      <c r="AA118" s="4">
        <v>6.9156000000000004</v>
      </c>
      <c r="AB118" s="4" t="s">
        <v>384</v>
      </c>
      <c r="AC118" s="4">
        <v>0</v>
      </c>
      <c r="AD118" s="4">
        <v>12</v>
      </c>
      <c r="AE118" s="4">
        <v>847</v>
      </c>
      <c r="AF118" s="4">
        <v>871</v>
      </c>
      <c r="AG118" s="4">
        <v>889</v>
      </c>
      <c r="AH118" s="4">
        <v>45</v>
      </c>
      <c r="AI118" s="4">
        <v>21.34</v>
      </c>
      <c r="AJ118" s="4">
        <v>0.49</v>
      </c>
      <c r="AK118" s="4">
        <v>989</v>
      </c>
      <c r="AL118" s="4">
        <v>8</v>
      </c>
      <c r="AM118" s="4">
        <v>0</v>
      </c>
      <c r="AN118" s="4">
        <v>35</v>
      </c>
      <c r="AO118" s="4">
        <v>192</v>
      </c>
      <c r="AP118" s="4">
        <v>190</v>
      </c>
      <c r="AQ118" s="4">
        <v>1.1000000000000001</v>
      </c>
      <c r="AR118" s="4">
        <v>195</v>
      </c>
      <c r="AS118" s="4" t="s">
        <v>155</v>
      </c>
      <c r="AT118" s="4">
        <v>2</v>
      </c>
      <c r="AU118" s="5">
        <v>0.69495370370370368</v>
      </c>
      <c r="AV118" s="4">
        <v>47.159303000000001</v>
      </c>
      <c r="AW118" s="4">
        <v>-88.489722</v>
      </c>
      <c r="AX118" s="4">
        <v>317.10000000000002</v>
      </c>
      <c r="AY118" s="4">
        <v>0</v>
      </c>
      <c r="AZ118" s="4">
        <v>12</v>
      </c>
      <c r="BA118" s="4">
        <v>9</v>
      </c>
      <c r="BB118" s="4" t="s">
        <v>426</v>
      </c>
      <c r="BC118" s="4">
        <v>1.1000000000000001</v>
      </c>
      <c r="BD118" s="4">
        <v>1.5</v>
      </c>
      <c r="BE118" s="4">
        <v>1.9</v>
      </c>
      <c r="BF118" s="4">
        <v>14.063000000000001</v>
      </c>
      <c r="BG118" s="4">
        <v>20.440000000000001</v>
      </c>
      <c r="BH118" s="4">
        <v>1.45</v>
      </c>
      <c r="BI118" s="4">
        <v>9.9039999999999999</v>
      </c>
      <c r="BJ118" s="4">
        <v>2710.4960000000001</v>
      </c>
      <c r="BK118" s="4">
        <v>10.269</v>
      </c>
      <c r="BL118" s="4">
        <v>0.30099999999999999</v>
      </c>
      <c r="BM118" s="4">
        <v>0.21299999999999999</v>
      </c>
      <c r="BN118" s="4">
        <v>0.51400000000000001</v>
      </c>
      <c r="BO118" s="4">
        <v>0.24099999999999999</v>
      </c>
      <c r="BP118" s="4">
        <v>0.17</v>
      </c>
      <c r="BQ118" s="4">
        <v>0.41099999999999998</v>
      </c>
      <c r="BR118" s="4">
        <v>102.5236</v>
      </c>
      <c r="BU118" s="4">
        <v>84.307000000000002</v>
      </c>
      <c r="BW118" s="4">
        <v>1651.1759999999999</v>
      </c>
      <c r="BX118" s="4">
        <v>-4.8040000000000001E-3</v>
      </c>
      <c r="BY118" s="4">
        <v>-5</v>
      </c>
      <c r="BZ118" s="4">
        <v>1.666196</v>
      </c>
      <c r="CA118" s="4">
        <v>-0.117398</v>
      </c>
      <c r="CB118" s="4">
        <v>33.657159</v>
      </c>
    </row>
    <row r="119" spans="1:80">
      <c r="A119" s="2">
        <v>42440</v>
      </c>
      <c r="B119" s="29">
        <v>0.48681606481481482</v>
      </c>
      <c r="C119" s="4">
        <v>9.0670000000000002</v>
      </c>
      <c r="D119" s="4">
        <v>5.3999999999999999E-2</v>
      </c>
      <c r="E119" s="4" t="s">
        <v>155</v>
      </c>
      <c r="F119" s="4">
        <v>540</v>
      </c>
      <c r="G119" s="4">
        <v>9.6999999999999993</v>
      </c>
      <c r="H119" s="4">
        <v>6.8</v>
      </c>
      <c r="I119" s="4">
        <v>9447</v>
      </c>
      <c r="K119" s="4">
        <v>7.21</v>
      </c>
      <c r="L119" s="4">
        <v>1410</v>
      </c>
      <c r="M119" s="4">
        <v>0.90990000000000004</v>
      </c>
      <c r="N119" s="4">
        <v>8.2499000000000002</v>
      </c>
      <c r="O119" s="4">
        <v>4.9099999999999998E-2</v>
      </c>
      <c r="P119" s="4">
        <v>8.8262</v>
      </c>
      <c r="Q119" s="4">
        <v>6.1875</v>
      </c>
      <c r="R119" s="4">
        <v>15</v>
      </c>
      <c r="S119" s="4">
        <v>7.0484999999999998</v>
      </c>
      <c r="T119" s="4">
        <v>4.9412000000000003</v>
      </c>
      <c r="U119" s="4">
        <v>12</v>
      </c>
      <c r="V119" s="4">
        <v>9446.9873000000007</v>
      </c>
      <c r="Y119" s="4">
        <v>1283.268</v>
      </c>
      <c r="Z119" s="4">
        <v>0</v>
      </c>
      <c r="AA119" s="4">
        <v>6.5580999999999996</v>
      </c>
      <c r="AB119" s="4" t="s">
        <v>384</v>
      </c>
      <c r="AC119" s="4">
        <v>0</v>
      </c>
      <c r="AD119" s="4">
        <v>12</v>
      </c>
      <c r="AE119" s="4">
        <v>848</v>
      </c>
      <c r="AF119" s="4">
        <v>871</v>
      </c>
      <c r="AG119" s="4">
        <v>889</v>
      </c>
      <c r="AH119" s="4">
        <v>45</v>
      </c>
      <c r="AI119" s="4">
        <v>21.34</v>
      </c>
      <c r="AJ119" s="4">
        <v>0.49</v>
      </c>
      <c r="AK119" s="4">
        <v>989</v>
      </c>
      <c r="AL119" s="4">
        <v>8</v>
      </c>
      <c r="AM119" s="4">
        <v>0</v>
      </c>
      <c r="AN119" s="4">
        <v>35</v>
      </c>
      <c r="AO119" s="4">
        <v>192</v>
      </c>
      <c r="AP119" s="4">
        <v>190</v>
      </c>
      <c r="AQ119" s="4">
        <v>1.1000000000000001</v>
      </c>
      <c r="AR119" s="4">
        <v>195</v>
      </c>
      <c r="AS119" s="4" t="s">
        <v>155</v>
      </c>
      <c r="AT119" s="4">
        <v>2</v>
      </c>
      <c r="AU119" s="5">
        <v>0.69496527777777783</v>
      </c>
      <c r="AV119" s="4">
        <v>47.159303000000001</v>
      </c>
      <c r="AW119" s="4">
        <v>-88.489722</v>
      </c>
      <c r="AX119" s="4">
        <v>316.89999999999998</v>
      </c>
      <c r="AY119" s="4">
        <v>0</v>
      </c>
      <c r="AZ119" s="4">
        <v>12</v>
      </c>
      <c r="BA119" s="4">
        <v>9</v>
      </c>
      <c r="BB119" s="4" t="s">
        <v>426</v>
      </c>
      <c r="BC119" s="4">
        <v>1.1000000000000001</v>
      </c>
      <c r="BD119" s="4">
        <v>1.5</v>
      </c>
      <c r="BE119" s="4">
        <v>1.9</v>
      </c>
      <c r="BF119" s="4">
        <v>14.063000000000001</v>
      </c>
      <c r="BG119" s="4">
        <v>20.45</v>
      </c>
      <c r="BH119" s="4">
        <v>1.45</v>
      </c>
      <c r="BI119" s="4">
        <v>9.9</v>
      </c>
      <c r="BJ119" s="4">
        <v>2710.194</v>
      </c>
      <c r="BK119" s="4">
        <v>10.273999999999999</v>
      </c>
      <c r="BL119" s="4">
        <v>0.30399999999999999</v>
      </c>
      <c r="BM119" s="4">
        <v>0.21299999999999999</v>
      </c>
      <c r="BN119" s="4">
        <v>0.51700000000000002</v>
      </c>
      <c r="BO119" s="4">
        <v>0.24199999999999999</v>
      </c>
      <c r="BP119" s="4">
        <v>0.17</v>
      </c>
      <c r="BQ119" s="4">
        <v>0.41199999999999998</v>
      </c>
      <c r="BR119" s="4">
        <v>102.6228</v>
      </c>
      <c r="BU119" s="4">
        <v>83.641000000000005</v>
      </c>
      <c r="BW119" s="4">
        <v>1566.4960000000001</v>
      </c>
      <c r="BX119" s="4">
        <v>-5.9020000000000001E-3</v>
      </c>
      <c r="BY119" s="4">
        <v>-5</v>
      </c>
      <c r="BZ119" s="4">
        <v>1.6659999999999999</v>
      </c>
      <c r="CA119" s="4">
        <v>-0.14423</v>
      </c>
      <c r="CB119" s="4">
        <v>33.653199999999998</v>
      </c>
    </row>
    <row r="120" spans="1:80">
      <c r="A120" s="2">
        <v>42440</v>
      </c>
      <c r="B120" s="29">
        <v>0.48682763888888886</v>
      </c>
      <c r="C120" s="4">
        <v>8.9770000000000003</v>
      </c>
      <c r="D120" s="4">
        <v>4.9200000000000001E-2</v>
      </c>
      <c r="E120" s="4" t="s">
        <v>155</v>
      </c>
      <c r="F120" s="4">
        <v>491.64030000000002</v>
      </c>
      <c r="G120" s="4">
        <v>9.6999999999999993</v>
      </c>
      <c r="H120" s="4">
        <v>6.8</v>
      </c>
      <c r="I120" s="4">
        <v>9352.7000000000007</v>
      </c>
      <c r="K120" s="4">
        <v>7</v>
      </c>
      <c r="L120" s="4">
        <v>1394</v>
      </c>
      <c r="M120" s="4">
        <v>0.91090000000000004</v>
      </c>
      <c r="N120" s="4">
        <v>8.1770999999999994</v>
      </c>
      <c r="O120" s="4">
        <v>4.48E-2</v>
      </c>
      <c r="P120" s="4">
        <v>8.8356999999999992</v>
      </c>
      <c r="Q120" s="4">
        <v>6.1940999999999997</v>
      </c>
      <c r="R120" s="4">
        <v>15</v>
      </c>
      <c r="S120" s="4">
        <v>7.0446</v>
      </c>
      <c r="T120" s="4">
        <v>4.9385000000000003</v>
      </c>
      <c r="U120" s="4">
        <v>12</v>
      </c>
      <c r="V120" s="4">
        <v>9352.7363000000005</v>
      </c>
      <c r="Y120" s="4">
        <v>1269.67</v>
      </c>
      <c r="Z120" s="4">
        <v>0</v>
      </c>
      <c r="AA120" s="4">
        <v>6.3762999999999996</v>
      </c>
      <c r="AB120" s="4" t="s">
        <v>384</v>
      </c>
      <c r="AC120" s="4">
        <v>0</v>
      </c>
      <c r="AD120" s="4">
        <v>12</v>
      </c>
      <c r="AE120" s="4">
        <v>847</v>
      </c>
      <c r="AF120" s="4">
        <v>871</v>
      </c>
      <c r="AG120" s="4">
        <v>888</v>
      </c>
      <c r="AH120" s="4">
        <v>44.1</v>
      </c>
      <c r="AI120" s="4">
        <v>20.91</v>
      </c>
      <c r="AJ120" s="4">
        <v>0.48</v>
      </c>
      <c r="AK120" s="4">
        <v>989</v>
      </c>
      <c r="AL120" s="4">
        <v>8</v>
      </c>
      <c r="AM120" s="4">
        <v>0</v>
      </c>
      <c r="AN120" s="4">
        <v>35</v>
      </c>
      <c r="AO120" s="4">
        <v>192</v>
      </c>
      <c r="AP120" s="4">
        <v>190</v>
      </c>
      <c r="AQ120" s="4">
        <v>1.1000000000000001</v>
      </c>
      <c r="AR120" s="4">
        <v>195</v>
      </c>
      <c r="AS120" s="4" t="s">
        <v>155</v>
      </c>
      <c r="AT120" s="4">
        <v>2</v>
      </c>
      <c r="AU120" s="5">
        <v>0.69497685185185187</v>
      </c>
      <c r="AV120" s="4">
        <v>47.159303000000001</v>
      </c>
      <c r="AW120" s="4">
        <v>-88.489722</v>
      </c>
      <c r="AX120" s="4">
        <v>316.8</v>
      </c>
      <c r="AY120" s="4">
        <v>0</v>
      </c>
      <c r="AZ120" s="4">
        <v>12</v>
      </c>
      <c r="BA120" s="4">
        <v>9</v>
      </c>
      <c r="BB120" s="4" t="s">
        <v>426</v>
      </c>
      <c r="BC120" s="4">
        <v>1.1000000000000001</v>
      </c>
      <c r="BD120" s="4">
        <v>1.571628</v>
      </c>
      <c r="BE120" s="4">
        <v>1.9</v>
      </c>
      <c r="BF120" s="4">
        <v>14.063000000000001</v>
      </c>
      <c r="BG120" s="4">
        <v>20.66</v>
      </c>
      <c r="BH120" s="4">
        <v>1.47</v>
      </c>
      <c r="BI120" s="4">
        <v>9.782</v>
      </c>
      <c r="BJ120" s="4">
        <v>2711.7890000000002</v>
      </c>
      <c r="BK120" s="4">
        <v>9.4529999999999994</v>
      </c>
      <c r="BL120" s="4">
        <v>0.307</v>
      </c>
      <c r="BM120" s="4">
        <v>0.215</v>
      </c>
      <c r="BN120" s="4">
        <v>0.52200000000000002</v>
      </c>
      <c r="BO120" s="4">
        <v>0.245</v>
      </c>
      <c r="BP120" s="4">
        <v>0.17199999999999999</v>
      </c>
      <c r="BQ120" s="4">
        <v>0.41599999999999998</v>
      </c>
      <c r="BR120" s="4">
        <v>102.5634</v>
      </c>
      <c r="BU120" s="4">
        <v>83.54</v>
      </c>
      <c r="BW120" s="4">
        <v>1537.5229999999999</v>
      </c>
      <c r="BX120" s="4">
        <v>-4.1960000000000001E-3</v>
      </c>
      <c r="BY120" s="4">
        <v>-5</v>
      </c>
      <c r="BZ120" s="4">
        <v>1.6678040000000001</v>
      </c>
      <c r="CA120" s="4">
        <v>-0.10254000000000001</v>
      </c>
      <c r="CB120" s="4">
        <v>33.689641000000002</v>
      </c>
    </row>
    <row r="121" spans="1:80">
      <c r="A121" s="2">
        <v>42440</v>
      </c>
      <c r="B121" s="29">
        <v>0.48683921296296301</v>
      </c>
      <c r="C121" s="4">
        <v>9.0190000000000001</v>
      </c>
      <c r="D121" s="4">
        <v>4.3400000000000001E-2</v>
      </c>
      <c r="E121" s="4" t="s">
        <v>155</v>
      </c>
      <c r="F121" s="4">
        <v>433.87457000000001</v>
      </c>
      <c r="G121" s="4">
        <v>9.6999999999999993</v>
      </c>
      <c r="H121" s="4">
        <v>6.8</v>
      </c>
      <c r="I121" s="4">
        <v>9264.1</v>
      </c>
      <c r="K121" s="4">
        <v>7</v>
      </c>
      <c r="L121" s="4">
        <v>1394</v>
      </c>
      <c r="M121" s="4">
        <v>0.91049999999999998</v>
      </c>
      <c r="N121" s="4">
        <v>8.2118000000000002</v>
      </c>
      <c r="O121" s="4">
        <v>3.95E-2</v>
      </c>
      <c r="P121" s="4">
        <v>8.8322000000000003</v>
      </c>
      <c r="Q121" s="4">
        <v>6.1917</v>
      </c>
      <c r="R121" s="4">
        <v>15</v>
      </c>
      <c r="S121" s="4">
        <v>7.0519999999999996</v>
      </c>
      <c r="T121" s="4">
        <v>4.9436999999999998</v>
      </c>
      <c r="U121" s="4">
        <v>12</v>
      </c>
      <c r="V121" s="4">
        <v>9264.11</v>
      </c>
      <c r="Y121" s="4">
        <v>1269.5609999999999</v>
      </c>
      <c r="Z121" s="4">
        <v>0</v>
      </c>
      <c r="AA121" s="4">
        <v>6.3738000000000001</v>
      </c>
      <c r="AB121" s="4" t="s">
        <v>384</v>
      </c>
      <c r="AC121" s="4">
        <v>0</v>
      </c>
      <c r="AD121" s="4">
        <v>12</v>
      </c>
      <c r="AE121" s="4">
        <v>848</v>
      </c>
      <c r="AF121" s="4">
        <v>871</v>
      </c>
      <c r="AG121" s="4">
        <v>888</v>
      </c>
      <c r="AH121" s="4">
        <v>44.9</v>
      </c>
      <c r="AI121" s="4">
        <v>21.29</v>
      </c>
      <c r="AJ121" s="4">
        <v>0.49</v>
      </c>
      <c r="AK121" s="4">
        <v>989</v>
      </c>
      <c r="AL121" s="4">
        <v>8</v>
      </c>
      <c r="AM121" s="4">
        <v>0</v>
      </c>
      <c r="AN121" s="4">
        <v>35</v>
      </c>
      <c r="AO121" s="4">
        <v>191.1</v>
      </c>
      <c r="AP121" s="4">
        <v>190</v>
      </c>
      <c r="AQ121" s="4">
        <v>0.9</v>
      </c>
      <c r="AR121" s="4">
        <v>195</v>
      </c>
      <c r="AS121" s="4" t="s">
        <v>155</v>
      </c>
      <c r="AT121" s="4">
        <v>2</v>
      </c>
      <c r="AU121" s="5">
        <v>0.69498842592592591</v>
      </c>
      <c r="AV121" s="4">
        <v>47.159303000000001</v>
      </c>
      <c r="AW121" s="4">
        <v>-88.489722999999998</v>
      </c>
      <c r="AX121" s="4">
        <v>316.7</v>
      </c>
      <c r="AY121" s="4">
        <v>0</v>
      </c>
      <c r="AZ121" s="4">
        <v>12</v>
      </c>
      <c r="BA121" s="4">
        <v>9</v>
      </c>
      <c r="BB121" s="4" t="s">
        <v>426</v>
      </c>
      <c r="BC121" s="4">
        <v>1.1000000000000001</v>
      </c>
      <c r="BD121" s="4">
        <v>1.6</v>
      </c>
      <c r="BE121" s="4">
        <v>1.9</v>
      </c>
      <c r="BF121" s="4">
        <v>14.063000000000001</v>
      </c>
      <c r="BG121" s="4">
        <v>20.61</v>
      </c>
      <c r="BH121" s="4">
        <v>1.47</v>
      </c>
      <c r="BI121" s="4">
        <v>9.8249999999999993</v>
      </c>
      <c r="BJ121" s="4">
        <v>2717.1689999999999</v>
      </c>
      <c r="BK121" s="4">
        <v>8.32</v>
      </c>
      <c r="BL121" s="4">
        <v>0.30599999999999999</v>
      </c>
      <c r="BM121" s="4">
        <v>0.215</v>
      </c>
      <c r="BN121" s="4">
        <v>0.52100000000000002</v>
      </c>
      <c r="BO121" s="4">
        <v>0.24399999999999999</v>
      </c>
      <c r="BP121" s="4">
        <v>0.17100000000000001</v>
      </c>
      <c r="BQ121" s="4">
        <v>0.41599999999999998</v>
      </c>
      <c r="BR121" s="4">
        <v>101.3629</v>
      </c>
      <c r="BU121" s="4">
        <v>83.344999999999999</v>
      </c>
      <c r="BW121" s="4">
        <v>1533.4690000000001</v>
      </c>
      <c r="BX121" s="4">
        <v>-6.7060000000000002E-3</v>
      </c>
      <c r="BY121" s="4">
        <v>-5</v>
      </c>
      <c r="BZ121" s="4">
        <v>1.666196</v>
      </c>
      <c r="CA121" s="4">
        <v>-0.163878</v>
      </c>
      <c r="CB121" s="4">
        <v>33.657159</v>
      </c>
    </row>
    <row r="122" spans="1:80">
      <c r="A122" s="2">
        <v>42440</v>
      </c>
      <c r="B122" s="29">
        <v>0.48685078703703705</v>
      </c>
      <c r="C122" s="4">
        <v>9.3849999999999998</v>
      </c>
      <c r="D122" s="4">
        <v>4.3900000000000002E-2</v>
      </c>
      <c r="E122" s="4" t="s">
        <v>155</v>
      </c>
      <c r="F122" s="4">
        <v>439.24818099999999</v>
      </c>
      <c r="G122" s="4">
        <v>9.6</v>
      </c>
      <c r="H122" s="4">
        <v>6.8</v>
      </c>
      <c r="I122" s="4">
        <v>9606.7999999999993</v>
      </c>
      <c r="K122" s="4">
        <v>7.14</v>
      </c>
      <c r="L122" s="4">
        <v>1473</v>
      </c>
      <c r="M122" s="4">
        <v>0.90720000000000001</v>
      </c>
      <c r="N122" s="4">
        <v>8.5138999999999996</v>
      </c>
      <c r="O122" s="4">
        <v>3.9800000000000002E-2</v>
      </c>
      <c r="P122" s="4">
        <v>8.7089999999999996</v>
      </c>
      <c r="Q122" s="4">
        <v>6.1688999999999998</v>
      </c>
      <c r="R122" s="4">
        <v>14.9</v>
      </c>
      <c r="S122" s="4">
        <v>6.9549000000000003</v>
      </c>
      <c r="T122" s="4">
        <v>4.9264000000000001</v>
      </c>
      <c r="U122" s="4">
        <v>11.9</v>
      </c>
      <c r="V122" s="4">
        <v>9606.8148000000001</v>
      </c>
      <c r="Y122" s="4">
        <v>1335.941</v>
      </c>
      <c r="Z122" s="4">
        <v>0</v>
      </c>
      <c r="AA122" s="4">
        <v>6.4791999999999996</v>
      </c>
      <c r="AB122" s="4" t="s">
        <v>384</v>
      </c>
      <c r="AC122" s="4">
        <v>0</v>
      </c>
      <c r="AD122" s="4">
        <v>12</v>
      </c>
      <c r="AE122" s="4">
        <v>848</v>
      </c>
      <c r="AF122" s="4">
        <v>871</v>
      </c>
      <c r="AG122" s="4">
        <v>888</v>
      </c>
      <c r="AH122" s="4">
        <v>45</v>
      </c>
      <c r="AI122" s="4">
        <v>21.34</v>
      </c>
      <c r="AJ122" s="4">
        <v>0.49</v>
      </c>
      <c r="AK122" s="4">
        <v>989</v>
      </c>
      <c r="AL122" s="4">
        <v>8</v>
      </c>
      <c r="AM122" s="4">
        <v>0</v>
      </c>
      <c r="AN122" s="4">
        <v>35</v>
      </c>
      <c r="AO122" s="4">
        <v>191.9</v>
      </c>
      <c r="AP122" s="4">
        <v>190</v>
      </c>
      <c r="AQ122" s="4">
        <v>1.1000000000000001</v>
      </c>
      <c r="AR122" s="4">
        <v>195</v>
      </c>
      <c r="AS122" s="4" t="s">
        <v>155</v>
      </c>
      <c r="AT122" s="4">
        <v>2</v>
      </c>
      <c r="AU122" s="5">
        <v>0.69499999999999995</v>
      </c>
      <c r="AV122" s="4">
        <v>47.159303000000001</v>
      </c>
      <c r="AW122" s="4">
        <v>-88.489722999999998</v>
      </c>
      <c r="AX122" s="4">
        <v>316.60000000000002</v>
      </c>
      <c r="AY122" s="4">
        <v>0</v>
      </c>
      <c r="AZ122" s="4">
        <v>12</v>
      </c>
      <c r="BA122" s="4">
        <v>9</v>
      </c>
      <c r="BB122" s="4" t="s">
        <v>426</v>
      </c>
      <c r="BC122" s="4">
        <v>1.1000000000000001</v>
      </c>
      <c r="BD122" s="4">
        <v>1.6</v>
      </c>
      <c r="BE122" s="4">
        <v>1.9</v>
      </c>
      <c r="BF122" s="4">
        <v>14.063000000000001</v>
      </c>
      <c r="BG122" s="4">
        <v>19.84</v>
      </c>
      <c r="BH122" s="4">
        <v>1.41</v>
      </c>
      <c r="BI122" s="4">
        <v>10.23</v>
      </c>
      <c r="BJ122" s="4">
        <v>2717.0140000000001</v>
      </c>
      <c r="BK122" s="4">
        <v>8.0939999999999994</v>
      </c>
      <c r="BL122" s="4">
        <v>0.29099999999999998</v>
      </c>
      <c r="BM122" s="4">
        <v>0.20599999999999999</v>
      </c>
      <c r="BN122" s="4">
        <v>0.497</v>
      </c>
      <c r="BO122" s="4">
        <v>0.23200000000000001</v>
      </c>
      <c r="BP122" s="4">
        <v>0.16500000000000001</v>
      </c>
      <c r="BQ122" s="4">
        <v>0.39700000000000002</v>
      </c>
      <c r="BR122" s="4">
        <v>101.3771</v>
      </c>
      <c r="BU122" s="4">
        <v>84.585999999999999</v>
      </c>
      <c r="BW122" s="4">
        <v>1503.4280000000001</v>
      </c>
      <c r="BX122" s="4">
        <v>-3.392E-3</v>
      </c>
      <c r="BY122" s="4">
        <v>-5</v>
      </c>
      <c r="BZ122" s="4">
        <v>1.6669020000000001</v>
      </c>
      <c r="CA122" s="4">
        <v>-8.2891999999999993E-2</v>
      </c>
      <c r="CB122" s="4">
        <v>33.671419999999998</v>
      </c>
    </row>
    <row r="123" spans="1:80">
      <c r="A123" s="2">
        <v>42440</v>
      </c>
      <c r="B123" s="29">
        <v>0.48686236111111114</v>
      </c>
      <c r="C123" s="4">
        <v>9.8360000000000003</v>
      </c>
      <c r="D123" s="4">
        <v>5.3699999999999998E-2</v>
      </c>
      <c r="E123" s="4" t="s">
        <v>155</v>
      </c>
      <c r="F123" s="4">
        <v>537.15596300000004</v>
      </c>
      <c r="G123" s="4">
        <v>9.6</v>
      </c>
      <c r="H123" s="4">
        <v>6.8</v>
      </c>
      <c r="I123" s="4">
        <v>10719</v>
      </c>
      <c r="K123" s="4">
        <v>7.11</v>
      </c>
      <c r="L123" s="4">
        <v>1575</v>
      </c>
      <c r="M123" s="4">
        <v>0.90229999999999999</v>
      </c>
      <c r="N123" s="4">
        <v>8.8747000000000007</v>
      </c>
      <c r="O123" s="4">
        <v>4.8500000000000001E-2</v>
      </c>
      <c r="P123" s="4">
        <v>8.6616999999999997</v>
      </c>
      <c r="Q123" s="4">
        <v>6.1353999999999997</v>
      </c>
      <c r="R123" s="4">
        <v>14.8</v>
      </c>
      <c r="S123" s="4">
        <v>6.9170999999999996</v>
      </c>
      <c r="T123" s="4">
        <v>4.8996000000000004</v>
      </c>
      <c r="U123" s="4">
        <v>11.8</v>
      </c>
      <c r="V123" s="4">
        <v>10719.0407</v>
      </c>
      <c r="Y123" s="4">
        <v>1421.213</v>
      </c>
      <c r="Z123" s="4">
        <v>0</v>
      </c>
      <c r="AA123" s="4">
        <v>6.4131</v>
      </c>
      <c r="AB123" s="4" t="s">
        <v>384</v>
      </c>
      <c r="AC123" s="4">
        <v>0</v>
      </c>
      <c r="AD123" s="4">
        <v>12</v>
      </c>
      <c r="AE123" s="4">
        <v>848</v>
      </c>
      <c r="AF123" s="4">
        <v>871</v>
      </c>
      <c r="AG123" s="4">
        <v>888</v>
      </c>
      <c r="AH123" s="4">
        <v>45</v>
      </c>
      <c r="AI123" s="4">
        <v>21.34</v>
      </c>
      <c r="AJ123" s="4">
        <v>0.49</v>
      </c>
      <c r="AK123" s="4">
        <v>989</v>
      </c>
      <c r="AL123" s="4">
        <v>8</v>
      </c>
      <c r="AM123" s="4">
        <v>0</v>
      </c>
      <c r="AN123" s="4">
        <v>35</v>
      </c>
      <c r="AO123" s="4">
        <v>192</v>
      </c>
      <c r="AP123" s="4">
        <v>190</v>
      </c>
      <c r="AQ123" s="4">
        <v>1</v>
      </c>
      <c r="AR123" s="4">
        <v>195</v>
      </c>
      <c r="AS123" s="4" t="s">
        <v>155</v>
      </c>
      <c r="AT123" s="4">
        <v>2</v>
      </c>
      <c r="AU123" s="5">
        <v>0.6950115740740741</v>
      </c>
      <c r="AV123" s="4">
        <v>47.159303000000001</v>
      </c>
      <c r="AW123" s="4">
        <v>-88.489722999999998</v>
      </c>
      <c r="AX123" s="4">
        <v>316.5</v>
      </c>
      <c r="AY123" s="4">
        <v>0</v>
      </c>
      <c r="AZ123" s="4">
        <v>12</v>
      </c>
      <c r="BA123" s="4">
        <v>9</v>
      </c>
      <c r="BB123" s="4" t="s">
        <v>426</v>
      </c>
      <c r="BC123" s="4">
        <v>1.1713290000000001</v>
      </c>
      <c r="BD123" s="4">
        <v>1.6713290000000001</v>
      </c>
      <c r="BE123" s="4">
        <v>2.0426570000000002</v>
      </c>
      <c r="BF123" s="4">
        <v>14.063000000000001</v>
      </c>
      <c r="BG123" s="4">
        <v>18.82</v>
      </c>
      <c r="BH123" s="4">
        <v>1.34</v>
      </c>
      <c r="BI123" s="4">
        <v>10.833</v>
      </c>
      <c r="BJ123" s="4">
        <v>2695.4169999999999</v>
      </c>
      <c r="BK123" s="4">
        <v>9.3689999999999998</v>
      </c>
      <c r="BL123" s="4">
        <v>0.27500000000000002</v>
      </c>
      <c r="BM123" s="4">
        <v>0.19500000000000001</v>
      </c>
      <c r="BN123" s="4">
        <v>0.47099999999999997</v>
      </c>
      <c r="BO123" s="4">
        <v>0.22</v>
      </c>
      <c r="BP123" s="4">
        <v>0.156</v>
      </c>
      <c r="BQ123" s="4">
        <v>0.376</v>
      </c>
      <c r="BR123" s="4">
        <v>107.65309999999999</v>
      </c>
      <c r="BU123" s="4">
        <v>85.641000000000005</v>
      </c>
      <c r="BW123" s="4">
        <v>1416.2539999999999</v>
      </c>
      <c r="BX123" s="4">
        <v>-3.9020000000000001E-3</v>
      </c>
      <c r="BY123" s="4">
        <v>-5</v>
      </c>
      <c r="BZ123" s="4">
        <v>1.667</v>
      </c>
      <c r="CA123" s="4">
        <v>-9.5354999999999995E-2</v>
      </c>
      <c r="CB123" s="4">
        <v>33.673400000000001</v>
      </c>
    </row>
    <row r="124" spans="1:80">
      <c r="A124" s="2">
        <v>42440</v>
      </c>
      <c r="B124" s="29">
        <v>0.48687393518518518</v>
      </c>
      <c r="C124" s="4">
        <v>10.286</v>
      </c>
      <c r="D124" s="4">
        <v>6.9400000000000003E-2</v>
      </c>
      <c r="E124" s="4" t="s">
        <v>155</v>
      </c>
      <c r="F124" s="4">
        <v>694.17152399999998</v>
      </c>
      <c r="G124" s="4">
        <v>9.6</v>
      </c>
      <c r="H124" s="4">
        <v>6.8</v>
      </c>
      <c r="I124" s="4">
        <v>11517.9</v>
      </c>
      <c r="K124" s="4">
        <v>6.82</v>
      </c>
      <c r="L124" s="4">
        <v>1671</v>
      </c>
      <c r="M124" s="4">
        <v>0.89759999999999995</v>
      </c>
      <c r="N124" s="4">
        <v>9.2325999999999997</v>
      </c>
      <c r="O124" s="4">
        <v>6.2300000000000001E-2</v>
      </c>
      <c r="P124" s="4">
        <v>8.6171000000000006</v>
      </c>
      <c r="Q124" s="4">
        <v>6.1037999999999997</v>
      </c>
      <c r="R124" s="4">
        <v>14.7</v>
      </c>
      <c r="S124" s="4">
        <v>6.8815</v>
      </c>
      <c r="T124" s="4">
        <v>4.8743999999999996</v>
      </c>
      <c r="U124" s="4">
        <v>11.8</v>
      </c>
      <c r="V124" s="4">
        <v>11517.924800000001</v>
      </c>
      <c r="Y124" s="4">
        <v>1499.6949999999999</v>
      </c>
      <c r="Z124" s="4">
        <v>0</v>
      </c>
      <c r="AA124" s="4">
        <v>6.1184000000000003</v>
      </c>
      <c r="AB124" s="4" t="s">
        <v>384</v>
      </c>
      <c r="AC124" s="4">
        <v>0</v>
      </c>
      <c r="AD124" s="4">
        <v>12</v>
      </c>
      <c r="AE124" s="4">
        <v>849</v>
      </c>
      <c r="AF124" s="4">
        <v>871</v>
      </c>
      <c r="AG124" s="4">
        <v>889</v>
      </c>
      <c r="AH124" s="4">
        <v>45</v>
      </c>
      <c r="AI124" s="4">
        <v>21.34</v>
      </c>
      <c r="AJ124" s="4">
        <v>0.49</v>
      </c>
      <c r="AK124" s="4">
        <v>989</v>
      </c>
      <c r="AL124" s="4">
        <v>8</v>
      </c>
      <c r="AM124" s="4">
        <v>0</v>
      </c>
      <c r="AN124" s="4">
        <v>35</v>
      </c>
      <c r="AO124" s="4">
        <v>191.1</v>
      </c>
      <c r="AP124" s="4">
        <v>190</v>
      </c>
      <c r="AQ124" s="4">
        <v>0.9</v>
      </c>
      <c r="AR124" s="4">
        <v>195</v>
      </c>
      <c r="AS124" s="4" t="s">
        <v>155</v>
      </c>
      <c r="AT124" s="4">
        <v>2</v>
      </c>
      <c r="AU124" s="5">
        <v>0.69502314814814825</v>
      </c>
      <c r="AV124" s="4">
        <v>47.159303000000001</v>
      </c>
      <c r="AW124" s="4">
        <v>-88.489722999999998</v>
      </c>
      <c r="AX124" s="4">
        <v>316.2</v>
      </c>
      <c r="AY124" s="4">
        <v>0</v>
      </c>
      <c r="AZ124" s="4">
        <v>12</v>
      </c>
      <c r="BA124" s="4">
        <v>9</v>
      </c>
      <c r="BB124" s="4" t="s">
        <v>426</v>
      </c>
      <c r="BC124" s="4">
        <v>1.2</v>
      </c>
      <c r="BD124" s="4">
        <v>1.7</v>
      </c>
      <c r="BE124" s="4">
        <v>2.1</v>
      </c>
      <c r="BF124" s="4">
        <v>14.063000000000001</v>
      </c>
      <c r="BG124" s="4">
        <v>17.95</v>
      </c>
      <c r="BH124" s="4">
        <v>1.28</v>
      </c>
      <c r="BI124" s="4">
        <v>11.406000000000001</v>
      </c>
      <c r="BJ124" s="4">
        <v>2682.4270000000001</v>
      </c>
      <c r="BK124" s="4">
        <v>11.522</v>
      </c>
      <c r="BL124" s="4">
        <v>0.26200000000000001</v>
      </c>
      <c r="BM124" s="4">
        <v>0.186</v>
      </c>
      <c r="BN124" s="4">
        <v>0.44800000000000001</v>
      </c>
      <c r="BO124" s="4">
        <v>0.20899999999999999</v>
      </c>
      <c r="BP124" s="4">
        <v>0.14799999999999999</v>
      </c>
      <c r="BQ124" s="4">
        <v>0.35799999999999998</v>
      </c>
      <c r="BR124" s="4">
        <v>110.65600000000001</v>
      </c>
      <c r="BU124" s="4">
        <v>86.447999999999993</v>
      </c>
      <c r="BW124" s="4">
        <v>1292.5319999999999</v>
      </c>
      <c r="BX124" s="4">
        <v>-5.8019999999999999E-3</v>
      </c>
      <c r="BY124" s="4">
        <v>-5</v>
      </c>
      <c r="BZ124" s="4">
        <v>1.666099</v>
      </c>
      <c r="CA124" s="4">
        <v>-0.141791</v>
      </c>
      <c r="CB124" s="4">
        <v>33.655197999999999</v>
      </c>
    </row>
    <row r="125" spans="1:80">
      <c r="A125" s="2">
        <v>42440</v>
      </c>
      <c r="B125" s="29">
        <v>0.48688550925925927</v>
      </c>
      <c r="C125" s="4">
        <v>10.423</v>
      </c>
      <c r="D125" s="4">
        <v>7.1900000000000006E-2</v>
      </c>
      <c r="E125" s="4" t="s">
        <v>155</v>
      </c>
      <c r="F125" s="4">
        <v>719.15070800000001</v>
      </c>
      <c r="G125" s="4">
        <v>9.6999999999999993</v>
      </c>
      <c r="H125" s="4">
        <v>6.8</v>
      </c>
      <c r="I125" s="4">
        <v>11518.2</v>
      </c>
      <c r="K125" s="4">
        <v>6.13</v>
      </c>
      <c r="L125" s="4">
        <v>1735</v>
      </c>
      <c r="M125" s="4">
        <v>0.89649999999999996</v>
      </c>
      <c r="N125" s="4">
        <v>9.3443000000000005</v>
      </c>
      <c r="O125" s="4">
        <v>6.4500000000000002E-2</v>
      </c>
      <c r="P125" s="4">
        <v>8.6959999999999997</v>
      </c>
      <c r="Q125" s="4">
        <v>6.0961999999999996</v>
      </c>
      <c r="R125" s="4">
        <v>14.8</v>
      </c>
      <c r="S125" s="4">
        <v>6.9444999999999997</v>
      </c>
      <c r="T125" s="4">
        <v>4.8682999999999996</v>
      </c>
      <c r="U125" s="4">
        <v>11.8</v>
      </c>
      <c r="V125" s="4">
        <v>11518.203600000001</v>
      </c>
      <c r="Y125" s="4">
        <v>1555.59</v>
      </c>
      <c r="Z125" s="4">
        <v>0</v>
      </c>
      <c r="AA125" s="4">
        <v>5.4911000000000003</v>
      </c>
      <c r="AB125" s="4" t="s">
        <v>384</v>
      </c>
      <c r="AC125" s="4">
        <v>0</v>
      </c>
      <c r="AD125" s="4">
        <v>12.1</v>
      </c>
      <c r="AE125" s="4">
        <v>847</v>
      </c>
      <c r="AF125" s="4">
        <v>872</v>
      </c>
      <c r="AG125" s="4">
        <v>888</v>
      </c>
      <c r="AH125" s="4">
        <v>45</v>
      </c>
      <c r="AI125" s="4">
        <v>21.34</v>
      </c>
      <c r="AJ125" s="4">
        <v>0.49</v>
      </c>
      <c r="AK125" s="4">
        <v>989</v>
      </c>
      <c r="AL125" s="4">
        <v>8</v>
      </c>
      <c r="AM125" s="4">
        <v>0</v>
      </c>
      <c r="AN125" s="4">
        <v>35</v>
      </c>
      <c r="AO125" s="4">
        <v>191.9</v>
      </c>
      <c r="AP125" s="4">
        <v>190</v>
      </c>
      <c r="AQ125" s="4">
        <v>1</v>
      </c>
      <c r="AR125" s="4">
        <v>195</v>
      </c>
      <c r="AS125" s="4" t="s">
        <v>155</v>
      </c>
      <c r="AT125" s="4">
        <v>2</v>
      </c>
      <c r="AU125" s="5">
        <v>0.69503472222222218</v>
      </c>
      <c r="AV125" s="4">
        <v>47.159303000000001</v>
      </c>
      <c r="AW125" s="4">
        <v>-88.489722999999998</v>
      </c>
      <c r="AX125" s="4">
        <v>316</v>
      </c>
      <c r="AY125" s="4">
        <v>0</v>
      </c>
      <c r="AZ125" s="4">
        <v>12</v>
      </c>
      <c r="BA125" s="4">
        <v>9</v>
      </c>
      <c r="BB125" s="4" t="s">
        <v>426</v>
      </c>
      <c r="BC125" s="4">
        <v>1.271129</v>
      </c>
      <c r="BD125" s="4">
        <v>1.771129</v>
      </c>
      <c r="BE125" s="4">
        <v>2.1711290000000001</v>
      </c>
      <c r="BF125" s="4">
        <v>14.063000000000001</v>
      </c>
      <c r="BG125" s="4">
        <v>17.75</v>
      </c>
      <c r="BH125" s="4">
        <v>1.26</v>
      </c>
      <c r="BI125" s="4">
        <v>11.545</v>
      </c>
      <c r="BJ125" s="4">
        <v>2685.49</v>
      </c>
      <c r="BK125" s="4">
        <v>11.792999999999999</v>
      </c>
      <c r="BL125" s="4">
        <v>0.26200000000000001</v>
      </c>
      <c r="BM125" s="4">
        <v>0.183</v>
      </c>
      <c r="BN125" s="4">
        <v>0.44500000000000001</v>
      </c>
      <c r="BO125" s="4">
        <v>0.20899999999999999</v>
      </c>
      <c r="BP125" s="4">
        <v>0.14699999999999999</v>
      </c>
      <c r="BQ125" s="4">
        <v>0.35599999999999998</v>
      </c>
      <c r="BR125" s="4">
        <v>109.4609</v>
      </c>
      <c r="BU125" s="4">
        <v>88.698999999999998</v>
      </c>
      <c r="BW125" s="4">
        <v>1147.4549999999999</v>
      </c>
      <c r="BX125" s="4">
        <v>-1.49E-3</v>
      </c>
      <c r="BY125" s="4">
        <v>-5</v>
      </c>
      <c r="BZ125" s="4">
        <v>1.669608</v>
      </c>
      <c r="CA125" s="4">
        <v>-3.6423999999999998E-2</v>
      </c>
      <c r="CB125" s="4">
        <v>33.726073999999997</v>
      </c>
    </row>
    <row r="126" spans="1:80">
      <c r="A126" s="2">
        <v>42440</v>
      </c>
      <c r="B126" s="29">
        <v>0.48689708333333331</v>
      </c>
      <c r="C126" s="4">
        <v>10.44</v>
      </c>
      <c r="D126" s="4">
        <v>6.8000000000000005E-2</v>
      </c>
      <c r="E126" s="4" t="s">
        <v>155</v>
      </c>
      <c r="F126" s="4">
        <v>679.75</v>
      </c>
      <c r="G126" s="4">
        <v>9.6999999999999993</v>
      </c>
      <c r="H126" s="4">
        <v>6.8</v>
      </c>
      <c r="I126" s="4">
        <v>11518.3</v>
      </c>
      <c r="K126" s="4">
        <v>5.72</v>
      </c>
      <c r="L126" s="4">
        <v>1753</v>
      </c>
      <c r="M126" s="4">
        <v>0.89639999999999997</v>
      </c>
      <c r="N126" s="4">
        <v>9.3581000000000003</v>
      </c>
      <c r="O126" s="4">
        <v>6.0900000000000003E-2</v>
      </c>
      <c r="P126" s="4">
        <v>8.6946999999999992</v>
      </c>
      <c r="Q126" s="4">
        <v>6.0952999999999999</v>
      </c>
      <c r="R126" s="4">
        <v>14.8</v>
      </c>
      <c r="S126" s="4">
        <v>6.9435000000000002</v>
      </c>
      <c r="T126" s="4">
        <v>4.8676000000000004</v>
      </c>
      <c r="U126" s="4">
        <v>11.8</v>
      </c>
      <c r="V126" s="4">
        <v>11518.2924</v>
      </c>
      <c r="Y126" s="4">
        <v>1571.146</v>
      </c>
      <c r="Z126" s="4">
        <v>0</v>
      </c>
      <c r="AA126" s="4">
        <v>5.1230000000000002</v>
      </c>
      <c r="AB126" s="4" t="s">
        <v>384</v>
      </c>
      <c r="AC126" s="4">
        <v>0</v>
      </c>
      <c r="AD126" s="4">
        <v>12</v>
      </c>
      <c r="AE126" s="4">
        <v>848</v>
      </c>
      <c r="AF126" s="4">
        <v>871</v>
      </c>
      <c r="AG126" s="4">
        <v>888</v>
      </c>
      <c r="AH126" s="4">
        <v>45</v>
      </c>
      <c r="AI126" s="4">
        <v>21.34</v>
      </c>
      <c r="AJ126" s="4">
        <v>0.49</v>
      </c>
      <c r="AK126" s="4">
        <v>989</v>
      </c>
      <c r="AL126" s="4">
        <v>8</v>
      </c>
      <c r="AM126" s="4">
        <v>0</v>
      </c>
      <c r="AN126" s="4">
        <v>35</v>
      </c>
      <c r="AO126" s="4">
        <v>191.1</v>
      </c>
      <c r="AP126" s="4">
        <v>189.1</v>
      </c>
      <c r="AQ126" s="4">
        <v>0.9</v>
      </c>
      <c r="AR126" s="4">
        <v>195</v>
      </c>
      <c r="AS126" s="4" t="s">
        <v>155</v>
      </c>
      <c r="AT126" s="4">
        <v>2</v>
      </c>
      <c r="AU126" s="5">
        <v>0.69504629629629633</v>
      </c>
      <c r="AV126" s="4">
        <v>47.159303999999999</v>
      </c>
      <c r="AW126" s="4">
        <v>-88.489722999999998</v>
      </c>
      <c r="AX126" s="4">
        <v>315.89999999999998</v>
      </c>
      <c r="AY126" s="4">
        <v>0</v>
      </c>
      <c r="AZ126" s="4">
        <v>12</v>
      </c>
      <c r="BA126" s="4">
        <v>9</v>
      </c>
      <c r="BB126" s="4" t="s">
        <v>426</v>
      </c>
      <c r="BC126" s="4">
        <v>1.157942</v>
      </c>
      <c r="BD126" s="4">
        <v>1.586913</v>
      </c>
      <c r="BE126" s="4">
        <v>1.9869129999999999</v>
      </c>
      <c r="BF126" s="4">
        <v>14.063000000000001</v>
      </c>
      <c r="BG126" s="4">
        <v>17.73</v>
      </c>
      <c r="BH126" s="4">
        <v>1.26</v>
      </c>
      <c r="BI126" s="4">
        <v>11.561999999999999</v>
      </c>
      <c r="BJ126" s="4">
        <v>2686.8339999999998</v>
      </c>
      <c r="BK126" s="4">
        <v>11.134</v>
      </c>
      <c r="BL126" s="4">
        <v>0.26100000000000001</v>
      </c>
      <c r="BM126" s="4">
        <v>0.183</v>
      </c>
      <c r="BN126" s="4">
        <v>0.44500000000000001</v>
      </c>
      <c r="BO126" s="4">
        <v>0.20899999999999999</v>
      </c>
      <c r="BP126" s="4">
        <v>0.14599999999999999</v>
      </c>
      <c r="BQ126" s="4">
        <v>0.35499999999999998</v>
      </c>
      <c r="BR126" s="4">
        <v>109.3552</v>
      </c>
      <c r="BU126" s="4">
        <v>89.498999999999995</v>
      </c>
      <c r="BW126" s="4">
        <v>1069.4880000000001</v>
      </c>
      <c r="BX126" s="4">
        <v>-4.6080000000000001E-3</v>
      </c>
      <c r="BY126" s="4">
        <v>-5</v>
      </c>
      <c r="BZ126" s="4">
        <v>1.6672940000000001</v>
      </c>
      <c r="CA126" s="4">
        <v>-0.112609</v>
      </c>
      <c r="CB126" s="4">
        <v>33.679338999999999</v>
      </c>
    </row>
    <row r="127" spans="1:80">
      <c r="A127" s="2">
        <v>42440</v>
      </c>
      <c r="B127" s="29">
        <v>0.48690865740740735</v>
      </c>
      <c r="C127" s="4">
        <v>10.273</v>
      </c>
      <c r="D127" s="4">
        <v>6.0499999999999998E-2</v>
      </c>
      <c r="E127" s="4" t="s">
        <v>155</v>
      </c>
      <c r="F127" s="4">
        <v>605.13971200000003</v>
      </c>
      <c r="G127" s="4">
        <v>9.6999999999999993</v>
      </c>
      <c r="H127" s="4">
        <v>6.8</v>
      </c>
      <c r="I127" s="4">
        <v>11508.9</v>
      </c>
      <c r="K127" s="4">
        <v>5.41</v>
      </c>
      <c r="L127" s="4">
        <v>1724</v>
      </c>
      <c r="M127" s="4">
        <v>0.89780000000000004</v>
      </c>
      <c r="N127" s="4">
        <v>9.2234999999999996</v>
      </c>
      <c r="O127" s="4">
        <v>5.4300000000000001E-2</v>
      </c>
      <c r="P127" s="4">
        <v>8.7089999999999996</v>
      </c>
      <c r="Q127" s="4">
        <v>6.1052999999999997</v>
      </c>
      <c r="R127" s="4">
        <v>14.8</v>
      </c>
      <c r="S127" s="4">
        <v>6.9549000000000003</v>
      </c>
      <c r="T127" s="4">
        <v>4.8756000000000004</v>
      </c>
      <c r="U127" s="4">
        <v>11.8</v>
      </c>
      <c r="V127" s="4">
        <v>11508.9221</v>
      </c>
      <c r="Y127" s="4">
        <v>1547.6</v>
      </c>
      <c r="Z127" s="4">
        <v>0</v>
      </c>
      <c r="AA127" s="4">
        <v>4.8536000000000001</v>
      </c>
      <c r="AB127" s="4" t="s">
        <v>384</v>
      </c>
      <c r="AC127" s="4">
        <v>0</v>
      </c>
      <c r="AD127" s="4">
        <v>12</v>
      </c>
      <c r="AE127" s="4">
        <v>848</v>
      </c>
      <c r="AF127" s="4">
        <v>871</v>
      </c>
      <c r="AG127" s="4">
        <v>888</v>
      </c>
      <c r="AH127" s="4">
        <v>45</v>
      </c>
      <c r="AI127" s="4">
        <v>21.34</v>
      </c>
      <c r="AJ127" s="4">
        <v>0.49</v>
      </c>
      <c r="AK127" s="4">
        <v>989</v>
      </c>
      <c r="AL127" s="4">
        <v>8</v>
      </c>
      <c r="AM127" s="4">
        <v>0</v>
      </c>
      <c r="AN127" s="4">
        <v>35</v>
      </c>
      <c r="AO127" s="4">
        <v>191</v>
      </c>
      <c r="AP127" s="4">
        <v>189.9</v>
      </c>
      <c r="AQ127" s="4">
        <v>1</v>
      </c>
      <c r="AR127" s="4">
        <v>195</v>
      </c>
      <c r="AS127" s="4" t="s">
        <v>155</v>
      </c>
      <c r="AT127" s="4">
        <v>2</v>
      </c>
      <c r="AU127" s="5">
        <v>0.69505787037037037</v>
      </c>
      <c r="AV127" s="4">
        <v>47.159303999999999</v>
      </c>
      <c r="AW127" s="4">
        <v>-88.489722999999998</v>
      </c>
      <c r="AX127" s="4">
        <v>315.8</v>
      </c>
      <c r="AY127" s="4">
        <v>0</v>
      </c>
      <c r="AZ127" s="4">
        <v>12</v>
      </c>
      <c r="BA127" s="4">
        <v>9</v>
      </c>
      <c r="BB127" s="4" t="s">
        <v>426</v>
      </c>
      <c r="BC127" s="4">
        <v>1.1000000000000001</v>
      </c>
      <c r="BD127" s="4">
        <v>1.5</v>
      </c>
      <c r="BE127" s="4">
        <v>1.9</v>
      </c>
      <c r="BF127" s="4">
        <v>14.063000000000001</v>
      </c>
      <c r="BG127" s="4">
        <v>17.989999999999998</v>
      </c>
      <c r="BH127" s="4">
        <v>1.28</v>
      </c>
      <c r="BI127" s="4">
        <v>11.379</v>
      </c>
      <c r="BJ127" s="4">
        <v>2684.422</v>
      </c>
      <c r="BK127" s="4">
        <v>10.064</v>
      </c>
      <c r="BL127" s="4">
        <v>0.26500000000000001</v>
      </c>
      <c r="BM127" s="4">
        <v>0.186</v>
      </c>
      <c r="BN127" s="4">
        <v>0.45200000000000001</v>
      </c>
      <c r="BO127" s="4">
        <v>0.21199999999999999</v>
      </c>
      <c r="BP127" s="4">
        <v>0.14899999999999999</v>
      </c>
      <c r="BQ127" s="4">
        <v>0.36099999999999999</v>
      </c>
      <c r="BR127" s="4">
        <v>110.7604</v>
      </c>
      <c r="BU127" s="4">
        <v>89.363</v>
      </c>
      <c r="BW127" s="4">
        <v>1027.1110000000001</v>
      </c>
      <c r="BX127" s="4">
        <v>-3.1960000000000001E-3</v>
      </c>
      <c r="BY127" s="4">
        <v>-5</v>
      </c>
      <c r="BZ127" s="4">
        <v>1.668804</v>
      </c>
      <c r="CA127" s="4">
        <v>-7.8103000000000006E-2</v>
      </c>
      <c r="CB127" s="4">
        <v>33.709840999999997</v>
      </c>
    </row>
    <row r="128" spans="1:80">
      <c r="A128" s="2">
        <v>42440</v>
      </c>
      <c r="B128" s="29">
        <v>0.4869202314814815</v>
      </c>
      <c r="C128" s="4">
        <v>9.7910000000000004</v>
      </c>
      <c r="D128" s="4">
        <v>5.3199999999999997E-2</v>
      </c>
      <c r="E128" s="4" t="s">
        <v>155</v>
      </c>
      <c r="F128" s="4">
        <v>531.63934400000005</v>
      </c>
      <c r="G128" s="4">
        <v>9.6999999999999993</v>
      </c>
      <c r="H128" s="4">
        <v>6.8</v>
      </c>
      <c r="I128" s="4">
        <v>11036.2</v>
      </c>
      <c r="K128" s="4">
        <v>5.4</v>
      </c>
      <c r="L128" s="4">
        <v>1637</v>
      </c>
      <c r="M128" s="4">
        <v>0.90229999999999999</v>
      </c>
      <c r="N128" s="4">
        <v>8.8347999999999995</v>
      </c>
      <c r="O128" s="4">
        <v>4.8000000000000001E-2</v>
      </c>
      <c r="P128" s="4">
        <v>8.7525999999999993</v>
      </c>
      <c r="Q128" s="4">
        <v>6.1357999999999997</v>
      </c>
      <c r="R128" s="4">
        <v>14.9</v>
      </c>
      <c r="S128" s="4">
        <v>6.9897</v>
      </c>
      <c r="T128" s="4">
        <v>4.9000000000000004</v>
      </c>
      <c r="U128" s="4">
        <v>11.9</v>
      </c>
      <c r="V128" s="4">
        <v>11036.188599999999</v>
      </c>
      <c r="Y128" s="4">
        <v>1476.941</v>
      </c>
      <c r="Z128" s="4">
        <v>0</v>
      </c>
      <c r="AA128" s="4">
        <v>4.8726000000000003</v>
      </c>
      <c r="AB128" s="4" t="s">
        <v>384</v>
      </c>
      <c r="AC128" s="4">
        <v>0</v>
      </c>
      <c r="AD128" s="4">
        <v>12</v>
      </c>
      <c r="AE128" s="4">
        <v>847</v>
      </c>
      <c r="AF128" s="4">
        <v>872</v>
      </c>
      <c r="AG128" s="4">
        <v>888</v>
      </c>
      <c r="AH128" s="4">
        <v>45</v>
      </c>
      <c r="AI128" s="4">
        <v>21.34</v>
      </c>
      <c r="AJ128" s="4">
        <v>0.49</v>
      </c>
      <c r="AK128" s="4">
        <v>989</v>
      </c>
      <c r="AL128" s="4">
        <v>8</v>
      </c>
      <c r="AM128" s="4">
        <v>0</v>
      </c>
      <c r="AN128" s="4">
        <v>35</v>
      </c>
      <c r="AO128" s="4">
        <v>191</v>
      </c>
      <c r="AP128" s="4">
        <v>190</v>
      </c>
      <c r="AQ128" s="4">
        <v>1</v>
      </c>
      <c r="AR128" s="4">
        <v>195</v>
      </c>
      <c r="AS128" s="4" t="s">
        <v>155</v>
      </c>
      <c r="AT128" s="4">
        <v>2</v>
      </c>
      <c r="AU128" s="5">
        <v>0.69506944444444441</v>
      </c>
      <c r="AV128" s="4">
        <v>47.159303999999999</v>
      </c>
      <c r="AW128" s="4">
        <v>-88.489722999999998</v>
      </c>
      <c r="AX128" s="4">
        <v>315.8</v>
      </c>
      <c r="AY128" s="4">
        <v>0</v>
      </c>
      <c r="AZ128" s="4">
        <v>12</v>
      </c>
      <c r="BA128" s="4">
        <v>9</v>
      </c>
      <c r="BB128" s="4" t="s">
        <v>426</v>
      </c>
      <c r="BC128" s="4">
        <v>1.1000000000000001</v>
      </c>
      <c r="BD128" s="4">
        <v>1.5</v>
      </c>
      <c r="BE128" s="4">
        <v>1.9</v>
      </c>
      <c r="BF128" s="4">
        <v>14.063000000000001</v>
      </c>
      <c r="BG128" s="4">
        <v>18.84</v>
      </c>
      <c r="BH128" s="4">
        <v>1.34</v>
      </c>
      <c r="BI128" s="4">
        <v>10.824</v>
      </c>
      <c r="BJ128" s="4">
        <v>2685.6410000000001</v>
      </c>
      <c r="BK128" s="4">
        <v>9.2810000000000006</v>
      </c>
      <c r="BL128" s="4">
        <v>0.27900000000000003</v>
      </c>
      <c r="BM128" s="4">
        <v>0.19500000000000001</v>
      </c>
      <c r="BN128" s="4">
        <v>0.47399999999999998</v>
      </c>
      <c r="BO128" s="4">
        <v>0.223</v>
      </c>
      <c r="BP128" s="4">
        <v>0.156</v>
      </c>
      <c r="BQ128" s="4">
        <v>0.378</v>
      </c>
      <c r="BR128" s="4">
        <v>110.9346</v>
      </c>
      <c r="BU128" s="4">
        <v>89.075999999999993</v>
      </c>
      <c r="BW128" s="4">
        <v>1076.982</v>
      </c>
      <c r="BX128" s="4">
        <v>-3.9020000000000001E-3</v>
      </c>
      <c r="BY128" s="4">
        <v>-5</v>
      </c>
      <c r="BZ128" s="4">
        <v>1.669</v>
      </c>
      <c r="CA128" s="4">
        <v>-9.5354999999999995E-2</v>
      </c>
      <c r="CB128" s="4">
        <v>33.713799999999999</v>
      </c>
    </row>
    <row r="129" spans="1:80">
      <c r="A129" s="2">
        <v>42440</v>
      </c>
      <c r="B129" s="29">
        <v>0.48693180555555554</v>
      </c>
      <c r="C129" s="4">
        <v>9.1129999999999995</v>
      </c>
      <c r="D129" s="4">
        <v>4.5999999999999999E-2</v>
      </c>
      <c r="E129" s="4" t="s">
        <v>155</v>
      </c>
      <c r="F129" s="4">
        <v>459.63394299999999</v>
      </c>
      <c r="G129" s="4">
        <v>9.6999999999999993</v>
      </c>
      <c r="H129" s="4">
        <v>6.8</v>
      </c>
      <c r="I129" s="4">
        <v>9866.4</v>
      </c>
      <c r="K129" s="4">
        <v>5.6</v>
      </c>
      <c r="L129" s="4">
        <v>1472</v>
      </c>
      <c r="M129" s="4">
        <v>0.90910000000000002</v>
      </c>
      <c r="N129" s="4">
        <v>8.2847000000000008</v>
      </c>
      <c r="O129" s="4">
        <v>4.1799999999999997E-2</v>
      </c>
      <c r="P129" s="4">
        <v>8.8186</v>
      </c>
      <c r="Q129" s="4">
        <v>6.1821000000000002</v>
      </c>
      <c r="R129" s="4">
        <v>15</v>
      </c>
      <c r="S129" s="4">
        <v>7.0423999999999998</v>
      </c>
      <c r="T129" s="4">
        <v>4.9368999999999996</v>
      </c>
      <c r="U129" s="4">
        <v>12</v>
      </c>
      <c r="V129" s="4">
        <v>9866.3608000000004</v>
      </c>
      <c r="Y129" s="4">
        <v>1337.886</v>
      </c>
      <c r="Z129" s="4">
        <v>0</v>
      </c>
      <c r="AA129" s="4">
        <v>5.0902000000000003</v>
      </c>
      <c r="AB129" s="4" t="s">
        <v>384</v>
      </c>
      <c r="AC129" s="4">
        <v>0</v>
      </c>
      <c r="AD129" s="4">
        <v>12</v>
      </c>
      <c r="AE129" s="4">
        <v>848</v>
      </c>
      <c r="AF129" s="4">
        <v>872</v>
      </c>
      <c r="AG129" s="4">
        <v>888</v>
      </c>
      <c r="AH129" s="4">
        <v>45</v>
      </c>
      <c r="AI129" s="4">
        <v>21.34</v>
      </c>
      <c r="AJ129" s="4">
        <v>0.49</v>
      </c>
      <c r="AK129" s="4">
        <v>989</v>
      </c>
      <c r="AL129" s="4">
        <v>8</v>
      </c>
      <c r="AM129" s="4">
        <v>0</v>
      </c>
      <c r="AN129" s="4">
        <v>35</v>
      </c>
      <c r="AO129" s="4">
        <v>191</v>
      </c>
      <c r="AP129" s="4">
        <v>190</v>
      </c>
      <c r="AQ129" s="4">
        <v>0.9</v>
      </c>
      <c r="AR129" s="4">
        <v>195</v>
      </c>
      <c r="AS129" s="4" t="s">
        <v>155</v>
      </c>
      <c r="AT129" s="4">
        <v>2</v>
      </c>
      <c r="AU129" s="5">
        <v>0.69508101851851845</v>
      </c>
      <c r="AV129" s="4">
        <v>47.159305000000003</v>
      </c>
      <c r="AW129" s="4">
        <v>-88.489722999999998</v>
      </c>
      <c r="AX129" s="4">
        <v>315.7</v>
      </c>
      <c r="AY129" s="4">
        <v>0</v>
      </c>
      <c r="AZ129" s="4">
        <v>12</v>
      </c>
      <c r="BA129" s="4">
        <v>9</v>
      </c>
      <c r="BB129" s="4" t="s">
        <v>426</v>
      </c>
      <c r="BC129" s="4">
        <v>1.1000000000000001</v>
      </c>
      <c r="BD129" s="4">
        <v>1.5</v>
      </c>
      <c r="BE129" s="4">
        <v>1.9</v>
      </c>
      <c r="BF129" s="4">
        <v>14.063000000000001</v>
      </c>
      <c r="BG129" s="4">
        <v>20.29</v>
      </c>
      <c r="BH129" s="4">
        <v>1.44</v>
      </c>
      <c r="BI129" s="4">
        <v>9.9949999999999992</v>
      </c>
      <c r="BJ129" s="4">
        <v>2701.2620000000002</v>
      </c>
      <c r="BK129" s="4">
        <v>8.6720000000000006</v>
      </c>
      <c r="BL129" s="4">
        <v>0.30099999999999999</v>
      </c>
      <c r="BM129" s="4">
        <v>0.21099999999999999</v>
      </c>
      <c r="BN129" s="4">
        <v>0.51200000000000001</v>
      </c>
      <c r="BO129" s="4">
        <v>0.24</v>
      </c>
      <c r="BP129" s="4">
        <v>0.16900000000000001</v>
      </c>
      <c r="BQ129" s="4">
        <v>0.40899999999999997</v>
      </c>
      <c r="BR129" s="4">
        <v>106.3763</v>
      </c>
      <c r="BU129" s="4">
        <v>86.548000000000002</v>
      </c>
      <c r="BW129" s="4">
        <v>1206.7619999999999</v>
      </c>
      <c r="BX129" s="4">
        <v>-4.9020000000000001E-3</v>
      </c>
      <c r="BY129" s="4">
        <v>-5</v>
      </c>
      <c r="BZ129" s="4">
        <v>1.6680980000000001</v>
      </c>
      <c r="CA129" s="4">
        <v>-0.119793</v>
      </c>
      <c r="CB129" s="4">
        <v>33.69558</v>
      </c>
    </row>
    <row r="130" spans="1:80">
      <c r="A130" s="2">
        <v>42440</v>
      </c>
      <c r="B130" s="29">
        <v>0.48694337962962964</v>
      </c>
      <c r="C130" s="4">
        <v>9.1590000000000007</v>
      </c>
      <c r="D130" s="4">
        <v>3.9E-2</v>
      </c>
      <c r="E130" s="4" t="s">
        <v>155</v>
      </c>
      <c r="F130" s="4">
        <v>390</v>
      </c>
      <c r="G130" s="4">
        <v>9.6999999999999993</v>
      </c>
      <c r="H130" s="4">
        <v>6.8</v>
      </c>
      <c r="I130" s="4">
        <v>8880.1</v>
      </c>
      <c r="K130" s="4">
        <v>6.32</v>
      </c>
      <c r="L130" s="4">
        <v>1349</v>
      </c>
      <c r="M130" s="4">
        <v>0.90980000000000005</v>
      </c>
      <c r="N130" s="4">
        <v>8.3324999999999996</v>
      </c>
      <c r="O130" s="4">
        <v>3.5499999999999997E-2</v>
      </c>
      <c r="P130" s="4">
        <v>8.8249999999999993</v>
      </c>
      <c r="Q130" s="4">
        <v>6.1866000000000003</v>
      </c>
      <c r="R130" s="4">
        <v>15</v>
      </c>
      <c r="S130" s="4">
        <v>7.0475000000000003</v>
      </c>
      <c r="T130" s="4">
        <v>4.9405000000000001</v>
      </c>
      <c r="U130" s="4">
        <v>12</v>
      </c>
      <c r="V130" s="4">
        <v>8880.1406999999999</v>
      </c>
      <c r="Y130" s="4">
        <v>1227.136</v>
      </c>
      <c r="Z130" s="4">
        <v>0</v>
      </c>
      <c r="AA130" s="4">
        <v>5.7530999999999999</v>
      </c>
      <c r="AB130" s="4" t="s">
        <v>384</v>
      </c>
      <c r="AC130" s="4">
        <v>0</v>
      </c>
      <c r="AD130" s="4">
        <v>12.1</v>
      </c>
      <c r="AE130" s="4">
        <v>847</v>
      </c>
      <c r="AF130" s="4">
        <v>871</v>
      </c>
      <c r="AG130" s="4">
        <v>888</v>
      </c>
      <c r="AH130" s="4">
        <v>45</v>
      </c>
      <c r="AI130" s="4">
        <v>21.34</v>
      </c>
      <c r="AJ130" s="4">
        <v>0.49</v>
      </c>
      <c r="AK130" s="4">
        <v>989</v>
      </c>
      <c r="AL130" s="4">
        <v>8</v>
      </c>
      <c r="AM130" s="4">
        <v>0</v>
      </c>
      <c r="AN130" s="4">
        <v>35</v>
      </c>
      <c r="AO130" s="4">
        <v>191</v>
      </c>
      <c r="AP130" s="4">
        <v>190</v>
      </c>
      <c r="AQ130" s="4">
        <v>1</v>
      </c>
      <c r="AR130" s="4">
        <v>195</v>
      </c>
      <c r="AS130" s="4" t="s">
        <v>155</v>
      </c>
      <c r="AT130" s="4">
        <v>2</v>
      </c>
      <c r="AU130" s="5">
        <v>0.6950925925925926</v>
      </c>
      <c r="AV130" s="4">
        <v>47.159305000000003</v>
      </c>
      <c r="AW130" s="4">
        <v>-88.489723999999995</v>
      </c>
      <c r="AX130" s="4">
        <v>315.7</v>
      </c>
      <c r="AY130" s="4">
        <v>0</v>
      </c>
      <c r="AZ130" s="4">
        <v>12</v>
      </c>
      <c r="BA130" s="4">
        <v>9</v>
      </c>
      <c r="BB130" s="4" t="s">
        <v>426</v>
      </c>
      <c r="BC130" s="4">
        <v>1.1000000000000001</v>
      </c>
      <c r="BD130" s="4">
        <v>1.5</v>
      </c>
      <c r="BE130" s="4">
        <v>1.9</v>
      </c>
      <c r="BF130" s="4">
        <v>14.063000000000001</v>
      </c>
      <c r="BG130" s="4">
        <v>20.43</v>
      </c>
      <c r="BH130" s="4">
        <v>1.45</v>
      </c>
      <c r="BI130" s="4">
        <v>9.9149999999999991</v>
      </c>
      <c r="BJ130" s="4">
        <v>2733.6880000000001</v>
      </c>
      <c r="BK130" s="4">
        <v>7.4089999999999998</v>
      </c>
      <c r="BL130" s="4">
        <v>0.30299999999999999</v>
      </c>
      <c r="BM130" s="4">
        <v>0.21299999999999999</v>
      </c>
      <c r="BN130" s="4">
        <v>0.51600000000000001</v>
      </c>
      <c r="BO130" s="4">
        <v>0.24199999999999999</v>
      </c>
      <c r="BP130" s="4">
        <v>0.17</v>
      </c>
      <c r="BQ130" s="4">
        <v>0.41199999999999998</v>
      </c>
      <c r="BR130" s="4">
        <v>96.336799999999997</v>
      </c>
      <c r="BU130" s="4">
        <v>79.876000000000005</v>
      </c>
      <c r="BW130" s="4">
        <v>1372.3779999999999</v>
      </c>
      <c r="BX130" s="4">
        <v>-4.8999999999999998E-4</v>
      </c>
      <c r="BY130" s="4">
        <v>-5</v>
      </c>
      <c r="BZ130" s="4">
        <v>1.671608</v>
      </c>
      <c r="CA130" s="4">
        <v>-1.1974E-2</v>
      </c>
      <c r="CB130" s="4">
        <v>33.766482000000003</v>
      </c>
    </row>
    <row r="131" spans="1:80">
      <c r="A131" s="2">
        <v>42440</v>
      </c>
      <c r="B131" s="29">
        <v>0.48695495370370367</v>
      </c>
      <c r="C131" s="4">
        <v>9.407</v>
      </c>
      <c r="D131" s="4">
        <v>3.9E-2</v>
      </c>
      <c r="E131" s="4" t="s">
        <v>155</v>
      </c>
      <c r="F131" s="4">
        <v>390</v>
      </c>
      <c r="G131" s="4">
        <v>9.6999999999999993</v>
      </c>
      <c r="H131" s="4">
        <v>6.8</v>
      </c>
      <c r="I131" s="4">
        <v>8410.1</v>
      </c>
      <c r="K131" s="4">
        <v>6.89</v>
      </c>
      <c r="L131" s="4">
        <v>1280</v>
      </c>
      <c r="M131" s="4">
        <v>0.90820000000000001</v>
      </c>
      <c r="N131" s="4">
        <v>8.5435999999999996</v>
      </c>
      <c r="O131" s="4">
        <v>3.5400000000000001E-2</v>
      </c>
      <c r="P131" s="4">
        <v>8.8093000000000004</v>
      </c>
      <c r="Q131" s="4">
        <v>6.1756000000000002</v>
      </c>
      <c r="R131" s="4">
        <v>15</v>
      </c>
      <c r="S131" s="4">
        <v>7.0349000000000004</v>
      </c>
      <c r="T131" s="4">
        <v>4.9317000000000002</v>
      </c>
      <c r="U131" s="4">
        <v>12</v>
      </c>
      <c r="V131" s="4">
        <v>8410.0581000000002</v>
      </c>
      <c r="Y131" s="4">
        <v>1162.0899999999999</v>
      </c>
      <c r="Z131" s="4">
        <v>0</v>
      </c>
      <c r="AA131" s="4">
        <v>6.2587000000000002</v>
      </c>
      <c r="AB131" s="4" t="s">
        <v>384</v>
      </c>
      <c r="AC131" s="4">
        <v>0</v>
      </c>
      <c r="AD131" s="4">
        <v>12</v>
      </c>
      <c r="AE131" s="4">
        <v>848</v>
      </c>
      <c r="AF131" s="4">
        <v>872</v>
      </c>
      <c r="AG131" s="4">
        <v>889</v>
      </c>
      <c r="AH131" s="4">
        <v>45</v>
      </c>
      <c r="AI131" s="4">
        <v>21.34</v>
      </c>
      <c r="AJ131" s="4">
        <v>0.49</v>
      </c>
      <c r="AK131" s="4">
        <v>989</v>
      </c>
      <c r="AL131" s="4">
        <v>8</v>
      </c>
      <c r="AM131" s="4">
        <v>0</v>
      </c>
      <c r="AN131" s="4">
        <v>35</v>
      </c>
      <c r="AO131" s="4">
        <v>191</v>
      </c>
      <c r="AP131" s="4">
        <v>190</v>
      </c>
      <c r="AQ131" s="4">
        <v>1</v>
      </c>
      <c r="AR131" s="4">
        <v>195</v>
      </c>
      <c r="AS131" s="4" t="s">
        <v>155</v>
      </c>
      <c r="AT131" s="4">
        <v>2</v>
      </c>
      <c r="AU131" s="5">
        <v>0.69510416666666675</v>
      </c>
      <c r="AV131" s="4">
        <v>47.159305000000003</v>
      </c>
      <c r="AW131" s="4">
        <v>-88.489725000000007</v>
      </c>
      <c r="AX131" s="4">
        <v>315.7</v>
      </c>
      <c r="AY131" s="4">
        <v>0</v>
      </c>
      <c r="AZ131" s="4">
        <v>12</v>
      </c>
      <c r="BA131" s="4">
        <v>9</v>
      </c>
      <c r="BB131" s="4" t="s">
        <v>426</v>
      </c>
      <c r="BC131" s="4">
        <v>1.1000000000000001</v>
      </c>
      <c r="BD131" s="4">
        <v>1.5</v>
      </c>
      <c r="BE131" s="4">
        <v>1.9</v>
      </c>
      <c r="BF131" s="4">
        <v>14.063000000000001</v>
      </c>
      <c r="BG131" s="4">
        <v>20.059999999999999</v>
      </c>
      <c r="BH131" s="4">
        <v>1.43</v>
      </c>
      <c r="BI131" s="4">
        <v>10.111000000000001</v>
      </c>
      <c r="BJ131" s="4">
        <v>2753.931</v>
      </c>
      <c r="BK131" s="4">
        <v>7.266</v>
      </c>
      <c r="BL131" s="4">
        <v>0.29699999999999999</v>
      </c>
      <c r="BM131" s="4">
        <v>0.20799999999999999</v>
      </c>
      <c r="BN131" s="4">
        <v>0.50600000000000001</v>
      </c>
      <c r="BO131" s="4">
        <v>0.23699999999999999</v>
      </c>
      <c r="BP131" s="4">
        <v>0.16600000000000001</v>
      </c>
      <c r="BQ131" s="4">
        <v>0.40400000000000003</v>
      </c>
      <c r="BR131" s="4">
        <v>89.6417</v>
      </c>
      <c r="BU131" s="4">
        <v>74.319000000000003</v>
      </c>
      <c r="BW131" s="4">
        <v>1466.89</v>
      </c>
      <c r="BX131" s="4">
        <v>-4.5100000000000001E-3</v>
      </c>
      <c r="BY131" s="4">
        <v>-5</v>
      </c>
      <c r="BZ131" s="4">
        <v>1.670196</v>
      </c>
      <c r="CA131" s="4">
        <v>-0.11021400000000001</v>
      </c>
      <c r="CB131" s="4">
        <v>33.737958999999996</v>
      </c>
    </row>
    <row r="132" spans="1:80">
      <c r="A132" s="2">
        <v>42440</v>
      </c>
      <c r="B132" s="29">
        <v>0.48696652777777777</v>
      </c>
      <c r="C132" s="4">
        <v>9.6129999999999995</v>
      </c>
      <c r="D132" s="4">
        <v>3.5700000000000003E-2</v>
      </c>
      <c r="E132" s="4" t="s">
        <v>155</v>
      </c>
      <c r="F132" s="4">
        <v>357.392405</v>
      </c>
      <c r="G132" s="4">
        <v>9.6</v>
      </c>
      <c r="H132" s="4">
        <v>6.8</v>
      </c>
      <c r="I132" s="4">
        <v>8087.1</v>
      </c>
      <c r="K132" s="4">
        <v>6.95</v>
      </c>
      <c r="L132" s="4">
        <v>1228</v>
      </c>
      <c r="M132" s="4">
        <v>0.90680000000000005</v>
      </c>
      <c r="N132" s="4">
        <v>8.7172999999999998</v>
      </c>
      <c r="O132" s="4">
        <v>3.2399999999999998E-2</v>
      </c>
      <c r="P132" s="4">
        <v>8.7056000000000004</v>
      </c>
      <c r="Q132" s="4">
        <v>6.1665000000000001</v>
      </c>
      <c r="R132" s="4">
        <v>14.9</v>
      </c>
      <c r="S132" s="4">
        <v>6.9520999999999997</v>
      </c>
      <c r="T132" s="4">
        <v>4.9244000000000003</v>
      </c>
      <c r="U132" s="4">
        <v>11.9</v>
      </c>
      <c r="V132" s="4">
        <v>8087.0856000000003</v>
      </c>
      <c r="Y132" s="4">
        <v>1113.771</v>
      </c>
      <c r="Z132" s="4">
        <v>0</v>
      </c>
      <c r="AA132" s="4">
        <v>6.3052999999999999</v>
      </c>
      <c r="AB132" s="4" t="s">
        <v>384</v>
      </c>
      <c r="AC132" s="4">
        <v>0</v>
      </c>
      <c r="AD132" s="4">
        <v>12</v>
      </c>
      <c r="AE132" s="4">
        <v>848</v>
      </c>
      <c r="AF132" s="4">
        <v>872</v>
      </c>
      <c r="AG132" s="4">
        <v>888</v>
      </c>
      <c r="AH132" s="4">
        <v>45</v>
      </c>
      <c r="AI132" s="4">
        <v>21.34</v>
      </c>
      <c r="AJ132" s="4">
        <v>0.49</v>
      </c>
      <c r="AK132" s="4">
        <v>989</v>
      </c>
      <c r="AL132" s="4">
        <v>8</v>
      </c>
      <c r="AM132" s="4">
        <v>0</v>
      </c>
      <c r="AN132" s="4">
        <v>35</v>
      </c>
      <c r="AO132" s="4">
        <v>191</v>
      </c>
      <c r="AP132" s="4">
        <v>190</v>
      </c>
      <c r="AQ132" s="4">
        <v>1.1000000000000001</v>
      </c>
      <c r="AR132" s="4">
        <v>195</v>
      </c>
      <c r="AS132" s="4" t="s">
        <v>155</v>
      </c>
      <c r="AT132" s="4">
        <v>2</v>
      </c>
      <c r="AU132" s="5">
        <v>0.69511574074074067</v>
      </c>
      <c r="AV132" s="4">
        <v>47.159305000000003</v>
      </c>
      <c r="AW132" s="4">
        <v>-88.489725000000007</v>
      </c>
      <c r="AX132" s="4">
        <v>315.60000000000002</v>
      </c>
      <c r="AY132" s="4">
        <v>0</v>
      </c>
      <c r="AZ132" s="4">
        <v>12</v>
      </c>
      <c r="BA132" s="4">
        <v>9</v>
      </c>
      <c r="BB132" s="4" t="s">
        <v>426</v>
      </c>
      <c r="BC132" s="4">
        <v>1.1000000000000001</v>
      </c>
      <c r="BD132" s="4">
        <v>1.5</v>
      </c>
      <c r="BE132" s="4">
        <v>1.9</v>
      </c>
      <c r="BF132" s="4">
        <v>14.063000000000001</v>
      </c>
      <c r="BG132" s="4">
        <v>19.760000000000002</v>
      </c>
      <c r="BH132" s="4">
        <v>1.41</v>
      </c>
      <c r="BI132" s="4">
        <v>10.273999999999999</v>
      </c>
      <c r="BJ132" s="4">
        <v>2769.0680000000002</v>
      </c>
      <c r="BK132" s="4">
        <v>6.5519999999999996</v>
      </c>
      <c r="BL132" s="4">
        <v>0.28999999999999998</v>
      </c>
      <c r="BM132" s="4">
        <v>0.20499999999999999</v>
      </c>
      <c r="BN132" s="4">
        <v>0.495</v>
      </c>
      <c r="BO132" s="4">
        <v>0.23100000000000001</v>
      </c>
      <c r="BP132" s="4">
        <v>0.16400000000000001</v>
      </c>
      <c r="BQ132" s="4">
        <v>0.39500000000000002</v>
      </c>
      <c r="BR132" s="4">
        <v>84.945499999999996</v>
      </c>
      <c r="BU132" s="4">
        <v>70.192999999999998</v>
      </c>
      <c r="BW132" s="4">
        <v>1456.307</v>
      </c>
      <c r="BX132" s="4">
        <v>-5.0000000000000001E-3</v>
      </c>
      <c r="BY132" s="4">
        <v>-5</v>
      </c>
      <c r="BZ132" s="4">
        <v>1.6709020000000001</v>
      </c>
      <c r="CA132" s="4">
        <v>-0.122188</v>
      </c>
      <c r="CB132" s="4">
        <v>33.752220000000001</v>
      </c>
    </row>
    <row r="133" spans="1:80">
      <c r="A133" s="2">
        <v>42440</v>
      </c>
      <c r="B133" s="29">
        <v>0.48697810185185181</v>
      </c>
      <c r="C133" s="4">
        <v>9.7929999999999993</v>
      </c>
      <c r="D133" s="4">
        <v>3.4299999999999997E-2</v>
      </c>
      <c r="E133" s="4" t="s">
        <v>155</v>
      </c>
      <c r="F133" s="4">
        <v>343.37011899999999</v>
      </c>
      <c r="G133" s="4">
        <v>9.6</v>
      </c>
      <c r="H133" s="4">
        <v>6.8</v>
      </c>
      <c r="I133" s="4">
        <v>7726.7</v>
      </c>
      <c r="K133" s="4">
        <v>6.7</v>
      </c>
      <c r="L133" s="4">
        <v>1176</v>
      </c>
      <c r="M133" s="4">
        <v>0.90569999999999995</v>
      </c>
      <c r="N133" s="4">
        <v>8.8693000000000008</v>
      </c>
      <c r="O133" s="4">
        <v>3.1099999999999999E-2</v>
      </c>
      <c r="P133" s="4">
        <v>8.6948000000000008</v>
      </c>
      <c r="Q133" s="4">
        <v>6.1588000000000003</v>
      </c>
      <c r="R133" s="4">
        <v>14.9</v>
      </c>
      <c r="S133" s="4">
        <v>6.9435000000000002</v>
      </c>
      <c r="T133" s="4">
        <v>4.9183000000000003</v>
      </c>
      <c r="U133" s="4">
        <v>11.9</v>
      </c>
      <c r="V133" s="4">
        <v>7726.7123000000001</v>
      </c>
      <c r="Y133" s="4">
        <v>1064.798</v>
      </c>
      <c r="Z133" s="4">
        <v>0</v>
      </c>
      <c r="AA133" s="4">
        <v>6.0673000000000004</v>
      </c>
      <c r="AB133" s="4" t="s">
        <v>384</v>
      </c>
      <c r="AC133" s="4">
        <v>0</v>
      </c>
      <c r="AD133" s="4">
        <v>12</v>
      </c>
      <c r="AE133" s="4">
        <v>847</v>
      </c>
      <c r="AF133" s="4">
        <v>872</v>
      </c>
      <c r="AG133" s="4">
        <v>887</v>
      </c>
      <c r="AH133" s="4">
        <v>45</v>
      </c>
      <c r="AI133" s="4">
        <v>21.34</v>
      </c>
      <c r="AJ133" s="4">
        <v>0.49</v>
      </c>
      <c r="AK133" s="4">
        <v>989</v>
      </c>
      <c r="AL133" s="4">
        <v>8</v>
      </c>
      <c r="AM133" s="4">
        <v>0</v>
      </c>
      <c r="AN133" s="4">
        <v>35</v>
      </c>
      <c r="AO133" s="4">
        <v>191</v>
      </c>
      <c r="AP133" s="4">
        <v>190</v>
      </c>
      <c r="AQ133" s="4">
        <v>1.1000000000000001</v>
      </c>
      <c r="AR133" s="4">
        <v>195</v>
      </c>
      <c r="AS133" s="4" t="s">
        <v>155</v>
      </c>
      <c r="AT133" s="4">
        <v>2</v>
      </c>
      <c r="AU133" s="5">
        <v>0.69512731481481482</v>
      </c>
      <c r="AV133" s="4">
        <v>47.159305000000003</v>
      </c>
      <c r="AW133" s="4">
        <v>-88.489725000000007</v>
      </c>
      <c r="AX133" s="4">
        <v>315.60000000000002</v>
      </c>
      <c r="AY133" s="4">
        <v>0</v>
      </c>
      <c r="AZ133" s="4">
        <v>12</v>
      </c>
      <c r="BA133" s="4">
        <v>9</v>
      </c>
      <c r="BB133" s="4" t="s">
        <v>426</v>
      </c>
      <c r="BC133" s="4">
        <v>1.1000000000000001</v>
      </c>
      <c r="BD133" s="4">
        <v>1.5</v>
      </c>
      <c r="BE133" s="4">
        <v>1.9</v>
      </c>
      <c r="BF133" s="4">
        <v>14.063000000000001</v>
      </c>
      <c r="BG133" s="4">
        <v>19.52</v>
      </c>
      <c r="BH133" s="4">
        <v>1.39</v>
      </c>
      <c r="BI133" s="4">
        <v>10.411</v>
      </c>
      <c r="BJ133" s="4">
        <v>2783.819</v>
      </c>
      <c r="BK133" s="4">
        <v>6.2130000000000001</v>
      </c>
      <c r="BL133" s="4">
        <v>0.28599999999999998</v>
      </c>
      <c r="BM133" s="4">
        <v>0.20200000000000001</v>
      </c>
      <c r="BN133" s="4">
        <v>0.48799999999999999</v>
      </c>
      <c r="BO133" s="4">
        <v>0.22800000000000001</v>
      </c>
      <c r="BP133" s="4">
        <v>0.16200000000000001</v>
      </c>
      <c r="BQ133" s="4">
        <v>0.39</v>
      </c>
      <c r="BR133" s="4">
        <v>80.194599999999994</v>
      </c>
      <c r="BU133" s="4">
        <v>66.308000000000007</v>
      </c>
      <c r="BW133" s="4">
        <v>1384.682</v>
      </c>
      <c r="BX133" s="4">
        <v>-4.0980000000000001E-3</v>
      </c>
      <c r="BY133" s="4">
        <v>-5</v>
      </c>
      <c r="BZ133" s="4">
        <v>1.672804</v>
      </c>
      <c r="CA133" s="4">
        <v>-0.100145</v>
      </c>
      <c r="CB133" s="4">
        <v>33.790641000000001</v>
      </c>
    </row>
    <row r="134" spans="1:80">
      <c r="A134" s="2">
        <v>42440</v>
      </c>
      <c r="B134" s="29">
        <v>0.48698967592592596</v>
      </c>
      <c r="C134" s="4">
        <v>10.086</v>
      </c>
      <c r="D134" s="4">
        <v>3.2500000000000001E-2</v>
      </c>
      <c r="E134" s="4" t="s">
        <v>155</v>
      </c>
      <c r="F134" s="4">
        <v>324.91242699999998</v>
      </c>
      <c r="G134" s="4">
        <v>9.6</v>
      </c>
      <c r="H134" s="4">
        <v>6.8</v>
      </c>
      <c r="I134" s="4">
        <v>7380.2</v>
      </c>
      <c r="K134" s="4">
        <v>6.46</v>
      </c>
      <c r="L134" s="4">
        <v>1139</v>
      </c>
      <c r="M134" s="4">
        <v>0.90359999999999996</v>
      </c>
      <c r="N134" s="4">
        <v>9.1134000000000004</v>
      </c>
      <c r="O134" s="4">
        <v>2.9399999999999999E-2</v>
      </c>
      <c r="P134" s="4">
        <v>8.6745999999999999</v>
      </c>
      <c r="Q134" s="4">
        <v>6.1444999999999999</v>
      </c>
      <c r="R134" s="4">
        <v>14.8</v>
      </c>
      <c r="S134" s="4">
        <v>6.9273999999999996</v>
      </c>
      <c r="T134" s="4">
        <v>4.9069000000000003</v>
      </c>
      <c r="U134" s="4">
        <v>11.8</v>
      </c>
      <c r="V134" s="4">
        <v>7380.2491</v>
      </c>
      <c r="Y134" s="4">
        <v>1029.3520000000001</v>
      </c>
      <c r="Z134" s="4">
        <v>0</v>
      </c>
      <c r="AA134" s="4">
        <v>5.8335999999999997</v>
      </c>
      <c r="AB134" s="4" t="s">
        <v>384</v>
      </c>
      <c r="AC134" s="4">
        <v>0</v>
      </c>
      <c r="AD134" s="4">
        <v>12</v>
      </c>
      <c r="AE134" s="4">
        <v>847</v>
      </c>
      <c r="AF134" s="4">
        <v>871</v>
      </c>
      <c r="AG134" s="4">
        <v>888</v>
      </c>
      <c r="AH134" s="4">
        <v>45</v>
      </c>
      <c r="AI134" s="4">
        <v>21.34</v>
      </c>
      <c r="AJ134" s="4">
        <v>0.49</v>
      </c>
      <c r="AK134" s="4">
        <v>989</v>
      </c>
      <c r="AL134" s="4">
        <v>8</v>
      </c>
      <c r="AM134" s="4">
        <v>0</v>
      </c>
      <c r="AN134" s="4">
        <v>35</v>
      </c>
      <c r="AO134" s="4">
        <v>191</v>
      </c>
      <c r="AP134" s="4">
        <v>190</v>
      </c>
      <c r="AQ134" s="4">
        <v>1</v>
      </c>
      <c r="AR134" s="4">
        <v>195</v>
      </c>
      <c r="AS134" s="4" t="s">
        <v>155</v>
      </c>
      <c r="AT134" s="4">
        <v>2</v>
      </c>
      <c r="AU134" s="5">
        <v>0.69513888888888886</v>
      </c>
      <c r="AV134" s="4">
        <v>47.159305000000003</v>
      </c>
      <c r="AW134" s="4">
        <v>-88.489725000000007</v>
      </c>
      <c r="AX134" s="4">
        <v>315.5</v>
      </c>
      <c r="AY134" s="4">
        <v>0</v>
      </c>
      <c r="AZ134" s="4">
        <v>12</v>
      </c>
      <c r="BA134" s="4">
        <v>9</v>
      </c>
      <c r="BB134" s="4" t="s">
        <v>426</v>
      </c>
      <c r="BC134" s="4">
        <v>1.1000000000000001</v>
      </c>
      <c r="BD134" s="4">
        <v>1.5</v>
      </c>
      <c r="BE134" s="4">
        <v>1.9</v>
      </c>
      <c r="BF134" s="4">
        <v>14.063000000000001</v>
      </c>
      <c r="BG134" s="4">
        <v>19.09</v>
      </c>
      <c r="BH134" s="4">
        <v>1.36</v>
      </c>
      <c r="BI134" s="4">
        <v>10.667999999999999</v>
      </c>
      <c r="BJ134" s="4">
        <v>2800.0610000000001</v>
      </c>
      <c r="BK134" s="4">
        <v>5.7409999999999997</v>
      </c>
      <c r="BL134" s="4">
        <v>0.27900000000000003</v>
      </c>
      <c r="BM134" s="4">
        <v>0.19800000000000001</v>
      </c>
      <c r="BN134" s="4">
        <v>0.47699999999999998</v>
      </c>
      <c r="BO134" s="4">
        <v>0.223</v>
      </c>
      <c r="BP134" s="4">
        <v>0.158</v>
      </c>
      <c r="BQ134" s="4">
        <v>0.38100000000000001</v>
      </c>
      <c r="BR134" s="4">
        <v>74.9816</v>
      </c>
      <c r="BU134" s="4">
        <v>62.747999999999998</v>
      </c>
      <c r="BW134" s="4">
        <v>1303.2260000000001</v>
      </c>
      <c r="BX134" s="4">
        <v>-6.7060000000000002E-3</v>
      </c>
      <c r="BY134" s="4">
        <v>-5</v>
      </c>
      <c r="BZ134" s="4">
        <v>1.6711959999999999</v>
      </c>
      <c r="CA134" s="4">
        <v>-0.163878</v>
      </c>
      <c r="CB134" s="4">
        <v>33.758158999999999</v>
      </c>
    </row>
    <row r="135" spans="1:80">
      <c r="A135" s="2">
        <v>42440</v>
      </c>
      <c r="B135" s="29">
        <v>0.48700125</v>
      </c>
      <c r="C135" s="4">
        <v>10.554</v>
      </c>
      <c r="D135" s="4">
        <v>2.9399999999999999E-2</v>
      </c>
      <c r="E135" s="4" t="s">
        <v>155</v>
      </c>
      <c r="F135" s="4">
        <v>293.696529</v>
      </c>
      <c r="G135" s="4">
        <v>9.6</v>
      </c>
      <c r="H135" s="4">
        <v>6.8</v>
      </c>
      <c r="I135" s="4">
        <v>7311.1</v>
      </c>
      <c r="K135" s="4">
        <v>6.21</v>
      </c>
      <c r="L135" s="4">
        <v>1150</v>
      </c>
      <c r="M135" s="4">
        <v>0.89990000000000003</v>
      </c>
      <c r="N135" s="4">
        <v>9.4967000000000006</v>
      </c>
      <c r="O135" s="4">
        <v>2.64E-2</v>
      </c>
      <c r="P135" s="4">
        <v>8.6386000000000003</v>
      </c>
      <c r="Q135" s="4">
        <v>6.1189999999999998</v>
      </c>
      <c r="R135" s="4">
        <v>14.8</v>
      </c>
      <c r="S135" s="4">
        <v>6.8986000000000001</v>
      </c>
      <c r="T135" s="4">
        <v>4.8864999999999998</v>
      </c>
      <c r="U135" s="4">
        <v>11.8</v>
      </c>
      <c r="V135" s="4">
        <v>7311.0754999999999</v>
      </c>
      <c r="Y135" s="4">
        <v>1034.5609999999999</v>
      </c>
      <c r="Z135" s="4">
        <v>0</v>
      </c>
      <c r="AA135" s="4">
        <v>5.5862999999999996</v>
      </c>
      <c r="AB135" s="4" t="s">
        <v>384</v>
      </c>
      <c r="AC135" s="4">
        <v>0</v>
      </c>
      <c r="AD135" s="4">
        <v>12</v>
      </c>
      <c r="AE135" s="4">
        <v>847</v>
      </c>
      <c r="AF135" s="4">
        <v>871</v>
      </c>
      <c r="AG135" s="4">
        <v>888</v>
      </c>
      <c r="AH135" s="4">
        <v>45</v>
      </c>
      <c r="AI135" s="4">
        <v>21.34</v>
      </c>
      <c r="AJ135" s="4">
        <v>0.49</v>
      </c>
      <c r="AK135" s="4">
        <v>989</v>
      </c>
      <c r="AL135" s="4">
        <v>8</v>
      </c>
      <c r="AM135" s="4">
        <v>0</v>
      </c>
      <c r="AN135" s="4">
        <v>35</v>
      </c>
      <c r="AO135" s="4">
        <v>191</v>
      </c>
      <c r="AP135" s="4">
        <v>190</v>
      </c>
      <c r="AQ135" s="4">
        <v>1</v>
      </c>
      <c r="AR135" s="4">
        <v>195</v>
      </c>
      <c r="AS135" s="4" t="s">
        <v>155</v>
      </c>
      <c r="AT135" s="4">
        <v>2</v>
      </c>
      <c r="AU135" s="5">
        <v>0.69515046296296301</v>
      </c>
      <c r="AV135" s="4">
        <v>47.159305000000003</v>
      </c>
      <c r="AW135" s="4">
        <v>-88.489725000000007</v>
      </c>
      <c r="AX135" s="4">
        <v>315.3</v>
      </c>
      <c r="AY135" s="4">
        <v>0</v>
      </c>
      <c r="AZ135" s="4">
        <v>12</v>
      </c>
      <c r="BA135" s="4">
        <v>9</v>
      </c>
      <c r="BB135" s="4" t="s">
        <v>426</v>
      </c>
      <c r="BC135" s="4">
        <v>1.1000000000000001</v>
      </c>
      <c r="BD135" s="4">
        <v>1.5</v>
      </c>
      <c r="BE135" s="4">
        <v>1.9</v>
      </c>
      <c r="BF135" s="4">
        <v>14.063000000000001</v>
      </c>
      <c r="BG135" s="4">
        <v>18.36</v>
      </c>
      <c r="BH135" s="4">
        <v>1.31</v>
      </c>
      <c r="BI135" s="4">
        <v>11.129</v>
      </c>
      <c r="BJ135" s="4">
        <v>2811.15</v>
      </c>
      <c r="BK135" s="4">
        <v>4.9790000000000001</v>
      </c>
      <c r="BL135" s="4">
        <v>0.26800000000000002</v>
      </c>
      <c r="BM135" s="4">
        <v>0.19</v>
      </c>
      <c r="BN135" s="4">
        <v>0.45700000000000002</v>
      </c>
      <c r="BO135" s="4">
        <v>0.214</v>
      </c>
      <c r="BP135" s="4">
        <v>0.151</v>
      </c>
      <c r="BQ135" s="4">
        <v>0.36499999999999999</v>
      </c>
      <c r="BR135" s="4">
        <v>71.563100000000006</v>
      </c>
      <c r="BU135" s="4">
        <v>60.76</v>
      </c>
      <c r="BW135" s="4">
        <v>1202.3499999999999</v>
      </c>
      <c r="BX135" s="4">
        <v>-5.1960000000000001E-3</v>
      </c>
      <c r="BY135" s="4">
        <v>-5</v>
      </c>
      <c r="BZ135" s="4">
        <v>1.672804</v>
      </c>
      <c r="CA135" s="4">
        <v>-0.12697800000000001</v>
      </c>
      <c r="CB135" s="4">
        <v>33.790641000000001</v>
      </c>
    </row>
    <row r="136" spans="1:80">
      <c r="A136" s="2">
        <v>42440</v>
      </c>
      <c r="B136" s="29">
        <v>0.48701282407407409</v>
      </c>
      <c r="C136" s="4">
        <v>10.882999999999999</v>
      </c>
      <c r="D136" s="4">
        <v>2.5700000000000001E-2</v>
      </c>
      <c r="E136" s="4" t="s">
        <v>155</v>
      </c>
      <c r="F136" s="4">
        <v>257.25685800000002</v>
      </c>
      <c r="G136" s="4">
        <v>9.6</v>
      </c>
      <c r="H136" s="4">
        <v>6.8</v>
      </c>
      <c r="I136" s="4">
        <v>7479.3</v>
      </c>
      <c r="K136" s="4">
        <v>5.82</v>
      </c>
      <c r="L136" s="4">
        <v>1178</v>
      </c>
      <c r="M136" s="4">
        <v>0.89710000000000001</v>
      </c>
      <c r="N136" s="4">
        <v>9.7624999999999993</v>
      </c>
      <c r="O136" s="4">
        <v>2.3099999999999999E-2</v>
      </c>
      <c r="P136" s="4">
        <v>8.6119000000000003</v>
      </c>
      <c r="Q136" s="4">
        <v>6.1001000000000003</v>
      </c>
      <c r="R136" s="4">
        <v>14.7</v>
      </c>
      <c r="S136" s="4">
        <v>6.8773</v>
      </c>
      <c r="T136" s="4">
        <v>4.8714000000000004</v>
      </c>
      <c r="U136" s="4">
        <v>11.7</v>
      </c>
      <c r="V136" s="4">
        <v>7479.3253999999997</v>
      </c>
      <c r="Y136" s="4">
        <v>1056.3130000000001</v>
      </c>
      <c r="Z136" s="4">
        <v>0</v>
      </c>
      <c r="AA136" s="4">
        <v>5.2195</v>
      </c>
      <c r="AB136" s="4" t="s">
        <v>384</v>
      </c>
      <c r="AC136" s="4">
        <v>0</v>
      </c>
      <c r="AD136" s="4">
        <v>12</v>
      </c>
      <c r="AE136" s="4">
        <v>847</v>
      </c>
      <c r="AF136" s="4">
        <v>871</v>
      </c>
      <c r="AG136" s="4">
        <v>888</v>
      </c>
      <c r="AH136" s="4">
        <v>45</v>
      </c>
      <c r="AI136" s="4">
        <v>21.34</v>
      </c>
      <c r="AJ136" s="4">
        <v>0.49</v>
      </c>
      <c r="AK136" s="4">
        <v>989</v>
      </c>
      <c r="AL136" s="4">
        <v>8</v>
      </c>
      <c r="AM136" s="4">
        <v>0</v>
      </c>
      <c r="AN136" s="4">
        <v>35</v>
      </c>
      <c r="AO136" s="4">
        <v>191</v>
      </c>
      <c r="AP136" s="4">
        <v>190</v>
      </c>
      <c r="AQ136" s="4">
        <v>1.1000000000000001</v>
      </c>
      <c r="AR136" s="4">
        <v>195</v>
      </c>
      <c r="AS136" s="4" t="s">
        <v>155</v>
      </c>
      <c r="AT136" s="4">
        <v>2</v>
      </c>
      <c r="AU136" s="5">
        <v>0.69516203703703694</v>
      </c>
      <c r="AV136" s="4">
        <v>47.159305000000003</v>
      </c>
      <c r="AW136" s="4">
        <v>-88.489725000000007</v>
      </c>
      <c r="AX136" s="4">
        <v>315.3</v>
      </c>
      <c r="AY136" s="4">
        <v>0</v>
      </c>
      <c r="AZ136" s="4">
        <v>12</v>
      </c>
      <c r="BA136" s="4">
        <v>9</v>
      </c>
      <c r="BB136" s="4" t="s">
        <v>426</v>
      </c>
      <c r="BC136" s="4">
        <v>1.1000000000000001</v>
      </c>
      <c r="BD136" s="4">
        <v>1.5</v>
      </c>
      <c r="BE136" s="4">
        <v>1.9</v>
      </c>
      <c r="BF136" s="4">
        <v>14.063000000000001</v>
      </c>
      <c r="BG136" s="4">
        <v>17.84</v>
      </c>
      <c r="BH136" s="4">
        <v>1.27</v>
      </c>
      <c r="BI136" s="4">
        <v>11.473000000000001</v>
      </c>
      <c r="BJ136" s="4">
        <v>2812.922</v>
      </c>
      <c r="BK136" s="4">
        <v>4.2320000000000002</v>
      </c>
      <c r="BL136" s="4">
        <v>0.26</v>
      </c>
      <c r="BM136" s="4">
        <v>0.184</v>
      </c>
      <c r="BN136" s="4">
        <v>0.44400000000000001</v>
      </c>
      <c r="BO136" s="4">
        <v>0.20799999999999999</v>
      </c>
      <c r="BP136" s="4">
        <v>0.14699999999999999</v>
      </c>
      <c r="BQ136" s="4">
        <v>0.35499999999999998</v>
      </c>
      <c r="BR136" s="4">
        <v>71.261600000000001</v>
      </c>
      <c r="BU136" s="4">
        <v>60.386000000000003</v>
      </c>
      <c r="BW136" s="4">
        <v>1093.5070000000001</v>
      </c>
      <c r="BX136" s="4">
        <v>-6.8040000000000002E-3</v>
      </c>
      <c r="BY136" s="4">
        <v>-5</v>
      </c>
      <c r="BZ136" s="4">
        <v>1.6702939999999999</v>
      </c>
      <c r="CA136" s="4">
        <v>-0.166273</v>
      </c>
      <c r="CB136" s="4">
        <v>33.739939</v>
      </c>
    </row>
    <row r="137" spans="1:80">
      <c r="A137" s="2">
        <v>42440</v>
      </c>
      <c r="B137" s="29">
        <v>0.48702439814814813</v>
      </c>
      <c r="C137" s="4">
        <v>11.077999999999999</v>
      </c>
      <c r="D137" s="4">
        <v>2.41E-2</v>
      </c>
      <c r="E137" s="4" t="s">
        <v>155</v>
      </c>
      <c r="F137" s="4">
        <v>240.631754</v>
      </c>
      <c r="G137" s="4">
        <v>9.6</v>
      </c>
      <c r="H137" s="4">
        <v>6.8</v>
      </c>
      <c r="I137" s="4">
        <v>7750.8</v>
      </c>
      <c r="K137" s="4">
        <v>5.32</v>
      </c>
      <c r="L137" s="4">
        <v>1212</v>
      </c>
      <c r="M137" s="4">
        <v>0.8952</v>
      </c>
      <c r="N137" s="4">
        <v>9.9169999999999998</v>
      </c>
      <c r="O137" s="4">
        <v>2.1499999999999998E-2</v>
      </c>
      <c r="P137" s="4">
        <v>8.5937999999999999</v>
      </c>
      <c r="Q137" s="4">
        <v>6.0872000000000002</v>
      </c>
      <c r="R137" s="4">
        <v>14.7</v>
      </c>
      <c r="S137" s="4">
        <v>6.8628</v>
      </c>
      <c r="T137" s="4">
        <v>4.8612000000000002</v>
      </c>
      <c r="U137" s="4">
        <v>11.7</v>
      </c>
      <c r="V137" s="4">
        <v>7750.7986000000001</v>
      </c>
      <c r="Y137" s="4">
        <v>1084.856</v>
      </c>
      <c r="Z137" s="4">
        <v>0</v>
      </c>
      <c r="AA137" s="4">
        <v>4.7611999999999997</v>
      </c>
      <c r="AB137" s="4" t="s">
        <v>384</v>
      </c>
      <c r="AC137" s="4">
        <v>0</v>
      </c>
      <c r="AD137" s="4">
        <v>11.9</v>
      </c>
      <c r="AE137" s="4">
        <v>848</v>
      </c>
      <c r="AF137" s="4">
        <v>872</v>
      </c>
      <c r="AG137" s="4">
        <v>887</v>
      </c>
      <c r="AH137" s="4">
        <v>45</v>
      </c>
      <c r="AI137" s="4">
        <v>21.34</v>
      </c>
      <c r="AJ137" s="4">
        <v>0.49</v>
      </c>
      <c r="AK137" s="4">
        <v>989</v>
      </c>
      <c r="AL137" s="4">
        <v>8</v>
      </c>
      <c r="AM137" s="4">
        <v>0</v>
      </c>
      <c r="AN137" s="4">
        <v>35</v>
      </c>
      <c r="AO137" s="4">
        <v>191</v>
      </c>
      <c r="AP137" s="4">
        <v>190</v>
      </c>
      <c r="AQ137" s="4">
        <v>0.9</v>
      </c>
      <c r="AR137" s="4">
        <v>195</v>
      </c>
      <c r="AS137" s="4" t="s">
        <v>155</v>
      </c>
      <c r="AT137" s="4">
        <v>2</v>
      </c>
      <c r="AU137" s="5">
        <v>0.69517361111111109</v>
      </c>
      <c r="AV137" s="4">
        <v>47.159305000000003</v>
      </c>
      <c r="AW137" s="4">
        <v>-88.489726000000005</v>
      </c>
      <c r="AX137" s="4">
        <v>315.3</v>
      </c>
      <c r="AY137" s="4">
        <v>0</v>
      </c>
      <c r="AZ137" s="4">
        <v>12</v>
      </c>
      <c r="BA137" s="4">
        <v>9</v>
      </c>
      <c r="BB137" s="4" t="s">
        <v>426</v>
      </c>
      <c r="BC137" s="4">
        <v>1.1000000000000001</v>
      </c>
      <c r="BD137" s="4">
        <v>1.5</v>
      </c>
      <c r="BE137" s="4">
        <v>1.9</v>
      </c>
      <c r="BF137" s="4">
        <v>14.063000000000001</v>
      </c>
      <c r="BG137" s="4">
        <v>17.52</v>
      </c>
      <c r="BH137" s="4">
        <v>1.25</v>
      </c>
      <c r="BI137" s="4">
        <v>11.709</v>
      </c>
      <c r="BJ137" s="4">
        <v>2809.2220000000002</v>
      </c>
      <c r="BK137" s="4">
        <v>3.8839999999999999</v>
      </c>
      <c r="BL137" s="4">
        <v>0.255</v>
      </c>
      <c r="BM137" s="4">
        <v>0.18099999999999999</v>
      </c>
      <c r="BN137" s="4">
        <v>0.436</v>
      </c>
      <c r="BO137" s="4">
        <v>0.20399999999999999</v>
      </c>
      <c r="BP137" s="4">
        <v>0.14399999999999999</v>
      </c>
      <c r="BQ137" s="4">
        <v>0.34799999999999998</v>
      </c>
      <c r="BR137" s="4">
        <v>72.602000000000004</v>
      </c>
      <c r="BU137" s="4">
        <v>60.970999999999997</v>
      </c>
      <c r="BW137" s="4">
        <v>980.66200000000003</v>
      </c>
      <c r="BX137" s="4">
        <v>-8.8039999999999993E-3</v>
      </c>
      <c r="BY137" s="4">
        <v>-5</v>
      </c>
      <c r="BZ137" s="4">
        <v>1.6663920000000001</v>
      </c>
      <c r="CA137" s="4">
        <v>-0.215147</v>
      </c>
      <c r="CB137" s="4">
        <v>33.661118000000002</v>
      </c>
    </row>
    <row r="138" spans="1:80">
      <c r="A138" s="2">
        <v>42440</v>
      </c>
      <c r="B138" s="29">
        <v>0.48703597222222222</v>
      </c>
      <c r="C138" s="4">
        <v>11.14</v>
      </c>
      <c r="D138" s="4">
        <v>2.24E-2</v>
      </c>
      <c r="E138" s="4" t="s">
        <v>155</v>
      </c>
      <c r="F138" s="4">
        <v>223.966667</v>
      </c>
      <c r="G138" s="4">
        <v>9.6</v>
      </c>
      <c r="H138" s="4">
        <v>6.8</v>
      </c>
      <c r="I138" s="4">
        <v>8107.9</v>
      </c>
      <c r="K138" s="4">
        <v>5.0199999999999996</v>
      </c>
      <c r="L138" s="4">
        <v>1247</v>
      </c>
      <c r="M138" s="4">
        <v>0.89429999999999998</v>
      </c>
      <c r="N138" s="4">
        <v>9.9631000000000007</v>
      </c>
      <c r="O138" s="4">
        <v>0.02</v>
      </c>
      <c r="P138" s="4">
        <v>8.5858000000000008</v>
      </c>
      <c r="Q138" s="4">
        <v>6.0815999999999999</v>
      </c>
      <c r="R138" s="4">
        <v>14.7</v>
      </c>
      <c r="S138" s="4">
        <v>6.8563999999999998</v>
      </c>
      <c r="T138" s="4">
        <v>4.8566000000000003</v>
      </c>
      <c r="U138" s="4">
        <v>11.7</v>
      </c>
      <c r="V138" s="4">
        <v>8107.9423999999999</v>
      </c>
      <c r="Y138" s="4">
        <v>1115.3440000000001</v>
      </c>
      <c r="Z138" s="4">
        <v>0</v>
      </c>
      <c r="AA138" s="4">
        <v>4.4877000000000002</v>
      </c>
      <c r="AB138" s="4" t="s">
        <v>384</v>
      </c>
      <c r="AC138" s="4">
        <v>0</v>
      </c>
      <c r="AD138" s="4">
        <v>12</v>
      </c>
      <c r="AE138" s="4">
        <v>848</v>
      </c>
      <c r="AF138" s="4">
        <v>872</v>
      </c>
      <c r="AG138" s="4">
        <v>888</v>
      </c>
      <c r="AH138" s="4">
        <v>45</v>
      </c>
      <c r="AI138" s="4">
        <v>21.34</v>
      </c>
      <c r="AJ138" s="4">
        <v>0.49</v>
      </c>
      <c r="AK138" s="4">
        <v>989</v>
      </c>
      <c r="AL138" s="4">
        <v>8</v>
      </c>
      <c r="AM138" s="4">
        <v>0</v>
      </c>
      <c r="AN138" s="4">
        <v>35</v>
      </c>
      <c r="AO138" s="4">
        <v>191</v>
      </c>
      <c r="AP138" s="4">
        <v>190</v>
      </c>
      <c r="AQ138" s="4">
        <v>0.9</v>
      </c>
      <c r="AR138" s="4">
        <v>195</v>
      </c>
      <c r="AS138" s="4" t="s">
        <v>155</v>
      </c>
      <c r="AT138" s="4">
        <v>2</v>
      </c>
      <c r="AU138" s="5">
        <v>0.69518518518518524</v>
      </c>
      <c r="AV138" s="4">
        <v>47.159305000000003</v>
      </c>
      <c r="AW138" s="4">
        <v>-88.489727000000002</v>
      </c>
      <c r="AX138" s="4">
        <v>315.39999999999998</v>
      </c>
      <c r="AY138" s="4">
        <v>0</v>
      </c>
      <c r="AZ138" s="4">
        <v>12</v>
      </c>
      <c r="BA138" s="4">
        <v>9</v>
      </c>
      <c r="BB138" s="4" t="s">
        <v>426</v>
      </c>
      <c r="BC138" s="4">
        <v>1.1000000000000001</v>
      </c>
      <c r="BD138" s="4">
        <v>1.5</v>
      </c>
      <c r="BE138" s="4">
        <v>1.9</v>
      </c>
      <c r="BF138" s="4">
        <v>14.063000000000001</v>
      </c>
      <c r="BG138" s="4">
        <v>17.38</v>
      </c>
      <c r="BH138" s="4">
        <v>1.24</v>
      </c>
      <c r="BI138" s="4">
        <v>11.813000000000001</v>
      </c>
      <c r="BJ138" s="4">
        <v>2801.2060000000001</v>
      </c>
      <c r="BK138" s="4">
        <v>3.5840000000000001</v>
      </c>
      <c r="BL138" s="4">
        <v>0.253</v>
      </c>
      <c r="BM138" s="4">
        <v>0.17899999999999999</v>
      </c>
      <c r="BN138" s="4">
        <v>0.432</v>
      </c>
      <c r="BO138" s="4">
        <v>0.20200000000000001</v>
      </c>
      <c r="BP138" s="4">
        <v>0.14299999999999999</v>
      </c>
      <c r="BQ138" s="4">
        <v>0.34499999999999997</v>
      </c>
      <c r="BR138" s="4">
        <v>75.380600000000001</v>
      </c>
      <c r="BU138" s="4">
        <v>62.216999999999999</v>
      </c>
      <c r="BW138" s="4">
        <v>917.43200000000002</v>
      </c>
      <c r="BX138" s="4">
        <v>-8.0979999999999993E-3</v>
      </c>
      <c r="BY138" s="4">
        <v>-5</v>
      </c>
      <c r="BZ138" s="4">
        <v>1.669608</v>
      </c>
      <c r="CA138" s="4">
        <v>-0.19789499999999999</v>
      </c>
      <c r="CB138" s="4">
        <v>33.726081999999998</v>
      </c>
    </row>
    <row r="139" spans="1:80">
      <c r="A139" s="2">
        <v>42440</v>
      </c>
      <c r="B139" s="29">
        <v>0.48704754629629626</v>
      </c>
      <c r="C139" s="4">
        <v>10.936</v>
      </c>
      <c r="D139" s="4">
        <v>2.1299999999999999E-2</v>
      </c>
      <c r="E139" s="4" t="s">
        <v>155</v>
      </c>
      <c r="F139" s="4">
        <v>213.43103400000001</v>
      </c>
      <c r="G139" s="4">
        <v>9.6</v>
      </c>
      <c r="H139" s="4">
        <v>6.8</v>
      </c>
      <c r="I139" s="4">
        <v>8242.2000000000007</v>
      </c>
      <c r="K139" s="4">
        <v>4.8099999999999996</v>
      </c>
      <c r="L139" s="4">
        <v>1247</v>
      </c>
      <c r="M139" s="4">
        <v>0.89580000000000004</v>
      </c>
      <c r="N139" s="4">
        <v>9.7965999999999998</v>
      </c>
      <c r="O139" s="4">
        <v>1.9099999999999999E-2</v>
      </c>
      <c r="P139" s="4">
        <v>8.5728000000000009</v>
      </c>
      <c r="Q139" s="4">
        <v>6.0915999999999997</v>
      </c>
      <c r="R139" s="4">
        <v>14.7</v>
      </c>
      <c r="S139" s="4">
        <v>6.8460999999999999</v>
      </c>
      <c r="T139" s="4">
        <v>4.8646000000000003</v>
      </c>
      <c r="U139" s="4">
        <v>11.7</v>
      </c>
      <c r="V139" s="4">
        <v>8242.1730000000007</v>
      </c>
      <c r="Y139" s="4">
        <v>1117.1769999999999</v>
      </c>
      <c r="Z139" s="4">
        <v>0</v>
      </c>
      <c r="AA139" s="4">
        <v>4.3074000000000003</v>
      </c>
      <c r="AB139" s="4" t="s">
        <v>384</v>
      </c>
      <c r="AC139" s="4">
        <v>0</v>
      </c>
      <c r="AD139" s="4">
        <v>11.9</v>
      </c>
      <c r="AE139" s="4">
        <v>848</v>
      </c>
      <c r="AF139" s="4">
        <v>871</v>
      </c>
      <c r="AG139" s="4">
        <v>887</v>
      </c>
      <c r="AH139" s="4">
        <v>45</v>
      </c>
      <c r="AI139" s="4">
        <v>21.34</v>
      </c>
      <c r="AJ139" s="4">
        <v>0.49</v>
      </c>
      <c r="AK139" s="4">
        <v>989</v>
      </c>
      <c r="AL139" s="4">
        <v>8</v>
      </c>
      <c r="AM139" s="4">
        <v>0</v>
      </c>
      <c r="AN139" s="4">
        <v>35</v>
      </c>
      <c r="AO139" s="4">
        <v>190.1</v>
      </c>
      <c r="AP139" s="4">
        <v>190</v>
      </c>
      <c r="AQ139" s="4">
        <v>0.7</v>
      </c>
      <c r="AR139" s="4">
        <v>195</v>
      </c>
      <c r="AS139" s="4" t="s">
        <v>155</v>
      </c>
      <c r="AT139" s="4">
        <v>2</v>
      </c>
      <c r="AU139" s="5">
        <v>0.69519675925925928</v>
      </c>
      <c r="AV139" s="4">
        <v>47.159305000000003</v>
      </c>
      <c r="AW139" s="4">
        <v>-88.489727000000002</v>
      </c>
      <c r="AX139" s="4">
        <v>315.39999999999998</v>
      </c>
      <c r="AY139" s="4">
        <v>0</v>
      </c>
      <c r="AZ139" s="4">
        <v>12</v>
      </c>
      <c r="BA139" s="4">
        <v>9</v>
      </c>
      <c r="BB139" s="4" t="s">
        <v>426</v>
      </c>
      <c r="BC139" s="4">
        <v>1.1000000000000001</v>
      </c>
      <c r="BD139" s="4">
        <v>1.5</v>
      </c>
      <c r="BE139" s="4">
        <v>1.9</v>
      </c>
      <c r="BF139" s="4">
        <v>14.063000000000001</v>
      </c>
      <c r="BG139" s="4">
        <v>17.649999999999999</v>
      </c>
      <c r="BH139" s="4">
        <v>1.25</v>
      </c>
      <c r="BI139" s="4">
        <v>11.63</v>
      </c>
      <c r="BJ139" s="4">
        <v>2794.4059999999999</v>
      </c>
      <c r="BK139" s="4">
        <v>3.4710000000000001</v>
      </c>
      <c r="BL139" s="4">
        <v>0.25600000000000001</v>
      </c>
      <c r="BM139" s="4">
        <v>0.182</v>
      </c>
      <c r="BN139" s="4">
        <v>0.438</v>
      </c>
      <c r="BO139" s="4">
        <v>0.20499999999999999</v>
      </c>
      <c r="BP139" s="4">
        <v>0.14499999999999999</v>
      </c>
      <c r="BQ139" s="4">
        <v>0.35</v>
      </c>
      <c r="BR139" s="4">
        <v>77.741799999999998</v>
      </c>
      <c r="BU139" s="4">
        <v>63.225000000000001</v>
      </c>
      <c r="BW139" s="4">
        <v>893.36</v>
      </c>
      <c r="BX139" s="4">
        <v>-1.0706E-2</v>
      </c>
      <c r="BY139" s="4">
        <v>-5</v>
      </c>
      <c r="BZ139" s="4">
        <v>1.668196</v>
      </c>
      <c r="CA139" s="4">
        <v>-0.26162800000000003</v>
      </c>
      <c r="CB139" s="4">
        <v>33.697558999999998</v>
      </c>
    </row>
    <row r="140" spans="1:80">
      <c r="A140" s="2">
        <v>42440</v>
      </c>
      <c r="B140" s="29">
        <v>0.48705912037037041</v>
      </c>
      <c r="C140" s="4">
        <v>10.324</v>
      </c>
      <c r="D140" s="4">
        <v>1.95E-2</v>
      </c>
      <c r="E140" s="4" t="s">
        <v>155</v>
      </c>
      <c r="F140" s="4">
        <v>195.435484</v>
      </c>
      <c r="G140" s="4">
        <v>9.5</v>
      </c>
      <c r="H140" s="4">
        <v>6.8</v>
      </c>
      <c r="I140" s="4">
        <v>7954.3</v>
      </c>
      <c r="K140" s="4">
        <v>4.7</v>
      </c>
      <c r="L140" s="4">
        <v>1193</v>
      </c>
      <c r="M140" s="4">
        <v>0.90110000000000001</v>
      </c>
      <c r="N140" s="4">
        <v>9.3033999999999999</v>
      </c>
      <c r="O140" s="4">
        <v>1.7600000000000001E-2</v>
      </c>
      <c r="P140" s="4">
        <v>8.5607000000000006</v>
      </c>
      <c r="Q140" s="4">
        <v>6.1276999999999999</v>
      </c>
      <c r="R140" s="4">
        <v>14.7</v>
      </c>
      <c r="S140" s="4">
        <v>6.8364000000000003</v>
      </c>
      <c r="T140" s="4">
        <v>4.8933999999999997</v>
      </c>
      <c r="U140" s="4">
        <v>11.7</v>
      </c>
      <c r="V140" s="4">
        <v>7954.3041999999996</v>
      </c>
      <c r="Y140" s="4">
        <v>1075.1980000000001</v>
      </c>
      <c r="Z140" s="4">
        <v>0</v>
      </c>
      <c r="AA140" s="4">
        <v>4.2352999999999996</v>
      </c>
      <c r="AB140" s="4" t="s">
        <v>384</v>
      </c>
      <c r="AC140" s="4">
        <v>0</v>
      </c>
      <c r="AD140" s="4">
        <v>11.9</v>
      </c>
      <c r="AE140" s="4">
        <v>849</v>
      </c>
      <c r="AF140" s="4">
        <v>872</v>
      </c>
      <c r="AG140" s="4">
        <v>888</v>
      </c>
      <c r="AH140" s="4">
        <v>45</v>
      </c>
      <c r="AI140" s="4">
        <v>21.34</v>
      </c>
      <c r="AJ140" s="4">
        <v>0.49</v>
      </c>
      <c r="AK140" s="4">
        <v>989</v>
      </c>
      <c r="AL140" s="4">
        <v>8</v>
      </c>
      <c r="AM140" s="4">
        <v>0</v>
      </c>
      <c r="AN140" s="4">
        <v>35</v>
      </c>
      <c r="AO140" s="4">
        <v>190</v>
      </c>
      <c r="AP140" s="4">
        <v>190</v>
      </c>
      <c r="AQ140" s="4">
        <v>0.8</v>
      </c>
      <c r="AR140" s="4">
        <v>195</v>
      </c>
      <c r="AS140" s="4" t="s">
        <v>155</v>
      </c>
      <c r="AT140" s="4">
        <v>2</v>
      </c>
      <c r="AU140" s="5">
        <v>0.69520833333333332</v>
      </c>
      <c r="AV140" s="4">
        <v>47.159305000000003</v>
      </c>
      <c r="AW140" s="4">
        <v>-88.489727000000002</v>
      </c>
      <c r="AX140" s="4">
        <v>315.39999999999998</v>
      </c>
      <c r="AY140" s="4">
        <v>0</v>
      </c>
      <c r="AZ140" s="4">
        <v>12</v>
      </c>
      <c r="BA140" s="4">
        <v>9</v>
      </c>
      <c r="BB140" s="4" t="s">
        <v>426</v>
      </c>
      <c r="BC140" s="4">
        <v>1.1000000000000001</v>
      </c>
      <c r="BD140" s="4">
        <v>1.5</v>
      </c>
      <c r="BE140" s="4">
        <v>1.9</v>
      </c>
      <c r="BF140" s="4">
        <v>14.063000000000001</v>
      </c>
      <c r="BG140" s="4">
        <v>18.62</v>
      </c>
      <c r="BH140" s="4">
        <v>1.32</v>
      </c>
      <c r="BI140" s="4">
        <v>10.972</v>
      </c>
      <c r="BJ140" s="4">
        <v>2791.59</v>
      </c>
      <c r="BK140" s="4">
        <v>3.363</v>
      </c>
      <c r="BL140" s="4">
        <v>0.26900000000000002</v>
      </c>
      <c r="BM140" s="4">
        <v>0.193</v>
      </c>
      <c r="BN140" s="4">
        <v>0.46200000000000002</v>
      </c>
      <c r="BO140" s="4">
        <v>0.215</v>
      </c>
      <c r="BP140" s="4">
        <v>0.154</v>
      </c>
      <c r="BQ140" s="4">
        <v>0.36899999999999999</v>
      </c>
      <c r="BR140" s="4">
        <v>78.9238</v>
      </c>
      <c r="BU140" s="4">
        <v>64.010000000000005</v>
      </c>
      <c r="BW140" s="4">
        <v>924.04300000000001</v>
      </c>
      <c r="BX140" s="4">
        <v>-7.3920000000000001E-3</v>
      </c>
      <c r="BY140" s="4">
        <v>-5</v>
      </c>
      <c r="BZ140" s="4">
        <v>1.671608</v>
      </c>
      <c r="CA140" s="4">
        <v>-0.180643</v>
      </c>
      <c r="CB140" s="4">
        <v>33.766482000000003</v>
      </c>
    </row>
    <row r="141" spans="1:80">
      <c r="A141" s="2">
        <v>42440</v>
      </c>
      <c r="B141" s="29">
        <v>0.48707069444444445</v>
      </c>
      <c r="C141" s="4">
        <v>9.4819999999999993</v>
      </c>
      <c r="D141" s="4">
        <v>1.7399999999999999E-2</v>
      </c>
      <c r="E141" s="4" t="s">
        <v>155</v>
      </c>
      <c r="F141" s="4">
        <v>173.82252600000001</v>
      </c>
      <c r="G141" s="4">
        <v>9.5</v>
      </c>
      <c r="H141" s="4">
        <v>6.8</v>
      </c>
      <c r="I141" s="4">
        <v>7473.8</v>
      </c>
      <c r="K141" s="4">
        <v>4.9800000000000004</v>
      </c>
      <c r="L141" s="4">
        <v>1106</v>
      </c>
      <c r="M141" s="4">
        <v>0.90859999999999996</v>
      </c>
      <c r="N141" s="4">
        <v>8.6151</v>
      </c>
      <c r="O141" s="4">
        <v>1.5800000000000002E-2</v>
      </c>
      <c r="P141" s="4">
        <v>8.6315000000000008</v>
      </c>
      <c r="Q141" s="4">
        <v>6.1783000000000001</v>
      </c>
      <c r="R141" s="4">
        <v>14.8</v>
      </c>
      <c r="S141" s="4">
        <v>6.8929</v>
      </c>
      <c r="T141" s="4">
        <v>4.9339000000000004</v>
      </c>
      <c r="U141" s="4">
        <v>11.8</v>
      </c>
      <c r="V141" s="4">
        <v>7473.8288000000002</v>
      </c>
      <c r="Y141" s="4">
        <v>1005.319</v>
      </c>
      <c r="Z141" s="4">
        <v>0</v>
      </c>
      <c r="AA141" s="4">
        <v>4.5255999999999998</v>
      </c>
      <c r="AB141" s="4" t="s">
        <v>384</v>
      </c>
      <c r="AC141" s="4">
        <v>0</v>
      </c>
      <c r="AD141" s="4">
        <v>11.9</v>
      </c>
      <c r="AE141" s="4">
        <v>848</v>
      </c>
      <c r="AF141" s="4">
        <v>872</v>
      </c>
      <c r="AG141" s="4">
        <v>887</v>
      </c>
      <c r="AH141" s="4">
        <v>45</v>
      </c>
      <c r="AI141" s="4">
        <v>21.34</v>
      </c>
      <c r="AJ141" s="4">
        <v>0.49</v>
      </c>
      <c r="AK141" s="4">
        <v>989</v>
      </c>
      <c r="AL141" s="4">
        <v>8</v>
      </c>
      <c r="AM141" s="4">
        <v>0</v>
      </c>
      <c r="AN141" s="4">
        <v>35</v>
      </c>
      <c r="AO141" s="4">
        <v>190</v>
      </c>
      <c r="AP141" s="4">
        <v>190</v>
      </c>
      <c r="AQ141" s="4">
        <v>0.8</v>
      </c>
      <c r="AR141" s="4">
        <v>195</v>
      </c>
      <c r="AS141" s="4" t="s">
        <v>155</v>
      </c>
      <c r="AT141" s="4">
        <v>2</v>
      </c>
      <c r="AU141" s="5">
        <v>0.69521990740740736</v>
      </c>
      <c r="AV141" s="4">
        <v>47.159305000000003</v>
      </c>
      <c r="AW141" s="4">
        <v>-88.489727000000002</v>
      </c>
      <c r="AX141" s="4">
        <v>315.5</v>
      </c>
      <c r="AY141" s="4">
        <v>0</v>
      </c>
      <c r="AZ141" s="4">
        <v>12</v>
      </c>
      <c r="BA141" s="4">
        <v>9</v>
      </c>
      <c r="BB141" s="4" t="s">
        <v>426</v>
      </c>
      <c r="BC141" s="4">
        <v>1.1000000000000001</v>
      </c>
      <c r="BD141" s="4">
        <v>1.5</v>
      </c>
      <c r="BE141" s="4">
        <v>1.9</v>
      </c>
      <c r="BF141" s="4">
        <v>14.063000000000001</v>
      </c>
      <c r="BG141" s="4">
        <v>20.170000000000002</v>
      </c>
      <c r="BH141" s="4">
        <v>1.43</v>
      </c>
      <c r="BI141" s="4">
        <v>10.061999999999999</v>
      </c>
      <c r="BJ141" s="4">
        <v>2789.3960000000002</v>
      </c>
      <c r="BK141" s="4">
        <v>3.2549999999999999</v>
      </c>
      <c r="BL141" s="4">
        <v>0.29299999999999998</v>
      </c>
      <c r="BM141" s="4">
        <v>0.20899999999999999</v>
      </c>
      <c r="BN141" s="4">
        <v>0.502</v>
      </c>
      <c r="BO141" s="4">
        <v>0.23400000000000001</v>
      </c>
      <c r="BP141" s="4">
        <v>0.16700000000000001</v>
      </c>
      <c r="BQ141" s="4">
        <v>0.40100000000000002</v>
      </c>
      <c r="BR141" s="4">
        <v>80.018199999999993</v>
      </c>
      <c r="BU141" s="4">
        <v>64.58</v>
      </c>
      <c r="BW141" s="4">
        <v>1065.431</v>
      </c>
      <c r="BX141" s="4">
        <v>-8.8039999999999993E-3</v>
      </c>
      <c r="BY141" s="4">
        <v>-5</v>
      </c>
      <c r="BZ141" s="4">
        <v>1.671098</v>
      </c>
      <c r="CA141" s="4">
        <v>-0.215147</v>
      </c>
      <c r="CB141" s="4">
        <v>33.756180000000001</v>
      </c>
    </row>
    <row r="142" spans="1:80">
      <c r="A142" s="2">
        <v>42440</v>
      </c>
      <c r="B142" s="29">
        <v>0.48708226851851855</v>
      </c>
      <c r="C142" s="4">
        <v>8.6170000000000009</v>
      </c>
      <c r="D142" s="4">
        <v>1.55E-2</v>
      </c>
      <c r="E142" s="4" t="s">
        <v>155</v>
      </c>
      <c r="F142" s="4">
        <v>155.19797800000001</v>
      </c>
      <c r="G142" s="4">
        <v>9.5</v>
      </c>
      <c r="H142" s="4">
        <v>6.9</v>
      </c>
      <c r="I142" s="4">
        <v>6807.5</v>
      </c>
      <c r="K142" s="4">
        <v>5.78</v>
      </c>
      <c r="L142" s="4">
        <v>1012</v>
      </c>
      <c r="M142" s="4">
        <v>0.91649999999999998</v>
      </c>
      <c r="N142" s="4">
        <v>7.8971999999999998</v>
      </c>
      <c r="O142" s="4">
        <v>1.4200000000000001E-2</v>
      </c>
      <c r="P142" s="4">
        <v>8.7064000000000004</v>
      </c>
      <c r="Q142" s="4">
        <v>6.3235999999999999</v>
      </c>
      <c r="R142" s="4">
        <v>15</v>
      </c>
      <c r="S142" s="4">
        <v>6.9527999999999999</v>
      </c>
      <c r="T142" s="4">
        <v>5.0499000000000001</v>
      </c>
      <c r="U142" s="4">
        <v>12</v>
      </c>
      <c r="V142" s="4">
        <v>6807.5168000000003</v>
      </c>
      <c r="Y142" s="4">
        <v>927.33100000000002</v>
      </c>
      <c r="Z142" s="4">
        <v>0</v>
      </c>
      <c r="AA142" s="4">
        <v>5.2946</v>
      </c>
      <c r="AB142" s="4" t="s">
        <v>384</v>
      </c>
      <c r="AC142" s="4">
        <v>0</v>
      </c>
      <c r="AD142" s="4">
        <v>11.8</v>
      </c>
      <c r="AE142" s="4">
        <v>849</v>
      </c>
      <c r="AF142" s="4">
        <v>872</v>
      </c>
      <c r="AG142" s="4">
        <v>889</v>
      </c>
      <c r="AH142" s="4">
        <v>45</v>
      </c>
      <c r="AI142" s="4">
        <v>21.34</v>
      </c>
      <c r="AJ142" s="4">
        <v>0.49</v>
      </c>
      <c r="AK142" s="4">
        <v>989</v>
      </c>
      <c r="AL142" s="4">
        <v>8</v>
      </c>
      <c r="AM142" s="4">
        <v>0</v>
      </c>
      <c r="AN142" s="4">
        <v>35</v>
      </c>
      <c r="AO142" s="4">
        <v>190</v>
      </c>
      <c r="AP142" s="4">
        <v>190</v>
      </c>
      <c r="AQ142" s="4">
        <v>0.7</v>
      </c>
      <c r="AR142" s="4">
        <v>195</v>
      </c>
      <c r="AS142" s="4" t="s">
        <v>155</v>
      </c>
      <c r="AT142" s="4">
        <v>2</v>
      </c>
      <c r="AU142" s="5">
        <v>0.69523148148148151</v>
      </c>
      <c r="AV142" s="4">
        <v>47.159305000000003</v>
      </c>
      <c r="AW142" s="4">
        <v>-88.489727000000002</v>
      </c>
      <c r="AX142" s="4">
        <v>315.60000000000002</v>
      </c>
      <c r="AY142" s="4">
        <v>0</v>
      </c>
      <c r="AZ142" s="4">
        <v>12</v>
      </c>
      <c r="BA142" s="4">
        <v>9</v>
      </c>
      <c r="BB142" s="4" t="s">
        <v>426</v>
      </c>
      <c r="BC142" s="4">
        <v>1.1000000000000001</v>
      </c>
      <c r="BD142" s="4">
        <v>1.5</v>
      </c>
      <c r="BE142" s="4">
        <v>1.9</v>
      </c>
      <c r="BF142" s="4">
        <v>14.063000000000001</v>
      </c>
      <c r="BG142" s="4">
        <v>22.12</v>
      </c>
      <c r="BH142" s="4">
        <v>1.57</v>
      </c>
      <c r="BI142" s="4">
        <v>9.1150000000000002</v>
      </c>
      <c r="BJ142" s="4">
        <v>2791.9780000000001</v>
      </c>
      <c r="BK142" s="4">
        <v>3.2010000000000001</v>
      </c>
      <c r="BL142" s="4">
        <v>0.32200000000000001</v>
      </c>
      <c r="BM142" s="4">
        <v>0.23400000000000001</v>
      </c>
      <c r="BN142" s="4">
        <v>0.55600000000000005</v>
      </c>
      <c r="BO142" s="4">
        <v>0.25700000000000001</v>
      </c>
      <c r="BP142" s="4">
        <v>0.187</v>
      </c>
      <c r="BQ142" s="4">
        <v>0.44400000000000001</v>
      </c>
      <c r="BR142" s="4">
        <v>79.584199999999996</v>
      </c>
      <c r="BU142" s="4">
        <v>65.046999999999997</v>
      </c>
      <c r="BW142" s="4">
        <v>1361.039</v>
      </c>
      <c r="BX142" s="4">
        <v>-8.9999999999999993E-3</v>
      </c>
      <c r="BY142" s="4">
        <v>-5</v>
      </c>
      <c r="BZ142" s="4">
        <v>1.671</v>
      </c>
      <c r="CA142" s="4">
        <v>-0.21993699999999999</v>
      </c>
      <c r="CB142" s="4">
        <v>33.754199999999997</v>
      </c>
    </row>
    <row r="143" spans="1:80">
      <c r="A143" s="2">
        <v>42440</v>
      </c>
      <c r="B143" s="29">
        <v>0.48709384259259259</v>
      </c>
      <c r="C143" s="4">
        <v>7.8730000000000002</v>
      </c>
      <c r="D143" s="4">
        <v>1.2999999999999999E-2</v>
      </c>
      <c r="E143" s="4" t="s">
        <v>155</v>
      </c>
      <c r="F143" s="4">
        <v>130.12057899999999</v>
      </c>
      <c r="G143" s="4">
        <v>9.5</v>
      </c>
      <c r="H143" s="4">
        <v>6.9</v>
      </c>
      <c r="I143" s="4">
        <v>6091.3</v>
      </c>
      <c r="K143" s="4">
        <v>6.9</v>
      </c>
      <c r="L143" s="4">
        <v>927</v>
      </c>
      <c r="M143" s="4">
        <v>0.92359999999999998</v>
      </c>
      <c r="N143" s="4">
        <v>7.2717000000000001</v>
      </c>
      <c r="O143" s="4">
        <v>1.2E-2</v>
      </c>
      <c r="P143" s="4">
        <v>8.7739999999999991</v>
      </c>
      <c r="Q143" s="4">
        <v>6.3727</v>
      </c>
      <c r="R143" s="4">
        <v>15.1</v>
      </c>
      <c r="S143" s="4">
        <v>7.0068000000000001</v>
      </c>
      <c r="T143" s="4">
        <v>5.0891000000000002</v>
      </c>
      <c r="U143" s="4">
        <v>12.1</v>
      </c>
      <c r="V143" s="4">
        <v>6091.3378000000002</v>
      </c>
      <c r="Y143" s="4">
        <v>855.82399999999996</v>
      </c>
      <c r="Z143" s="4">
        <v>0</v>
      </c>
      <c r="AA143" s="4">
        <v>6.3760000000000003</v>
      </c>
      <c r="AB143" s="4" t="s">
        <v>384</v>
      </c>
      <c r="AC143" s="4">
        <v>0</v>
      </c>
      <c r="AD143" s="4">
        <v>11.9</v>
      </c>
      <c r="AE143" s="4">
        <v>848</v>
      </c>
      <c r="AF143" s="4">
        <v>872</v>
      </c>
      <c r="AG143" s="4">
        <v>889</v>
      </c>
      <c r="AH143" s="4">
        <v>45</v>
      </c>
      <c r="AI143" s="4">
        <v>21.34</v>
      </c>
      <c r="AJ143" s="4">
        <v>0.49</v>
      </c>
      <c r="AK143" s="4">
        <v>989</v>
      </c>
      <c r="AL143" s="4">
        <v>8</v>
      </c>
      <c r="AM143" s="4">
        <v>0</v>
      </c>
      <c r="AN143" s="4">
        <v>35</v>
      </c>
      <c r="AO143" s="4">
        <v>190</v>
      </c>
      <c r="AP143" s="4">
        <v>190</v>
      </c>
      <c r="AQ143" s="4">
        <v>0.9</v>
      </c>
      <c r="AR143" s="4">
        <v>195</v>
      </c>
      <c r="AS143" s="4" t="s">
        <v>155</v>
      </c>
      <c r="AT143" s="4">
        <v>2</v>
      </c>
      <c r="AU143" s="5">
        <v>0.69524305555555566</v>
      </c>
      <c r="AV143" s="4">
        <v>47.159305000000003</v>
      </c>
      <c r="AW143" s="4">
        <v>-88.489727000000002</v>
      </c>
      <c r="AX143" s="4">
        <v>315.60000000000002</v>
      </c>
      <c r="AY143" s="4">
        <v>0</v>
      </c>
      <c r="AZ143" s="4">
        <v>12</v>
      </c>
      <c r="BA143" s="4">
        <v>9</v>
      </c>
      <c r="BB143" s="4" t="s">
        <v>426</v>
      </c>
      <c r="BC143" s="4">
        <v>1.1000000000000001</v>
      </c>
      <c r="BD143" s="4">
        <v>1.5</v>
      </c>
      <c r="BE143" s="4">
        <v>1.9</v>
      </c>
      <c r="BF143" s="4">
        <v>14.063000000000001</v>
      </c>
      <c r="BG143" s="4">
        <v>24.18</v>
      </c>
      <c r="BH143" s="4">
        <v>1.72</v>
      </c>
      <c r="BI143" s="4">
        <v>8.2739999999999991</v>
      </c>
      <c r="BJ143" s="4">
        <v>2799.7759999999998</v>
      </c>
      <c r="BK143" s="4">
        <v>2.9449999999999998</v>
      </c>
      <c r="BL143" s="4">
        <v>0.35399999999999998</v>
      </c>
      <c r="BM143" s="4">
        <v>0.25700000000000001</v>
      </c>
      <c r="BN143" s="4">
        <v>0.61099999999999999</v>
      </c>
      <c r="BO143" s="4">
        <v>0.28299999999999997</v>
      </c>
      <c r="BP143" s="4">
        <v>0.20499999999999999</v>
      </c>
      <c r="BQ143" s="4">
        <v>0.48799999999999999</v>
      </c>
      <c r="BR143" s="4">
        <v>77.552599999999998</v>
      </c>
      <c r="BU143" s="4">
        <v>65.376000000000005</v>
      </c>
      <c r="BW143" s="4">
        <v>1784.9929999999999</v>
      </c>
      <c r="BX143" s="4">
        <v>-6.2940000000000001E-3</v>
      </c>
      <c r="BY143" s="4">
        <v>-5</v>
      </c>
      <c r="BZ143" s="4">
        <v>1.6746080000000001</v>
      </c>
      <c r="CA143" s="4">
        <v>-0.15381</v>
      </c>
      <c r="CB143" s="4">
        <v>33.827081999999997</v>
      </c>
    </row>
    <row r="144" spans="1:80">
      <c r="A144" s="2">
        <v>42440</v>
      </c>
      <c r="B144" s="29">
        <v>0.48710541666666668</v>
      </c>
      <c r="C144" s="4">
        <v>8.0150000000000006</v>
      </c>
      <c r="D144" s="4">
        <v>1.7000000000000001E-2</v>
      </c>
      <c r="E144" s="4" t="s">
        <v>155</v>
      </c>
      <c r="F144" s="4">
        <v>170.31350499999999</v>
      </c>
      <c r="G144" s="4">
        <v>9.5</v>
      </c>
      <c r="H144" s="4">
        <v>6.9</v>
      </c>
      <c r="I144" s="4">
        <v>5477.3</v>
      </c>
      <c r="K144" s="4">
        <v>8.1300000000000008</v>
      </c>
      <c r="L144" s="4">
        <v>871</v>
      </c>
      <c r="M144" s="4">
        <v>0.92290000000000005</v>
      </c>
      <c r="N144" s="4">
        <v>7.3970000000000002</v>
      </c>
      <c r="O144" s="4">
        <v>1.5699999999999999E-2</v>
      </c>
      <c r="P144" s="4">
        <v>8.7672000000000008</v>
      </c>
      <c r="Q144" s="4">
        <v>6.3677999999999999</v>
      </c>
      <c r="R144" s="4">
        <v>15.1</v>
      </c>
      <c r="S144" s="4">
        <v>7.0012999999999996</v>
      </c>
      <c r="T144" s="4">
        <v>5.0852000000000004</v>
      </c>
      <c r="U144" s="4">
        <v>12.1</v>
      </c>
      <c r="V144" s="4">
        <v>5477.3460999999998</v>
      </c>
      <c r="Y144" s="4">
        <v>803.98299999999995</v>
      </c>
      <c r="Z144" s="4">
        <v>0</v>
      </c>
      <c r="AA144" s="4">
        <v>7.5022000000000002</v>
      </c>
      <c r="AB144" s="4" t="s">
        <v>384</v>
      </c>
      <c r="AC144" s="4">
        <v>0</v>
      </c>
      <c r="AD144" s="4">
        <v>11.9</v>
      </c>
      <c r="AE144" s="4">
        <v>849</v>
      </c>
      <c r="AF144" s="4">
        <v>872</v>
      </c>
      <c r="AG144" s="4">
        <v>890</v>
      </c>
      <c r="AH144" s="4">
        <v>45</v>
      </c>
      <c r="AI144" s="4">
        <v>21.34</v>
      </c>
      <c r="AJ144" s="4">
        <v>0.49</v>
      </c>
      <c r="AK144" s="4">
        <v>989</v>
      </c>
      <c r="AL144" s="4">
        <v>8</v>
      </c>
      <c r="AM144" s="4">
        <v>0</v>
      </c>
      <c r="AN144" s="4">
        <v>35</v>
      </c>
      <c r="AO144" s="4">
        <v>190</v>
      </c>
      <c r="AP144" s="4">
        <v>190</v>
      </c>
      <c r="AQ144" s="4">
        <v>0.7</v>
      </c>
      <c r="AR144" s="4">
        <v>195</v>
      </c>
      <c r="AS144" s="4" t="s">
        <v>155</v>
      </c>
      <c r="AT144" s="4">
        <v>2</v>
      </c>
      <c r="AU144" s="5">
        <v>0.69525462962962958</v>
      </c>
      <c r="AV144" s="4">
        <v>47.159305000000003</v>
      </c>
      <c r="AW144" s="4">
        <v>-88.489727000000002</v>
      </c>
      <c r="AX144" s="4">
        <v>315.5</v>
      </c>
      <c r="AY144" s="4">
        <v>0</v>
      </c>
      <c r="AZ144" s="4">
        <v>12</v>
      </c>
      <c r="BA144" s="4">
        <v>9</v>
      </c>
      <c r="BB144" s="4" t="s">
        <v>426</v>
      </c>
      <c r="BC144" s="4">
        <v>1.1000000000000001</v>
      </c>
      <c r="BD144" s="4">
        <v>1.5</v>
      </c>
      <c r="BE144" s="4">
        <v>1.9</v>
      </c>
      <c r="BF144" s="4">
        <v>14.063000000000001</v>
      </c>
      <c r="BG144" s="4">
        <v>23.97</v>
      </c>
      <c r="BH144" s="4">
        <v>1.7</v>
      </c>
      <c r="BI144" s="4">
        <v>8.3580000000000005</v>
      </c>
      <c r="BJ144" s="4">
        <v>2823.712</v>
      </c>
      <c r="BK144" s="4">
        <v>3.819</v>
      </c>
      <c r="BL144" s="4">
        <v>0.35</v>
      </c>
      <c r="BM144" s="4">
        <v>0.255</v>
      </c>
      <c r="BN144" s="4">
        <v>0.60499999999999998</v>
      </c>
      <c r="BO144" s="4">
        <v>0.28000000000000003</v>
      </c>
      <c r="BP144" s="4">
        <v>0.20300000000000001</v>
      </c>
      <c r="BQ144" s="4">
        <v>0.48299999999999998</v>
      </c>
      <c r="BR144" s="4">
        <v>69.140500000000003</v>
      </c>
      <c r="BU144" s="4">
        <v>60.892000000000003</v>
      </c>
      <c r="BW144" s="4">
        <v>2082.3339999999998</v>
      </c>
      <c r="BX144" s="4">
        <v>-7.8040000000000002E-3</v>
      </c>
      <c r="BY144" s="4">
        <v>-5</v>
      </c>
      <c r="BZ144" s="4">
        <v>1.6722939999999999</v>
      </c>
      <c r="CA144" s="4">
        <v>-0.19070999999999999</v>
      </c>
      <c r="CB144" s="4">
        <v>33.780338999999998</v>
      </c>
    </row>
    <row r="145" spans="1:80">
      <c r="A145" s="2">
        <v>42440</v>
      </c>
      <c r="B145" s="29">
        <v>0.48711699074074072</v>
      </c>
      <c r="C145" s="4">
        <v>8.74</v>
      </c>
      <c r="D145" s="4">
        <v>1.54E-2</v>
      </c>
      <c r="E145" s="4" t="s">
        <v>155</v>
      </c>
      <c r="F145" s="4">
        <v>153.71428599999999</v>
      </c>
      <c r="G145" s="4">
        <v>9.5</v>
      </c>
      <c r="H145" s="4">
        <v>6.9</v>
      </c>
      <c r="I145" s="4">
        <v>5476.8</v>
      </c>
      <c r="K145" s="4">
        <v>8.98</v>
      </c>
      <c r="L145" s="4">
        <v>872</v>
      </c>
      <c r="M145" s="4">
        <v>0.91669999999999996</v>
      </c>
      <c r="N145" s="4">
        <v>8.0123999999999995</v>
      </c>
      <c r="O145" s="4">
        <v>1.41E-2</v>
      </c>
      <c r="P145" s="4">
        <v>8.7089999999999996</v>
      </c>
      <c r="Q145" s="4">
        <v>6.3254999999999999</v>
      </c>
      <c r="R145" s="4">
        <v>15</v>
      </c>
      <c r="S145" s="4">
        <v>6.9547999999999996</v>
      </c>
      <c r="T145" s="4">
        <v>5.0514000000000001</v>
      </c>
      <c r="U145" s="4">
        <v>12</v>
      </c>
      <c r="V145" s="4">
        <v>5476.7556999999997</v>
      </c>
      <c r="Y145" s="4">
        <v>799.01599999999996</v>
      </c>
      <c r="Z145" s="4">
        <v>0</v>
      </c>
      <c r="AA145" s="4">
        <v>8.2348999999999997</v>
      </c>
      <c r="AB145" s="4" t="s">
        <v>384</v>
      </c>
      <c r="AC145" s="4">
        <v>0</v>
      </c>
      <c r="AD145" s="4">
        <v>11.9</v>
      </c>
      <c r="AE145" s="4">
        <v>850</v>
      </c>
      <c r="AF145" s="4">
        <v>872</v>
      </c>
      <c r="AG145" s="4">
        <v>889</v>
      </c>
      <c r="AH145" s="4">
        <v>45</v>
      </c>
      <c r="AI145" s="4">
        <v>21.34</v>
      </c>
      <c r="AJ145" s="4">
        <v>0.49</v>
      </c>
      <c r="AK145" s="4">
        <v>989</v>
      </c>
      <c r="AL145" s="4">
        <v>8</v>
      </c>
      <c r="AM145" s="4">
        <v>0</v>
      </c>
      <c r="AN145" s="4">
        <v>35</v>
      </c>
      <c r="AO145" s="4">
        <v>190</v>
      </c>
      <c r="AP145" s="4">
        <v>190</v>
      </c>
      <c r="AQ145" s="4">
        <v>0.8</v>
      </c>
      <c r="AR145" s="4">
        <v>195</v>
      </c>
      <c r="AS145" s="4" t="s">
        <v>155</v>
      </c>
      <c r="AT145" s="4">
        <v>2</v>
      </c>
      <c r="AU145" s="5">
        <v>0.69526620370370373</v>
      </c>
      <c r="AV145" s="4">
        <v>47.159305000000003</v>
      </c>
      <c r="AW145" s="4">
        <v>-88.489727000000002</v>
      </c>
      <c r="AX145" s="4">
        <v>315.5</v>
      </c>
      <c r="AY145" s="4">
        <v>0</v>
      </c>
      <c r="AZ145" s="4">
        <v>12</v>
      </c>
      <c r="BA145" s="4">
        <v>9</v>
      </c>
      <c r="BB145" s="4" t="s">
        <v>426</v>
      </c>
      <c r="BC145" s="4">
        <v>1.1000000000000001</v>
      </c>
      <c r="BD145" s="4">
        <v>1.5</v>
      </c>
      <c r="BE145" s="4">
        <v>1.9</v>
      </c>
      <c r="BF145" s="4">
        <v>14.063000000000001</v>
      </c>
      <c r="BG145" s="4">
        <v>22.18</v>
      </c>
      <c r="BH145" s="4">
        <v>1.58</v>
      </c>
      <c r="BI145" s="4">
        <v>9.0820000000000007</v>
      </c>
      <c r="BJ145" s="4">
        <v>2838.6840000000002</v>
      </c>
      <c r="BK145" s="4">
        <v>3.1779999999999999</v>
      </c>
      <c r="BL145" s="4">
        <v>0.32300000000000001</v>
      </c>
      <c r="BM145" s="4">
        <v>0.23499999999999999</v>
      </c>
      <c r="BN145" s="4">
        <v>0.55800000000000005</v>
      </c>
      <c r="BO145" s="4">
        <v>0.25800000000000001</v>
      </c>
      <c r="BP145" s="4">
        <v>0.187</v>
      </c>
      <c r="BQ145" s="4">
        <v>0.44500000000000001</v>
      </c>
      <c r="BR145" s="4">
        <v>64.1614</v>
      </c>
      <c r="BU145" s="4">
        <v>56.164000000000001</v>
      </c>
      <c r="BW145" s="4">
        <v>2121.3539999999998</v>
      </c>
      <c r="BX145" s="4">
        <v>-8.0000000000000002E-3</v>
      </c>
      <c r="BY145" s="4">
        <v>-5</v>
      </c>
      <c r="BZ145" s="4">
        <v>1.6729019999999999</v>
      </c>
      <c r="CA145" s="4">
        <v>-0.19550000000000001</v>
      </c>
      <c r="CB145" s="4">
        <v>33.792619999999999</v>
      </c>
    </row>
    <row r="146" spans="1:80">
      <c r="A146" s="2">
        <v>42440</v>
      </c>
      <c r="B146" s="29">
        <v>0.48712856481481487</v>
      </c>
      <c r="C146" s="4">
        <v>9.4529999999999994</v>
      </c>
      <c r="D146" s="4">
        <v>1.4999999999999999E-2</v>
      </c>
      <c r="E146" s="4" t="s">
        <v>155</v>
      </c>
      <c r="F146" s="4">
        <v>149.69502399999999</v>
      </c>
      <c r="G146" s="4">
        <v>9.5</v>
      </c>
      <c r="H146" s="4">
        <v>6.9</v>
      </c>
      <c r="I146" s="4">
        <v>5570.3</v>
      </c>
      <c r="K146" s="4">
        <v>8.6199999999999992</v>
      </c>
      <c r="L146" s="4">
        <v>914</v>
      </c>
      <c r="M146" s="4">
        <v>0.91069999999999995</v>
      </c>
      <c r="N146" s="4">
        <v>8.6095000000000006</v>
      </c>
      <c r="O146" s="4">
        <v>1.3599999999999999E-2</v>
      </c>
      <c r="P146" s="4">
        <v>8.6518999999999995</v>
      </c>
      <c r="Q146" s="4">
        <v>6.2839999999999998</v>
      </c>
      <c r="R146" s="4">
        <v>14.9</v>
      </c>
      <c r="S146" s="4">
        <v>6.9093</v>
      </c>
      <c r="T146" s="4">
        <v>5.0183</v>
      </c>
      <c r="U146" s="4">
        <v>11.9</v>
      </c>
      <c r="V146" s="4">
        <v>5570.3271000000004</v>
      </c>
      <c r="Y146" s="4">
        <v>832.10299999999995</v>
      </c>
      <c r="Z146" s="4">
        <v>0</v>
      </c>
      <c r="AA146" s="4">
        <v>7.8460000000000001</v>
      </c>
      <c r="AB146" s="4" t="s">
        <v>384</v>
      </c>
      <c r="AC146" s="4">
        <v>0</v>
      </c>
      <c r="AD146" s="4">
        <v>11.9</v>
      </c>
      <c r="AE146" s="4">
        <v>849</v>
      </c>
      <c r="AF146" s="4">
        <v>872</v>
      </c>
      <c r="AG146" s="4">
        <v>888</v>
      </c>
      <c r="AH146" s="4">
        <v>45</v>
      </c>
      <c r="AI146" s="4">
        <v>21.34</v>
      </c>
      <c r="AJ146" s="4">
        <v>0.49</v>
      </c>
      <c r="AK146" s="4">
        <v>989</v>
      </c>
      <c r="AL146" s="4">
        <v>8</v>
      </c>
      <c r="AM146" s="4">
        <v>0</v>
      </c>
      <c r="AN146" s="4">
        <v>35</v>
      </c>
      <c r="AO146" s="4">
        <v>190</v>
      </c>
      <c r="AP146" s="4">
        <v>190</v>
      </c>
      <c r="AQ146" s="4">
        <v>1</v>
      </c>
      <c r="AR146" s="4">
        <v>195</v>
      </c>
      <c r="AS146" s="4" t="s">
        <v>155</v>
      </c>
      <c r="AT146" s="4">
        <v>2</v>
      </c>
      <c r="AU146" s="5">
        <v>0.69527777777777777</v>
      </c>
      <c r="AV146" s="4">
        <v>47.159305000000003</v>
      </c>
      <c r="AW146" s="4">
        <v>-88.489727000000002</v>
      </c>
      <c r="AX146" s="4">
        <v>315.60000000000002</v>
      </c>
      <c r="AY146" s="4">
        <v>0</v>
      </c>
      <c r="AZ146" s="4">
        <v>12</v>
      </c>
      <c r="BA146" s="4">
        <v>9</v>
      </c>
      <c r="BB146" s="4" t="s">
        <v>426</v>
      </c>
      <c r="BC146" s="4">
        <v>1.1000000000000001</v>
      </c>
      <c r="BD146" s="4">
        <v>1.5</v>
      </c>
      <c r="BE146" s="4">
        <v>1.9</v>
      </c>
      <c r="BF146" s="4">
        <v>14.063000000000001</v>
      </c>
      <c r="BG146" s="4">
        <v>20.65</v>
      </c>
      <c r="BH146" s="4">
        <v>1.47</v>
      </c>
      <c r="BI146" s="4">
        <v>9.8019999999999996</v>
      </c>
      <c r="BJ146" s="4">
        <v>2848.0010000000002</v>
      </c>
      <c r="BK146" s="4">
        <v>2.87</v>
      </c>
      <c r="BL146" s="4">
        <v>0.3</v>
      </c>
      <c r="BM146" s="4">
        <v>0.218</v>
      </c>
      <c r="BN146" s="4">
        <v>0.51700000000000002</v>
      </c>
      <c r="BO146" s="4">
        <v>0.23899999999999999</v>
      </c>
      <c r="BP146" s="4">
        <v>0.17399999999999999</v>
      </c>
      <c r="BQ146" s="4">
        <v>0.41299999999999998</v>
      </c>
      <c r="BR146" s="4">
        <v>60.930999999999997</v>
      </c>
      <c r="BU146" s="4">
        <v>54.612000000000002</v>
      </c>
      <c r="BW146" s="4">
        <v>1887.165</v>
      </c>
      <c r="BX146" s="4">
        <v>-8.9020000000000002E-3</v>
      </c>
      <c r="BY146" s="4">
        <v>-5</v>
      </c>
      <c r="BZ146" s="4">
        <v>1.673902</v>
      </c>
      <c r="CA146" s="4">
        <v>-0.21754200000000001</v>
      </c>
      <c r="CB146" s="4">
        <v>33.812820000000002</v>
      </c>
    </row>
    <row r="147" spans="1:80">
      <c r="A147" s="2">
        <v>42440</v>
      </c>
      <c r="B147" s="29">
        <v>0.48714013888888891</v>
      </c>
      <c r="C147" s="4">
        <v>10.262</v>
      </c>
      <c r="D147" s="4">
        <v>1.66E-2</v>
      </c>
      <c r="E147" s="4" t="s">
        <v>155</v>
      </c>
      <c r="F147" s="4">
        <v>166.09361699999999</v>
      </c>
      <c r="G147" s="4">
        <v>9.5</v>
      </c>
      <c r="H147" s="4">
        <v>6.9</v>
      </c>
      <c r="I147" s="4">
        <v>6310.1</v>
      </c>
      <c r="K147" s="4">
        <v>7.83</v>
      </c>
      <c r="L147" s="4">
        <v>1065</v>
      </c>
      <c r="M147" s="4">
        <v>0.9032</v>
      </c>
      <c r="N147" s="4">
        <v>9.2695000000000007</v>
      </c>
      <c r="O147" s="4">
        <v>1.4999999999999999E-2</v>
      </c>
      <c r="P147" s="4">
        <v>8.5808</v>
      </c>
      <c r="Q147" s="4">
        <v>6.2324000000000002</v>
      </c>
      <c r="R147" s="4">
        <v>14.8</v>
      </c>
      <c r="S147" s="4">
        <v>6.8525</v>
      </c>
      <c r="T147" s="4">
        <v>4.9771000000000001</v>
      </c>
      <c r="U147" s="4">
        <v>11.8</v>
      </c>
      <c r="V147" s="4">
        <v>6310.1219000000001</v>
      </c>
      <c r="Y147" s="4">
        <v>961.54700000000003</v>
      </c>
      <c r="Z147" s="4">
        <v>0</v>
      </c>
      <c r="AA147" s="4">
        <v>7.0688000000000004</v>
      </c>
      <c r="AB147" s="4" t="s">
        <v>384</v>
      </c>
      <c r="AC147" s="4">
        <v>0</v>
      </c>
      <c r="AD147" s="4">
        <v>11.8</v>
      </c>
      <c r="AE147" s="4">
        <v>849</v>
      </c>
      <c r="AF147" s="4">
        <v>872</v>
      </c>
      <c r="AG147" s="4">
        <v>888</v>
      </c>
      <c r="AH147" s="4">
        <v>45</v>
      </c>
      <c r="AI147" s="4">
        <v>21.34</v>
      </c>
      <c r="AJ147" s="4">
        <v>0.49</v>
      </c>
      <c r="AK147" s="4">
        <v>989</v>
      </c>
      <c r="AL147" s="4">
        <v>8</v>
      </c>
      <c r="AM147" s="4">
        <v>0</v>
      </c>
      <c r="AN147" s="4">
        <v>35</v>
      </c>
      <c r="AO147" s="4">
        <v>190</v>
      </c>
      <c r="AP147" s="4">
        <v>190</v>
      </c>
      <c r="AQ147" s="4">
        <v>0.8</v>
      </c>
      <c r="AR147" s="4">
        <v>195</v>
      </c>
      <c r="AS147" s="4" t="s">
        <v>155</v>
      </c>
      <c r="AT147" s="4">
        <v>2</v>
      </c>
      <c r="AU147" s="5">
        <v>0.69528935185185192</v>
      </c>
      <c r="AV147" s="4">
        <v>47.159305000000003</v>
      </c>
      <c r="AW147" s="4">
        <v>-88.489727000000002</v>
      </c>
      <c r="AX147" s="4">
        <v>315.7</v>
      </c>
      <c r="AY147" s="4">
        <v>0</v>
      </c>
      <c r="AZ147" s="4">
        <v>12</v>
      </c>
      <c r="BA147" s="4">
        <v>9</v>
      </c>
      <c r="BB147" s="4" t="s">
        <v>426</v>
      </c>
      <c r="BC147" s="4">
        <v>1.1000000000000001</v>
      </c>
      <c r="BD147" s="4">
        <v>1.5</v>
      </c>
      <c r="BE147" s="4">
        <v>1.9</v>
      </c>
      <c r="BF147" s="4">
        <v>14.063000000000001</v>
      </c>
      <c r="BG147" s="4">
        <v>19.03</v>
      </c>
      <c r="BH147" s="4">
        <v>1.35</v>
      </c>
      <c r="BI147" s="4">
        <v>10.712</v>
      </c>
      <c r="BJ147" s="4">
        <v>2838.009</v>
      </c>
      <c r="BK147" s="4">
        <v>2.923</v>
      </c>
      <c r="BL147" s="4">
        <v>0.27500000000000002</v>
      </c>
      <c r="BM147" s="4">
        <v>0.2</v>
      </c>
      <c r="BN147" s="4">
        <v>0.47499999999999998</v>
      </c>
      <c r="BO147" s="4">
        <v>0.22</v>
      </c>
      <c r="BP147" s="4">
        <v>0.16</v>
      </c>
      <c r="BQ147" s="4">
        <v>0.379</v>
      </c>
      <c r="BR147" s="4">
        <v>63.883600000000001</v>
      </c>
      <c r="BU147" s="4">
        <v>58.408000000000001</v>
      </c>
      <c r="BW147" s="4">
        <v>1573.6220000000001</v>
      </c>
      <c r="BX147" s="4">
        <v>-1.1705999999999999E-2</v>
      </c>
      <c r="BY147" s="4">
        <v>-5</v>
      </c>
      <c r="BZ147" s="4">
        <v>1.672196</v>
      </c>
      <c r="CA147" s="4">
        <v>-0.28606500000000001</v>
      </c>
      <c r="CB147" s="4">
        <v>33.778359000000002</v>
      </c>
    </row>
    <row r="148" spans="1:80">
      <c r="A148" s="2">
        <v>42440</v>
      </c>
      <c r="B148" s="29">
        <v>0.48715171296296295</v>
      </c>
      <c r="C148" s="4">
        <v>10.619</v>
      </c>
      <c r="D148" s="4">
        <v>1.95E-2</v>
      </c>
      <c r="E148" s="4" t="s">
        <v>155</v>
      </c>
      <c r="F148" s="4">
        <v>194.98771500000001</v>
      </c>
      <c r="G148" s="4">
        <v>9.5</v>
      </c>
      <c r="H148" s="4">
        <v>6.9</v>
      </c>
      <c r="I148" s="4">
        <v>7813.2</v>
      </c>
      <c r="K148" s="4">
        <v>6.88</v>
      </c>
      <c r="L148" s="4">
        <v>1282</v>
      </c>
      <c r="M148" s="4">
        <v>0.89890000000000003</v>
      </c>
      <c r="N148" s="4">
        <v>9.5449999999999999</v>
      </c>
      <c r="O148" s="4">
        <v>1.7500000000000002E-2</v>
      </c>
      <c r="P148" s="4">
        <v>8.5394000000000005</v>
      </c>
      <c r="Q148" s="4">
        <v>6.2023000000000001</v>
      </c>
      <c r="R148" s="4">
        <v>14.7</v>
      </c>
      <c r="S148" s="4">
        <v>6.8193999999999999</v>
      </c>
      <c r="T148" s="4">
        <v>4.9531000000000001</v>
      </c>
      <c r="U148" s="4">
        <v>11.8</v>
      </c>
      <c r="V148" s="4">
        <v>7813.1791000000003</v>
      </c>
      <c r="Y148" s="4">
        <v>1152.3900000000001</v>
      </c>
      <c r="Z148" s="4">
        <v>0</v>
      </c>
      <c r="AA148" s="4">
        <v>6.1871999999999998</v>
      </c>
      <c r="AB148" s="4" t="s">
        <v>384</v>
      </c>
      <c r="AC148" s="4">
        <v>0</v>
      </c>
      <c r="AD148" s="4">
        <v>11.9</v>
      </c>
      <c r="AE148" s="4">
        <v>848</v>
      </c>
      <c r="AF148" s="4">
        <v>872</v>
      </c>
      <c r="AG148" s="4">
        <v>888</v>
      </c>
      <c r="AH148" s="4">
        <v>45</v>
      </c>
      <c r="AI148" s="4">
        <v>21.34</v>
      </c>
      <c r="AJ148" s="4">
        <v>0.49</v>
      </c>
      <c r="AK148" s="4">
        <v>989</v>
      </c>
      <c r="AL148" s="4">
        <v>8</v>
      </c>
      <c r="AM148" s="4">
        <v>0</v>
      </c>
      <c r="AN148" s="4">
        <v>35</v>
      </c>
      <c r="AO148" s="4">
        <v>190</v>
      </c>
      <c r="AP148" s="4">
        <v>190</v>
      </c>
      <c r="AQ148" s="4">
        <v>0.9</v>
      </c>
      <c r="AR148" s="4">
        <v>195</v>
      </c>
      <c r="AS148" s="4" t="s">
        <v>155</v>
      </c>
      <c r="AT148" s="4">
        <v>2</v>
      </c>
      <c r="AU148" s="5">
        <v>0.69530092592592585</v>
      </c>
      <c r="AV148" s="4">
        <v>47.159305000000003</v>
      </c>
      <c r="AW148" s="4">
        <v>-88.489727000000002</v>
      </c>
      <c r="AX148" s="4">
        <v>315.7</v>
      </c>
      <c r="AY148" s="4">
        <v>0</v>
      </c>
      <c r="AZ148" s="4">
        <v>12</v>
      </c>
      <c r="BA148" s="4">
        <v>9</v>
      </c>
      <c r="BB148" s="4" t="s">
        <v>426</v>
      </c>
      <c r="BC148" s="4">
        <v>1.1000000000000001</v>
      </c>
      <c r="BD148" s="4">
        <v>1.5</v>
      </c>
      <c r="BE148" s="4">
        <v>1.9</v>
      </c>
      <c r="BF148" s="4">
        <v>14.063000000000001</v>
      </c>
      <c r="BG148" s="4">
        <v>18.190000000000001</v>
      </c>
      <c r="BH148" s="4">
        <v>1.29</v>
      </c>
      <c r="BI148" s="4">
        <v>11.247999999999999</v>
      </c>
      <c r="BJ148" s="4">
        <v>2800.877</v>
      </c>
      <c r="BK148" s="4">
        <v>3.2730000000000001</v>
      </c>
      <c r="BL148" s="4">
        <v>0.26200000000000001</v>
      </c>
      <c r="BM148" s="4">
        <v>0.191</v>
      </c>
      <c r="BN148" s="4">
        <v>0.45300000000000001</v>
      </c>
      <c r="BO148" s="4">
        <v>0.21</v>
      </c>
      <c r="BP148" s="4">
        <v>0.152</v>
      </c>
      <c r="BQ148" s="4">
        <v>0.36199999999999999</v>
      </c>
      <c r="BR148" s="4">
        <v>75.812600000000003</v>
      </c>
      <c r="BU148" s="4">
        <v>67.090999999999994</v>
      </c>
      <c r="BW148" s="4">
        <v>1320.1120000000001</v>
      </c>
      <c r="BX148" s="4">
        <v>-7.4900000000000001E-3</v>
      </c>
      <c r="BY148" s="4">
        <v>-5</v>
      </c>
      <c r="BZ148" s="4">
        <v>1.674706</v>
      </c>
      <c r="CA148" s="4">
        <v>-0.18303700000000001</v>
      </c>
      <c r="CB148" s="4">
        <v>33.829061000000003</v>
      </c>
    </row>
    <row r="149" spans="1:80">
      <c r="A149" s="2">
        <v>42440</v>
      </c>
      <c r="B149" s="29">
        <v>0.48716328703703704</v>
      </c>
      <c r="C149" s="4">
        <v>10.923999999999999</v>
      </c>
      <c r="D149" s="4">
        <v>2.7699999999999999E-2</v>
      </c>
      <c r="E149" s="4" t="s">
        <v>155</v>
      </c>
      <c r="F149" s="4">
        <v>276.88779699999998</v>
      </c>
      <c r="G149" s="4">
        <v>9.6</v>
      </c>
      <c r="H149" s="4">
        <v>6.9</v>
      </c>
      <c r="I149" s="4">
        <v>9623.1</v>
      </c>
      <c r="K149" s="4">
        <v>5.93</v>
      </c>
      <c r="L149" s="4">
        <v>1545</v>
      </c>
      <c r="M149" s="4">
        <v>0.89459999999999995</v>
      </c>
      <c r="N149" s="4">
        <v>9.7728999999999999</v>
      </c>
      <c r="O149" s="4">
        <v>2.4799999999999999E-2</v>
      </c>
      <c r="P149" s="4">
        <v>8.5884999999999998</v>
      </c>
      <c r="Q149" s="4">
        <v>6.173</v>
      </c>
      <c r="R149" s="4">
        <v>14.8</v>
      </c>
      <c r="S149" s="4">
        <v>6.8586</v>
      </c>
      <c r="T149" s="4">
        <v>4.9295999999999998</v>
      </c>
      <c r="U149" s="4">
        <v>11.8</v>
      </c>
      <c r="V149" s="4">
        <v>9623.1491000000005</v>
      </c>
      <c r="Y149" s="4">
        <v>1382.115</v>
      </c>
      <c r="Z149" s="4">
        <v>0</v>
      </c>
      <c r="AA149" s="4">
        <v>5.3014000000000001</v>
      </c>
      <c r="AB149" s="4" t="s">
        <v>384</v>
      </c>
      <c r="AC149" s="4">
        <v>0</v>
      </c>
      <c r="AD149" s="4">
        <v>11.9</v>
      </c>
      <c r="AE149" s="4">
        <v>849</v>
      </c>
      <c r="AF149" s="4">
        <v>872</v>
      </c>
      <c r="AG149" s="4">
        <v>888</v>
      </c>
      <c r="AH149" s="4">
        <v>45</v>
      </c>
      <c r="AI149" s="4">
        <v>21.34</v>
      </c>
      <c r="AJ149" s="4">
        <v>0.49</v>
      </c>
      <c r="AK149" s="4">
        <v>989</v>
      </c>
      <c r="AL149" s="4">
        <v>8</v>
      </c>
      <c r="AM149" s="4">
        <v>0</v>
      </c>
      <c r="AN149" s="4">
        <v>35</v>
      </c>
      <c r="AO149" s="4">
        <v>190</v>
      </c>
      <c r="AP149" s="4">
        <v>190</v>
      </c>
      <c r="AQ149" s="4">
        <v>1</v>
      </c>
      <c r="AR149" s="4">
        <v>195</v>
      </c>
      <c r="AS149" s="4" t="s">
        <v>155</v>
      </c>
      <c r="AT149" s="4">
        <v>2</v>
      </c>
      <c r="AU149" s="5">
        <v>0.6953125</v>
      </c>
      <c r="AV149" s="4">
        <v>47.159305000000003</v>
      </c>
      <c r="AW149" s="4">
        <v>-88.489727000000002</v>
      </c>
      <c r="AX149" s="4">
        <v>315.8</v>
      </c>
      <c r="AY149" s="4">
        <v>0</v>
      </c>
      <c r="AZ149" s="4">
        <v>12</v>
      </c>
      <c r="BA149" s="4">
        <v>9</v>
      </c>
      <c r="BB149" s="4" t="s">
        <v>426</v>
      </c>
      <c r="BC149" s="4">
        <v>1.1000000000000001</v>
      </c>
      <c r="BD149" s="4">
        <v>1.5</v>
      </c>
      <c r="BE149" s="4">
        <v>1.9</v>
      </c>
      <c r="BF149" s="4">
        <v>14.063000000000001</v>
      </c>
      <c r="BG149" s="4">
        <v>17.43</v>
      </c>
      <c r="BH149" s="4">
        <v>1.24</v>
      </c>
      <c r="BI149" s="4">
        <v>11.776999999999999</v>
      </c>
      <c r="BJ149" s="4">
        <v>2756.4279999999999</v>
      </c>
      <c r="BK149" s="4">
        <v>4.4470000000000001</v>
      </c>
      <c r="BL149" s="4">
        <v>0.254</v>
      </c>
      <c r="BM149" s="4">
        <v>0.182</v>
      </c>
      <c r="BN149" s="4">
        <v>0.436</v>
      </c>
      <c r="BO149" s="4">
        <v>0.20300000000000001</v>
      </c>
      <c r="BP149" s="4">
        <v>0.14599999999999999</v>
      </c>
      <c r="BQ149" s="4">
        <v>0.34799999999999998</v>
      </c>
      <c r="BR149" s="4">
        <v>89.750799999999998</v>
      </c>
      <c r="BU149" s="4">
        <v>77.341999999999999</v>
      </c>
      <c r="BW149" s="4">
        <v>1087.2190000000001</v>
      </c>
      <c r="BX149" s="4">
        <v>-1.0607999999999999E-2</v>
      </c>
      <c r="BY149" s="4">
        <v>-5</v>
      </c>
      <c r="BZ149" s="4">
        <v>1.6740980000000001</v>
      </c>
      <c r="CA149" s="4">
        <v>-0.25923400000000002</v>
      </c>
      <c r="CB149" s="4">
        <v>33.816780000000001</v>
      </c>
    </row>
    <row r="150" spans="1:80">
      <c r="A150" s="2">
        <v>42440</v>
      </c>
      <c r="B150" s="29">
        <v>0.48717486111111108</v>
      </c>
      <c r="C150" s="4">
        <v>11.249000000000001</v>
      </c>
      <c r="D150" s="4">
        <v>4.1599999999999998E-2</v>
      </c>
      <c r="E150" s="4" t="s">
        <v>155</v>
      </c>
      <c r="F150" s="4">
        <v>416.28333300000003</v>
      </c>
      <c r="G150" s="4">
        <v>9.6</v>
      </c>
      <c r="H150" s="4">
        <v>6.9</v>
      </c>
      <c r="I150" s="4">
        <v>11518.2</v>
      </c>
      <c r="K150" s="4">
        <v>5.41</v>
      </c>
      <c r="L150" s="4">
        <v>1827</v>
      </c>
      <c r="M150" s="4">
        <v>0.8901</v>
      </c>
      <c r="N150" s="4">
        <v>10.012600000000001</v>
      </c>
      <c r="O150" s="4">
        <v>3.7100000000000001E-2</v>
      </c>
      <c r="P150" s="4">
        <v>8.5447000000000006</v>
      </c>
      <c r="Q150" s="4">
        <v>6.1414999999999997</v>
      </c>
      <c r="R150" s="4">
        <v>14.7</v>
      </c>
      <c r="S150" s="4">
        <v>6.8235999999999999</v>
      </c>
      <c r="T150" s="4">
        <v>4.9044999999999996</v>
      </c>
      <c r="U150" s="4">
        <v>11.7</v>
      </c>
      <c r="V150" s="4">
        <v>11518.237800000001</v>
      </c>
      <c r="Y150" s="4">
        <v>1626.2380000000001</v>
      </c>
      <c r="Z150" s="4">
        <v>0</v>
      </c>
      <c r="AA150" s="4">
        <v>4.8121999999999998</v>
      </c>
      <c r="AB150" s="4" t="s">
        <v>384</v>
      </c>
      <c r="AC150" s="4">
        <v>0</v>
      </c>
      <c r="AD150" s="4">
        <v>11.9</v>
      </c>
      <c r="AE150" s="4">
        <v>849</v>
      </c>
      <c r="AF150" s="4">
        <v>872</v>
      </c>
      <c r="AG150" s="4">
        <v>889</v>
      </c>
      <c r="AH150" s="4">
        <v>45</v>
      </c>
      <c r="AI150" s="4">
        <v>21.34</v>
      </c>
      <c r="AJ150" s="4">
        <v>0.49</v>
      </c>
      <c r="AK150" s="4">
        <v>989</v>
      </c>
      <c r="AL150" s="4">
        <v>8</v>
      </c>
      <c r="AM150" s="4">
        <v>0</v>
      </c>
      <c r="AN150" s="4">
        <v>35</v>
      </c>
      <c r="AO150" s="4">
        <v>190</v>
      </c>
      <c r="AP150" s="4">
        <v>190</v>
      </c>
      <c r="AQ150" s="4">
        <v>1</v>
      </c>
      <c r="AR150" s="4">
        <v>195</v>
      </c>
      <c r="AS150" s="4" t="s">
        <v>155</v>
      </c>
      <c r="AT150" s="4">
        <v>2</v>
      </c>
      <c r="AU150" s="5">
        <v>0.69532407407407415</v>
      </c>
      <c r="AV150" s="4">
        <v>47.159305000000003</v>
      </c>
      <c r="AW150" s="4">
        <v>-88.489727000000002</v>
      </c>
      <c r="AX150" s="4">
        <v>316</v>
      </c>
      <c r="AY150" s="4">
        <v>0</v>
      </c>
      <c r="AZ150" s="4">
        <v>12</v>
      </c>
      <c r="BA150" s="4">
        <v>9</v>
      </c>
      <c r="BB150" s="4" t="s">
        <v>426</v>
      </c>
      <c r="BC150" s="4">
        <v>1.1000000000000001</v>
      </c>
      <c r="BD150" s="4">
        <v>1.5</v>
      </c>
      <c r="BE150" s="4">
        <v>1.9</v>
      </c>
      <c r="BF150" s="4">
        <v>14.063000000000001</v>
      </c>
      <c r="BG150" s="4">
        <v>16.68</v>
      </c>
      <c r="BH150" s="4">
        <v>1.19</v>
      </c>
      <c r="BI150" s="4">
        <v>12.35</v>
      </c>
      <c r="BJ150" s="4">
        <v>2712.3319999999999</v>
      </c>
      <c r="BK150" s="4">
        <v>6.3879999999999999</v>
      </c>
      <c r="BL150" s="4">
        <v>0.24199999999999999</v>
      </c>
      <c r="BM150" s="4">
        <v>0.17399999999999999</v>
      </c>
      <c r="BN150" s="4">
        <v>0.41699999999999998</v>
      </c>
      <c r="BO150" s="4">
        <v>0.19400000000000001</v>
      </c>
      <c r="BP150" s="4">
        <v>0.13900000000000001</v>
      </c>
      <c r="BQ150" s="4">
        <v>0.33300000000000002</v>
      </c>
      <c r="BR150" s="4">
        <v>103.1764</v>
      </c>
      <c r="BU150" s="4">
        <v>87.403999999999996</v>
      </c>
      <c r="BW150" s="4">
        <v>947.846</v>
      </c>
      <c r="BX150" s="4">
        <v>-1.0097999999999999E-2</v>
      </c>
      <c r="BY150" s="4">
        <v>-5</v>
      </c>
      <c r="BZ150" s="4">
        <v>1.6749019999999999</v>
      </c>
      <c r="CA150" s="4">
        <v>-0.24676999999999999</v>
      </c>
      <c r="CB150" s="4">
        <v>33.833019999999998</v>
      </c>
    </row>
    <row r="151" spans="1:80">
      <c r="A151" s="2">
        <v>42440</v>
      </c>
      <c r="B151" s="29">
        <v>0.48718643518518517</v>
      </c>
      <c r="C151" s="4">
        <v>11.555</v>
      </c>
      <c r="D151" s="4">
        <v>6.8500000000000005E-2</v>
      </c>
      <c r="E151" s="4" t="s">
        <v>155</v>
      </c>
      <c r="F151" s="4">
        <v>685.26586599999996</v>
      </c>
      <c r="G151" s="4">
        <v>9.6</v>
      </c>
      <c r="H151" s="4">
        <v>6.9</v>
      </c>
      <c r="I151" s="4">
        <v>11518.3</v>
      </c>
      <c r="K151" s="4">
        <v>4.9000000000000004</v>
      </c>
      <c r="L151" s="4">
        <v>2050</v>
      </c>
      <c r="M151" s="4">
        <v>0.88729999999999998</v>
      </c>
      <c r="N151" s="4">
        <v>10.2523</v>
      </c>
      <c r="O151" s="4">
        <v>6.08E-2</v>
      </c>
      <c r="P151" s="4">
        <v>8.5443999999999996</v>
      </c>
      <c r="Q151" s="4">
        <v>6.1220999999999997</v>
      </c>
      <c r="R151" s="4">
        <v>14.7</v>
      </c>
      <c r="S151" s="4">
        <v>6.8582000000000001</v>
      </c>
      <c r="T151" s="4">
        <v>4.9139999999999997</v>
      </c>
      <c r="U151" s="4">
        <v>11.8</v>
      </c>
      <c r="V151" s="4">
        <v>11518.3</v>
      </c>
      <c r="Y151" s="4">
        <v>1819.268</v>
      </c>
      <c r="Z151" s="4">
        <v>0</v>
      </c>
      <c r="AA151" s="4">
        <v>4.3509000000000002</v>
      </c>
      <c r="AB151" s="4" t="s">
        <v>384</v>
      </c>
      <c r="AC151" s="4">
        <v>0</v>
      </c>
      <c r="AD151" s="4">
        <v>11.9</v>
      </c>
      <c r="AE151" s="4">
        <v>848</v>
      </c>
      <c r="AF151" s="4">
        <v>872</v>
      </c>
      <c r="AG151" s="4">
        <v>889</v>
      </c>
      <c r="AH151" s="4">
        <v>45</v>
      </c>
      <c r="AI151" s="4">
        <v>22.69</v>
      </c>
      <c r="AJ151" s="4">
        <v>0.52</v>
      </c>
      <c r="AK151" s="4">
        <v>989</v>
      </c>
      <c r="AL151" s="4">
        <v>8.9</v>
      </c>
      <c r="AM151" s="4">
        <v>0</v>
      </c>
      <c r="AN151" s="4">
        <v>35</v>
      </c>
      <c r="AO151" s="4">
        <v>190</v>
      </c>
      <c r="AP151" s="4">
        <v>190</v>
      </c>
      <c r="AQ151" s="4">
        <v>1.1000000000000001</v>
      </c>
      <c r="AR151" s="4">
        <v>195</v>
      </c>
      <c r="AS151" s="4" t="s">
        <v>155</v>
      </c>
      <c r="AT151" s="4">
        <v>2</v>
      </c>
      <c r="AU151" s="5">
        <v>0.69533564814814808</v>
      </c>
      <c r="AV151" s="4">
        <v>47.159305000000003</v>
      </c>
      <c r="AW151" s="4">
        <v>-88.489727000000002</v>
      </c>
      <c r="AX151" s="4">
        <v>316.10000000000002</v>
      </c>
      <c r="AY151" s="4">
        <v>0</v>
      </c>
      <c r="AZ151" s="4">
        <v>12</v>
      </c>
      <c r="BA151" s="4">
        <v>9</v>
      </c>
      <c r="BB151" s="4" t="s">
        <v>426</v>
      </c>
      <c r="BC151" s="4">
        <v>1.1000000000000001</v>
      </c>
      <c r="BD151" s="4">
        <v>1.5</v>
      </c>
      <c r="BE151" s="4">
        <v>1.9</v>
      </c>
      <c r="BF151" s="4">
        <v>14.063000000000001</v>
      </c>
      <c r="BG151" s="4">
        <v>16.27</v>
      </c>
      <c r="BH151" s="4">
        <v>1.1599999999999999</v>
      </c>
      <c r="BI151" s="4">
        <v>12.707000000000001</v>
      </c>
      <c r="BJ151" s="4">
        <v>2713.22</v>
      </c>
      <c r="BK151" s="4">
        <v>10.241</v>
      </c>
      <c r="BL151" s="4">
        <v>0.23699999999999999</v>
      </c>
      <c r="BM151" s="4">
        <v>0.17</v>
      </c>
      <c r="BN151" s="4">
        <v>0.40600000000000003</v>
      </c>
      <c r="BO151" s="4">
        <v>0.19</v>
      </c>
      <c r="BP151" s="4">
        <v>0.13600000000000001</v>
      </c>
      <c r="BQ151" s="4">
        <v>0.32600000000000001</v>
      </c>
      <c r="BR151" s="4">
        <v>100.7974</v>
      </c>
      <c r="BU151" s="4">
        <v>95.522999999999996</v>
      </c>
      <c r="BW151" s="4">
        <v>837.23299999999995</v>
      </c>
      <c r="BX151" s="4">
        <v>-6.3920000000000001E-3</v>
      </c>
      <c r="BY151" s="4">
        <v>-5</v>
      </c>
      <c r="BZ151" s="4">
        <v>1.676804</v>
      </c>
      <c r="CA151" s="4">
        <v>-0.15620500000000001</v>
      </c>
      <c r="CB151" s="4">
        <v>33.871440999999997</v>
      </c>
    </row>
    <row r="152" spans="1:80">
      <c r="A152" s="2">
        <v>42440</v>
      </c>
      <c r="B152" s="29">
        <v>0.48719800925925921</v>
      </c>
      <c r="C152" s="4">
        <v>11.757</v>
      </c>
      <c r="D152" s="4">
        <v>0.11219999999999999</v>
      </c>
      <c r="E152" s="4" t="s">
        <v>155</v>
      </c>
      <c r="F152" s="4">
        <v>1122.419355</v>
      </c>
      <c r="G152" s="4">
        <v>9.6999999999999993</v>
      </c>
      <c r="H152" s="4">
        <v>6.9</v>
      </c>
      <c r="I152" s="4">
        <v>11518.3</v>
      </c>
      <c r="K152" s="4">
        <v>4.5199999999999996</v>
      </c>
      <c r="L152" s="4">
        <v>2052</v>
      </c>
      <c r="M152" s="4">
        <v>0.88519999999999999</v>
      </c>
      <c r="N152" s="4">
        <v>10.407400000000001</v>
      </c>
      <c r="O152" s="4">
        <v>9.9400000000000002E-2</v>
      </c>
      <c r="P152" s="4">
        <v>8.5864999999999991</v>
      </c>
      <c r="Q152" s="4">
        <v>6.1078999999999999</v>
      </c>
      <c r="R152" s="4">
        <v>14.7</v>
      </c>
      <c r="S152" s="4">
        <v>6.8959999999999999</v>
      </c>
      <c r="T152" s="4">
        <v>4.9054000000000002</v>
      </c>
      <c r="U152" s="4">
        <v>11.8</v>
      </c>
      <c r="V152" s="4">
        <v>11518.267599999999</v>
      </c>
      <c r="Y152" s="4">
        <v>1816.443</v>
      </c>
      <c r="Z152" s="4">
        <v>0</v>
      </c>
      <c r="AA152" s="4">
        <v>3.9971000000000001</v>
      </c>
      <c r="AB152" s="4" t="s">
        <v>384</v>
      </c>
      <c r="AC152" s="4">
        <v>0</v>
      </c>
      <c r="AD152" s="4">
        <v>11.8</v>
      </c>
      <c r="AE152" s="4">
        <v>849</v>
      </c>
      <c r="AF152" s="4">
        <v>872</v>
      </c>
      <c r="AG152" s="4">
        <v>889</v>
      </c>
      <c r="AH152" s="4">
        <v>45</v>
      </c>
      <c r="AI152" s="4">
        <v>22.84</v>
      </c>
      <c r="AJ152" s="4">
        <v>0.52</v>
      </c>
      <c r="AK152" s="4">
        <v>989</v>
      </c>
      <c r="AL152" s="4">
        <v>9</v>
      </c>
      <c r="AM152" s="4">
        <v>0</v>
      </c>
      <c r="AN152" s="4">
        <v>35</v>
      </c>
      <c r="AO152" s="4">
        <v>190</v>
      </c>
      <c r="AP152" s="4">
        <v>190</v>
      </c>
      <c r="AQ152" s="4">
        <v>1</v>
      </c>
      <c r="AR152" s="4">
        <v>195</v>
      </c>
      <c r="AS152" s="4" t="s">
        <v>155</v>
      </c>
      <c r="AT152" s="4">
        <v>2</v>
      </c>
      <c r="AU152" s="5">
        <v>0.69534722222222223</v>
      </c>
      <c r="AV152" s="4">
        <v>47.159305000000003</v>
      </c>
      <c r="AW152" s="4">
        <v>-88.489727000000002</v>
      </c>
      <c r="AX152" s="4">
        <v>316.10000000000002</v>
      </c>
      <c r="AY152" s="4">
        <v>0</v>
      </c>
      <c r="AZ152" s="4">
        <v>12</v>
      </c>
      <c r="BA152" s="4">
        <v>9</v>
      </c>
      <c r="BB152" s="4" t="s">
        <v>426</v>
      </c>
      <c r="BC152" s="4">
        <v>1.1000000000000001</v>
      </c>
      <c r="BD152" s="4">
        <v>1.5</v>
      </c>
      <c r="BE152" s="4">
        <v>1.9</v>
      </c>
      <c r="BF152" s="4">
        <v>14.063000000000001</v>
      </c>
      <c r="BG152" s="4">
        <v>15.97</v>
      </c>
      <c r="BH152" s="4">
        <v>1.1399999999999999</v>
      </c>
      <c r="BI152" s="4">
        <v>12.968</v>
      </c>
      <c r="BJ152" s="4">
        <v>2708.36</v>
      </c>
      <c r="BK152" s="4">
        <v>16.457000000000001</v>
      </c>
      <c r="BL152" s="4">
        <v>0.23400000000000001</v>
      </c>
      <c r="BM152" s="4">
        <v>0.16600000000000001</v>
      </c>
      <c r="BN152" s="4">
        <v>0.4</v>
      </c>
      <c r="BO152" s="4">
        <v>0.188</v>
      </c>
      <c r="BP152" s="4">
        <v>0.13400000000000001</v>
      </c>
      <c r="BQ152" s="4">
        <v>0.32200000000000001</v>
      </c>
      <c r="BR152" s="4">
        <v>99.116500000000002</v>
      </c>
      <c r="BU152" s="4">
        <v>93.784999999999997</v>
      </c>
      <c r="BW152" s="4">
        <v>756.32600000000002</v>
      </c>
      <c r="BX152" s="4">
        <v>-9.6080000000000002E-3</v>
      </c>
      <c r="BY152" s="4">
        <v>-5</v>
      </c>
      <c r="BZ152" s="4">
        <v>1.6760980000000001</v>
      </c>
      <c r="CA152" s="4">
        <v>-0.234795</v>
      </c>
      <c r="CB152" s="4">
        <v>33.85718</v>
      </c>
    </row>
    <row r="153" spans="1:80">
      <c r="A153" s="2">
        <v>42440</v>
      </c>
      <c r="B153" s="29">
        <v>0.48720958333333336</v>
      </c>
      <c r="C153" s="4">
        <v>11.798</v>
      </c>
      <c r="D153" s="4">
        <v>0.1469</v>
      </c>
      <c r="E153" s="4" t="s">
        <v>155</v>
      </c>
      <c r="F153" s="4">
        <v>1469.222798</v>
      </c>
      <c r="G153" s="4">
        <v>9.6999999999999993</v>
      </c>
      <c r="H153" s="4">
        <v>6.9</v>
      </c>
      <c r="I153" s="4">
        <v>11518.1</v>
      </c>
      <c r="K153" s="4">
        <v>4.12</v>
      </c>
      <c r="L153" s="4">
        <v>2052</v>
      </c>
      <c r="M153" s="4">
        <v>0.88470000000000004</v>
      </c>
      <c r="N153" s="4">
        <v>10.4381</v>
      </c>
      <c r="O153" s="4">
        <v>0.13</v>
      </c>
      <c r="P153" s="4">
        <v>8.5816999999999997</v>
      </c>
      <c r="Q153" s="4">
        <v>6.1044999999999998</v>
      </c>
      <c r="R153" s="4">
        <v>14.7</v>
      </c>
      <c r="S153" s="4">
        <v>6.8569000000000004</v>
      </c>
      <c r="T153" s="4">
        <v>4.8776000000000002</v>
      </c>
      <c r="U153" s="4">
        <v>11.7</v>
      </c>
      <c r="V153" s="4">
        <v>11518.0522</v>
      </c>
      <c r="Y153" s="4">
        <v>1815.434</v>
      </c>
      <c r="Z153" s="4">
        <v>0</v>
      </c>
      <c r="AA153" s="4">
        <v>3.6456</v>
      </c>
      <c r="AB153" s="4" t="s">
        <v>384</v>
      </c>
      <c r="AC153" s="4">
        <v>0</v>
      </c>
      <c r="AD153" s="4">
        <v>11.9</v>
      </c>
      <c r="AE153" s="4">
        <v>848</v>
      </c>
      <c r="AF153" s="4">
        <v>872</v>
      </c>
      <c r="AG153" s="4">
        <v>888</v>
      </c>
      <c r="AH153" s="4">
        <v>45</v>
      </c>
      <c r="AI153" s="4">
        <v>21.48</v>
      </c>
      <c r="AJ153" s="4">
        <v>0.49</v>
      </c>
      <c r="AK153" s="4">
        <v>989</v>
      </c>
      <c r="AL153" s="4">
        <v>8.1</v>
      </c>
      <c r="AM153" s="4">
        <v>0</v>
      </c>
      <c r="AN153" s="4">
        <v>35</v>
      </c>
      <c r="AO153" s="4">
        <v>190</v>
      </c>
      <c r="AP153" s="4">
        <v>190</v>
      </c>
      <c r="AQ153" s="4">
        <v>1</v>
      </c>
      <c r="AR153" s="4">
        <v>195</v>
      </c>
      <c r="AS153" s="4" t="s">
        <v>155</v>
      </c>
      <c r="AT153" s="4">
        <v>2</v>
      </c>
      <c r="AU153" s="5">
        <v>0.69535879629629627</v>
      </c>
      <c r="AV153" s="4">
        <v>47.159305000000003</v>
      </c>
      <c r="AW153" s="4">
        <v>-88.489727000000002</v>
      </c>
      <c r="AX153" s="4">
        <v>316.3</v>
      </c>
      <c r="AY153" s="4">
        <v>0</v>
      </c>
      <c r="AZ153" s="4">
        <v>12</v>
      </c>
      <c r="BA153" s="4">
        <v>9</v>
      </c>
      <c r="BB153" s="4" t="s">
        <v>426</v>
      </c>
      <c r="BC153" s="4">
        <v>1.1000000000000001</v>
      </c>
      <c r="BD153" s="4">
        <v>1.5</v>
      </c>
      <c r="BE153" s="4">
        <v>1.9</v>
      </c>
      <c r="BF153" s="4">
        <v>14.063000000000001</v>
      </c>
      <c r="BG153" s="4">
        <v>15.88</v>
      </c>
      <c r="BH153" s="4">
        <v>1.1299999999999999</v>
      </c>
      <c r="BI153" s="4">
        <v>13.031000000000001</v>
      </c>
      <c r="BJ153" s="4">
        <v>2702.0929999999998</v>
      </c>
      <c r="BK153" s="4">
        <v>21.416</v>
      </c>
      <c r="BL153" s="4">
        <v>0.23300000000000001</v>
      </c>
      <c r="BM153" s="4">
        <v>0.16500000000000001</v>
      </c>
      <c r="BN153" s="4">
        <v>0.39800000000000002</v>
      </c>
      <c r="BO153" s="4">
        <v>0.186</v>
      </c>
      <c r="BP153" s="4">
        <v>0.13200000000000001</v>
      </c>
      <c r="BQ153" s="4">
        <v>0.318</v>
      </c>
      <c r="BR153" s="4">
        <v>98.5946</v>
      </c>
      <c r="BU153" s="4">
        <v>93.241</v>
      </c>
      <c r="BW153" s="4">
        <v>686.19200000000001</v>
      </c>
      <c r="BX153" s="4">
        <v>-8.1960000000000002E-3</v>
      </c>
      <c r="BY153" s="4">
        <v>-5</v>
      </c>
      <c r="BZ153" s="4">
        <v>1.678706</v>
      </c>
      <c r="CA153" s="4">
        <v>-0.20029</v>
      </c>
      <c r="CB153" s="4">
        <v>33.909860999999999</v>
      </c>
    </row>
    <row r="154" spans="1:80">
      <c r="A154" s="2">
        <v>42440</v>
      </c>
      <c r="B154" s="29">
        <v>0.4872211574074074</v>
      </c>
      <c r="C154" s="4">
        <v>11.866</v>
      </c>
      <c r="D154" s="4">
        <v>0.151</v>
      </c>
      <c r="E154" s="4" t="s">
        <v>155</v>
      </c>
      <c r="F154" s="4">
        <v>1509.8496239999999</v>
      </c>
      <c r="G154" s="4">
        <v>9.6999999999999993</v>
      </c>
      <c r="H154" s="4">
        <v>6.9</v>
      </c>
      <c r="I154" s="4">
        <v>11518.6</v>
      </c>
      <c r="K154" s="4">
        <v>3.85</v>
      </c>
      <c r="L154" s="4">
        <v>2052</v>
      </c>
      <c r="M154" s="4">
        <v>0.88400000000000001</v>
      </c>
      <c r="N154" s="4">
        <v>10.4892</v>
      </c>
      <c r="O154" s="4">
        <v>0.13350000000000001</v>
      </c>
      <c r="P154" s="4">
        <v>8.5745000000000005</v>
      </c>
      <c r="Q154" s="4">
        <v>6.0994000000000002</v>
      </c>
      <c r="R154" s="4">
        <v>14.7</v>
      </c>
      <c r="S154" s="4">
        <v>6.8823999999999996</v>
      </c>
      <c r="T154" s="4">
        <v>4.8958000000000004</v>
      </c>
      <c r="U154" s="4">
        <v>11.8</v>
      </c>
      <c r="V154" s="4">
        <v>11518.578799999999</v>
      </c>
      <c r="Y154" s="4">
        <v>1813.912</v>
      </c>
      <c r="Z154" s="4">
        <v>0</v>
      </c>
      <c r="AA154" s="4">
        <v>3.4039999999999999</v>
      </c>
      <c r="AB154" s="4" t="s">
        <v>384</v>
      </c>
      <c r="AC154" s="4">
        <v>0</v>
      </c>
      <c r="AD154" s="4">
        <v>11.9</v>
      </c>
      <c r="AE154" s="4">
        <v>848</v>
      </c>
      <c r="AF154" s="4">
        <v>872</v>
      </c>
      <c r="AG154" s="4">
        <v>888</v>
      </c>
      <c r="AH154" s="4">
        <v>45</v>
      </c>
      <c r="AI154" s="4">
        <v>22.69</v>
      </c>
      <c r="AJ154" s="4">
        <v>0.52</v>
      </c>
      <c r="AK154" s="4">
        <v>989</v>
      </c>
      <c r="AL154" s="4">
        <v>8.9</v>
      </c>
      <c r="AM154" s="4">
        <v>0</v>
      </c>
      <c r="AN154" s="4">
        <v>35</v>
      </c>
      <c r="AO154" s="4">
        <v>190</v>
      </c>
      <c r="AP154" s="4">
        <v>190</v>
      </c>
      <c r="AQ154" s="4">
        <v>0.9</v>
      </c>
      <c r="AR154" s="4">
        <v>195</v>
      </c>
      <c r="AS154" s="4" t="s">
        <v>155</v>
      </c>
      <c r="AT154" s="4">
        <v>2</v>
      </c>
      <c r="AU154" s="5">
        <v>0.69537037037037042</v>
      </c>
      <c r="AV154" s="4">
        <v>47.159305000000003</v>
      </c>
      <c r="AW154" s="4">
        <v>-88.489727000000002</v>
      </c>
      <c r="AX154" s="4">
        <v>316.5</v>
      </c>
      <c r="AY154" s="4">
        <v>0</v>
      </c>
      <c r="AZ154" s="4">
        <v>12</v>
      </c>
      <c r="BA154" s="4">
        <v>9</v>
      </c>
      <c r="BB154" s="4" t="s">
        <v>426</v>
      </c>
      <c r="BC154" s="4">
        <v>1.1000000000000001</v>
      </c>
      <c r="BD154" s="4">
        <v>1.5</v>
      </c>
      <c r="BE154" s="4">
        <v>1.9</v>
      </c>
      <c r="BF154" s="4">
        <v>14.063000000000001</v>
      </c>
      <c r="BG154" s="4">
        <v>15.8</v>
      </c>
      <c r="BH154" s="4">
        <v>1.1200000000000001</v>
      </c>
      <c r="BI154" s="4">
        <v>13.125999999999999</v>
      </c>
      <c r="BJ154" s="4">
        <v>2702.6750000000002</v>
      </c>
      <c r="BK154" s="4">
        <v>21.888000000000002</v>
      </c>
      <c r="BL154" s="4">
        <v>0.23100000000000001</v>
      </c>
      <c r="BM154" s="4">
        <v>0.16500000000000001</v>
      </c>
      <c r="BN154" s="4">
        <v>0.39600000000000002</v>
      </c>
      <c r="BO154" s="4">
        <v>0.186</v>
      </c>
      <c r="BP154" s="4">
        <v>0.13200000000000001</v>
      </c>
      <c r="BQ154" s="4">
        <v>0.318</v>
      </c>
      <c r="BR154" s="4">
        <v>98.140299999999996</v>
      </c>
      <c r="BU154" s="4">
        <v>92.728999999999999</v>
      </c>
      <c r="BW154" s="4">
        <v>637.726</v>
      </c>
      <c r="BX154" s="4">
        <v>-8.9020000000000002E-3</v>
      </c>
      <c r="BY154" s="4">
        <v>-5</v>
      </c>
      <c r="BZ154" s="4">
        <v>1.6780980000000001</v>
      </c>
      <c r="CA154" s="4">
        <v>-0.21754200000000001</v>
      </c>
      <c r="CB154" s="4">
        <v>33.897579999999998</v>
      </c>
    </row>
    <row r="155" spans="1:80">
      <c r="A155" s="2">
        <v>42440</v>
      </c>
      <c r="B155" s="29">
        <v>0.4872327314814815</v>
      </c>
      <c r="C155" s="4">
        <v>12.047000000000001</v>
      </c>
      <c r="D155" s="4">
        <v>0.161</v>
      </c>
      <c r="E155" s="4" t="s">
        <v>155</v>
      </c>
      <c r="F155" s="4">
        <v>1609.9116469999999</v>
      </c>
      <c r="G155" s="4">
        <v>9.8000000000000007</v>
      </c>
      <c r="H155" s="4">
        <v>6.9</v>
      </c>
      <c r="I155" s="4">
        <v>11518.4</v>
      </c>
      <c r="K155" s="4">
        <v>3.6</v>
      </c>
      <c r="L155" s="4">
        <v>2052</v>
      </c>
      <c r="M155" s="4">
        <v>0.88249999999999995</v>
      </c>
      <c r="N155" s="4">
        <v>10.6319</v>
      </c>
      <c r="O155" s="4">
        <v>0.1421</v>
      </c>
      <c r="P155" s="4">
        <v>8.6488999999999994</v>
      </c>
      <c r="Q155" s="4">
        <v>6.0895999999999999</v>
      </c>
      <c r="R155" s="4">
        <v>14.7</v>
      </c>
      <c r="S155" s="4">
        <v>6.9105999999999996</v>
      </c>
      <c r="T155" s="4">
        <v>4.8655999999999997</v>
      </c>
      <c r="U155" s="4">
        <v>11.8</v>
      </c>
      <c r="V155" s="4">
        <v>11518.4</v>
      </c>
      <c r="Y155" s="4">
        <v>1810.9829999999999</v>
      </c>
      <c r="Z155" s="4">
        <v>0</v>
      </c>
      <c r="AA155" s="4">
        <v>3.1772</v>
      </c>
      <c r="AB155" s="4" t="s">
        <v>384</v>
      </c>
      <c r="AC155" s="4">
        <v>0</v>
      </c>
      <c r="AD155" s="4">
        <v>11.8</v>
      </c>
      <c r="AE155" s="4">
        <v>849</v>
      </c>
      <c r="AF155" s="4">
        <v>872</v>
      </c>
      <c r="AG155" s="4">
        <v>889</v>
      </c>
      <c r="AH155" s="4">
        <v>45</v>
      </c>
      <c r="AI155" s="4">
        <v>21.48</v>
      </c>
      <c r="AJ155" s="4">
        <v>0.49</v>
      </c>
      <c r="AK155" s="4">
        <v>989</v>
      </c>
      <c r="AL155" s="4">
        <v>8.1</v>
      </c>
      <c r="AM155" s="4">
        <v>0</v>
      </c>
      <c r="AN155" s="4">
        <v>35</v>
      </c>
      <c r="AO155" s="4">
        <v>190</v>
      </c>
      <c r="AP155" s="4">
        <v>190</v>
      </c>
      <c r="AQ155" s="4">
        <v>0.8</v>
      </c>
      <c r="AR155" s="4">
        <v>195</v>
      </c>
      <c r="AS155" s="4" t="s">
        <v>155</v>
      </c>
      <c r="AT155" s="4">
        <v>2</v>
      </c>
      <c r="AU155" s="5">
        <v>0.69538194444444434</v>
      </c>
      <c r="AV155" s="4">
        <v>47.159305000000003</v>
      </c>
      <c r="AW155" s="4">
        <v>-88.489727000000002</v>
      </c>
      <c r="AX155" s="4">
        <v>316.60000000000002</v>
      </c>
      <c r="AY155" s="4">
        <v>0</v>
      </c>
      <c r="AZ155" s="4">
        <v>12</v>
      </c>
      <c r="BA155" s="4">
        <v>9</v>
      </c>
      <c r="BB155" s="4" t="s">
        <v>426</v>
      </c>
      <c r="BC155" s="4">
        <v>1.1000000000000001</v>
      </c>
      <c r="BD155" s="4">
        <v>1.5</v>
      </c>
      <c r="BE155" s="4">
        <v>1.9</v>
      </c>
      <c r="BF155" s="4">
        <v>14.063000000000001</v>
      </c>
      <c r="BG155" s="4">
        <v>15.58</v>
      </c>
      <c r="BH155" s="4">
        <v>1.1100000000000001</v>
      </c>
      <c r="BI155" s="4">
        <v>13.308999999999999</v>
      </c>
      <c r="BJ155" s="4">
        <v>2704.5740000000001</v>
      </c>
      <c r="BK155" s="4">
        <v>23.004000000000001</v>
      </c>
      <c r="BL155" s="4">
        <v>0.23</v>
      </c>
      <c r="BM155" s="4">
        <v>0.16200000000000001</v>
      </c>
      <c r="BN155" s="4">
        <v>0.39300000000000002</v>
      </c>
      <c r="BO155" s="4">
        <v>0.184</v>
      </c>
      <c r="BP155" s="4">
        <v>0.13</v>
      </c>
      <c r="BQ155" s="4">
        <v>0.314</v>
      </c>
      <c r="BR155" s="4">
        <v>96.889899999999997</v>
      </c>
      <c r="BU155" s="4">
        <v>91.400999999999996</v>
      </c>
      <c r="BW155" s="4">
        <v>587.66300000000001</v>
      </c>
      <c r="BX155" s="4">
        <v>-9.9019999999999993E-3</v>
      </c>
      <c r="BY155" s="4">
        <v>-5</v>
      </c>
      <c r="BZ155" s="4">
        <v>1.676196</v>
      </c>
      <c r="CA155" s="4">
        <v>-0.24198</v>
      </c>
      <c r="CB155" s="4">
        <v>33.859158999999998</v>
      </c>
    </row>
    <row r="156" spans="1:80">
      <c r="A156" s="2">
        <v>42440</v>
      </c>
      <c r="B156" s="29">
        <v>0.48724430555555553</v>
      </c>
      <c r="C156" s="4">
        <v>12.154999999999999</v>
      </c>
      <c r="D156" s="4">
        <v>0.1522</v>
      </c>
      <c r="E156" s="4" t="s">
        <v>155</v>
      </c>
      <c r="F156" s="4">
        <v>1521.558233</v>
      </c>
      <c r="G156" s="4">
        <v>9.9</v>
      </c>
      <c r="H156" s="4">
        <v>6.9</v>
      </c>
      <c r="I156" s="4">
        <v>11518.4</v>
      </c>
      <c r="K156" s="4">
        <v>3.46</v>
      </c>
      <c r="L156" s="4">
        <v>2052</v>
      </c>
      <c r="M156" s="4">
        <v>0.88160000000000005</v>
      </c>
      <c r="N156" s="4">
        <v>10.715999999999999</v>
      </c>
      <c r="O156" s="4">
        <v>0.1341</v>
      </c>
      <c r="P156" s="4">
        <v>8.7281999999999993</v>
      </c>
      <c r="Q156" s="4">
        <v>6.0833000000000004</v>
      </c>
      <c r="R156" s="4">
        <v>14.8</v>
      </c>
      <c r="S156" s="4">
        <v>7.0057</v>
      </c>
      <c r="T156" s="4">
        <v>4.8827999999999996</v>
      </c>
      <c r="U156" s="4">
        <v>11.9</v>
      </c>
      <c r="V156" s="4">
        <v>11518.3588</v>
      </c>
      <c r="Y156" s="4">
        <v>1809.1079999999999</v>
      </c>
      <c r="Z156" s="4">
        <v>0</v>
      </c>
      <c r="AA156" s="4">
        <v>3.0478999999999998</v>
      </c>
      <c r="AB156" s="4" t="s">
        <v>384</v>
      </c>
      <c r="AC156" s="4">
        <v>0</v>
      </c>
      <c r="AD156" s="4">
        <v>11.9</v>
      </c>
      <c r="AE156" s="4">
        <v>848</v>
      </c>
      <c r="AF156" s="4">
        <v>872</v>
      </c>
      <c r="AG156" s="4">
        <v>888</v>
      </c>
      <c r="AH156" s="4">
        <v>45</v>
      </c>
      <c r="AI156" s="4">
        <v>22.69</v>
      </c>
      <c r="AJ156" s="4">
        <v>0.52</v>
      </c>
      <c r="AK156" s="4">
        <v>989</v>
      </c>
      <c r="AL156" s="4">
        <v>8.9</v>
      </c>
      <c r="AM156" s="4">
        <v>0</v>
      </c>
      <c r="AN156" s="4">
        <v>35</v>
      </c>
      <c r="AO156" s="4">
        <v>190</v>
      </c>
      <c r="AP156" s="4">
        <v>190</v>
      </c>
      <c r="AQ156" s="4">
        <v>0.8</v>
      </c>
      <c r="AR156" s="4">
        <v>195</v>
      </c>
      <c r="AS156" s="4" t="s">
        <v>155</v>
      </c>
      <c r="AT156" s="4">
        <v>2</v>
      </c>
      <c r="AU156" s="5">
        <v>0.69539351851851849</v>
      </c>
      <c r="AV156" s="4">
        <v>47.159305000000003</v>
      </c>
      <c r="AW156" s="4">
        <v>-88.489727000000002</v>
      </c>
      <c r="AX156" s="4">
        <v>316.7</v>
      </c>
      <c r="AY156" s="4">
        <v>0</v>
      </c>
      <c r="AZ156" s="4">
        <v>12</v>
      </c>
      <c r="BA156" s="4">
        <v>9</v>
      </c>
      <c r="BB156" s="4" t="s">
        <v>426</v>
      </c>
      <c r="BC156" s="4">
        <v>1.1000000000000001</v>
      </c>
      <c r="BD156" s="4">
        <v>1.5</v>
      </c>
      <c r="BE156" s="4">
        <v>1.9</v>
      </c>
      <c r="BF156" s="4">
        <v>14.063000000000001</v>
      </c>
      <c r="BG156" s="4">
        <v>15.48</v>
      </c>
      <c r="BH156" s="4">
        <v>1.1000000000000001</v>
      </c>
      <c r="BI156" s="4">
        <v>13.426</v>
      </c>
      <c r="BJ156" s="4">
        <v>2708.6120000000001</v>
      </c>
      <c r="BK156" s="4">
        <v>21.581</v>
      </c>
      <c r="BL156" s="4">
        <v>0.23100000000000001</v>
      </c>
      <c r="BM156" s="4">
        <v>0.161</v>
      </c>
      <c r="BN156" s="4">
        <v>0.39200000000000002</v>
      </c>
      <c r="BO156" s="4">
        <v>0.185</v>
      </c>
      <c r="BP156" s="4">
        <v>0.129</v>
      </c>
      <c r="BQ156" s="4">
        <v>0.315</v>
      </c>
      <c r="BR156" s="4">
        <v>96.272300000000001</v>
      </c>
      <c r="BU156" s="4">
        <v>90.724999999999994</v>
      </c>
      <c r="BW156" s="4">
        <v>560.16700000000003</v>
      </c>
      <c r="BX156" s="4">
        <v>-4.5880000000000001E-3</v>
      </c>
      <c r="BY156" s="4">
        <v>-5</v>
      </c>
      <c r="BZ156" s="4">
        <v>1.6805099999999999</v>
      </c>
      <c r="CA156" s="4">
        <v>-0.112119</v>
      </c>
      <c r="CB156" s="4">
        <v>33.946302000000003</v>
      </c>
    </row>
    <row r="157" spans="1:80">
      <c r="A157" s="2">
        <v>42440</v>
      </c>
      <c r="B157" s="29">
        <v>0.48725587962962963</v>
      </c>
      <c r="C157" s="4">
        <v>12.186</v>
      </c>
      <c r="D157" s="4">
        <v>0.14019999999999999</v>
      </c>
      <c r="E157" s="4" t="s">
        <v>155</v>
      </c>
      <c r="F157" s="4">
        <v>1401.7331019999999</v>
      </c>
      <c r="G157" s="4">
        <v>10</v>
      </c>
      <c r="H157" s="4">
        <v>6.9</v>
      </c>
      <c r="I157" s="4">
        <v>11518</v>
      </c>
      <c r="K157" s="4">
        <v>3.3</v>
      </c>
      <c r="L157" s="4">
        <v>2052</v>
      </c>
      <c r="M157" s="4">
        <v>0.88139999999999996</v>
      </c>
      <c r="N157" s="4">
        <v>10.7416</v>
      </c>
      <c r="O157" s="4">
        <v>0.1236</v>
      </c>
      <c r="P157" s="4">
        <v>8.8143999999999991</v>
      </c>
      <c r="Q157" s="4">
        <v>6.0819000000000001</v>
      </c>
      <c r="R157" s="4">
        <v>14.9</v>
      </c>
      <c r="S157" s="4">
        <v>7.0789999999999997</v>
      </c>
      <c r="T157" s="4">
        <v>4.8845000000000001</v>
      </c>
      <c r="U157" s="4">
        <v>12</v>
      </c>
      <c r="V157" s="4">
        <v>11517.988300000001</v>
      </c>
      <c r="Y157" s="4">
        <v>1808.713</v>
      </c>
      <c r="Z157" s="4">
        <v>0</v>
      </c>
      <c r="AA157" s="4">
        <v>2.9077000000000002</v>
      </c>
      <c r="AB157" s="4" t="s">
        <v>384</v>
      </c>
      <c r="AC157" s="4">
        <v>0</v>
      </c>
      <c r="AD157" s="4">
        <v>11.9</v>
      </c>
      <c r="AE157" s="4">
        <v>849</v>
      </c>
      <c r="AF157" s="4">
        <v>872</v>
      </c>
      <c r="AG157" s="4">
        <v>887</v>
      </c>
      <c r="AH157" s="4">
        <v>45</v>
      </c>
      <c r="AI157" s="4">
        <v>22.84</v>
      </c>
      <c r="AJ157" s="4">
        <v>0.52</v>
      </c>
      <c r="AK157" s="4">
        <v>989</v>
      </c>
      <c r="AL157" s="4">
        <v>9</v>
      </c>
      <c r="AM157" s="4">
        <v>0</v>
      </c>
      <c r="AN157" s="4">
        <v>35</v>
      </c>
      <c r="AO157" s="4">
        <v>190</v>
      </c>
      <c r="AP157" s="4">
        <v>190</v>
      </c>
      <c r="AQ157" s="4">
        <v>0.7</v>
      </c>
      <c r="AR157" s="4">
        <v>195</v>
      </c>
      <c r="AS157" s="4" t="s">
        <v>155</v>
      </c>
      <c r="AT157" s="4">
        <v>2</v>
      </c>
      <c r="AU157" s="5">
        <v>0.69540509259259264</v>
      </c>
      <c r="AV157" s="4">
        <v>47.159305000000003</v>
      </c>
      <c r="AW157" s="4">
        <v>-88.489727000000002</v>
      </c>
      <c r="AX157" s="4">
        <v>317</v>
      </c>
      <c r="AY157" s="4">
        <v>0</v>
      </c>
      <c r="AZ157" s="4">
        <v>12</v>
      </c>
      <c r="BA157" s="4">
        <v>9</v>
      </c>
      <c r="BB157" s="4" t="s">
        <v>426</v>
      </c>
      <c r="BC157" s="4">
        <v>1.1000000000000001</v>
      </c>
      <c r="BD157" s="4">
        <v>1.5</v>
      </c>
      <c r="BE157" s="4">
        <v>1.9</v>
      </c>
      <c r="BF157" s="4">
        <v>14.063000000000001</v>
      </c>
      <c r="BG157" s="4">
        <v>15.46</v>
      </c>
      <c r="BH157" s="4">
        <v>1.1000000000000001</v>
      </c>
      <c r="BI157" s="4">
        <v>13.451000000000001</v>
      </c>
      <c r="BJ157" s="4">
        <v>2711.6880000000001</v>
      </c>
      <c r="BK157" s="4">
        <v>19.852</v>
      </c>
      <c r="BL157" s="4">
        <v>0.23300000000000001</v>
      </c>
      <c r="BM157" s="4">
        <v>0.161</v>
      </c>
      <c r="BN157" s="4">
        <v>0.39400000000000002</v>
      </c>
      <c r="BO157" s="4">
        <v>0.187</v>
      </c>
      <c r="BP157" s="4">
        <v>0.129</v>
      </c>
      <c r="BQ157" s="4">
        <v>0.316</v>
      </c>
      <c r="BR157" s="4">
        <v>96.149000000000001</v>
      </c>
      <c r="BU157" s="4">
        <v>90.591999999999999</v>
      </c>
      <c r="BW157" s="4">
        <v>533.72</v>
      </c>
      <c r="BX157" s="4">
        <v>-6.7060000000000002E-3</v>
      </c>
      <c r="BY157" s="4">
        <v>-5</v>
      </c>
      <c r="BZ157" s="4">
        <v>1.678294</v>
      </c>
      <c r="CA157" s="4">
        <v>-0.163878</v>
      </c>
      <c r="CB157" s="4">
        <v>33.901539</v>
      </c>
    </row>
    <row r="158" spans="1:80">
      <c r="A158" s="2">
        <v>42440</v>
      </c>
      <c r="B158" s="29">
        <v>0.48726745370370367</v>
      </c>
      <c r="C158" s="4">
        <v>12.18</v>
      </c>
      <c r="D158" s="4">
        <v>0.12920000000000001</v>
      </c>
      <c r="E158" s="4" t="s">
        <v>155</v>
      </c>
      <c r="F158" s="4">
        <v>1292.0224720000001</v>
      </c>
      <c r="G158" s="4">
        <v>10.1</v>
      </c>
      <c r="H158" s="4">
        <v>6.9</v>
      </c>
      <c r="I158" s="4">
        <v>11517.9</v>
      </c>
      <c r="K158" s="4">
        <v>3.16</v>
      </c>
      <c r="L158" s="4">
        <v>2052</v>
      </c>
      <c r="M158" s="4">
        <v>0.88149999999999995</v>
      </c>
      <c r="N158" s="4">
        <v>10.7376</v>
      </c>
      <c r="O158" s="4">
        <v>0.1139</v>
      </c>
      <c r="P158" s="4">
        <v>8.9036000000000008</v>
      </c>
      <c r="Q158" s="4">
        <v>6.0827</v>
      </c>
      <c r="R158" s="4">
        <v>15</v>
      </c>
      <c r="S158" s="4">
        <v>7.1506999999999996</v>
      </c>
      <c r="T158" s="4">
        <v>4.8851000000000004</v>
      </c>
      <c r="U158" s="4">
        <v>12</v>
      </c>
      <c r="V158" s="4">
        <v>11517.9</v>
      </c>
      <c r="Y158" s="4">
        <v>1808.94</v>
      </c>
      <c r="Z158" s="4">
        <v>0</v>
      </c>
      <c r="AA158" s="4">
        <v>2.7823000000000002</v>
      </c>
      <c r="AB158" s="4" t="s">
        <v>384</v>
      </c>
      <c r="AC158" s="4">
        <v>0</v>
      </c>
      <c r="AD158" s="4">
        <v>11.9</v>
      </c>
      <c r="AE158" s="4">
        <v>848</v>
      </c>
      <c r="AF158" s="4">
        <v>872</v>
      </c>
      <c r="AG158" s="4">
        <v>887</v>
      </c>
      <c r="AH158" s="4">
        <v>45</v>
      </c>
      <c r="AI158" s="4">
        <v>22.84</v>
      </c>
      <c r="AJ158" s="4">
        <v>0.52</v>
      </c>
      <c r="AK158" s="4">
        <v>989</v>
      </c>
      <c r="AL158" s="4">
        <v>9</v>
      </c>
      <c r="AM158" s="4">
        <v>0</v>
      </c>
      <c r="AN158" s="4">
        <v>35</v>
      </c>
      <c r="AO158" s="4">
        <v>190</v>
      </c>
      <c r="AP158" s="4">
        <v>190</v>
      </c>
      <c r="AQ158" s="4">
        <v>0.6</v>
      </c>
      <c r="AR158" s="4">
        <v>195</v>
      </c>
      <c r="AS158" s="4" t="s">
        <v>155</v>
      </c>
      <c r="AT158" s="4">
        <v>2</v>
      </c>
      <c r="AU158" s="5">
        <v>0.69541666666666668</v>
      </c>
      <c r="AV158" s="4">
        <v>47.159305000000003</v>
      </c>
      <c r="AW158" s="4">
        <v>-88.489727999999999</v>
      </c>
      <c r="AX158" s="4">
        <v>317.2</v>
      </c>
      <c r="AY158" s="4">
        <v>0</v>
      </c>
      <c r="AZ158" s="4">
        <v>12</v>
      </c>
      <c r="BA158" s="4">
        <v>9</v>
      </c>
      <c r="BB158" s="4" t="s">
        <v>426</v>
      </c>
      <c r="BC158" s="4">
        <v>1.1000000000000001</v>
      </c>
      <c r="BD158" s="4">
        <v>1.5</v>
      </c>
      <c r="BE158" s="4">
        <v>1.9</v>
      </c>
      <c r="BF158" s="4">
        <v>14.063000000000001</v>
      </c>
      <c r="BG158" s="4">
        <v>15.48</v>
      </c>
      <c r="BH158" s="4">
        <v>1.1000000000000001</v>
      </c>
      <c r="BI158" s="4">
        <v>13.436999999999999</v>
      </c>
      <c r="BJ158" s="4">
        <v>2713.7750000000001</v>
      </c>
      <c r="BK158" s="4">
        <v>18.321999999999999</v>
      </c>
      <c r="BL158" s="4">
        <v>0.23599999999999999</v>
      </c>
      <c r="BM158" s="4">
        <v>0.161</v>
      </c>
      <c r="BN158" s="4">
        <v>0.39700000000000002</v>
      </c>
      <c r="BO158" s="4">
        <v>0.189</v>
      </c>
      <c r="BP158" s="4">
        <v>0.129</v>
      </c>
      <c r="BQ158" s="4">
        <v>0.31900000000000001</v>
      </c>
      <c r="BR158" s="4">
        <v>96.258099999999999</v>
      </c>
      <c r="BU158" s="4">
        <v>90.706999999999994</v>
      </c>
      <c r="BW158" s="4">
        <v>511.29500000000002</v>
      </c>
      <c r="BX158" s="4">
        <v>-6.0980000000000001E-3</v>
      </c>
      <c r="BY158" s="4">
        <v>-5</v>
      </c>
      <c r="BZ158" s="4">
        <v>1.680706</v>
      </c>
      <c r="CA158" s="4">
        <v>-0.14902000000000001</v>
      </c>
      <c r="CB158" s="4">
        <v>33.950260999999998</v>
      </c>
    </row>
    <row r="159" spans="1:80">
      <c r="A159" s="2">
        <v>42440</v>
      </c>
      <c r="B159" s="29">
        <v>0.48727902777777782</v>
      </c>
      <c r="C159" s="4">
        <v>12.074</v>
      </c>
      <c r="D159" s="4">
        <v>0.11849999999999999</v>
      </c>
      <c r="E159" s="4" t="s">
        <v>155</v>
      </c>
      <c r="F159" s="4">
        <v>1185.42571</v>
      </c>
      <c r="G159" s="4">
        <v>10.1</v>
      </c>
      <c r="H159" s="4">
        <v>6.9</v>
      </c>
      <c r="I159" s="4">
        <v>11517.9</v>
      </c>
      <c r="K159" s="4">
        <v>3.01</v>
      </c>
      <c r="L159" s="4">
        <v>2052</v>
      </c>
      <c r="M159" s="4">
        <v>0.88249999999999995</v>
      </c>
      <c r="N159" s="4">
        <v>10.6556</v>
      </c>
      <c r="O159" s="4">
        <v>0.1046</v>
      </c>
      <c r="P159" s="4">
        <v>8.9133999999999993</v>
      </c>
      <c r="Q159" s="4">
        <v>6.1159999999999997</v>
      </c>
      <c r="R159" s="4">
        <v>15</v>
      </c>
      <c r="S159" s="4">
        <v>7.1585000000000001</v>
      </c>
      <c r="T159" s="4">
        <v>4.9119000000000002</v>
      </c>
      <c r="U159" s="4">
        <v>12.1</v>
      </c>
      <c r="V159" s="4">
        <v>11517.9113</v>
      </c>
      <c r="Y159" s="4">
        <v>1810.9190000000001</v>
      </c>
      <c r="Z159" s="4">
        <v>0</v>
      </c>
      <c r="AA159" s="4">
        <v>2.6562999999999999</v>
      </c>
      <c r="AB159" s="4" t="s">
        <v>384</v>
      </c>
      <c r="AC159" s="4">
        <v>0</v>
      </c>
      <c r="AD159" s="4">
        <v>11.9</v>
      </c>
      <c r="AE159" s="4">
        <v>848</v>
      </c>
      <c r="AF159" s="4">
        <v>872</v>
      </c>
      <c r="AG159" s="4">
        <v>888</v>
      </c>
      <c r="AH159" s="4">
        <v>45</v>
      </c>
      <c r="AI159" s="4">
        <v>22.84</v>
      </c>
      <c r="AJ159" s="4">
        <v>0.52</v>
      </c>
      <c r="AK159" s="4">
        <v>989</v>
      </c>
      <c r="AL159" s="4">
        <v>9</v>
      </c>
      <c r="AM159" s="4">
        <v>0</v>
      </c>
      <c r="AN159" s="4">
        <v>35</v>
      </c>
      <c r="AO159" s="4">
        <v>190</v>
      </c>
      <c r="AP159" s="4">
        <v>190</v>
      </c>
      <c r="AQ159" s="4">
        <v>0.7</v>
      </c>
      <c r="AR159" s="4">
        <v>195</v>
      </c>
      <c r="AS159" s="4" t="s">
        <v>155</v>
      </c>
      <c r="AT159" s="4">
        <v>2</v>
      </c>
      <c r="AU159" s="5">
        <v>0.69542824074074072</v>
      </c>
      <c r="AV159" s="4">
        <v>47.159305000000003</v>
      </c>
      <c r="AW159" s="4">
        <v>-88.489727999999999</v>
      </c>
      <c r="AX159" s="4">
        <v>317.39999999999998</v>
      </c>
      <c r="AY159" s="4">
        <v>0</v>
      </c>
      <c r="AZ159" s="4">
        <v>12</v>
      </c>
      <c r="BA159" s="4">
        <v>9</v>
      </c>
      <c r="BB159" s="4" t="s">
        <v>426</v>
      </c>
      <c r="BC159" s="4">
        <v>1.1000000000000001</v>
      </c>
      <c r="BD159" s="4">
        <v>1.5</v>
      </c>
      <c r="BE159" s="4">
        <v>1.9</v>
      </c>
      <c r="BF159" s="4">
        <v>14.063000000000001</v>
      </c>
      <c r="BG159" s="4">
        <v>15.61</v>
      </c>
      <c r="BH159" s="4">
        <v>1.1100000000000001</v>
      </c>
      <c r="BI159" s="4">
        <v>13.313000000000001</v>
      </c>
      <c r="BJ159" s="4">
        <v>2713.7579999999998</v>
      </c>
      <c r="BK159" s="4">
        <v>16.957999999999998</v>
      </c>
      <c r="BL159" s="4">
        <v>0.23799999999999999</v>
      </c>
      <c r="BM159" s="4">
        <v>0.16300000000000001</v>
      </c>
      <c r="BN159" s="4">
        <v>0.40100000000000002</v>
      </c>
      <c r="BO159" s="4">
        <v>0.191</v>
      </c>
      <c r="BP159" s="4">
        <v>0.13100000000000001</v>
      </c>
      <c r="BQ159" s="4">
        <v>0.32200000000000001</v>
      </c>
      <c r="BR159" s="4">
        <v>96.998099999999994</v>
      </c>
      <c r="BU159" s="4">
        <v>91.504000000000005</v>
      </c>
      <c r="BW159" s="4">
        <v>491.88299999999998</v>
      </c>
      <c r="BX159" s="4">
        <v>-6.901E-3</v>
      </c>
      <c r="BY159" s="4">
        <v>-5</v>
      </c>
      <c r="BZ159" s="4">
        <v>1.681</v>
      </c>
      <c r="CA159" s="4">
        <v>-0.16864599999999999</v>
      </c>
      <c r="CB159" s="4">
        <v>33.956200000000003</v>
      </c>
    </row>
    <row r="160" spans="1:80">
      <c r="A160" s="2">
        <v>42440</v>
      </c>
      <c r="B160" s="29">
        <v>0.48729060185185186</v>
      </c>
      <c r="C160" s="4">
        <v>11.542</v>
      </c>
      <c r="D160" s="4">
        <v>0.1067</v>
      </c>
      <c r="E160" s="4" t="s">
        <v>155</v>
      </c>
      <c r="F160" s="4">
        <v>1066.833333</v>
      </c>
      <c r="G160" s="4">
        <v>10.1</v>
      </c>
      <c r="H160" s="4">
        <v>7</v>
      </c>
      <c r="I160" s="4">
        <v>11518.1</v>
      </c>
      <c r="K160" s="4">
        <v>3.04</v>
      </c>
      <c r="L160" s="4">
        <v>2052</v>
      </c>
      <c r="M160" s="4">
        <v>0.8871</v>
      </c>
      <c r="N160" s="4">
        <v>10.2395</v>
      </c>
      <c r="O160" s="4">
        <v>9.4600000000000004E-2</v>
      </c>
      <c r="P160" s="4">
        <v>8.9600000000000009</v>
      </c>
      <c r="Q160" s="4">
        <v>6.2099000000000002</v>
      </c>
      <c r="R160" s="4">
        <v>15.2</v>
      </c>
      <c r="S160" s="4">
        <v>7.1475</v>
      </c>
      <c r="T160" s="4">
        <v>4.9537000000000004</v>
      </c>
      <c r="U160" s="4">
        <v>12.1</v>
      </c>
      <c r="V160" s="4">
        <v>11518.122600000001</v>
      </c>
      <c r="Y160" s="4">
        <v>1820.385</v>
      </c>
      <c r="Z160" s="4">
        <v>0</v>
      </c>
      <c r="AA160" s="4">
        <v>2.6964999999999999</v>
      </c>
      <c r="AB160" s="4" t="s">
        <v>384</v>
      </c>
      <c r="AC160" s="4">
        <v>0</v>
      </c>
      <c r="AD160" s="4">
        <v>11.8</v>
      </c>
      <c r="AE160" s="4">
        <v>849</v>
      </c>
      <c r="AF160" s="4">
        <v>872</v>
      </c>
      <c r="AG160" s="4">
        <v>888</v>
      </c>
      <c r="AH160" s="4">
        <v>44.1</v>
      </c>
      <c r="AI160" s="4">
        <v>21.05</v>
      </c>
      <c r="AJ160" s="4">
        <v>0.48</v>
      </c>
      <c r="AK160" s="4">
        <v>989</v>
      </c>
      <c r="AL160" s="4">
        <v>8.1</v>
      </c>
      <c r="AM160" s="4">
        <v>0</v>
      </c>
      <c r="AN160" s="4">
        <v>35</v>
      </c>
      <c r="AO160" s="4">
        <v>190</v>
      </c>
      <c r="AP160" s="4">
        <v>190</v>
      </c>
      <c r="AQ160" s="4">
        <v>0.8</v>
      </c>
      <c r="AR160" s="4">
        <v>195</v>
      </c>
      <c r="AS160" s="4" t="s">
        <v>155</v>
      </c>
      <c r="AT160" s="4">
        <v>2</v>
      </c>
      <c r="AU160" s="5">
        <v>0.69543981481481476</v>
      </c>
      <c r="AV160" s="4">
        <v>47.159305000000003</v>
      </c>
      <c r="AW160" s="4">
        <v>-88.489727999999999</v>
      </c>
      <c r="AX160" s="4">
        <v>317.60000000000002</v>
      </c>
      <c r="AY160" s="4">
        <v>0</v>
      </c>
      <c r="AZ160" s="4">
        <v>12</v>
      </c>
      <c r="BA160" s="4">
        <v>9</v>
      </c>
      <c r="BB160" s="4" t="s">
        <v>426</v>
      </c>
      <c r="BC160" s="4">
        <v>1.1000000000000001</v>
      </c>
      <c r="BD160" s="4">
        <v>1.5</v>
      </c>
      <c r="BE160" s="4">
        <v>1.9</v>
      </c>
      <c r="BF160" s="4">
        <v>14.063000000000001</v>
      </c>
      <c r="BG160" s="4">
        <v>16.23</v>
      </c>
      <c r="BH160" s="4">
        <v>1.1499999999999999</v>
      </c>
      <c r="BI160" s="4">
        <v>12.723000000000001</v>
      </c>
      <c r="BJ160" s="4">
        <v>2704.8580000000002</v>
      </c>
      <c r="BK160" s="4">
        <v>15.912000000000001</v>
      </c>
      <c r="BL160" s="4">
        <v>0.248</v>
      </c>
      <c r="BM160" s="4">
        <v>0.17199999999999999</v>
      </c>
      <c r="BN160" s="4">
        <v>0.42</v>
      </c>
      <c r="BO160" s="4">
        <v>0.19800000000000001</v>
      </c>
      <c r="BP160" s="4">
        <v>0.13700000000000001</v>
      </c>
      <c r="BQ160" s="4">
        <v>0.33500000000000002</v>
      </c>
      <c r="BR160" s="4">
        <v>100.6105</v>
      </c>
      <c r="BU160" s="4">
        <v>95.406000000000006</v>
      </c>
      <c r="BW160" s="4">
        <v>517.92399999999998</v>
      </c>
      <c r="BX160" s="4">
        <v>-1.0607999999999999E-2</v>
      </c>
      <c r="BY160" s="4">
        <v>-5</v>
      </c>
      <c r="BZ160" s="4">
        <v>1.6791959999999999</v>
      </c>
      <c r="CA160" s="4">
        <v>-0.25922400000000001</v>
      </c>
      <c r="CB160" s="4">
        <v>33.919763000000003</v>
      </c>
    </row>
    <row r="161" spans="1:80">
      <c r="A161" s="2">
        <v>42440</v>
      </c>
      <c r="B161" s="29">
        <v>0.48730217592592595</v>
      </c>
      <c r="C161" s="4">
        <v>10.944000000000001</v>
      </c>
      <c r="D161" s="4">
        <v>9.8400000000000001E-2</v>
      </c>
      <c r="E161" s="4" t="s">
        <v>155</v>
      </c>
      <c r="F161" s="4">
        <v>983.5</v>
      </c>
      <c r="G161" s="4">
        <v>10.1</v>
      </c>
      <c r="H161" s="4">
        <v>7</v>
      </c>
      <c r="I161" s="4">
        <v>11518.3</v>
      </c>
      <c r="K161" s="4">
        <v>3.38</v>
      </c>
      <c r="L161" s="4">
        <v>2052</v>
      </c>
      <c r="M161" s="4">
        <v>0.89190000000000003</v>
      </c>
      <c r="N161" s="4">
        <v>9.7614999999999998</v>
      </c>
      <c r="O161" s="4">
        <v>8.77E-2</v>
      </c>
      <c r="P161" s="4">
        <v>9.0084999999999997</v>
      </c>
      <c r="Q161" s="4">
        <v>6.2435</v>
      </c>
      <c r="R161" s="4">
        <v>15.3</v>
      </c>
      <c r="S161" s="4">
        <v>7.2169999999999996</v>
      </c>
      <c r="T161" s="4">
        <v>5.0019</v>
      </c>
      <c r="U161" s="4">
        <v>12.2</v>
      </c>
      <c r="V161" s="4">
        <v>11518.329100000001</v>
      </c>
      <c r="Y161" s="4">
        <v>1830.241</v>
      </c>
      <c r="Z161" s="4">
        <v>0</v>
      </c>
      <c r="AA161" s="4">
        <v>3.0141</v>
      </c>
      <c r="AB161" s="4" t="s">
        <v>384</v>
      </c>
      <c r="AC161" s="4">
        <v>0</v>
      </c>
      <c r="AD161" s="4">
        <v>11.9</v>
      </c>
      <c r="AE161" s="4">
        <v>848</v>
      </c>
      <c r="AF161" s="4">
        <v>872</v>
      </c>
      <c r="AG161" s="4">
        <v>888</v>
      </c>
      <c r="AH161" s="4">
        <v>44</v>
      </c>
      <c r="AI161" s="4">
        <v>22.18</v>
      </c>
      <c r="AJ161" s="4">
        <v>0.51</v>
      </c>
      <c r="AK161" s="4">
        <v>989</v>
      </c>
      <c r="AL161" s="4">
        <v>8.9</v>
      </c>
      <c r="AM161" s="4">
        <v>0</v>
      </c>
      <c r="AN161" s="4">
        <v>35</v>
      </c>
      <c r="AO161" s="4">
        <v>190</v>
      </c>
      <c r="AP161" s="4">
        <v>190</v>
      </c>
      <c r="AQ161" s="4">
        <v>0.9</v>
      </c>
      <c r="AR161" s="4">
        <v>195</v>
      </c>
      <c r="AS161" s="4" t="s">
        <v>155</v>
      </c>
      <c r="AT161" s="4">
        <v>2</v>
      </c>
      <c r="AU161" s="5">
        <v>0.69545138888888891</v>
      </c>
      <c r="AV161" s="4">
        <v>47.159305000000003</v>
      </c>
      <c r="AW161" s="4">
        <v>-88.489727999999999</v>
      </c>
      <c r="AX161" s="4">
        <v>317.89999999999998</v>
      </c>
      <c r="AY161" s="4">
        <v>0</v>
      </c>
      <c r="AZ161" s="4">
        <v>12</v>
      </c>
      <c r="BA161" s="4">
        <v>10</v>
      </c>
      <c r="BB161" s="4" t="s">
        <v>427</v>
      </c>
      <c r="BC161" s="4">
        <v>1.1000000000000001</v>
      </c>
      <c r="BD161" s="4">
        <v>1.5</v>
      </c>
      <c r="BE161" s="4">
        <v>1.9</v>
      </c>
      <c r="BF161" s="4">
        <v>14.063000000000001</v>
      </c>
      <c r="BG161" s="4">
        <v>16.989999999999998</v>
      </c>
      <c r="BH161" s="4">
        <v>1.21</v>
      </c>
      <c r="BI161" s="4">
        <v>12.116</v>
      </c>
      <c r="BJ161" s="4">
        <v>2692.6579999999999</v>
      </c>
      <c r="BK161" s="4">
        <v>15.401</v>
      </c>
      <c r="BL161" s="4">
        <v>0.26</v>
      </c>
      <c r="BM161" s="4">
        <v>0.18</v>
      </c>
      <c r="BN161" s="4">
        <v>0.441</v>
      </c>
      <c r="BO161" s="4">
        <v>0.20799999999999999</v>
      </c>
      <c r="BP161" s="4">
        <v>0.14399999999999999</v>
      </c>
      <c r="BQ161" s="4">
        <v>0.35299999999999998</v>
      </c>
      <c r="BR161" s="4">
        <v>105.0633</v>
      </c>
      <c r="BU161" s="4">
        <v>100.166</v>
      </c>
      <c r="BW161" s="4">
        <v>604.53599999999994</v>
      </c>
      <c r="BX161" s="4">
        <v>-6.4900000000000001E-3</v>
      </c>
      <c r="BY161" s="4">
        <v>-5</v>
      </c>
      <c r="BZ161" s="4">
        <v>1.6817059999999999</v>
      </c>
      <c r="CA161" s="4">
        <v>-0.15859899999999999</v>
      </c>
      <c r="CB161" s="4">
        <v>33.970461</v>
      </c>
    </row>
    <row r="162" spans="1:80">
      <c r="A162" s="2">
        <v>42440</v>
      </c>
      <c r="B162" s="29">
        <v>0.48731374999999999</v>
      </c>
      <c r="C162" s="4">
        <v>10.202</v>
      </c>
      <c r="D162" s="4">
        <v>8.8200000000000001E-2</v>
      </c>
      <c r="E162" s="4" t="s">
        <v>155</v>
      </c>
      <c r="F162" s="4">
        <v>882.24489800000003</v>
      </c>
      <c r="G162" s="4">
        <v>10.1</v>
      </c>
      <c r="H162" s="4">
        <v>7</v>
      </c>
      <c r="I162" s="4">
        <v>11518.2</v>
      </c>
      <c r="K162" s="4">
        <v>4.03</v>
      </c>
      <c r="L162" s="4">
        <v>2052</v>
      </c>
      <c r="M162" s="4">
        <v>0.8982</v>
      </c>
      <c r="N162" s="4">
        <v>9.1631</v>
      </c>
      <c r="O162" s="4">
        <v>7.9200000000000007E-2</v>
      </c>
      <c r="P162" s="4">
        <v>9.0718999999999994</v>
      </c>
      <c r="Q162" s="4">
        <v>6.2873999999999999</v>
      </c>
      <c r="R162" s="4">
        <v>15.4</v>
      </c>
      <c r="S162" s="4">
        <v>7.2355</v>
      </c>
      <c r="T162" s="4">
        <v>5.0147000000000004</v>
      </c>
      <c r="U162" s="4">
        <v>12.3</v>
      </c>
      <c r="V162" s="4">
        <v>11518.207200000001</v>
      </c>
      <c r="Y162" s="4">
        <v>1843.1210000000001</v>
      </c>
      <c r="Z162" s="4">
        <v>0</v>
      </c>
      <c r="AA162" s="4">
        <v>3.6187</v>
      </c>
      <c r="AB162" s="4" t="s">
        <v>384</v>
      </c>
      <c r="AC162" s="4">
        <v>0</v>
      </c>
      <c r="AD162" s="4">
        <v>11.9</v>
      </c>
      <c r="AE162" s="4">
        <v>849</v>
      </c>
      <c r="AF162" s="4">
        <v>872</v>
      </c>
      <c r="AG162" s="4">
        <v>888</v>
      </c>
      <c r="AH162" s="4">
        <v>44</v>
      </c>
      <c r="AI162" s="4">
        <v>21</v>
      </c>
      <c r="AJ162" s="4">
        <v>0.48</v>
      </c>
      <c r="AK162" s="4">
        <v>989</v>
      </c>
      <c r="AL162" s="4">
        <v>8.1</v>
      </c>
      <c r="AM162" s="4">
        <v>0</v>
      </c>
      <c r="AN162" s="4">
        <v>35</v>
      </c>
      <c r="AO162" s="4">
        <v>190</v>
      </c>
      <c r="AP162" s="4">
        <v>190</v>
      </c>
      <c r="AQ162" s="4">
        <v>0.9</v>
      </c>
      <c r="AR162" s="4">
        <v>195</v>
      </c>
      <c r="AS162" s="4" t="s">
        <v>155</v>
      </c>
      <c r="AT162" s="4">
        <v>2</v>
      </c>
      <c r="AU162" s="5">
        <v>0.69546296296296306</v>
      </c>
      <c r="AV162" s="4">
        <v>47.159305000000003</v>
      </c>
      <c r="AW162" s="4">
        <v>-88.489727999999999</v>
      </c>
      <c r="AX162" s="4">
        <v>318.2</v>
      </c>
      <c r="AY162" s="4">
        <v>0</v>
      </c>
      <c r="AZ162" s="4">
        <v>12</v>
      </c>
      <c r="BA162" s="4">
        <v>10</v>
      </c>
      <c r="BB162" s="4" t="s">
        <v>427</v>
      </c>
      <c r="BC162" s="4">
        <v>1.028343</v>
      </c>
      <c r="BD162" s="4">
        <v>1.4283429999999999</v>
      </c>
      <c r="BE162" s="4">
        <v>1.7566870000000001</v>
      </c>
      <c r="BF162" s="4">
        <v>14.063000000000001</v>
      </c>
      <c r="BG162" s="4">
        <v>18.05</v>
      </c>
      <c r="BH162" s="4">
        <v>1.28</v>
      </c>
      <c r="BI162" s="4">
        <v>11.333</v>
      </c>
      <c r="BJ162" s="4">
        <v>2675.7429999999999</v>
      </c>
      <c r="BK162" s="4">
        <v>14.728</v>
      </c>
      <c r="BL162" s="4">
        <v>0.27700000000000002</v>
      </c>
      <c r="BM162" s="4">
        <v>0.192</v>
      </c>
      <c r="BN162" s="4">
        <v>0.47</v>
      </c>
      <c r="BO162" s="4">
        <v>0.221</v>
      </c>
      <c r="BP162" s="4">
        <v>0.153</v>
      </c>
      <c r="BQ162" s="4">
        <v>0.375</v>
      </c>
      <c r="BR162" s="4">
        <v>111.22</v>
      </c>
      <c r="BU162" s="4">
        <v>106.783</v>
      </c>
      <c r="BW162" s="4">
        <v>768.33699999999999</v>
      </c>
      <c r="BX162" s="4">
        <v>-9.6080000000000002E-3</v>
      </c>
      <c r="BY162" s="4">
        <v>-5</v>
      </c>
      <c r="BZ162" s="4">
        <v>1.680196</v>
      </c>
      <c r="CA162" s="4">
        <v>-0.234795</v>
      </c>
      <c r="CB162" s="4">
        <v>33.939959000000002</v>
      </c>
    </row>
    <row r="163" spans="1:80">
      <c r="A163" s="2">
        <v>42440</v>
      </c>
      <c r="B163" s="29">
        <v>0.48732532407407408</v>
      </c>
      <c r="C163" s="4">
        <v>9.4049999999999994</v>
      </c>
      <c r="D163" s="4">
        <v>7.7399999999999997E-2</v>
      </c>
      <c r="E163" s="4" t="s">
        <v>155</v>
      </c>
      <c r="F163" s="4">
        <v>773.99323200000003</v>
      </c>
      <c r="G163" s="4">
        <v>10.1</v>
      </c>
      <c r="H163" s="4">
        <v>7</v>
      </c>
      <c r="I163" s="4">
        <v>11518.3</v>
      </c>
      <c r="K163" s="4">
        <v>4.7699999999999996</v>
      </c>
      <c r="L163" s="4">
        <v>2052</v>
      </c>
      <c r="M163" s="4">
        <v>0.90469999999999995</v>
      </c>
      <c r="N163" s="4">
        <v>8.5088000000000008</v>
      </c>
      <c r="O163" s="4">
        <v>7.0000000000000007E-2</v>
      </c>
      <c r="P163" s="4">
        <v>9.1377000000000006</v>
      </c>
      <c r="Q163" s="4">
        <v>6.3330000000000002</v>
      </c>
      <c r="R163" s="4">
        <v>15.5</v>
      </c>
      <c r="S163" s="4">
        <v>7.3204000000000002</v>
      </c>
      <c r="T163" s="4">
        <v>5.0735999999999999</v>
      </c>
      <c r="U163" s="4">
        <v>12.4</v>
      </c>
      <c r="V163" s="4">
        <v>11518.298000000001</v>
      </c>
      <c r="Y163" s="4">
        <v>1856.4829999999999</v>
      </c>
      <c r="Z163" s="4">
        <v>0</v>
      </c>
      <c r="AA163" s="4">
        <v>4.3185000000000002</v>
      </c>
      <c r="AB163" s="4" t="s">
        <v>384</v>
      </c>
      <c r="AC163" s="4">
        <v>0</v>
      </c>
      <c r="AD163" s="4">
        <v>11.9</v>
      </c>
      <c r="AE163" s="4">
        <v>848</v>
      </c>
      <c r="AF163" s="4">
        <v>873</v>
      </c>
      <c r="AG163" s="4">
        <v>889</v>
      </c>
      <c r="AH163" s="4">
        <v>44</v>
      </c>
      <c r="AI163" s="4">
        <v>22.18</v>
      </c>
      <c r="AJ163" s="4">
        <v>0.51</v>
      </c>
      <c r="AK163" s="4">
        <v>989</v>
      </c>
      <c r="AL163" s="4">
        <v>8.9</v>
      </c>
      <c r="AM163" s="4">
        <v>0</v>
      </c>
      <c r="AN163" s="4">
        <v>35</v>
      </c>
      <c r="AO163" s="4">
        <v>190</v>
      </c>
      <c r="AP163" s="4">
        <v>190</v>
      </c>
      <c r="AQ163" s="4">
        <v>0.8</v>
      </c>
      <c r="AR163" s="4">
        <v>195</v>
      </c>
      <c r="AS163" s="4" t="s">
        <v>155</v>
      </c>
      <c r="AT163" s="4">
        <v>2</v>
      </c>
      <c r="AU163" s="5">
        <v>0.69547453703703699</v>
      </c>
      <c r="AV163" s="4">
        <v>47.159306000000001</v>
      </c>
      <c r="AW163" s="4">
        <v>-88.489727999999999</v>
      </c>
      <c r="AX163" s="4">
        <v>318.39999999999998</v>
      </c>
      <c r="AY163" s="4">
        <v>0</v>
      </c>
      <c r="AZ163" s="4">
        <v>12</v>
      </c>
      <c r="BA163" s="4">
        <v>10</v>
      </c>
      <c r="BB163" s="4" t="s">
        <v>427</v>
      </c>
      <c r="BC163" s="4">
        <v>1</v>
      </c>
      <c r="BD163" s="4">
        <v>1.4</v>
      </c>
      <c r="BE163" s="4">
        <v>1.7</v>
      </c>
      <c r="BF163" s="4">
        <v>14.063000000000001</v>
      </c>
      <c r="BG163" s="4">
        <v>19.350000000000001</v>
      </c>
      <c r="BH163" s="4">
        <v>1.38</v>
      </c>
      <c r="BI163" s="4">
        <v>10.532</v>
      </c>
      <c r="BJ163" s="4">
        <v>2654.797</v>
      </c>
      <c r="BK163" s="4">
        <v>13.906000000000001</v>
      </c>
      <c r="BL163" s="4">
        <v>0.29899999999999999</v>
      </c>
      <c r="BM163" s="4">
        <v>0.20699999999999999</v>
      </c>
      <c r="BN163" s="4">
        <v>0.505</v>
      </c>
      <c r="BO163" s="4">
        <v>0.23899999999999999</v>
      </c>
      <c r="BP163" s="4">
        <v>0.16600000000000001</v>
      </c>
      <c r="BQ163" s="4">
        <v>0.40500000000000003</v>
      </c>
      <c r="BR163" s="4">
        <v>118.83580000000001</v>
      </c>
      <c r="BU163" s="4">
        <v>114.92100000000001</v>
      </c>
      <c r="BW163" s="4">
        <v>979.697</v>
      </c>
      <c r="BX163" s="4">
        <v>-0.01</v>
      </c>
      <c r="BY163" s="4">
        <v>-5</v>
      </c>
      <c r="BZ163" s="4">
        <v>1.6809019999999999</v>
      </c>
      <c r="CA163" s="4">
        <v>-0.24437500000000001</v>
      </c>
      <c r="CB163" s="4">
        <v>33.954219999999999</v>
      </c>
    </row>
    <row r="164" spans="1:80">
      <c r="A164" s="2">
        <v>42440</v>
      </c>
      <c r="B164" s="29">
        <v>0.48733689814814812</v>
      </c>
      <c r="C164" s="4">
        <v>8.7070000000000007</v>
      </c>
      <c r="D164" s="4">
        <v>7.1599999999999997E-2</v>
      </c>
      <c r="E164" s="4" t="s">
        <v>155</v>
      </c>
      <c r="F164" s="4">
        <v>715.51890600000002</v>
      </c>
      <c r="G164" s="4">
        <v>10.199999999999999</v>
      </c>
      <c r="H164" s="4">
        <v>7</v>
      </c>
      <c r="I164" s="4">
        <v>11518.2</v>
      </c>
      <c r="K164" s="4">
        <v>5.86</v>
      </c>
      <c r="L164" s="4">
        <v>2052</v>
      </c>
      <c r="M164" s="4">
        <v>0.91059999999999997</v>
      </c>
      <c r="N164" s="4">
        <v>7.9287999999999998</v>
      </c>
      <c r="O164" s="4">
        <v>6.5199999999999994E-2</v>
      </c>
      <c r="P164" s="4">
        <v>9.2883999999999993</v>
      </c>
      <c r="Q164" s="4">
        <v>6.3743999999999996</v>
      </c>
      <c r="R164" s="4">
        <v>15.7</v>
      </c>
      <c r="S164" s="4">
        <v>7.4454000000000002</v>
      </c>
      <c r="T164" s="4">
        <v>5.1096000000000004</v>
      </c>
      <c r="U164" s="4">
        <v>12.6</v>
      </c>
      <c r="V164" s="4">
        <v>11518.2</v>
      </c>
      <c r="Y164" s="4">
        <v>1868.607</v>
      </c>
      <c r="Z164" s="4">
        <v>0</v>
      </c>
      <c r="AA164" s="4">
        <v>5.3352000000000004</v>
      </c>
      <c r="AB164" s="4" t="s">
        <v>384</v>
      </c>
      <c r="AC164" s="4">
        <v>0</v>
      </c>
      <c r="AD164" s="4">
        <v>11.9</v>
      </c>
      <c r="AE164" s="4">
        <v>848</v>
      </c>
      <c r="AF164" s="4">
        <v>872</v>
      </c>
      <c r="AG164" s="4">
        <v>889</v>
      </c>
      <c r="AH164" s="4">
        <v>44</v>
      </c>
      <c r="AI164" s="4">
        <v>22.33</v>
      </c>
      <c r="AJ164" s="4">
        <v>0.51</v>
      </c>
      <c r="AK164" s="4">
        <v>989</v>
      </c>
      <c r="AL164" s="4">
        <v>9</v>
      </c>
      <c r="AM164" s="4">
        <v>0</v>
      </c>
      <c r="AN164" s="4">
        <v>35</v>
      </c>
      <c r="AO164" s="4">
        <v>190</v>
      </c>
      <c r="AP164" s="4">
        <v>190</v>
      </c>
      <c r="AQ164" s="4">
        <v>0.9</v>
      </c>
      <c r="AR164" s="4">
        <v>195</v>
      </c>
      <c r="AS164" s="4" t="s">
        <v>155</v>
      </c>
      <c r="AT164" s="4">
        <v>2</v>
      </c>
      <c r="AU164" s="5">
        <v>0.69548611111111114</v>
      </c>
      <c r="AV164" s="4">
        <v>47.159306999999998</v>
      </c>
      <c r="AW164" s="4">
        <v>-88.489727999999999</v>
      </c>
      <c r="AX164" s="4">
        <v>318.60000000000002</v>
      </c>
      <c r="AY164" s="4">
        <v>0</v>
      </c>
      <c r="AZ164" s="4">
        <v>12</v>
      </c>
      <c r="BA164" s="4">
        <v>10</v>
      </c>
      <c r="BB164" s="4" t="s">
        <v>427</v>
      </c>
      <c r="BC164" s="4">
        <v>1</v>
      </c>
      <c r="BD164" s="4">
        <v>1.4</v>
      </c>
      <c r="BE164" s="4">
        <v>1.7</v>
      </c>
      <c r="BF164" s="4">
        <v>14.063000000000001</v>
      </c>
      <c r="BG164" s="4">
        <v>20.65</v>
      </c>
      <c r="BH164" s="4">
        <v>1.47</v>
      </c>
      <c r="BI164" s="4">
        <v>9.8140000000000001</v>
      </c>
      <c r="BJ164" s="4">
        <v>2632.7260000000001</v>
      </c>
      <c r="BK164" s="4">
        <v>13.77</v>
      </c>
      <c r="BL164" s="4">
        <v>0.32300000000000001</v>
      </c>
      <c r="BM164" s="4">
        <v>0.222</v>
      </c>
      <c r="BN164" s="4">
        <v>0.54500000000000004</v>
      </c>
      <c r="BO164" s="4">
        <v>0.25900000000000001</v>
      </c>
      <c r="BP164" s="4">
        <v>0.17799999999999999</v>
      </c>
      <c r="BQ164" s="4">
        <v>0.437</v>
      </c>
      <c r="BR164" s="4">
        <v>126.468</v>
      </c>
      <c r="BU164" s="4">
        <v>123.102</v>
      </c>
      <c r="BW164" s="4">
        <v>1288.0889999999999</v>
      </c>
      <c r="BX164" s="4">
        <v>-9.0980000000000002E-3</v>
      </c>
      <c r="BY164" s="4">
        <v>-5</v>
      </c>
      <c r="BZ164" s="4">
        <v>1.681902</v>
      </c>
      <c r="CA164" s="4">
        <v>-0.222332</v>
      </c>
      <c r="CB164" s="4">
        <v>33.974420000000002</v>
      </c>
    </row>
    <row r="165" spans="1:80">
      <c r="A165" s="2">
        <v>42440</v>
      </c>
      <c r="B165" s="29">
        <v>0.48734847222222227</v>
      </c>
      <c r="C165" s="4">
        <v>8.2390000000000008</v>
      </c>
      <c r="D165" s="4">
        <v>6.7500000000000004E-2</v>
      </c>
      <c r="E165" s="4" t="s">
        <v>155</v>
      </c>
      <c r="F165" s="4">
        <v>675.48497899999995</v>
      </c>
      <c r="G165" s="4">
        <v>10.199999999999999</v>
      </c>
      <c r="H165" s="4">
        <v>7</v>
      </c>
      <c r="I165" s="4">
        <v>11518.2</v>
      </c>
      <c r="K165" s="4">
        <v>7</v>
      </c>
      <c r="L165" s="4">
        <v>2052</v>
      </c>
      <c r="M165" s="4">
        <v>0.91469999999999996</v>
      </c>
      <c r="N165" s="4">
        <v>7.5354999999999999</v>
      </c>
      <c r="O165" s="4">
        <v>6.1800000000000001E-2</v>
      </c>
      <c r="P165" s="4">
        <v>9.3295999999999992</v>
      </c>
      <c r="Q165" s="4">
        <v>6.4027000000000003</v>
      </c>
      <c r="R165" s="4">
        <v>15.7</v>
      </c>
      <c r="S165" s="4">
        <v>7.4783999999999997</v>
      </c>
      <c r="T165" s="4">
        <v>5.1322000000000001</v>
      </c>
      <c r="U165" s="4">
        <v>12.6</v>
      </c>
      <c r="V165" s="4">
        <v>11518.2</v>
      </c>
      <c r="Y165" s="4">
        <v>1876.8910000000001</v>
      </c>
      <c r="Z165" s="4">
        <v>0</v>
      </c>
      <c r="AA165" s="4">
        <v>6.4051</v>
      </c>
      <c r="AB165" s="4" t="s">
        <v>384</v>
      </c>
      <c r="AC165" s="4">
        <v>0</v>
      </c>
      <c r="AD165" s="4">
        <v>11.8</v>
      </c>
      <c r="AE165" s="4">
        <v>849</v>
      </c>
      <c r="AF165" s="4">
        <v>872</v>
      </c>
      <c r="AG165" s="4">
        <v>888</v>
      </c>
      <c r="AH165" s="4">
        <v>44</v>
      </c>
      <c r="AI165" s="4">
        <v>22.33</v>
      </c>
      <c r="AJ165" s="4">
        <v>0.51</v>
      </c>
      <c r="AK165" s="4">
        <v>989</v>
      </c>
      <c r="AL165" s="4">
        <v>9</v>
      </c>
      <c r="AM165" s="4">
        <v>0</v>
      </c>
      <c r="AN165" s="4">
        <v>35</v>
      </c>
      <c r="AO165" s="4">
        <v>190</v>
      </c>
      <c r="AP165" s="4">
        <v>190</v>
      </c>
      <c r="AQ165" s="4">
        <v>1</v>
      </c>
      <c r="AR165" s="4">
        <v>195</v>
      </c>
      <c r="AS165" s="4" t="s">
        <v>155</v>
      </c>
      <c r="AT165" s="4">
        <v>2</v>
      </c>
      <c r="AU165" s="5">
        <v>0.69549768518518518</v>
      </c>
      <c r="AV165" s="4">
        <v>47.159306999999998</v>
      </c>
      <c r="AW165" s="4">
        <v>-88.489727999999999</v>
      </c>
      <c r="AX165" s="4">
        <v>318.8</v>
      </c>
      <c r="AY165" s="4">
        <v>0</v>
      </c>
      <c r="AZ165" s="4">
        <v>12</v>
      </c>
      <c r="BA165" s="4">
        <v>10</v>
      </c>
      <c r="BB165" s="4" t="s">
        <v>427</v>
      </c>
      <c r="BC165" s="4">
        <v>1</v>
      </c>
      <c r="BD165" s="4">
        <v>1.4</v>
      </c>
      <c r="BE165" s="4">
        <v>1.7</v>
      </c>
      <c r="BF165" s="4">
        <v>14.063000000000001</v>
      </c>
      <c r="BG165" s="4">
        <v>21.63</v>
      </c>
      <c r="BH165" s="4">
        <v>1.54</v>
      </c>
      <c r="BI165" s="4">
        <v>9.33</v>
      </c>
      <c r="BJ165" s="4">
        <v>2616.0940000000001</v>
      </c>
      <c r="BK165" s="4">
        <v>13.651999999999999</v>
      </c>
      <c r="BL165" s="4">
        <v>0.33900000000000002</v>
      </c>
      <c r="BM165" s="4">
        <v>0.23300000000000001</v>
      </c>
      <c r="BN165" s="4">
        <v>0.57199999999999995</v>
      </c>
      <c r="BO165" s="4">
        <v>0.27200000000000002</v>
      </c>
      <c r="BP165" s="4">
        <v>0.187</v>
      </c>
      <c r="BQ165" s="4">
        <v>0.45800000000000002</v>
      </c>
      <c r="BR165" s="4">
        <v>132.22790000000001</v>
      </c>
      <c r="BU165" s="4">
        <v>129.279</v>
      </c>
      <c r="BW165" s="4">
        <v>1616.8489999999999</v>
      </c>
      <c r="BX165" s="4">
        <v>-1.3509999999999999E-2</v>
      </c>
      <c r="BY165" s="4">
        <v>-5</v>
      </c>
      <c r="BZ165" s="4">
        <v>1.681098</v>
      </c>
      <c r="CA165" s="4">
        <v>-0.33015099999999997</v>
      </c>
      <c r="CB165" s="4">
        <v>33.958179999999999</v>
      </c>
    </row>
    <row r="166" spans="1:80">
      <c r="A166" s="2">
        <v>42440</v>
      </c>
      <c r="B166" s="29">
        <v>0.48736004629629631</v>
      </c>
      <c r="C166" s="4">
        <v>7.7480000000000002</v>
      </c>
      <c r="D166" s="4">
        <v>6.1100000000000002E-2</v>
      </c>
      <c r="E166" s="4" t="s">
        <v>155</v>
      </c>
      <c r="F166" s="4">
        <v>610.66450599999996</v>
      </c>
      <c r="G166" s="4">
        <v>10.199999999999999</v>
      </c>
      <c r="H166" s="4">
        <v>7</v>
      </c>
      <c r="I166" s="4">
        <v>11518.2</v>
      </c>
      <c r="K166" s="4">
        <v>7.83</v>
      </c>
      <c r="L166" s="4">
        <v>2012</v>
      </c>
      <c r="M166" s="4">
        <v>0.91890000000000005</v>
      </c>
      <c r="N166" s="4">
        <v>7.1199000000000003</v>
      </c>
      <c r="O166" s="4">
        <v>5.6099999999999997E-2</v>
      </c>
      <c r="P166" s="4">
        <v>9.4007000000000005</v>
      </c>
      <c r="Q166" s="4">
        <v>6.4324000000000003</v>
      </c>
      <c r="R166" s="4">
        <v>15.8</v>
      </c>
      <c r="S166" s="4">
        <v>7.5353000000000003</v>
      </c>
      <c r="T166" s="4">
        <v>5.1559999999999997</v>
      </c>
      <c r="U166" s="4">
        <v>12.7</v>
      </c>
      <c r="V166" s="4">
        <v>11518.165000000001</v>
      </c>
      <c r="Y166" s="4">
        <v>1848.73</v>
      </c>
      <c r="Z166" s="4">
        <v>0</v>
      </c>
      <c r="AA166" s="4">
        <v>7.1978999999999997</v>
      </c>
      <c r="AB166" s="4" t="s">
        <v>384</v>
      </c>
      <c r="AC166" s="4">
        <v>0</v>
      </c>
      <c r="AD166" s="4">
        <v>11.9</v>
      </c>
      <c r="AE166" s="4">
        <v>848</v>
      </c>
      <c r="AF166" s="4">
        <v>872</v>
      </c>
      <c r="AG166" s="4">
        <v>888</v>
      </c>
      <c r="AH166" s="4">
        <v>44</v>
      </c>
      <c r="AI166" s="4">
        <v>22.33</v>
      </c>
      <c r="AJ166" s="4">
        <v>0.51</v>
      </c>
      <c r="AK166" s="4">
        <v>989</v>
      </c>
      <c r="AL166" s="4">
        <v>9</v>
      </c>
      <c r="AM166" s="4">
        <v>0</v>
      </c>
      <c r="AN166" s="4">
        <v>35</v>
      </c>
      <c r="AO166" s="4">
        <v>190</v>
      </c>
      <c r="AP166" s="4">
        <v>190</v>
      </c>
      <c r="AQ166" s="4">
        <v>1</v>
      </c>
      <c r="AR166" s="4">
        <v>195</v>
      </c>
      <c r="AS166" s="4" t="s">
        <v>155</v>
      </c>
      <c r="AT166" s="4">
        <v>2</v>
      </c>
      <c r="AU166" s="5">
        <v>0.69550925925925933</v>
      </c>
      <c r="AV166" s="4">
        <v>47.159306999999998</v>
      </c>
      <c r="AW166" s="4">
        <v>-88.489727999999999</v>
      </c>
      <c r="AX166" s="4">
        <v>319</v>
      </c>
      <c r="AY166" s="4">
        <v>0</v>
      </c>
      <c r="AZ166" s="4">
        <v>12</v>
      </c>
      <c r="BA166" s="4">
        <v>10</v>
      </c>
      <c r="BB166" s="4" t="s">
        <v>427</v>
      </c>
      <c r="BC166" s="4">
        <v>1</v>
      </c>
      <c r="BD166" s="4">
        <v>1.4</v>
      </c>
      <c r="BE166" s="4">
        <v>1.7</v>
      </c>
      <c r="BF166" s="4">
        <v>14.063000000000001</v>
      </c>
      <c r="BG166" s="4">
        <v>22.78</v>
      </c>
      <c r="BH166" s="4">
        <v>1.62</v>
      </c>
      <c r="BI166" s="4">
        <v>8.8239999999999998</v>
      </c>
      <c r="BJ166" s="4">
        <v>2597.451</v>
      </c>
      <c r="BK166" s="4">
        <v>13.03</v>
      </c>
      <c r="BL166" s="4">
        <v>0.35899999999999999</v>
      </c>
      <c r="BM166" s="4">
        <v>0.246</v>
      </c>
      <c r="BN166" s="4">
        <v>0.60499999999999998</v>
      </c>
      <c r="BO166" s="4">
        <v>0.28799999999999998</v>
      </c>
      <c r="BP166" s="4">
        <v>0.19700000000000001</v>
      </c>
      <c r="BQ166" s="4">
        <v>0.48499999999999999</v>
      </c>
      <c r="BR166" s="4">
        <v>138.94829999999999</v>
      </c>
      <c r="BU166" s="4">
        <v>133.81200000000001</v>
      </c>
      <c r="BW166" s="4">
        <v>1909.309</v>
      </c>
      <c r="BX166" s="4">
        <v>-9.4900000000000002E-3</v>
      </c>
      <c r="BY166" s="4">
        <v>-5</v>
      </c>
      <c r="BZ166" s="4">
        <v>1.682804</v>
      </c>
      <c r="CA166" s="4">
        <v>-0.23191100000000001</v>
      </c>
      <c r="CB166" s="4">
        <v>33.992640999999999</v>
      </c>
    </row>
    <row r="167" spans="1:80">
      <c r="A167" s="2">
        <v>42440</v>
      </c>
      <c r="B167" s="29">
        <v>0.48737162037037041</v>
      </c>
      <c r="C167" s="4">
        <v>7.17</v>
      </c>
      <c r="D167" s="4">
        <v>5.62E-2</v>
      </c>
      <c r="E167" s="4" t="s">
        <v>155</v>
      </c>
      <c r="F167" s="4">
        <v>562.04213900000002</v>
      </c>
      <c r="G167" s="4">
        <v>10.3</v>
      </c>
      <c r="H167" s="4">
        <v>7</v>
      </c>
      <c r="I167" s="4">
        <v>11518</v>
      </c>
      <c r="K167" s="4">
        <v>8.4700000000000006</v>
      </c>
      <c r="L167" s="4">
        <v>1917</v>
      </c>
      <c r="M167" s="4">
        <v>0.92390000000000005</v>
      </c>
      <c r="N167" s="4">
        <v>6.6247999999999996</v>
      </c>
      <c r="O167" s="4">
        <v>5.1900000000000002E-2</v>
      </c>
      <c r="P167" s="4">
        <v>9.5161999999999995</v>
      </c>
      <c r="Q167" s="4">
        <v>6.4672999999999998</v>
      </c>
      <c r="R167" s="4">
        <v>16</v>
      </c>
      <c r="S167" s="4">
        <v>7.6280000000000001</v>
      </c>
      <c r="T167" s="4">
        <v>5.1840999999999999</v>
      </c>
      <c r="U167" s="4">
        <v>12.8</v>
      </c>
      <c r="V167" s="4">
        <v>11518.030699999999</v>
      </c>
      <c r="Y167" s="4">
        <v>1770.886</v>
      </c>
      <c r="Z167" s="4">
        <v>0</v>
      </c>
      <c r="AA167" s="4">
        <v>7.8246000000000002</v>
      </c>
      <c r="AB167" s="4" t="s">
        <v>384</v>
      </c>
      <c r="AC167" s="4">
        <v>0</v>
      </c>
      <c r="AD167" s="4">
        <v>11.9</v>
      </c>
      <c r="AE167" s="4">
        <v>849</v>
      </c>
      <c r="AF167" s="4">
        <v>872</v>
      </c>
      <c r="AG167" s="4">
        <v>889</v>
      </c>
      <c r="AH167" s="4">
        <v>44</v>
      </c>
      <c r="AI167" s="4">
        <v>22.33</v>
      </c>
      <c r="AJ167" s="4">
        <v>0.51</v>
      </c>
      <c r="AK167" s="4">
        <v>989</v>
      </c>
      <c r="AL167" s="4">
        <v>9</v>
      </c>
      <c r="AM167" s="4">
        <v>0</v>
      </c>
      <c r="AN167" s="4">
        <v>35</v>
      </c>
      <c r="AO167" s="4">
        <v>190</v>
      </c>
      <c r="AP167" s="4">
        <v>190</v>
      </c>
      <c r="AQ167" s="4">
        <v>0.9</v>
      </c>
      <c r="AR167" s="4">
        <v>195</v>
      </c>
      <c r="AS167" s="4" t="s">
        <v>155</v>
      </c>
      <c r="AT167" s="4">
        <v>2</v>
      </c>
      <c r="AU167" s="5">
        <v>0.69552083333333325</v>
      </c>
      <c r="AV167" s="4">
        <v>47.159306999999998</v>
      </c>
      <c r="AW167" s="4">
        <v>-88.489727999999999</v>
      </c>
      <c r="AX167" s="4">
        <v>319</v>
      </c>
      <c r="AY167" s="4">
        <v>0</v>
      </c>
      <c r="AZ167" s="4">
        <v>12</v>
      </c>
      <c r="BA167" s="4">
        <v>10</v>
      </c>
      <c r="BB167" s="4" t="s">
        <v>427</v>
      </c>
      <c r="BC167" s="4">
        <v>1</v>
      </c>
      <c r="BD167" s="4">
        <v>1.4</v>
      </c>
      <c r="BE167" s="4">
        <v>1.7</v>
      </c>
      <c r="BF167" s="4">
        <v>14.063000000000001</v>
      </c>
      <c r="BG167" s="4">
        <v>24.3</v>
      </c>
      <c r="BH167" s="4">
        <v>1.73</v>
      </c>
      <c r="BI167" s="4">
        <v>8.2360000000000007</v>
      </c>
      <c r="BJ167" s="4">
        <v>2571.761</v>
      </c>
      <c r="BK167" s="4">
        <v>12.83</v>
      </c>
      <c r="BL167" s="4">
        <v>0.38700000000000001</v>
      </c>
      <c r="BM167" s="4">
        <v>0.26300000000000001</v>
      </c>
      <c r="BN167" s="4">
        <v>0.65</v>
      </c>
      <c r="BO167" s="4">
        <v>0.31</v>
      </c>
      <c r="BP167" s="4">
        <v>0.21099999999999999</v>
      </c>
      <c r="BQ167" s="4">
        <v>0.52100000000000002</v>
      </c>
      <c r="BR167" s="4">
        <v>147.85470000000001</v>
      </c>
      <c r="BU167" s="4">
        <v>136.39500000000001</v>
      </c>
      <c r="BW167" s="4">
        <v>2208.616</v>
      </c>
      <c r="BX167" s="4">
        <v>-9.9019999999999993E-3</v>
      </c>
      <c r="BY167" s="4">
        <v>-5</v>
      </c>
      <c r="BZ167" s="4">
        <v>1.6830000000000001</v>
      </c>
      <c r="CA167" s="4">
        <v>-0.24198</v>
      </c>
      <c r="CB167" s="4">
        <v>33.996600000000001</v>
      </c>
    </row>
    <row r="168" spans="1:80">
      <c r="A168" s="2">
        <v>42440</v>
      </c>
      <c r="B168" s="29">
        <v>0.48738319444444445</v>
      </c>
      <c r="C168" s="4">
        <v>6.7990000000000004</v>
      </c>
      <c r="D168" s="4">
        <v>5.3600000000000002E-2</v>
      </c>
      <c r="E168" s="4" t="s">
        <v>155</v>
      </c>
      <c r="F168" s="4">
        <v>536.06994199999997</v>
      </c>
      <c r="G168" s="4">
        <v>10.3</v>
      </c>
      <c r="H168" s="4">
        <v>7</v>
      </c>
      <c r="I168" s="4">
        <v>11469</v>
      </c>
      <c r="K168" s="4">
        <v>9.23</v>
      </c>
      <c r="L168" s="4">
        <v>1795</v>
      </c>
      <c r="M168" s="4">
        <v>0.92720000000000002</v>
      </c>
      <c r="N168" s="4">
        <v>6.3041999999999998</v>
      </c>
      <c r="O168" s="4">
        <v>4.9700000000000001E-2</v>
      </c>
      <c r="P168" s="4">
        <v>9.5502000000000002</v>
      </c>
      <c r="Q168" s="4">
        <v>6.4904000000000002</v>
      </c>
      <c r="R168" s="4">
        <v>16</v>
      </c>
      <c r="S168" s="4">
        <v>7.6551999999999998</v>
      </c>
      <c r="T168" s="4">
        <v>5.2024999999999997</v>
      </c>
      <c r="U168" s="4">
        <v>12.9</v>
      </c>
      <c r="V168" s="4">
        <v>11469.034600000001</v>
      </c>
      <c r="Y168" s="4">
        <v>1664.14</v>
      </c>
      <c r="Z168" s="4">
        <v>0</v>
      </c>
      <c r="AA168" s="4">
        <v>8.5595999999999997</v>
      </c>
      <c r="AB168" s="4" t="s">
        <v>384</v>
      </c>
      <c r="AC168" s="4">
        <v>0</v>
      </c>
      <c r="AD168" s="4">
        <v>11.8</v>
      </c>
      <c r="AE168" s="4">
        <v>849</v>
      </c>
      <c r="AF168" s="4">
        <v>872</v>
      </c>
      <c r="AG168" s="4">
        <v>889</v>
      </c>
      <c r="AH168" s="4">
        <v>44</v>
      </c>
      <c r="AI168" s="4">
        <v>22.33</v>
      </c>
      <c r="AJ168" s="4">
        <v>0.51</v>
      </c>
      <c r="AK168" s="4">
        <v>989</v>
      </c>
      <c r="AL168" s="4">
        <v>9</v>
      </c>
      <c r="AM168" s="4">
        <v>0</v>
      </c>
      <c r="AN168" s="4">
        <v>35</v>
      </c>
      <c r="AO168" s="4">
        <v>190</v>
      </c>
      <c r="AP168" s="4">
        <v>190</v>
      </c>
      <c r="AQ168" s="4">
        <v>0.9</v>
      </c>
      <c r="AR168" s="4">
        <v>195</v>
      </c>
      <c r="AS168" s="4" t="s">
        <v>155</v>
      </c>
      <c r="AT168" s="4">
        <v>2</v>
      </c>
      <c r="AU168" s="5">
        <v>0.6955324074074074</v>
      </c>
      <c r="AV168" s="4">
        <v>47.159306999999998</v>
      </c>
      <c r="AW168" s="4">
        <v>-88.489727999999999</v>
      </c>
      <c r="AX168" s="4">
        <v>318.89999999999998</v>
      </c>
      <c r="AY168" s="4">
        <v>0</v>
      </c>
      <c r="AZ168" s="4">
        <v>12</v>
      </c>
      <c r="BA168" s="4">
        <v>10</v>
      </c>
      <c r="BB168" s="4" t="s">
        <v>427</v>
      </c>
      <c r="BC168" s="4">
        <v>1</v>
      </c>
      <c r="BD168" s="4">
        <v>1.4</v>
      </c>
      <c r="BE168" s="4">
        <v>1.7</v>
      </c>
      <c r="BF168" s="4">
        <v>14.063000000000001</v>
      </c>
      <c r="BG168" s="4">
        <v>25.41</v>
      </c>
      <c r="BH168" s="4">
        <v>1.81</v>
      </c>
      <c r="BI168" s="4">
        <v>7.8520000000000003</v>
      </c>
      <c r="BJ168" s="4">
        <v>2554.8049999999998</v>
      </c>
      <c r="BK168" s="4">
        <v>12.82</v>
      </c>
      <c r="BL168" s="4">
        <v>0.40500000000000003</v>
      </c>
      <c r="BM168" s="4">
        <v>0.27500000000000002</v>
      </c>
      <c r="BN168" s="4">
        <v>0.68100000000000005</v>
      </c>
      <c r="BO168" s="4">
        <v>0.32500000000000001</v>
      </c>
      <c r="BP168" s="4">
        <v>0.221</v>
      </c>
      <c r="BQ168" s="4">
        <v>0.54600000000000004</v>
      </c>
      <c r="BR168" s="4">
        <v>153.691</v>
      </c>
      <c r="BU168" s="4">
        <v>133.80199999999999</v>
      </c>
      <c r="BW168" s="4">
        <v>2522.1770000000001</v>
      </c>
      <c r="BX168" s="4">
        <v>-1.1804E-2</v>
      </c>
      <c r="BY168" s="4">
        <v>-5</v>
      </c>
      <c r="BZ168" s="4">
        <v>1.6811959999999999</v>
      </c>
      <c r="CA168" s="4">
        <v>-0.28845999999999999</v>
      </c>
      <c r="CB168" s="4">
        <v>33.960158999999997</v>
      </c>
    </row>
    <row r="169" spans="1:80">
      <c r="A169" s="2">
        <v>42440</v>
      </c>
      <c r="B169" s="29">
        <v>0.48739476851851848</v>
      </c>
      <c r="C169" s="4">
        <v>6.5129999999999999</v>
      </c>
      <c r="D169" s="4">
        <v>5.2299999999999999E-2</v>
      </c>
      <c r="E169" s="4" t="s">
        <v>155</v>
      </c>
      <c r="F169" s="4">
        <v>523.44588699999997</v>
      </c>
      <c r="G169" s="4">
        <v>10.3</v>
      </c>
      <c r="H169" s="4">
        <v>7</v>
      </c>
      <c r="I169" s="4">
        <v>11360.4</v>
      </c>
      <c r="K169" s="4">
        <v>9.9700000000000006</v>
      </c>
      <c r="L169" s="4">
        <v>1735</v>
      </c>
      <c r="M169" s="4">
        <v>0.92989999999999995</v>
      </c>
      <c r="N169" s="4">
        <v>6.0560999999999998</v>
      </c>
      <c r="O169" s="4">
        <v>4.87E-2</v>
      </c>
      <c r="P169" s="4">
        <v>9.5775000000000006</v>
      </c>
      <c r="Q169" s="4">
        <v>6.5090000000000003</v>
      </c>
      <c r="R169" s="4">
        <v>16.100000000000001</v>
      </c>
      <c r="S169" s="4">
        <v>7.6771000000000003</v>
      </c>
      <c r="T169" s="4">
        <v>5.2175000000000002</v>
      </c>
      <c r="U169" s="4">
        <v>12.9</v>
      </c>
      <c r="V169" s="4">
        <v>11360.381100000001</v>
      </c>
      <c r="Y169" s="4">
        <v>1613.617</v>
      </c>
      <c r="Z169" s="4">
        <v>0</v>
      </c>
      <c r="AA169" s="4">
        <v>9.2730999999999995</v>
      </c>
      <c r="AB169" s="4" t="s">
        <v>384</v>
      </c>
      <c r="AC169" s="4">
        <v>0</v>
      </c>
      <c r="AD169" s="4">
        <v>11.9</v>
      </c>
      <c r="AE169" s="4">
        <v>849</v>
      </c>
      <c r="AF169" s="4">
        <v>872</v>
      </c>
      <c r="AG169" s="4">
        <v>887</v>
      </c>
      <c r="AH169" s="4">
        <v>44</v>
      </c>
      <c r="AI169" s="4">
        <v>22.33</v>
      </c>
      <c r="AJ169" s="4">
        <v>0.51</v>
      </c>
      <c r="AK169" s="4">
        <v>989</v>
      </c>
      <c r="AL169" s="4">
        <v>9</v>
      </c>
      <c r="AM169" s="4">
        <v>0</v>
      </c>
      <c r="AN169" s="4">
        <v>35</v>
      </c>
      <c r="AO169" s="4">
        <v>190</v>
      </c>
      <c r="AP169" s="4">
        <v>190</v>
      </c>
      <c r="AQ169" s="4">
        <v>1</v>
      </c>
      <c r="AR169" s="4">
        <v>195</v>
      </c>
      <c r="AS169" s="4" t="s">
        <v>155</v>
      </c>
      <c r="AT169" s="4">
        <v>2</v>
      </c>
      <c r="AU169" s="5">
        <v>0.69554398148148155</v>
      </c>
      <c r="AV169" s="4">
        <v>47.159306999999998</v>
      </c>
      <c r="AW169" s="4">
        <v>-88.489727999999999</v>
      </c>
      <c r="AX169" s="4">
        <v>318.89999999999998</v>
      </c>
      <c r="AY169" s="4">
        <v>0</v>
      </c>
      <c r="AZ169" s="4">
        <v>12</v>
      </c>
      <c r="BA169" s="4">
        <v>9</v>
      </c>
      <c r="BB169" s="4" t="s">
        <v>428</v>
      </c>
      <c r="BC169" s="4">
        <v>1</v>
      </c>
      <c r="BD169" s="4">
        <v>1.4</v>
      </c>
      <c r="BE169" s="4">
        <v>1.7</v>
      </c>
      <c r="BF169" s="4">
        <v>14.063000000000001</v>
      </c>
      <c r="BG169" s="4">
        <v>26.36</v>
      </c>
      <c r="BH169" s="4">
        <v>1.87</v>
      </c>
      <c r="BI169" s="4">
        <v>7.5439999999999996</v>
      </c>
      <c r="BJ169" s="4">
        <v>2542.873</v>
      </c>
      <c r="BK169" s="4">
        <v>13.007999999999999</v>
      </c>
      <c r="BL169" s="4">
        <v>0.42099999999999999</v>
      </c>
      <c r="BM169" s="4">
        <v>0.28599999999999998</v>
      </c>
      <c r="BN169" s="4">
        <v>0.70699999999999996</v>
      </c>
      <c r="BO169" s="4">
        <v>0.33800000000000002</v>
      </c>
      <c r="BP169" s="4">
        <v>0.22900000000000001</v>
      </c>
      <c r="BQ169" s="4">
        <v>0.56699999999999995</v>
      </c>
      <c r="BR169" s="4">
        <v>157.732</v>
      </c>
      <c r="BU169" s="4">
        <v>134.42500000000001</v>
      </c>
      <c r="BW169" s="4">
        <v>2831.0839999999998</v>
      </c>
      <c r="BX169" s="4">
        <v>-1.0196E-2</v>
      </c>
      <c r="BY169" s="4">
        <v>-5</v>
      </c>
      <c r="BZ169" s="4">
        <v>1.682804</v>
      </c>
      <c r="CA169" s="4">
        <v>-0.249165</v>
      </c>
      <c r="CB169" s="4">
        <v>33.992640999999999</v>
      </c>
    </row>
    <row r="170" spans="1:80">
      <c r="A170" s="2">
        <v>42440</v>
      </c>
      <c r="B170" s="29">
        <v>0.48740634259259258</v>
      </c>
      <c r="C170" s="4">
        <v>6.1</v>
      </c>
      <c r="D170" s="4">
        <v>4.8000000000000001E-2</v>
      </c>
      <c r="E170" s="4" t="s">
        <v>155</v>
      </c>
      <c r="F170" s="4">
        <v>479.86666700000001</v>
      </c>
      <c r="G170" s="4">
        <v>10.3</v>
      </c>
      <c r="H170" s="4">
        <v>7</v>
      </c>
      <c r="I170" s="4">
        <v>10635</v>
      </c>
      <c r="K170" s="4">
        <v>10.48</v>
      </c>
      <c r="L170" s="4">
        <v>1632</v>
      </c>
      <c r="M170" s="4">
        <v>0.93420000000000003</v>
      </c>
      <c r="N170" s="4">
        <v>5.6989999999999998</v>
      </c>
      <c r="O170" s="4">
        <v>4.48E-2</v>
      </c>
      <c r="P170" s="4">
        <v>9.6224000000000007</v>
      </c>
      <c r="Q170" s="4">
        <v>6.5395000000000003</v>
      </c>
      <c r="R170" s="4">
        <v>16.2</v>
      </c>
      <c r="S170" s="4">
        <v>7.7130999999999998</v>
      </c>
      <c r="T170" s="4">
        <v>5.2419000000000002</v>
      </c>
      <c r="U170" s="4">
        <v>13</v>
      </c>
      <c r="V170" s="4">
        <v>10634.989600000001</v>
      </c>
      <c r="Y170" s="4">
        <v>1524.3969999999999</v>
      </c>
      <c r="Z170" s="4">
        <v>0</v>
      </c>
      <c r="AA170" s="4">
        <v>9.7922999999999991</v>
      </c>
      <c r="AB170" s="4" t="s">
        <v>384</v>
      </c>
      <c r="AC170" s="4">
        <v>0</v>
      </c>
      <c r="AD170" s="4">
        <v>11.8</v>
      </c>
      <c r="AE170" s="4">
        <v>849</v>
      </c>
      <c r="AF170" s="4">
        <v>872</v>
      </c>
      <c r="AG170" s="4">
        <v>889</v>
      </c>
      <c r="AH170" s="4">
        <v>44</v>
      </c>
      <c r="AI170" s="4">
        <v>22.33</v>
      </c>
      <c r="AJ170" s="4">
        <v>0.51</v>
      </c>
      <c r="AK170" s="4">
        <v>989</v>
      </c>
      <c r="AL170" s="4">
        <v>9</v>
      </c>
      <c r="AM170" s="4">
        <v>0</v>
      </c>
      <c r="AN170" s="4">
        <v>35</v>
      </c>
      <c r="AO170" s="4">
        <v>190</v>
      </c>
      <c r="AP170" s="4">
        <v>190</v>
      </c>
      <c r="AQ170" s="4">
        <v>0.9</v>
      </c>
      <c r="AR170" s="4">
        <v>195</v>
      </c>
      <c r="AS170" s="4" t="s">
        <v>155</v>
      </c>
      <c r="AT170" s="4">
        <v>2</v>
      </c>
      <c r="AU170" s="5">
        <v>0.69555555555555559</v>
      </c>
      <c r="AV170" s="4">
        <v>47.159306999999998</v>
      </c>
      <c r="AW170" s="4">
        <v>-88.489728999999997</v>
      </c>
      <c r="AX170" s="4">
        <v>318.8</v>
      </c>
      <c r="AY170" s="4">
        <v>0</v>
      </c>
      <c r="AZ170" s="4">
        <v>12</v>
      </c>
      <c r="BA170" s="4">
        <v>9</v>
      </c>
      <c r="BB170" s="4" t="s">
        <v>428</v>
      </c>
      <c r="BC170" s="4">
        <v>1</v>
      </c>
      <c r="BD170" s="4">
        <v>1.4</v>
      </c>
      <c r="BE170" s="4">
        <v>1.7</v>
      </c>
      <c r="BF170" s="4">
        <v>14.063000000000001</v>
      </c>
      <c r="BG170" s="4">
        <v>28.11</v>
      </c>
      <c r="BH170" s="4">
        <v>2</v>
      </c>
      <c r="BI170" s="4">
        <v>7.0419999999999998</v>
      </c>
      <c r="BJ170" s="4">
        <v>2546.2020000000002</v>
      </c>
      <c r="BK170" s="4">
        <v>12.747999999999999</v>
      </c>
      <c r="BL170" s="4">
        <v>0.45</v>
      </c>
      <c r="BM170" s="4">
        <v>0.30599999999999999</v>
      </c>
      <c r="BN170" s="4">
        <v>0.75600000000000001</v>
      </c>
      <c r="BO170" s="4">
        <v>0.36099999999999999</v>
      </c>
      <c r="BP170" s="4">
        <v>0.245</v>
      </c>
      <c r="BQ170" s="4">
        <v>0.60599999999999998</v>
      </c>
      <c r="BR170" s="4">
        <v>157.12</v>
      </c>
      <c r="BU170" s="4">
        <v>135.12700000000001</v>
      </c>
      <c r="BW170" s="4">
        <v>3181.127</v>
      </c>
      <c r="BX170" s="4">
        <v>-1.3608E-2</v>
      </c>
      <c r="BY170" s="4">
        <v>-5</v>
      </c>
      <c r="BZ170" s="4">
        <v>1.6811959999999999</v>
      </c>
      <c r="CA170" s="4">
        <v>-0.33254499999999998</v>
      </c>
      <c r="CB170" s="4">
        <v>33.960158999999997</v>
      </c>
    </row>
    <row r="171" spans="1:80">
      <c r="A171" s="2">
        <v>42440</v>
      </c>
      <c r="B171" s="29">
        <v>0.48741791666666662</v>
      </c>
      <c r="C171" s="4">
        <v>5.6779999999999999</v>
      </c>
      <c r="D171" s="4">
        <v>4.2999999999999997E-2</v>
      </c>
      <c r="E171" s="4" t="s">
        <v>155</v>
      </c>
      <c r="F171" s="4">
        <v>430.098522</v>
      </c>
      <c r="G171" s="4">
        <v>10.3</v>
      </c>
      <c r="H171" s="4">
        <v>7</v>
      </c>
      <c r="I171" s="4">
        <v>9855.4</v>
      </c>
      <c r="K171" s="4">
        <v>10.98</v>
      </c>
      <c r="L171" s="4">
        <v>1529</v>
      </c>
      <c r="M171" s="4">
        <v>0.93879999999999997</v>
      </c>
      <c r="N171" s="4">
        <v>5.3300999999999998</v>
      </c>
      <c r="O171" s="4">
        <v>4.0399999999999998E-2</v>
      </c>
      <c r="P171" s="4">
        <v>9.6692999999999998</v>
      </c>
      <c r="Q171" s="4">
        <v>6.5713999999999997</v>
      </c>
      <c r="R171" s="4">
        <v>16.2</v>
      </c>
      <c r="S171" s="4">
        <v>7.7507000000000001</v>
      </c>
      <c r="T171" s="4">
        <v>5.2675000000000001</v>
      </c>
      <c r="U171" s="4">
        <v>13</v>
      </c>
      <c r="V171" s="4">
        <v>9855.3551000000007</v>
      </c>
      <c r="Y171" s="4">
        <v>1434.9390000000001</v>
      </c>
      <c r="Z171" s="4">
        <v>0</v>
      </c>
      <c r="AA171" s="4">
        <v>10.3087</v>
      </c>
      <c r="AB171" s="4" t="s">
        <v>384</v>
      </c>
      <c r="AC171" s="4">
        <v>0</v>
      </c>
      <c r="AD171" s="4">
        <v>11.9</v>
      </c>
      <c r="AE171" s="4">
        <v>849</v>
      </c>
      <c r="AF171" s="4">
        <v>873</v>
      </c>
      <c r="AG171" s="4">
        <v>889</v>
      </c>
      <c r="AH171" s="4">
        <v>44</v>
      </c>
      <c r="AI171" s="4">
        <v>22.33</v>
      </c>
      <c r="AJ171" s="4">
        <v>0.51</v>
      </c>
      <c r="AK171" s="4">
        <v>989</v>
      </c>
      <c r="AL171" s="4">
        <v>9</v>
      </c>
      <c r="AM171" s="4">
        <v>0</v>
      </c>
      <c r="AN171" s="4">
        <v>35</v>
      </c>
      <c r="AO171" s="4">
        <v>190</v>
      </c>
      <c r="AP171" s="4">
        <v>190</v>
      </c>
      <c r="AQ171" s="4">
        <v>0.9</v>
      </c>
      <c r="AR171" s="4">
        <v>195</v>
      </c>
      <c r="AS171" s="4" t="s">
        <v>155</v>
      </c>
      <c r="AT171" s="4">
        <v>2</v>
      </c>
      <c r="AU171" s="5">
        <v>0.69556712962962963</v>
      </c>
      <c r="AV171" s="4">
        <v>47.159306999999998</v>
      </c>
      <c r="AW171" s="4">
        <v>-88.489729999999994</v>
      </c>
      <c r="AX171" s="4">
        <v>318.7</v>
      </c>
      <c r="AY171" s="4">
        <v>0</v>
      </c>
      <c r="AZ171" s="4">
        <v>12</v>
      </c>
      <c r="BA171" s="4">
        <v>9</v>
      </c>
      <c r="BB171" s="4" t="s">
        <v>428</v>
      </c>
      <c r="BC171" s="4">
        <v>1</v>
      </c>
      <c r="BD171" s="4">
        <v>1.4</v>
      </c>
      <c r="BE171" s="4">
        <v>1.7</v>
      </c>
      <c r="BF171" s="4">
        <v>14.063000000000001</v>
      </c>
      <c r="BG171" s="4">
        <v>30.2</v>
      </c>
      <c r="BH171" s="4">
        <v>2.15</v>
      </c>
      <c r="BI171" s="4">
        <v>6.5220000000000002</v>
      </c>
      <c r="BJ171" s="4">
        <v>2551.547</v>
      </c>
      <c r="BK171" s="4">
        <v>12.302</v>
      </c>
      <c r="BL171" s="4">
        <v>0.48499999999999999</v>
      </c>
      <c r="BM171" s="4">
        <v>0.32900000000000001</v>
      </c>
      <c r="BN171" s="4">
        <v>0.81399999999999995</v>
      </c>
      <c r="BO171" s="4">
        <v>0.38900000000000001</v>
      </c>
      <c r="BP171" s="4">
        <v>0.26400000000000001</v>
      </c>
      <c r="BQ171" s="4">
        <v>0.65300000000000002</v>
      </c>
      <c r="BR171" s="4">
        <v>156.0043</v>
      </c>
      <c r="BU171" s="4">
        <v>136.285</v>
      </c>
      <c r="BW171" s="4">
        <v>3588.1559999999999</v>
      </c>
      <c r="BX171" s="4">
        <v>-1.3098E-2</v>
      </c>
      <c r="BY171" s="4">
        <v>-5</v>
      </c>
      <c r="BZ171" s="4">
        <v>1.681902</v>
      </c>
      <c r="CA171" s="4">
        <v>-0.32008300000000001</v>
      </c>
      <c r="CB171" s="4">
        <v>33.974420000000002</v>
      </c>
    </row>
    <row r="172" spans="1:80">
      <c r="A172" s="2">
        <v>42440</v>
      </c>
      <c r="B172" s="29">
        <v>0.48742949074074077</v>
      </c>
      <c r="C172" s="4">
        <v>5.5010000000000003</v>
      </c>
      <c r="D172" s="4">
        <v>4.0800000000000003E-2</v>
      </c>
      <c r="E172" s="4" t="s">
        <v>155</v>
      </c>
      <c r="F172" s="4">
        <v>408.46282400000001</v>
      </c>
      <c r="G172" s="4">
        <v>10.3</v>
      </c>
      <c r="H172" s="4">
        <v>7</v>
      </c>
      <c r="I172" s="4">
        <v>9470.6</v>
      </c>
      <c r="K172" s="4">
        <v>11.53</v>
      </c>
      <c r="L172" s="4">
        <v>1453</v>
      </c>
      <c r="M172" s="4">
        <v>0.94069999999999998</v>
      </c>
      <c r="N172" s="4">
        <v>5.1750999999999996</v>
      </c>
      <c r="O172" s="4">
        <v>3.8399999999999997E-2</v>
      </c>
      <c r="P172" s="4">
        <v>9.6897000000000002</v>
      </c>
      <c r="Q172" s="4">
        <v>6.5852000000000004</v>
      </c>
      <c r="R172" s="4">
        <v>16.3</v>
      </c>
      <c r="S172" s="4">
        <v>7.7670000000000003</v>
      </c>
      <c r="T172" s="4">
        <v>5.2786</v>
      </c>
      <c r="U172" s="4">
        <v>13</v>
      </c>
      <c r="V172" s="4">
        <v>9470.5571</v>
      </c>
      <c r="Y172" s="4">
        <v>1366.838</v>
      </c>
      <c r="Z172" s="4">
        <v>0</v>
      </c>
      <c r="AA172" s="4">
        <v>10.845000000000001</v>
      </c>
      <c r="AB172" s="4" t="s">
        <v>384</v>
      </c>
      <c r="AC172" s="4">
        <v>0</v>
      </c>
      <c r="AD172" s="4">
        <v>11.9</v>
      </c>
      <c r="AE172" s="4">
        <v>849</v>
      </c>
      <c r="AF172" s="4">
        <v>872</v>
      </c>
      <c r="AG172" s="4">
        <v>887</v>
      </c>
      <c r="AH172" s="4">
        <v>44</v>
      </c>
      <c r="AI172" s="4">
        <v>22.33</v>
      </c>
      <c r="AJ172" s="4">
        <v>0.51</v>
      </c>
      <c r="AK172" s="4">
        <v>989</v>
      </c>
      <c r="AL172" s="4">
        <v>9</v>
      </c>
      <c r="AM172" s="4">
        <v>0</v>
      </c>
      <c r="AN172" s="4">
        <v>35</v>
      </c>
      <c r="AO172" s="4">
        <v>190</v>
      </c>
      <c r="AP172" s="4">
        <v>190</v>
      </c>
      <c r="AQ172" s="4">
        <v>0.9</v>
      </c>
      <c r="AR172" s="4">
        <v>195</v>
      </c>
      <c r="AS172" s="4" t="s">
        <v>155</v>
      </c>
      <c r="AT172" s="4">
        <v>2</v>
      </c>
      <c r="AU172" s="5">
        <v>0.69557870370370367</v>
      </c>
      <c r="AV172" s="4">
        <v>47.159306999999998</v>
      </c>
      <c r="AW172" s="4">
        <v>-88.489729999999994</v>
      </c>
      <c r="AX172" s="4">
        <v>318.7</v>
      </c>
      <c r="AY172" s="4">
        <v>0</v>
      </c>
      <c r="AZ172" s="4">
        <v>12</v>
      </c>
      <c r="BA172" s="4">
        <v>9</v>
      </c>
      <c r="BB172" s="4" t="s">
        <v>428</v>
      </c>
      <c r="BC172" s="4">
        <v>1</v>
      </c>
      <c r="BD172" s="4">
        <v>1.4</v>
      </c>
      <c r="BE172" s="4">
        <v>1.7</v>
      </c>
      <c r="BF172" s="4">
        <v>14.063000000000001</v>
      </c>
      <c r="BG172" s="4">
        <v>31.19</v>
      </c>
      <c r="BH172" s="4">
        <v>2.2200000000000002</v>
      </c>
      <c r="BI172" s="4">
        <v>6.298</v>
      </c>
      <c r="BJ172" s="4">
        <v>2556.4430000000002</v>
      </c>
      <c r="BK172" s="4">
        <v>12.082000000000001</v>
      </c>
      <c r="BL172" s="4">
        <v>0.501</v>
      </c>
      <c r="BM172" s="4">
        <v>0.34100000000000003</v>
      </c>
      <c r="BN172" s="4">
        <v>0.84199999999999997</v>
      </c>
      <c r="BO172" s="4">
        <v>0.40200000000000002</v>
      </c>
      <c r="BP172" s="4">
        <v>0.27300000000000002</v>
      </c>
      <c r="BQ172" s="4">
        <v>0.67500000000000004</v>
      </c>
      <c r="BR172" s="4">
        <v>154.7011</v>
      </c>
      <c r="BU172" s="4">
        <v>133.96299999999999</v>
      </c>
      <c r="BW172" s="4">
        <v>3895.3829999999998</v>
      </c>
      <c r="BX172" s="4">
        <v>-1.3901999999999999E-2</v>
      </c>
      <c r="BY172" s="4">
        <v>-5</v>
      </c>
      <c r="BZ172" s="4">
        <v>1.6819999999999999</v>
      </c>
      <c r="CA172" s="4">
        <v>-0.33972999999999998</v>
      </c>
      <c r="CB172" s="4">
        <v>33.976399999999998</v>
      </c>
    </row>
    <row r="173" spans="1:80">
      <c r="A173" s="2">
        <v>42440</v>
      </c>
      <c r="B173" s="29">
        <v>0.48744106481481481</v>
      </c>
      <c r="C173" s="4">
        <v>5.46</v>
      </c>
      <c r="D173" s="4">
        <v>0.04</v>
      </c>
      <c r="E173" s="4" t="s">
        <v>155</v>
      </c>
      <c r="F173" s="4">
        <v>400.10860500000001</v>
      </c>
      <c r="G173" s="4">
        <v>10.3</v>
      </c>
      <c r="H173" s="4">
        <v>7</v>
      </c>
      <c r="I173" s="4">
        <v>9123</v>
      </c>
      <c r="K173" s="4">
        <v>12</v>
      </c>
      <c r="L173" s="4">
        <v>1406</v>
      </c>
      <c r="M173" s="4">
        <v>0.94140000000000001</v>
      </c>
      <c r="N173" s="4">
        <v>5.1402000000000001</v>
      </c>
      <c r="O173" s="4">
        <v>3.7699999999999997E-2</v>
      </c>
      <c r="P173" s="4">
        <v>9.6966999999999999</v>
      </c>
      <c r="Q173" s="4">
        <v>6.59</v>
      </c>
      <c r="R173" s="4">
        <v>16.3</v>
      </c>
      <c r="S173" s="4">
        <v>7.7727000000000004</v>
      </c>
      <c r="T173" s="4">
        <v>5.2824</v>
      </c>
      <c r="U173" s="4">
        <v>13.1</v>
      </c>
      <c r="V173" s="4">
        <v>9123.0378000000001</v>
      </c>
      <c r="Y173" s="4">
        <v>1323.991</v>
      </c>
      <c r="Z173" s="4">
        <v>0</v>
      </c>
      <c r="AA173" s="4">
        <v>11.293900000000001</v>
      </c>
      <c r="AB173" s="4" t="s">
        <v>384</v>
      </c>
      <c r="AC173" s="4">
        <v>0</v>
      </c>
      <c r="AD173" s="4">
        <v>11.8</v>
      </c>
      <c r="AE173" s="4">
        <v>849</v>
      </c>
      <c r="AF173" s="4">
        <v>873</v>
      </c>
      <c r="AG173" s="4">
        <v>890</v>
      </c>
      <c r="AH173" s="4">
        <v>44</v>
      </c>
      <c r="AI173" s="4">
        <v>22.33</v>
      </c>
      <c r="AJ173" s="4">
        <v>0.51</v>
      </c>
      <c r="AK173" s="4">
        <v>989</v>
      </c>
      <c r="AL173" s="4">
        <v>9</v>
      </c>
      <c r="AM173" s="4">
        <v>0</v>
      </c>
      <c r="AN173" s="4">
        <v>35</v>
      </c>
      <c r="AO173" s="4">
        <v>190</v>
      </c>
      <c r="AP173" s="4">
        <v>190</v>
      </c>
      <c r="AQ173" s="4">
        <v>0.8</v>
      </c>
      <c r="AR173" s="4">
        <v>195</v>
      </c>
      <c r="AS173" s="4" t="s">
        <v>155</v>
      </c>
      <c r="AT173" s="4">
        <v>2</v>
      </c>
      <c r="AU173" s="5">
        <v>0.69559027777777782</v>
      </c>
      <c r="AV173" s="4">
        <v>47.159306999999998</v>
      </c>
      <c r="AW173" s="4">
        <v>-88.489729999999994</v>
      </c>
      <c r="AX173" s="4">
        <v>318.5</v>
      </c>
      <c r="AY173" s="4">
        <v>0</v>
      </c>
      <c r="AZ173" s="4">
        <v>12</v>
      </c>
      <c r="BA173" s="4">
        <v>9</v>
      </c>
      <c r="BB173" s="4" t="s">
        <v>428</v>
      </c>
      <c r="BC173" s="4">
        <v>1</v>
      </c>
      <c r="BD173" s="4">
        <v>1.4</v>
      </c>
      <c r="BE173" s="4">
        <v>1.7</v>
      </c>
      <c r="BF173" s="4">
        <v>14.063000000000001</v>
      </c>
      <c r="BG173" s="4">
        <v>31.57</v>
      </c>
      <c r="BH173" s="4">
        <v>2.25</v>
      </c>
      <c r="BI173" s="4">
        <v>6.2210000000000001</v>
      </c>
      <c r="BJ173" s="4">
        <v>2568.7570000000001</v>
      </c>
      <c r="BK173" s="4">
        <v>11.981</v>
      </c>
      <c r="BL173" s="4">
        <v>0.50700000000000001</v>
      </c>
      <c r="BM173" s="4">
        <v>0.34499999999999997</v>
      </c>
      <c r="BN173" s="4">
        <v>0.85199999999999998</v>
      </c>
      <c r="BO173" s="4">
        <v>0.40699999999999997</v>
      </c>
      <c r="BP173" s="4">
        <v>0.27600000000000002</v>
      </c>
      <c r="BQ173" s="4">
        <v>0.68300000000000005</v>
      </c>
      <c r="BR173" s="4">
        <v>150.75729999999999</v>
      </c>
      <c r="BU173" s="4">
        <v>131.273</v>
      </c>
      <c r="BW173" s="4">
        <v>4103.7759999999998</v>
      </c>
      <c r="BX173" s="4">
        <v>-1.5803999999999999E-2</v>
      </c>
      <c r="BY173" s="4">
        <v>-5</v>
      </c>
      <c r="BZ173" s="4">
        <v>1.681098</v>
      </c>
      <c r="CA173" s="4">
        <v>-0.38621</v>
      </c>
      <c r="CB173" s="4">
        <v>33.958179999999999</v>
      </c>
    </row>
    <row r="174" spans="1:80">
      <c r="A174" s="2">
        <v>42440</v>
      </c>
      <c r="B174" s="29">
        <v>0.4874526388888889</v>
      </c>
      <c r="C174" s="4">
        <v>5.3449999999999998</v>
      </c>
      <c r="D174" s="4">
        <v>0.04</v>
      </c>
      <c r="E174" s="4" t="s">
        <v>155</v>
      </c>
      <c r="F174" s="4">
        <v>400</v>
      </c>
      <c r="G174" s="4">
        <v>10.3</v>
      </c>
      <c r="H174" s="4">
        <v>7</v>
      </c>
      <c r="I174" s="4">
        <v>8975.4</v>
      </c>
      <c r="K174" s="4">
        <v>12.24</v>
      </c>
      <c r="L174" s="4">
        <v>1377</v>
      </c>
      <c r="M174" s="4">
        <v>0.94279999999999997</v>
      </c>
      <c r="N174" s="4">
        <v>5.0395000000000003</v>
      </c>
      <c r="O174" s="4">
        <v>3.7699999999999997E-2</v>
      </c>
      <c r="P174" s="4">
        <v>9.7108000000000008</v>
      </c>
      <c r="Q174" s="4">
        <v>6.5995999999999997</v>
      </c>
      <c r="R174" s="4">
        <v>16.3</v>
      </c>
      <c r="S174" s="4">
        <v>7.7450999999999999</v>
      </c>
      <c r="T174" s="4">
        <v>5.2637</v>
      </c>
      <c r="U174" s="4">
        <v>13</v>
      </c>
      <c r="V174" s="4">
        <v>8975.366</v>
      </c>
      <c r="Y174" s="4">
        <v>1298.3800000000001</v>
      </c>
      <c r="Z174" s="4">
        <v>0</v>
      </c>
      <c r="AA174" s="4">
        <v>11.539899999999999</v>
      </c>
      <c r="AB174" s="4" t="s">
        <v>384</v>
      </c>
      <c r="AC174" s="4">
        <v>0</v>
      </c>
      <c r="AD174" s="4">
        <v>11.9</v>
      </c>
      <c r="AE174" s="4">
        <v>849</v>
      </c>
      <c r="AF174" s="4">
        <v>873</v>
      </c>
      <c r="AG174" s="4">
        <v>889</v>
      </c>
      <c r="AH174" s="4">
        <v>44</v>
      </c>
      <c r="AI174" s="4">
        <v>21</v>
      </c>
      <c r="AJ174" s="4">
        <v>0.48</v>
      </c>
      <c r="AK174" s="4">
        <v>989</v>
      </c>
      <c r="AL174" s="4">
        <v>8.1</v>
      </c>
      <c r="AM174" s="4">
        <v>0</v>
      </c>
      <c r="AN174" s="4">
        <v>35</v>
      </c>
      <c r="AO174" s="4">
        <v>190</v>
      </c>
      <c r="AP174" s="4">
        <v>190</v>
      </c>
      <c r="AQ174" s="4">
        <v>0.9</v>
      </c>
      <c r="AR174" s="4">
        <v>195</v>
      </c>
      <c r="AS174" s="4" t="s">
        <v>155</v>
      </c>
      <c r="AT174" s="4">
        <v>2</v>
      </c>
      <c r="AU174" s="5">
        <v>0.69560185185185175</v>
      </c>
      <c r="AV174" s="4">
        <v>47.159306999999998</v>
      </c>
      <c r="AW174" s="4">
        <v>-88.489729999999994</v>
      </c>
      <c r="AX174" s="4">
        <v>318.2</v>
      </c>
      <c r="AY174" s="4">
        <v>0</v>
      </c>
      <c r="AZ174" s="4">
        <v>12</v>
      </c>
      <c r="BA174" s="4">
        <v>9</v>
      </c>
      <c r="BB174" s="4" t="s">
        <v>428</v>
      </c>
      <c r="BC174" s="4">
        <v>1</v>
      </c>
      <c r="BD174" s="4">
        <v>1.4</v>
      </c>
      <c r="BE174" s="4">
        <v>1.7</v>
      </c>
      <c r="BF174" s="4">
        <v>14.063000000000001</v>
      </c>
      <c r="BG174" s="4">
        <v>32.21</v>
      </c>
      <c r="BH174" s="4">
        <v>2.29</v>
      </c>
      <c r="BI174" s="4">
        <v>6.0670000000000002</v>
      </c>
      <c r="BJ174" s="4">
        <v>2567.4160000000002</v>
      </c>
      <c r="BK174" s="4">
        <v>12.228</v>
      </c>
      <c r="BL174" s="4">
        <v>0.51800000000000002</v>
      </c>
      <c r="BM174" s="4">
        <v>0.35199999999999998</v>
      </c>
      <c r="BN174" s="4">
        <v>0.87</v>
      </c>
      <c r="BO174" s="4">
        <v>0.41299999999999998</v>
      </c>
      <c r="BP174" s="4">
        <v>0.28100000000000003</v>
      </c>
      <c r="BQ174" s="4">
        <v>0.69399999999999995</v>
      </c>
      <c r="BR174" s="4">
        <v>151.202</v>
      </c>
      <c r="BU174" s="4">
        <v>131.238</v>
      </c>
      <c r="BW174" s="4">
        <v>4274.7520000000004</v>
      </c>
      <c r="BX174" s="4">
        <v>-1.149E-2</v>
      </c>
      <c r="BY174" s="4">
        <v>-5</v>
      </c>
      <c r="BZ174" s="4">
        <v>1.6855100000000001</v>
      </c>
      <c r="CA174" s="4">
        <v>-0.28078700000000001</v>
      </c>
      <c r="CB174" s="4">
        <v>34.047302000000002</v>
      </c>
    </row>
    <row r="175" spans="1:80">
      <c r="A175" s="2">
        <v>42440</v>
      </c>
      <c r="B175" s="29">
        <v>0.48746421296296294</v>
      </c>
      <c r="C175" s="4">
        <v>5.0999999999999996</v>
      </c>
      <c r="D175" s="4">
        <v>3.6700000000000003E-2</v>
      </c>
      <c r="E175" s="4" t="s">
        <v>155</v>
      </c>
      <c r="F175" s="4">
        <v>367.27115700000002</v>
      </c>
      <c r="G175" s="4">
        <v>10.3</v>
      </c>
      <c r="H175" s="4">
        <v>7</v>
      </c>
      <c r="I175" s="4">
        <v>8822.4</v>
      </c>
      <c r="K175" s="4">
        <v>12.4</v>
      </c>
      <c r="L175" s="4">
        <v>1334</v>
      </c>
      <c r="M175" s="4">
        <v>0.94499999999999995</v>
      </c>
      <c r="N175" s="4">
        <v>4.82</v>
      </c>
      <c r="O175" s="4">
        <v>3.4700000000000002E-2</v>
      </c>
      <c r="P175" s="4">
        <v>9.7335999999999991</v>
      </c>
      <c r="Q175" s="4">
        <v>6.6150000000000002</v>
      </c>
      <c r="R175" s="4">
        <v>16.3</v>
      </c>
      <c r="S175" s="4">
        <v>7.7977999999999996</v>
      </c>
      <c r="T175" s="4">
        <v>5.2995000000000001</v>
      </c>
      <c r="U175" s="4">
        <v>13.1</v>
      </c>
      <c r="V175" s="4">
        <v>8822.3634999999995</v>
      </c>
      <c r="Y175" s="4">
        <v>1260.921</v>
      </c>
      <c r="Z175" s="4">
        <v>0</v>
      </c>
      <c r="AA175" s="4">
        <v>11.7181</v>
      </c>
      <c r="AB175" s="4" t="s">
        <v>384</v>
      </c>
      <c r="AC175" s="4">
        <v>0</v>
      </c>
      <c r="AD175" s="4">
        <v>11.9</v>
      </c>
      <c r="AE175" s="4">
        <v>849</v>
      </c>
      <c r="AF175" s="4">
        <v>873</v>
      </c>
      <c r="AG175" s="4">
        <v>888</v>
      </c>
      <c r="AH175" s="4">
        <v>44</v>
      </c>
      <c r="AI175" s="4">
        <v>22.18</v>
      </c>
      <c r="AJ175" s="4">
        <v>0.51</v>
      </c>
      <c r="AK175" s="4">
        <v>989</v>
      </c>
      <c r="AL175" s="4">
        <v>8.9</v>
      </c>
      <c r="AM175" s="4">
        <v>0</v>
      </c>
      <c r="AN175" s="4">
        <v>35</v>
      </c>
      <c r="AO175" s="4">
        <v>190</v>
      </c>
      <c r="AP175" s="4">
        <v>190</v>
      </c>
      <c r="AQ175" s="4">
        <v>0.8</v>
      </c>
      <c r="AR175" s="4">
        <v>195</v>
      </c>
      <c r="AS175" s="4" t="s">
        <v>155</v>
      </c>
      <c r="AT175" s="4">
        <v>2</v>
      </c>
      <c r="AU175" s="5">
        <v>0.6956134259259259</v>
      </c>
      <c r="AV175" s="4">
        <v>47.159306999999998</v>
      </c>
      <c r="AW175" s="4">
        <v>-88.489729999999994</v>
      </c>
      <c r="AX175" s="4">
        <v>318</v>
      </c>
      <c r="AY175" s="4">
        <v>0</v>
      </c>
      <c r="AZ175" s="4">
        <v>12</v>
      </c>
      <c r="BA175" s="4">
        <v>9</v>
      </c>
      <c r="BB175" s="4" t="s">
        <v>428</v>
      </c>
      <c r="BC175" s="4">
        <v>1</v>
      </c>
      <c r="BD175" s="4">
        <v>1.4</v>
      </c>
      <c r="BE175" s="4">
        <v>1.7</v>
      </c>
      <c r="BF175" s="4">
        <v>14.063000000000001</v>
      </c>
      <c r="BG175" s="4">
        <v>33.590000000000003</v>
      </c>
      <c r="BH175" s="4">
        <v>2.39</v>
      </c>
      <c r="BI175" s="4">
        <v>5.819</v>
      </c>
      <c r="BJ175" s="4">
        <v>2558.0830000000001</v>
      </c>
      <c r="BK175" s="4">
        <v>11.724</v>
      </c>
      <c r="BL175" s="4">
        <v>0.54100000000000004</v>
      </c>
      <c r="BM175" s="4">
        <v>0.36799999999999999</v>
      </c>
      <c r="BN175" s="4">
        <v>0.90900000000000003</v>
      </c>
      <c r="BO175" s="4">
        <v>0.433</v>
      </c>
      <c r="BP175" s="4">
        <v>0.29499999999999998</v>
      </c>
      <c r="BQ175" s="4">
        <v>0.72799999999999998</v>
      </c>
      <c r="BR175" s="4">
        <v>154.82810000000001</v>
      </c>
      <c r="BU175" s="4">
        <v>132.77099999999999</v>
      </c>
      <c r="BW175" s="4">
        <v>4521.9229999999998</v>
      </c>
      <c r="BX175" s="4">
        <v>-1.2801999999999999E-2</v>
      </c>
      <c r="BY175" s="4">
        <v>-5</v>
      </c>
      <c r="BZ175" s="4">
        <v>1.6841980000000001</v>
      </c>
      <c r="CA175" s="4">
        <v>-0.31285400000000002</v>
      </c>
      <c r="CB175" s="4">
        <v>34.020795999999997</v>
      </c>
    </row>
    <row r="176" spans="1:80">
      <c r="A176" s="2">
        <v>42440</v>
      </c>
      <c r="B176" s="29">
        <v>0.48747578703703703</v>
      </c>
      <c r="C176" s="4">
        <v>4.8070000000000004</v>
      </c>
      <c r="D176" s="4">
        <v>3.4000000000000002E-2</v>
      </c>
      <c r="E176" s="4" t="s">
        <v>155</v>
      </c>
      <c r="F176" s="4">
        <v>340.33816400000001</v>
      </c>
      <c r="G176" s="4">
        <v>10.3</v>
      </c>
      <c r="H176" s="4">
        <v>7</v>
      </c>
      <c r="I176" s="4">
        <v>8198.6</v>
      </c>
      <c r="K176" s="4">
        <v>12.65</v>
      </c>
      <c r="L176" s="4">
        <v>1253</v>
      </c>
      <c r="M176" s="4">
        <v>0.94830000000000003</v>
      </c>
      <c r="N176" s="4">
        <v>4.5587999999999997</v>
      </c>
      <c r="O176" s="4">
        <v>3.2300000000000002E-2</v>
      </c>
      <c r="P176" s="4">
        <v>9.7672000000000008</v>
      </c>
      <c r="Q176" s="4">
        <v>6.6379000000000001</v>
      </c>
      <c r="R176" s="4">
        <v>16.399999999999999</v>
      </c>
      <c r="S176" s="4">
        <v>7.8292000000000002</v>
      </c>
      <c r="T176" s="4">
        <v>5.3208000000000002</v>
      </c>
      <c r="U176" s="4">
        <v>13.1</v>
      </c>
      <c r="V176" s="4">
        <v>8198.6188000000002</v>
      </c>
      <c r="Y176" s="4">
        <v>1188.452</v>
      </c>
      <c r="Z176" s="4">
        <v>0</v>
      </c>
      <c r="AA176" s="4">
        <v>11.9947</v>
      </c>
      <c r="AB176" s="4" t="s">
        <v>384</v>
      </c>
      <c r="AC176" s="4">
        <v>0</v>
      </c>
      <c r="AD176" s="4">
        <v>11.9</v>
      </c>
      <c r="AE176" s="4">
        <v>849</v>
      </c>
      <c r="AF176" s="4">
        <v>873</v>
      </c>
      <c r="AG176" s="4">
        <v>889</v>
      </c>
      <c r="AH176" s="4">
        <v>44</v>
      </c>
      <c r="AI176" s="4">
        <v>22.33</v>
      </c>
      <c r="AJ176" s="4">
        <v>0.51</v>
      </c>
      <c r="AK176" s="4">
        <v>989</v>
      </c>
      <c r="AL176" s="4">
        <v>9</v>
      </c>
      <c r="AM176" s="4">
        <v>0</v>
      </c>
      <c r="AN176" s="4">
        <v>35</v>
      </c>
      <c r="AO176" s="4">
        <v>190</v>
      </c>
      <c r="AP176" s="4">
        <v>190</v>
      </c>
      <c r="AQ176" s="4">
        <v>0.8</v>
      </c>
      <c r="AR176" s="4">
        <v>195</v>
      </c>
      <c r="AS176" s="4" t="s">
        <v>155</v>
      </c>
      <c r="AT176" s="4">
        <v>2</v>
      </c>
      <c r="AU176" s="5">
        <v>0.69562500000000005</v>
      </c>
      <c r="AV176" s="4">
        <v>47.159308000000003</v>
      </c>
      <c r="AW176" s="4">
        <v>-88.489729999999994</v>
      </c>
      <c r="AX176" s="4">
        <v>317.7</v>
      </c>
      <c r="AY176" s="4">
        <v>0</v>
      </c>
      <c r="AZ176" s="4">
        <v>12</v>
      </c>
      <c r="BA176" s="4">
        <v>9</v>
      </c>
      <c r="BB176" s="4" t="s">
        <v>428</v>
      </c>
      <c r="BC176" s="4">
        <v>1</v>
      </c>
      <c r="BD176" s="4">
        <v>1.4</v>
      </c>
      <c r="BE176" s="4">
        <v>1.7</v>
      </c>
      <c r="BF176" s="4">
        <v>14.063000000000001</v>
      </c>
      <c r="BG176" s="4">
        <v>35.68</v>
      </c>
      <c r="BH176" s="4">
        <v>2.54</v>
      </c>
      <c r="BI176" s="4">
        <v>5.4550000000000001</v>
      </c>
      <c r="BJ176" s="4">
        <v>2566.3090000000002</v>
      </c>
      <c r="BK176" s="4">
        <v>11.563000000000001</v>
      </c>
      <c r="BL176" s="4">
        <v>0.57599999999999996</v>
      </c>
      <c r="BM176" s="4">
        <v>0.39100000000000001</v>
      </c>
      <c r="BN176" s="4">
        <v>0.96699999999999997</v>
      </c>
      <c r="BO176" s="4">
        <v>0.46200000000000002</v>
      </c>
      <c r="BP176" s="4">
        <v>0.314</v>
      </c>
      <c r="BQ176" s="4">
        <v>0.77500000000000002</v>
      </c>
      <c r="BR176" s="4">
        <v>152.61529999999999</v>
      </c>
      <c r="BU176" s="4">
        <v>132.73599999999999</v>
      </c>
      <c r="BW176" s="4">
        <v>4909.625</v>
      </c>
      <c r="BX176" s="4">
        <v>-1.1195999999999999E-2</v>
      </c>
      <c r="BY176" s="4">
        <v>-5</v>
      </c>
      <c r="BZ176" s="4">
        <v>1.6849019999999999</v>
      </c>
      <c r="CA176" s="4">
        <v>-0.27360800000000002</v>
      </c>
      <c r="CB176" s="4">
        <v>34.035018000000001</v>
      </c>
    </row>
    <row r="177" spans="1:80">
      <c r="A177" s="2">
        <v>42440</v>
      </c>
      <c r="B177" s="29">
        <v>0.48748736111111107</v>
      </c>
      <c r="C177" s="4">
        <v>4.6900000000000004</v>
      </c>
      <c r="D177" s="4">
        <v>3.3300000000000003E-2</v>
      </c>
      <c r="E177" s="4" t="s">
        <v>155</v>
      </c>
      <c r="F177" s="4">
        <v>333.02364899999998</v>
      </c>
      <c r="G177" s="4">
        <v>10.3</v>
      </c>
      <c r="H177" s="4">
        <v>7</v>
      </c>
      <c r="I177" s="4">
        <v>7792.3</v>
      </c>
      <c r="K177" s="4">
        <v>13</v>
      </c>
      <c r="L177" s="4">
        <v>1206</v>
      </c>
      <c r="M177" s="4">
        <v>0.94979999999999998</v>
      </c>
      <c r="N177" s="4">
        <v>4.4545000000000003</v>
      </c>
      <c r="O177" s="4">
        <v>3.1600000000000003E-2</v>
      </c>
      <c r="P177" s="4">
        <v>9.7827000000000002</v>
      </c>
      <c r="Q177" s="4">
        <v>6.6485000000000003</v>
      </c>
      <c r="R177" s="4">
        <v>16.399999999999999</v>
      </c>
      <c r="S177" s="4">
        <v>7.8415999999999997</v>
      </c>
      <c r="T177" s="4">
        <v>5.3292999999999999</v>
      </c>
      <c r="U177" s="4">
        <v>13.2</v>
      </c>
      <c r="V177" s="4">
        <v>7792.2656999999999</v>
      </c>
      <c r="Y177" s="4">
        <v>1145.7919999999999</v>
      </c>
      <c r="Z177" s="4">
        <v>0</v>
      </c>
      <c r="AA177" s="4">
        <v>12.347200000000001</v>
      </c>
      <c r="AB177" s="4" t="s">
        <v>384</v>
      </c>
      <c r="AC177" s="4">
        <v>0</v>
      </c>
      <c r="AD177" s="4">
        <v>11.9</v>
      </c>
      <c r="AE177" s="4">
        <v>848</v>
      </c>
      <c r="AF177" s="4">
        <v>872</v>
      </c>
      <c r="AG177" s="4">
        <v>889</v>
      </c>
      <c r="AH177" s="4">
        <v>44</v>
      </c>
      <c r="AI177" s="4">
        <v>22.33</v>
      </c>
      <c r="AJ177" s="4">
        <v>0.51</v>
      </c>
      <c r="AK177" s="4">
        <v>989</v>
      </c>
      <c r="AL177" s="4">
        <v>9</v>
      </c>
      <c r="AM177" s="4">
        <v>0</v>
      </c>
      <c r="AN177" s="4">
        <v>35</v>
      </c>
      <c r="AO177" s="4">
        <v>190</v>
      </c>
      <c r="AP177" s="4">
        <v>190.9</v>
      </c>
      <c r="AQ177" s="4">
        <v>0.9</v>
      </c>
      <c r="AR177" s="4">
        <v>195</v>
      </c>
      <c r="AS177" s="4" t="s">
        <v>155</v>
      </c>
      <c r="AT177" s="4">
        <v>2</v>
      </c>
      <c r="AU177" s="5">
        <v>0.69563657407407409</v>
      </c>
      <c r="AV177" s="4">
        <v>47.159308000000003</v>
      </c>
      <c r="AW177" s="4">
        <v>-88.489729999999994</v>
      </c>
      <c r="AX177" s="4">
        <v>317.60000000000002</v>
      </c>
      <c r="AY177" s="4">
        <v>0</v>
      </c>
      <c r="AZ177" s="4">
        <v>12</v>
      </c>
      <c r="BA177" s="4">
        <v>9</v>
      </c>
      <c r="BB177" s="4" t="s">
        <v>428</v>
      </c>
      <c r="BC177" s="4">
        <v>1</v>
      </c>
      <c r="BD177" s="4">
        <v>1.4</v>
      </c>
      <c r="BE177" s="4">
        <v>1.7</v>
      </c>
      <c r="BF177" s="4">
        <v>14.063000000000001</v>
      </c>
      <c r="BG177" s="4">
        <v>36.71</v>
      </c>
      <c r="BH177" s="4">
        <v>2.61</v>
      </c>
      <c r="BI177" s="4">
        <v>5.2869999999999999</v>
      </c>
      <c r="BJ177" s="4">
        <v>2577.4540000000002</v>
      </c>
      <c r="BK177" s="4">
        <v>11.648999999999999</v>
      </c>
      <c r="BL177" s="4">
        <v>0.59299999999999997</v>
      </c>
      <c r="BM177" s="4">
        <v>0.40300000000000002</v>
      </c>
      <c r="BN177" s="4">
        <v>0.996</v>
      </c>
      <c r="BO177" s="4">
        <v>0.47499999999999998</v>
      </c>
      <c r="BP177" s="4">
        <v>0.32300000000000001</v>
      </c>
      <c r="BQ177" s="4">
        <v>0.79800000000000004</v>
      </c>
      <c r="BR177" s="4">
        <v>149.09209999999999</v>
      </c>
      <c r="BU177" s="4">
        <v>131.53700000000001</v>
      </c>
      <c r="BW177" s="4">
        <v>5194.6940000000004</v>
      </c>
      <c r="BX177" s="4">
        <v>-1.2803999999999999E-2</v>
      </c>
      <c r="BY177" s="4">
        <v>-5</v>
      </c>
      <c r="BZ177" s="4">
        <v>1.686804</v>
      </c>
      <c r="CA177" s="4">
        <v>-0.31289800000000001</v>
      </c>
      <c r="CB177" s="4">
        <v>34.073441000000003</v>
      </c>
    </row>
    <row r="178" spans="1:80">
      <c r="A178" s="2">
        <v>42440</v>
      </c>
      <c r="B178" s="29">
        <v>0.48749893518518522</v>
      </c>
      <c r="C178" s="4">
        <v>4.4889999999999999</v>
      </c>
      <c r="D178" s="4">
        <v>3.3599999999999998E-2</v>
      </c>
      <c r="E178" s="4" t="s">
        <v>155</v>
      </c>
      <c r="F178" s="4">
        <v>335.71076399999998</v>
      </c>
      <c r="G178" s="4">
        <v>10.3</v>
      </c>
      <c r="H178" s="4">
        <v>7.1</v>
      </c>
      <c r="I178" s="4">
        <v>7541.3</v>
      </c>
      <c r="K178" s="4">
        <v>13.24</v>
      </c>
      <c r="L178" s="4">
        <v>1154</v>
      </c>
      <c r="M178" s="4">
        <v>0.95179999999999998</v>
      </c>
      <c r="N178" s="4">
        <v>4.2725</v>
      </c>
      <c r="O178" s="4">
        <v>3.2000000000000001E-2</v>
      </c>
      <c r="P178" s="4">
        <v>9.8038000000000007</v>
      </c>
      <c r="Q178" s="4">
        <v>6.758</v>
      </c>
      <c r="R178" s="4">
        <v>16.600000000000001</v>
      </c>
      <c r="S178" s="4">
        <v>7.8585000000000003</v>
      </c>
      <c r="T178" s="4">
        <v>5.4169999999999998</v>
      </c>
      <c r="U178" s="4">
        <v>13.3</v>
      </c>
      <c r="V178" s="4">
        <v>7541.259</v>
      </c>
      <c r="Y178" s="4">
        <v>1098.7270000000001</v>
      </c>
      <c r="Z178" s="4">
        <v>0</v>
      </c>
      <c r="AA178" s="4">
        <v>12.603899999999999</v>
      </c>
      <c r="AB178" s="4" t="s">
        <v>384</v>
      </c>
      <c r="AC178" s="4">
        <v>0</v>
      </c>
      <c r="AD178" s="4">
        <v>11.8</v>
      </c>
      <c r="AE178" s="4">
        <v>849</v>
      </c>
      <c r="AF178" s="4">
        <v>873</v>
      </c>
      <c r="AG178" s="4">
        <v>888</v>
      </c>
      <c r="AH178" s="4">
        <v>44</v>
      </c>
      <c r="AI178" s="4">
        <v>22.33</v>
      </c>
      <c r="AJ178" s="4">
        <v>0.51</v>
      </c>
      <c r="AK178" s="4">
        <v>989</v>
      </c>
      <c r="AL178" s="4">
        <v>9</v>
      </c>
      <c r="AM178" s="4">
        <v>0</v>
      </c>
      <c r="AN178" s="4">
        <v>35</v>
      </c>
      <c r="AO178" s="4">
        <v>190</v>
      </c>
      <c r="AP178" s="4">
        <v>191</v>
      </c>
      <c r="AQ178" s="4">
        <v>0.8</v>
      </c>
      <c r="AR178" s="4">
        <v>195</v>
      </c>
      <c r="AS178" s="4" t="s">
        <v>155</v>
      </c>
      <c r="AT178" s="4">
        <v>2</v>
      </c>
      <c r="AU178" s="5">
        <v>0.69564814814814813</v>
      </c>
      <c r="AV178" s="4">
        <v>47.159308000000003</v>
      </c>
      <c r="AW178" s="4">
        <v>-88.489729999999994</v>
      </c>
      <c r="AX178" s="4">
        <v>317.39999999999998</v>
      </c>
      <c r="AY178" s="4">
        <v>0</v>
      </c>
      <c r="AZ178" s="4">
        <v>12</v>
      </c>
      <c r="BA178" s="4">
        <v>10</v>
      </c>
      <c r="BB178" s="4" t="s">
        <v>427</v>
      </c>
      <c r="BC178" s="4">
        <v>1</v>
      </c>
      <c r="BD178" s="4">
        <v>1.4</v>
      </c>
      <c r="BE178" s="4">
        <v>1.7</v>
      </c>
      <c r="BF178" s="4">
        <v>14.063000000000001</v>
      </c>
      <c r="BG178" s="4">
        <v>38.25</v>
      </c>
      <c r="BH178" s="4">
        <v>2.72</v>
      </c>
      <c r="BI178" s="4">
        <v>5.0609999999999999</v>
      </c>
      <c r="BJ178" s="4">
        <v>2574</v>
      </c>
      <c r="BK178" s="4">
        <v>12.253</v>
      </c>
      <c r="BL178" s="4">
        <v>0.61899999999999999</v>
      </c>
      <c r="BM178" s="4">
        <v>0.42599999999999999</v>
      </c>
      <c r="BN178" s="4">
        <v>1.0449999999999999</v>
      </c>
      <c r="BO178" s="4">
        <v>0.496</v>
      </c>
      <c r="BP178" s="4">
        <v>0.34200000000000003</v>
      </c>
      <c r="BQ178" s="4">
        <v>0.83799999999999997</v>
      </c>
      <c r="BR178" s="4">
        <v>150.23410000000001</v>
      </c>
      <c r="BU178" s="4">
        <v>131.33000000000001</v>
      </c>
      <c r="BW178" s="4">
        <v>5521.1970000000001</v>
      </c>
      <c r="BX178" s="4">
        <v>-1.4803999999999999E-2</v>
      </c>
      <c r="BY178" s="4">
        <v>-5</v>
      </c>
      <c r="BZ178" s="4">
        <v>1.6851959999999999</v>
      </c>
      <c r="CA178" s="4">
        <v>-0.36177300000000001</v>
      </c>
      <c r="CB178" s="4">
        <v>34.040959000000001</v>
      </c>
    </row>
    <row r="179" spans="1:80">
      <c r="A179" s="2">
        <v>42440</v>
      </c>
      <c r="B179" s="29">
        <v>0.48751050925925926</v>
      </c>
      <c r="C179" s="4">
        <v>4.3220000000000001</v>
      </c>
      <c r="D179" s="4">
        <v>3.1099999999999999E-2</v>
      </c>
      <c r="E179" s="4" t="s">
        <v>155</v>
      </c>
      <c r="F179" s="4">
        <v>311.05998399999999</v>
      </c>
      <c r="G179" s="4">
        <v>10.3</v>
      </c>
      <c r="H179" s="4">
        <v>7.1</v>
      </c>
      <c r="I179" s="4">
        <v>7110.3</v>
      </c>
      <c r="K179" s="4">
        <v>13.49</v>
      </c>
      <c r="L179" s="4">
        <v>1101</v>
      </c>
      <c r="M179" s="4">
        <v>0.95379999999999998</v>
      </c>
      <c r="N179" s="4">
        <v>4.1223999999999998</v>
      </c>
      <c r="O179" s="4">
        <v>2.9700000000000001E-2</v>
      </c>
      <c r="P179" s="4">
        <v>9.8245000000000005</v>
      </c>
      <c r="Q179" s="4">
        <v>6.7721999999999998</v>
      </c>
      <c r="R179" s="4">
        <v>16.600000000000001</v>
      </c>
      <c r="S179" s="4">
        <v>7.8750999999999998</v>
      </c>
      <c r="T179" s="4">
        <v>5.4283999999999999</v>
      </c>
      <c r="U179" s="4">
        <v>13.3</v>
      </c>
      <c r="V179" s="4">
        <v>7110.2673999999997</v>
      </c>
      <c r="Y179" s="4">
        <v>1050.0039999999999</v>
      </c>
      <c r="Z179" s="4">
        <v>0</v>
      </c>
      <c r="AA179" s="4">
        <v>12.867000000000001</v>
      </c>
      <c r="AB179" s="4" t="s">
        <v>384</v>
      </c>
      <c r="AC179" s="4">
        <v>0</v>
      </c>
      <c r="AD179" s="4">
        <v>11.9</v>
      </c>
      <c r="AE179" s="4">
        <v>848</v>
      </c>
      <c r="AF179" s="4">
        <v>872</v>
      </c>
      <c r="AG179" s="4">
        <v>888</v>
      </c>
      <c r="AH179" s="4">
        <v>44</v>
      </c>
      <c r="AI179" s="4">
        <v>22.33</v>
      </c>
      <c r="AJ179" s="4">
        <v>0.51</v>
      </c>
      <c r="AK179" s="4">
        <v>989</v>
      </c>
      <c r="AL179" s="4">
        <v>9</v>
      </c>
      <c r="AM179" s="4">
        <v>0</v>
      </c>
      <c r="AN179" s="4">
        <v>35</v>
      </c>
      <c r="AO179" s="4">
        <v>190</v>
      </c>
      <c r="AP179" s="4">
        <v>190.1</v>
      </c>
      <c r="AQ179" s="4">
        <v>0.9</v>
      </c>
      <c r="AR179" s="4">
        <v>195</v>
      </c>
      <c r="AS179" s="4" t="s">
        <v>155</v>
      </c>
      <c r="AT179" s="4">
        <v>2</v>
      </c>
      <c r="AU179" s="5">
        <v>0.69565972222222217</v>
      </c>
      <c r="AV179" s="4">
        <v>47.159308000000003</v>
      </c>
      <c r="AW179" s="4">
        <v>-88.489729999999994</v>
      </c>
      <c r="AX179" s="4">
        <v>317.2</v>
      </c>
      <c r="AY179" s="4">
        <v>0</v>
      </c>
      <c r="AZ179" s="4">
        <v>12</v>
      </c>
      <c r="BA179" s="4">
        <v>10</v>
      </c>
      <c r="BB179" s="4" t="s">
        <v>427</v>
      </c>
      <c r="BC179" s="4">
        <v>1</v>
      </c>
      <c r="BD179" s="4">
        <v>1.4</v>
      </c>
      <c r="BE179" s="4">
        <v>1.7</v>
      </c>
      <c r="BF179" s="4">
        <v>14.063000000000001</v>
      </c>
      <c r="BG179" s="4">
        <v>39.840000000000003</v>
      </c>
      <c r="BH179" s="4">
        <v>2.83</v>
      </c>
      <c r="BI179" s="4">
        <v>4.84</v>
      </c>
      <c r="BJ179" s="4">
        <v>2584.232</v>
      </c>
      <c r="BK179" s="4">
        <v>11.837999999999999</v>
      </c>
      <c r="BL179" s="4">
        <v>0.64500000000000002</v>
      </c>
      <c r="BM179" s="4">
        <v>0.44500000000000001</v>
      </c>
      <c r="BN179" s="4">
        <v>1.0900000000000001</v>
      </c>
      <c r="BO179" s="4">
        <v>0.51700000000000002</v>
      </c>
      <c r="BP179" s="4">
        <v>0.35599999999999998</v>
      </c>
      <c r="BQ179" s="4">
        <v>0.873</v>
      </c>
      <c r="BR179" s="4">
        <v>147.38720000000001</v>
      </c>
      <c r="BU179" s="4">
        <v>130.59200000000001</v>
      </c>
      <c r="BW179" s="4">
        <v>5864.8209999999999</v>
      </c>
      <c r="BX179" s="4">
        <v>-1.3195999999999999E-2</v>
      </c>
      <c r="BY179" s="4">
        <v>-5</v>
      </c>
      <c r="BZ179" s="4">
        <v>1.6877059999999999</v>
      </c>
      <c r="CA179" s="4">
        <v>-0.32247799999999999</v>
      </c>
      <c r="CB179" s="4">
        <v>34.091661000000002</v>
      </c>
    </row>
    <row r="180" spans="1:80">
      <c r="A180" s="2">
        <v>42440</v>
      </c>
      <c r="B180" s="29">
        <v>0.48752208333333336</v>
      </c>
      <c r="C180" s="4">
        <v>4.2359999999999998</v>
      </c>
      <c r="D180" s="4">
        <v>3.2599999999999997E-2</v>
      </c>
      <c r="E180" s="4" t="s">
        <v>155</v>
      </c>
      <c r="F180" s="4">
        <v>325.92346099999997</v>
      </c>
      <c r="G180" s="4">
        <v>10.3</v>
      </c>
      <c r="H180" s="4">
        <v>7.1</v>
      </c>
      <c r="I180" s="4">
        <v>6793.5</v>
      </c>
      <c r="K180" s="4">
        <v>13.84</v>
      </c>
      <c r="L180" s="4">
        <v>1062</v>
      </c>
      <c r="M180" s="4">
        <v>0.95489999999999997</v>
      </c>
      <c r="N180" s="4">
        <v>4.0449000000000002</v>
      </c>
      <c r="O180" s="4">
        <v>3.1099999999999999E-2</v>
      </c>
      <c r="P180" s="4">
        <v>9.8356999999999992</v>
      </c>
      <c r="Q180" s="4">
        <v>6.78</v>
      </c>
      <c r="R180" s="4">
        <v>16.600000000000001</v>
      </c>
      <c r="S180" s="4">
        <v>7.8841000000000001</v>
      </c>
      <c r="T180" s="4">
        <v>5.4347000000000003</v>
      </c>
      <c r="U180" s="4">
        <v>13.3</v>
      </c>
      <c r="V180" s="4">
        <v>6793.5141999999996</v>
      </c>
      <c r="Y180" s="4">
        <v>1014.157</v>
      </c>
      <c r="Z180" s="4">
        <v>0</v>
      </c>
      <c r="AA180" s="4">
        <v>13.2189</v>
      </c>
      <c r="AB180" s="4" t="s">
        <v>384</v>
      </c>
      <c r="AC180" s="4">
        <v>0</v>
      </c>
      <c r="AD180" s="4">
        <v>11.9</v>
      </c>
      <c r="AE180" s="4">
        <v>848</v>
      </c>
      <c r="AF180" s="4">
        <v>872</v>
      </c>
      <c r="AG180" s="4">
        <v>889</v>
      </c>
      <c r="AH180" s="4">
        <v>44</v>
      </c>
      <c r="AI180" s="4">
        <v>22.33</v>
      </c>
      <c r="AJ180" s="4">
        <v>0.51</v>
      </c>
      <c r="AK180" s="4">
        <v>989</v>
      </c>
      <c r="AL180" s="4">
        <v>9</v>
      </c>
      <c r="AM180" s="4">
        <v>0</v>
      </c>
      <c r="AN180" s="4">
        <v>35</v>
      </c>
      <c r="AO180" s="4">
        <v>190</v>
      </c>
      <c r="AP180" s="4">
        <v>190</v>
      </c>
      <c r="AQ180" s="4">
        <v>0.9</v>
      </c>
      <c r="AR180" s="4">
        <v>195</v>
      </c>
      <c r="AS180" s="4" t="s">
        <v>155</v>
      </c>
      <c r="AT180" s="4">
        <v>2</v>
      </c>
      <c r="AU180" s="5">
        <v>0.69567129629629632</v>
      </c>
      <c r="AV180" s="4">
        <v>47.159308000000003</v>
      </c>
      <c r="AW180" s="4">
        <v>-88.489729999999994</v>
      </c>
      <c r="AX180" s="4">
        <v>317</v>
      </c>
      <c r="AY180" s="4">
        <v>0</v>
      </c>
      <c r="AZ180" s="4">
        <v>12</v>
      </c>
      <c r="BA180" s="4">
        <v>10</v>
      </c>
      <c r="BB180" s="4" t="s">
        <v>427</v>
      </c>
      <c r="BC180" s="4">
        <v>1</v>
      </c>
      <c r="BD180" s="4">
        <v>1.4</v>
      </c>
      <c r="BE180" s="4">
        <v>1.7</v>
      </c>
      <c r="BF180" s="4">
        <v>14.063000000000001</v>
      </c>
      <c r="BG180" s="4">
        <v>40.770000000000003</v>
      </c>
      <c r="BH180" s="4">
        <v>2.9</v>
      </c>
      <c r="BI180" s="4">
        <v>4.72</v>
      </c>
      <c r="BJ180" s="4">
        <v>2593.5700000000002</v>
      </c>
      <c r="BK180" s="4">
        <v>12.701000000000001</v>
      </c>
      <c r="BL180" s="4">
        <v>0.66</v>
      </c>
      <c r="BM180" s="4">
        <v>0.45500000000000002</v>
      </c>
      <c r="BN180" s="4">
        <v>1.1160000000000001</v>
      </c>
      <c r="BO180" s="4">
        <v>0.52900000000000003</v>
      </c>
      <c r="BP180" s="4">
        <v>0.36499999999999999</v>
      </c>
      <c r="BQ180" s="4">
        <v>0.89400000000000002</v>
      </c>
      <c r="BR180" s="4">
        <v>144.03909999999999</v>
      </c>
      <c r="BU180" s="4">
        <v>129.01599999999999</v>
      </c>
      <c r="BW180" s="4">
        <v>6162.8779999999997</v>
      </c>
      <c r="BX180" s="4">
        <v>-1.4803999999999999E-2</v>
      </c>
      <c r="BY180" s="4">
        <v>-5</v>
      </c>
      <c r="BZ180" s="4">
        <v>1.6879999999999999</v>
      </c>
      <c r="CA180" s="4">
        <v>-0.36177300000000001</v>
      </c>
      <c r="CB180" s="4">
        <v>34.0976</v>
      </c>
    </row>
    <row r="181" spans="1:80">
      <c r="A181" s="2">
        <v>42440</v>
      </c>
      <c r="B181" s="29">
        <v>0.48753365740740739</v>
      </c>
      <c r="C181" s="4">
        <v>4.1420000000000003</v>
      </c>
      <c r="D181" s="4">
        <v>3.04E-2</v>
      </c>
      <c r="E181" s="4" t="s">
        <v>155</v>
      </c>
      <c r="F181" s="4">
        <v>303.80745899999999</v>
      </c>
      <c r="G181" s="4">
        <v>10.3</v>
      </c>
      <c r="H181" s="4">
        <v>7.1</v>
      </c>
      <c r="I181" s="4">
        <v>6628.1</v>
      </c>
      <c r="K181" s="4">
        <v>14</v>
      </c>
      <c r="L181" s="4">
        <v>1032</v>
      </c>
      <c r="M181" s="4">
        <v>0.95589999999999997</v>
      </c>
      <c r="N181" s="4">
        <v>3.9592999999999998</v>
      </c>
      <c r="O181" s="4">
        <v>2.9000000000000001E-2</v>
      </c>
      <c r="P181" s="4">
        <v>9.8460999999999999</v>
      </c>
      <c r="Q181" s="4">
        <v>6.7870999999999997</v>
      </c>
      <c r="R181" s="4">
        <v>16.600000000000001</v>
      </c>
      <c r="S181" s="4">
        <v>7.8924000000000003</v>
      </c>
      <c r="T181" s="4">
        <v>5.4404000000000003</v>
      </c>
      <c r="U181" s="4">
        <v>13.3</v>
      </c>
      <c r="V181" s="4">
        <v>6628.1315999999997</v>
      </c>
      <c r="Y181" s="4">
        <v>986.28800000000001</v>
      </c>
      <c r="Z181" s="4">
        <v>0</v>
      </c>
      <c r="AA181" s="4">
        <v>13.383100000000001</v>
      </c>
      <c r="AB181" s="4" t="s">
        <v>384</v>
      </c>
      <c r="AC181" s="4">
        <v>0</v>
      </c>
      <c r="AD181" s="4">
        <v>11.8</v>
      </c>
      <c r="AE181" s="4">
        <v>849</v>
      </c>
      <c r="AF181" s="4">
        <v>872</v>
      </c>
      <c r="AG181" s="4">
        <v>889</v>
      </c>
      <c r="AH181" s="4">
        <v>44</v>
      </c>
      <c r="AI181" s="4">
        <v>22.33</v>
      </c>
      <c r="AJ181" s="4">
        <v>0.51</v>
      </c>
      <c r="AK181" s="4">
        <v>989</v>
      </c>
      <c r="AL181" s="4">
        <v>9</v>
      </c>
      <c r="AM181" s="4">
        <v>0</v>
      </c>
      <c r="AN181" s="4">
        <v>35</v>
      </c>
      <c r="AO181" s="4">
        <v>190</v>
      </c>
      <c r="AP181" s="4">
        <v>190</v>
      </c>
      <c r="AQ181" s="4">
        <v>0.8</v>
      </c>
      <c r="AR181" s="4">
        <v>195</v>
      </c>
      <c r="AS181" s="4" t="s">
        <v>155</v>
      </c>
      <c r="AT181" s="4">
        <v>2</v>
      </c>
      <c r="AU181" s="5">
        <v>0.69568287037037047</v>
      </c>
      <c r="AV181" s="4">
        <v>47.159308000000003</v>
      </c>
      <c r="AW181" s="4">
        <v>-88.489731000000006</v>
      </c>
      <c r="AX181" s="4">
        <v>316.8</v>
      </c>
      <c r="AY181" s="4">
        <v>0</v>
      </c>
      <c r="AZ181" s="4">
        <v>12</v>
      </c>
      <c r="BA181" s="4">
        <v>10</v>
      </c>
      <c r="BB181" s="4" t="s">
        <v>427</v>
      </c>
      <c r="BC181" s="4">
        <v>1</v>
      </c>
      <c r="BD181" s="4">
        <v>1.4</v>
      </c>
      <c r="BE181" s="4">
        <v>1.7</v>
      </c>
      <c r="BF181" s="4">
        <v>14.063000000000001</v>
      </c>
      <c r="BG181" s="4">
        <v>41.71</v>
      </c>
      <c r="BH181" s="4">
        <v>2.97</v>
      </c>
      <c r="BI181" s="4">
        <v>4.609</v>
      </c>
      <c r="BJ181" s="4">
        <v>2596.0610000000001</v>
      </c>
      <c r="BK181" s="4">
        <v>12.12</v>
      </c>
      <c r="BL181" s="4">
        <v>0.67600000000000005</v>
      </c>
      <c r="BM181" s="4">
        <v>0.46600000000000003</v>
      </c>
      <c r="BN181" s="4">
        <v>1.1419999999999999</v>
      </c>
      <c r="BO181" s="4">
        <v>0.54200000000000004</v>
      </c>
      <c r="BP181" s="4">
        <v>0.374</v>
      </c>
      <c r="BQ181" s="4">
        <v>0.91500000000000004</v>
      </c>
      <c r="BR181" s="4">
        <v>143.70830000000001</v>
      </c>
      <c r="BU181" s="4">
        <v>128.30600000000001</v>
      </c>
      <c r="BW181" s="4">
        <v>6380.43</v>
      </c>
      <c r="BX181" s="4">
        <v>-1.4999999999999999E-2</v>
      </c>
      <c r="BY181" s="4">
        <v>-5</v>
      </c>
      <c r="BZ181" s="4">
        <v>1.687098</v>
      </c>
      <c r="CA181" s="4">
        <v>-0.36656300000000003</v>
      </c>
      <c r="CB181" s="4">
        <v>34.07938</v>
      </c>
    </row>
    <row r="182" spans="1:80">
      <c r="A182" s="2">
        <v>42440</v>
      </c>
      <c r="B182" s="29">
        <v>0.48754523148148149</v>
      </c>
      <c r="C182" s="4">
        <v>3.9670000000000001</v>
      </c>
      <c r="D182" s="4">
        <v>2.9000000000000001E-2</v>
      </c>
      <c r="E182" s="4" t="s">
        <v>155</v>
      </c>
      <c r="F182" s="4">
        <v>290</v>
      </c>
      <c r="G182" s="4">
        <v>10.3</v>
      </c>
      <c r="H182" s="4">
        <v>7.1</v>
      </c>
      <c r="I182" s="4">
        <v>6402.9</v>
      </c>
      <c r="K182" s="4">
        <v>14.14</v>
      </c>
      <c r="L182" s="4">
        <v>990</v>
      </c>
      <c r="M182" s="4">
        <v>0.95779999999999998</v>
      </c>
      <c r="N182" s="4">
        <v>3.7997000000000001</v>
      </c>
      <c r="O182" s="4">
        <v>2.7799999999999998E-2</v>
      </c>
      <c r="P182" s="4">
        <v>9.8655000000000008</v>
      </c>
      <c r="Q182" s="4">
        <v>6.8005000000000004</v>
      </c>
      <c r="R182" s="4">
        <v>16.7</v>
      </c>
      <c r="S182" s="4">
        <v>7.9078999999999997</v>
      </c>
      <c r="T182" s="4">
        <v>5.4511000000000003</v>
      </c>
      <c r="U182" s="4">
        <v>13.4</v>
      </c>
      <c r="V182" s="4">
        <v>6402.8887000000004</v>
      </c>
      <c r="Y182" s="4">
        <v>948.18</v>
      </c>
      <c r="Z182" s="4">
        <v>0</v>
      </c>
      <c r="AA182" s="4">
        <v>13.5427</v>
      </c>
      <c r="AB182" s="4" t="s">
        <v>384</v>
      </c>
      <c r="AC182" s="4">
        <v>0</v>
      </c>
      <c r="AD182" s="4">
        <v>11.9</v>
      </c>
      <c r="AE182" s="4">
        <v>848</v>
      </c>
      <c r="AF182" s="4">
        <v>872</v>
      </c>
      <c r="AG182" s="4">
        <v>888</v>
      </c>
      <c r="AH182" s="4">
        <v>44</v>
      </c>
      <c r="AI182" s="4">
        <v>22.33</v>
      </c>
      <c r="AJ182" s="4">
        <v>0.51</v>
      </c>
      <c r="AK182" s="4">
        <v>989</v>
      </c>
      <c r="AL182" s="4">
        <v>9</v>
      </c>
      <c r="AM182" s="4">
        <v>0</v>
      </c>
      <c r="AN182" s="4">
        <v>35</v>
      </c>
      <c r="AO182" s="4">
        <v>190</v>
      </c>
      <c r="AP182" s="4">
        <v>190</v>
      </c>
      <c r="AQ182" s="4">
        <v>0.9</v>
      </c>
      <c r="AR182" s="4">
        <v>195</v>
      </c>
      <c r="AS182" s="4" t="s">
        <v>155</v>
      </c>
      <c r="AT182" s="4">
        <v>2</v>
      </c>
      <c r="AU182" s="5">
        <v>0.69569444444444439</v>
      </c>
      <c r="AV182" s="4">
        <v>47.159308000000003</v>
      </c>
      <c r="AW182" s="4">
        <v>-88.489731000000006</v>
      </c>
      <c r="AX182" s="4">
        <v>316.60000000000002</v>
      </c>
      <c r="AY182" s="4">
        <v>0</v>
      </c>
      <c r="AZ182" s="4">
        <v>12</v>
      </c>
      <c r="BA182" s="4">
        <v>10</v>
      </c>
      <c r="BB182" s="4" t="s">
        <v>427</v>
      </c>
      <c r="BC182" s="4">
        <v>0.92827199999999999</v>
      </c>
      <c r="BD182" s="4">
        <v>1.4</v>
      </c>
      <c r="BE182" s="4">
        <v>1.7</v>
      </c>
      <c r="BF182" s="4">
        <v>14.063000000000001</v>
      </c>
      <c r="BG182" s="4">
        <v>43.47</v>
      </c>
      <c r="BH182" s="4">
        <v>3.09</v>
      </c>
      <c r="BI182" s="4">
        <v>4.4050000000000002</v>
      </c>
      <c r="BJ182" s="4">
        <v>2594.5990000000002</v>
      </c>
      <c r="BK182" s="4">
        <v>12.071999999999999</v>
      </c>
      <c r="BL182" s="4">
        <v>0.70499999999999996</v>
      </c>
      <c r="BM182" s="4">
        <v>0.48599999999999999</v>
      </c>
      <c r="BN182" s="4">
        <v>1.1919999999999999</v>
      </c>
      <c r="BO182" s="4">
        <v>0.56499999999999995</v>
      </c>
      <c r="BP182" s="4">
        <v>0.39</v>
      </c>
      <c r="BQ182" s="4">
        <v>0.95499999999999996</v>
      </c>
      <c r="BR182" s="4">
        <v>144.57419999999999</v>
      </c>
      <c r="BU182" s="4">
        <v>128.45699999999999</v>
      </c>
      <c r="BW182" s="4">
        <v>6723.9359999999997</v>
      </c>
      <c r="BX182" s="4">
        <v>-1.4097999999999999E-2</v>
      </c>
      <c r="BY182" s="4">
        <v>-5</v>
      </c>
      <c r="BZ182" s="4">
        <v>1.6897059999999999</v>
      </c>
      <c r="CA182" s="4">
        <v>-0.34451999999999999</v>
      </c>
      <c r="CB182" s="4">
        <v>34.132061</v>
      </c>
    </row>
    <row r="183" spans="1:80">
      <c r="A183" s="2">
        <v>42440</v>
      </c>
      <c r="B183" s="29">
        <v>0.48755680555555553</v>
      </c>
      <c r="C183" s="4">
        <v>3.8839999999999999</v>
      </c>
      <c r="D183" s="4">
        <v>2.9000000000000001E-2</v>
      </c>
      <c r="E183" s="4" t="s">
        <v>155</v>
      </c>
      <c r="F183" s="4">
        <v>290</v>
      </c>
      <c r="G183" s="4">
        <v>10.3</v>
      </c>
      <c r="H183" s="4">
        <v>7.1</v>
      </c>
      <c r="I183" s="4">
        <v>6154.4</v>
      </c>
      <c r="K183" s="4">
        <v>14.29</v>
      </c>
      <c r="L183" s="4">
        <v>961</v>
      </c>
      <c r="M183" s="4">
        <v>0.95879999999999999</v>
      </c>
      <c r="N183" s="4">
        <v>3.7237</v>
      </c>
      <c r="O183" s="4">
        <v>2.7799999999999998E-2</v>
      </c>
      <c r="P183" s="4">
        <v>9.8756000000000004</v>
      </c>
      <c r="Q183" s="4">
        <v>6.8074000000000003</v>
      </c>
      <c r="R183" s="4">
        <v>16.7</v>
      </c>
      <c r="S183" s="4">
        <v>7.9160000000000004</v>
      </c>
      <c r="T183" s="4">
        <v>5.4566999999999997</v>
      </c>
      <c r="U183" s="4">
        <v>13.4</v>
      </c>
      <c r="V183" s="4">
        <v>6154.4146000000001</v>
      </c>
      <c r="Y183" s="4">
        <v>921.13199999999995</v>
      </c>
      <c r="Z183" s="4">
        <v>0</v>
      </c>
      <c r="AA183" s="4">
        <v>13.7</v>
      </c>
      <c r="AB183" s="4" t="s">
        <v>384</v>
      </c>
      <c r="AC183" s="4">
        <v>0</v>
      </c>
      <c r="AD183" s="4">
        <v>11.8</v>
      </c>
      <c r="AE183" s="4">
        <v>849</v>
      </c>
      <c r="AF183" s="4">
        <v>872</v>
      </c>
      <c r="AG183" s="4">
        <v>889</v>
      </c>
      <c r="AH183" s="4">
        <v>44</v>
      </c>
      <c r="AI183" s="4">
        <v>22.33</v>
      </c>
      <c r="AJ183" s="4">
        <v>0.51</v>
      </c>
      <c r="AK183" s="4">
        <v>989</v>
      </c>
      <c r="AL183" s="4">
        <v>9</v>
      </c>
      <c r="AM183" s="4">
        <v>0</v>
      </c>
      <c r="AN183" s="4">
        <v>35</v>
      </c>
      <c r="AO183" s="4">
        <v>190</v>
      </c>
      <c r="AP183" s="4">
        <v>190</v>
      </c>
      <c r="AQ183" s="4">
        <v>0.8</v>
      </c>
      <c r="AR183" s="4">
        <v>195</v>
      </c>
      <c r="AS183" s="4" t="s">
        <v>155</v>
      </c>
      <c r="AT183" s="4">
        <v>2</v>
      </c>
      <c r="AU183" s="5">
        <v>0.69570601851851854</v>
      </c>
      <c r="AV183" s="4">
        <v>47.159308000000003</v>
      </c>
      <c r="AW183" s="4">
        <v>-88.489731000000006</v>
      </c>
      <c r="AX183" s="4">
        <v>316.39999999999998</v>
      </c>
      <c r="AY183" s="4">
        <v>0</v>
      </c>
      <c r="AZ183" s="4">
        <v>12</v>
      </c>
      <c r="BA183" s="4">
        <v>10</v>
      </c>
      <c r="BB183" s="4" t="s">
        <v>427</v>
      </c>
      <c r="BC183" s="4">
        <v>0.9</v>
      </c>
      <c r="BD183" s="4">
        <v>1.4</v>
      </c>
      <c r="BE183" s="4">
        <v>1.7</v>
      </c>
      <c r="BF183" s="4">
        <v>14.063000000000001</v>
      </c>
      <c r="BG183" s="4">
        <v>44.51</v>
      </c>
      <c r="BH183" s="4">
        <v>3.16</v>
      </c>
      <c r="BI183" s="4">
        <v>4.298</v>
      </c>
      <c r="BJ183" s="4">
        <v>2601.9450000000002</v>
      </c>
      <c r="BK183" s="4">
        <v>12.366</v>
      </c>
      <c r="BL183" s="4">
        <v>0.72299999999999998</v>
      </c>
      <c r="BM183" s="4">
        <v>0.498</v>
      </c>
      <c r="BN183" s="4">
        <v>1.2210000000000001</v>
      </c>
      <c r="BO183" s="4">
        <v>0.57899999999999996</v>
      </c>
      <c r="BP183" s="4">
        <v>0.39900000000000002</v>
      </c>
      <c r="BQ183" s="4">
        <v>0.97899999999999998</v>
      </c>
      <c r="BR183" s="4">
        <v>142.20150000000001</v>
      </c>
      <c r="BU183" s="4">
        <v>127.7</v>
      </c>
      <c r="BW183" s="4">
        <v>6960.4889999999996</v>
      </c>
      <c r="BX183" s="4">
        <v>-1.5803999999999999E-2</v>
      </c>
      <c r="BY183" s="4">
        <v>-5</v>
      </c>
      <c r="BZ183" s="4">
        <v>1.689098</v>
      </c>
      <c r="CA183" s="4">
        <v>-0.38621</v>
      </c>
      <c r="CB183" s="4">
        <v>34.119779999999999</v>
      </c>
    </row>
    <row r="184" spans="1:80">
      <c r="A184" s="2">
        <v>42440</v>
      </c>
      <c r="B184" s="29">
        <v>0.48756837962962968</v>
      </c>
      <c r="C184" s="4">
        <v>3.7240000000000002</v>
      </c>
      <c r="D184" s="4">
        <v>2.87E-2</v>
      </c>
      <c r="E184" s="4" t="s">
        <v>155</v>
      </c>
      <c r="F184" s="4">
        <v>287.11947600000002</v>
      </c>
      <c r="G184" s="4">
        <v>10.3</v>
      </c>
      <c r="H184" s="4">
        <v>7.1</v>
      </c>
      <c r="I184" s="4">
        <v>5988.3</v>
      </c>
      <c r="K184" s="4">
        <v>14.55</v>
      </c>
      <c r="L184" s="4">
        <v>927</v>
      </c>
      <c r="M184" s="4">
        <v>0.96040000000000003</v>
      </c>
      <c r="N184" s="4">
        <v>3.5766</v>
      </c>
      <c r="O184" s="4">
        <v>2.76E-2</v>
      </c>
      <c r="P184" s="4">
        <v>9.8925000000000001</v>
      </c>
      <c r="Q184" s="4">
        <v>6.8190999999999997</v>
      </c>
      <c r="R184" s="4">
        <v>16.7</v>
      </c>
      <c r="S184" s="4">
        <v>7.9295999999999998</v>
      </c>
      <c r="T184" s="4">
        <v>5.4660000000000002</v>
      </c>
      <c r="U184" s="4">
        <v>13.4</v>
      </c>
      <c r="V184" s="4">
        <v>5988.3143</v>
      </c>
      <c r="Y184" s="4">
        <v>890.17600000000004</v>
      </c>
      <c r="Z184" s="4">
        <v>0</v>
      </c>
      <c r="AA184" s="4">
        <v>13.9704</v>
      </c>
      <c r="AB184" s="4" t="s">
        <v>384</v>
      </c>
      <c r="AC184" s="4">
        <v>0</v>
      </c>
      <c r="AD184" s="4">
        <v>11.9</v>
      </c>
      <c r="AE184" s="4">
        <v>848</v>
      </c>
      <c r="AF184" s="4">
        <v>872</v>
      </c>
      <c r="AG184" s="4">
        <v>890</v>
      </c>
      <c r="AH184" s="4">
        <v>44</v>
      </c>
      <c r="AI184" s="4">
        <v>22.33</v>
      </c>
      <c r="AJ184" s="4">
        <v>0.51</v>
      </c>
      <c r="AK184" s="4">
        <v>989</v>
      </c>
      <c r="AL184" s="4">
        <v>9</v>
      </c>
      <c r="AM184" s="4">
        <v>0</v>
      </c>
      <c r="AN184" s="4">
        <v>35</v>
      </c>
      <c r="AO184" s="4">
        <v>190</v>
      </c>
      <c r="AP184" s="4">
        <v>190</v>
      </c>
      <c r="AQ184" s="4">
        <v>0.8</v>
      </c>
      <c r="AR184" s="4">
        <v>195</v>
      </c>
      <c r="AS184" s="4" t="s">
        <v>155</v>
      </c>
      <c r="AT184" s="4">
        <v>2</v>
      </c>
      <c r="AU184" s="5">
        <v>0.69571759259259258</v>
      </c>
      <c r="AV184" s="4">
        <v>47.159308000000003</v>
      </c>
      <c r="AW184" s="4">
        <v>-88.489732000000004</v>
      </c>
      <c r="AX184" s="4">
        <v>316.10000000000002</v>
      </c>
      <c r="AY184" s="4">
        <v>0</v>
      </c>
      <c r="AZ184" s="4">
        <v>12</v>
      </c>
      <c r="BA184" s="4">
        <v>10</v>
      </c>
      <c r="BB184" s="4" t="s">
        <v>427</v>
      </c>
      <c r="BC184" s="4">
        <v>0.9</v>
      </c>
      <c r="BD184" s="4">
        <v>1.4</v>
      </c>
      <c r="BE184" s="4">
        <v>1.7</v>
      </c>
      <c r="BF184" s="4">
        <v>14.063000000000001</v>
      </c>
      <c r="BG184" s="4">
        <v>46.29</v>
      </c>
      <c r="BH184" s="4">
        <v>3.29</v>
      </c>
      <c r="BI184" s="4">
        <v>4.1189999999999998</v>
      </c>
      <c r="BJ184" s="4">
        <v>2597.5729999999999</v>
      </c>
      <c r="BK184" s="4">
        <v>12.747</v>
      </c>
      <c r="BL184" s="4">
        <v>0.752</v>
      </c>
      <c r="BM184" s="4">
        <v>0.51900000000000002</v>
      </c>
      <c r="BN184" s="4">
        <v>1.2709999999999999</v>
      </c>
      <c r="BO184" s="4">
        <v>0.60299999999999998</v>
      </c>
      <c r="BP184" s="4">
        <v>0.41599999999999998</v>
      </c>
      <c r="BQ184" s="4">
        <v>1.0189999999999999</v>
      </c>
      <c r="BR184" s="4">
        <v>143.81120000000001</v>
      </c>
      <c r="BU184" s="4">
        <v>128.267</v>
      </c>
      <c r="BW184" s="4">
        <v>7377.3029999999999</v>
      </c>
      <c r="BX184" s="4">
        <v>-1.3294E-2</v>
      </c>
      <c r="BY184" s="4">
        <v>-5</v>
      </c>
      <c r="BZ184" s="4">
        <v>1.6917059999999999</v>
      </c>
      <c r="CA184" s="4">
        <v>-0.32487300000000002</v>
      </c>
      <c r="CB184" s="4">
        <v>34.172460999999998</v>
      </c>
    </row>
    <row r="185" spans="1:80">
      <c r="A185" s="2">
        <v>42440</v>
      </c>
      <c r="B185" s="29">
        <v>0.48757995370370372</v>
      </c>
      <c r="C185" s="4">
        <v>3.6030000000000002</v>
      </c>
      <c r="D185" s="4">
        <v>2.7099999999999999E-2</v>
      </c>
      <c r="E185" s="4" t="s">
        <v>155</v>
      </c>
      <c r="F185" s="4">
        <v>270.75286399999999</v>
      </c>
      <c r="G185" s="4">
        <v>10.3</v>
      </c>
      <c r="H185" s="4">
        <v>7.1</v>
      </c>
      <c r="I185" s="4">
        <v>5696</v>
      </c>
      <c r="K185" s="4">
        <v>14.69</v>
      </c>
      <c r="L185" s="4">
        <v>887</v>
      </c>
      <c r="M185" s="4">
        <v>0.96189999999999998</v>
      </c>
      <c r="N185" s="4">
        <v>3.4660000000000002</v>
      </c>
      <c r="O185" s="4">
        <v>2.5999999999999999E-2</v>
      </c>
      <c r="P185" s="4">
        <v>9.8780999999999999</v>
      </c>
      <c r="Q185" s="4">
        <v>6.8292000000000002</v>
      </c>
      <c r="R185" s="4">
        <v>16.7</v>
      </c>
      <c r="S185" s="4">
        <v>7.9180000000000001</v>
      </c>
      <c r="T185" s="4">
        <v>5.4741</v>
      </c>
      <c r="U185" s="4">
        <v>13.4</v>
      </c>
      <c r="V185" s="4">
        <v>5695.9501</v>
      </c>
      <c r="Y185" s="4">
        <v>853.62800000000004</v>
      </c>
      <c r="Z185" s="4">
        <v>0</v>
      </c>
      <c r="AA185" s="4">
        <v>14.128399999999999</v>
      </c>
      <c r="AB185" s="4" t="s">
        <v>384</v>
      </c>
      <c r="AC185" s="4">
        <v>0</v>
      </c>
      <c r="AD185" s="4">
        <v>11.9</v>
      </c>
      <c r="AE185" s="4">
        <v>849</v>
      </c>
      <c r="AF185" s="4">
        <v>873</v>
      </c>
      <c r="AG185" s="4">
        <v>888</v>
      </c>
      <c r="AH185" s="4">
        <v>44</v>
      </c>
      <c r="AI185" s="4">
        <v>22.33</v>
      </c>
      <c r="AJ185" s="4">
        <v>0.51</v>
      </c>
      <c r="AK185" s="4">
        <v>989</v>
      </c>
      <c r="AL185" s="4">
        <v>9</v>
      </c>
      <c r="AM185" s="4">
        <v>0</v>
      </c>
      <c r="AN185" s="4">
        <v>35</v>
      </c>
      <c r="AO185" s="4">
        <v>190</v>
      </c>
      <c r="AP185" s="4">
        <v>190.9</v>
      </c>
      <c r="AQ185" s="4">
        <v>0.8</v>
      </c>
      <c r="AR185" s="4">
        <v>195</v>
      </c>
      <c r="AS185" s="4" t="s">
        <v>155</v>
      </c>
      <c r="AT185" s="4">
        <v>2</v>
      </c>
      <c r="AU185" s="5">
        <v>0.69572916666666673</v>
      </c>
      <c r="AV185" s="4">
        <v>47.159308000000003</v>
      </c>
      <c r="AW185" s="4">
        <v>-88.489732000000004</v>
      </c>
      <c r="AX185" s="4">
        <v>316</v>
      </c>
      <c r="AY185" s="4">
        <v>0</v>
      </c>
      <c r="AZ185" s="4">
        <v>12</v>
      </c>
      <c r="BA185" s="4">
        <v>10</v>
      </c>
      <c r="BB185" s="4" t="s">
        <v>427</v>
      </c>
      <c r="BC185" s="4">
        <v>0.9</v>
      </c>
      <c r="BD185" s="4">
        <v>1.4</v>
      </c>
      <c r="BE185" s="4">
        <v>1.7</v>
      </c>
      <c r="BF185" s="4">
        <v>14.063000000000001</v>
      </c>
      <c r="BG185" s="4">
        <v>47.94</v>
      </c>
      <c r="BH185" s="4">
        <v>3.41</v>
      </c>
      <c r="BI185" s="4">
        <v>3.9649999999999999</v>
      </c>
      <c r="BJ185" s="4">
        <v>2605.73</v>
      </c>
      <c r="BK185" s="4">
        <v>12.461</v>
      </c>
      <c r="BL185" s="4">
        <v>0.77800000000000002</v>
      </c>
      <c r="BM185" s="4">
        <v>0.53800000000000003</v>
      </c>
      <c r="BN185" s="4">
        <v>1.3149999999999999</v>
      </c>
      <c r="BO185" s="4">
        <v>0.623</v>
      </c>
      <c r="BP185" s="4">
        <v>0.43099999999999999</v>
      </c>
      <c r="BQ185" s="4">
        <v>1.054</v>
      </c>
      <c r="BR185" s="4">
        <v>141.5985</v>
      </c>
      <c r="BU185" s="4">
        <v>127.325</v>
      </c>
      <c r="BW185" s="4">
        <v>7723.0140000000001</v>
      </c>
      <c r="BX185" s="4">
        <v>-1.4803999999999999E-2</v>
      </c>
      <c r="BY185" s="4">
        <v>-5</v>
      </c>
      <c r="BZ185" s="4">
        <v>1.6919999999999999</v>
      </c>
      <c r="CA185" s="4">
        <v>-0.36177300000000001</v>
      </c>
      <c r="CB185" s="4">
        <v>34.178400000000003</v>
      </c>
    </row>
    <row r="186" spans="1:80">
      <c r="A186" s="2">
        <v>42440</v>
      </c>
      <c r="B186" s="29">
        <v>0.48759152777777781</v>
      </c>
      <c r="C186" s="4">
        <v>3.488</v>
      </c>
      <c r="D186" s="4">
        <v>2.46E-2</v>
      </c>
      <c r="E186" s="4" t="s">
        <v>155</v>
      </c>
      <c r="F186" s="4">
        <v>246.13010800000001</v>
      </c>
      <c r="G186" s="4">
        <v>10.199999999999999</v>
      </c>
      <c r="H186" s="4">
        <v>7.1</v>
      </c>
      <c r="I186" s="4">
        <v>5459.3</v>
      </c>
      <c r="K186" s="4">
        <v>14.84</v>
      </c>
      <c r="L186" s="4">
        <v>850</v>
      </c>
      <c r="M186" s="4">
        <v>0.96330000000000005</v>
      </c>
      <c r="N186" s="4">
        <v>3.3595999999999999</v>
      </c>
      <c r="O186" s="4">
        <v>2.3699999999999999E-2</v>
      </c>
      <c r="P186" s="4">
        <v>9.8253000000000004</v>
      </c>
      <c r="Q186" s="4">
        <v>6.8391999999999999</v>
      </c>
      <c r="R186" s="4">
        <v>16.7</v>
      </c>
      <c r="S186" s="4">
        <v>7.8757000000000001</v>
      </c>
      <c r="T186" s="4">
        <v>5.4821</v>
      </c>
      <c r="U186" s="4">
        <v>13.4</v>
      </c>
      <c r="V186" s="4">
        <v>5459.3153000000002</v>
      </c>
      <c r="Y186" s="4">
        <v>819.24599999999998</v>
      </c>
      <c r="Z186" s="4">
        <v>0</v>
      </c>
      <c r="AA186" s="4">
        <v>14.298400000000001</v>
      </c>
      <c r="AB186" s="4" t="s">
        <v>384</v>
      </c>
      <c r="AC186" s="4">
        <v>0</v>
      </c>
      <c r="AD186" s="4">
        <v>11.8</v>
      </c>
      <c r="AE186" s="4">
        <v>849</v>
      </c>
      <c r="AF186" s="4">
        <v>873</v>
      </c>
      <c r="AG186" s="4">
        <v>889</v>
      </c>
      <c r="AH186" s="4">
        <v>44</v>
      </c>
      <c r="AI186" s="4">
        <v>22.33</v>
      </c>
      <c r="AJ186" s="4">
        <v>0.51</v>
      </c>
      <c r="AK186" s="4">
        <v>989</v>
      </c>
      <c r="AL186" s="4">
        <v>9</v>
      </c>
      <c r="AM186" s="4">
        <v>0</v>
      </c>
      <c r="AN186" s="4">
        <v>35</v>
      </c>
      <c r="AO186" s="4">
        <v>190</v>
      </c>
      <c r="AP186" s="4">
        <v>191</v>
      </c>
      <c r="AQ186" s="4">
        <v>1</v>
      </c>
      <c r="AR186" s="4">
        <v>195</v>
      </c>
      <c r="AS186" s="4" t="s">
        <v>155</v>
      </c>
      <c r="AT186" s="4">
        <v>2</v>
      </c>
      <c r="AU186" s="5">
        <v>0.69574074074074066</v>
      </c>
      <c r="AV186" s="4">
        <v>47.159308000000003</v>
      </c>
      <c r="AW186" s="4">
        <v>-88.489732000000004</v>
      </c>
      <c r="AX186" s="4">
        <v>315.89999999999998</v>
      </c>
      <c r="AY186" s="4">
        <v>0</v>
      </c>
      <c r="AZ186" s="4">
        <v>12</v>
      </c>
      <c r="BA186" s="4">
        <v>10</v>
      </c>
      <c r="BB186" s="4" t="s">
        <v>427</v>
      </c>
      <c r="BC186" s="4">
        <v>0.9</v>
      </c>
      <c r="BD186" s="4">
        <v>1.4</v>
      </c>
      <c r="BE186" s="4">
        <v>1.7</v>
      </c>
      <c r="BF186" s="4">
        <v>14.063000000000001</v>
      </c>
      <c r="BG186" s="4">
        <v>49.6</v>
      </c>
      <c r="BH186" s="4">
        <v>3.53</v>
      </c>
      <c r="BI186" s="4">
        <v>3.8140000000000001</v>
      </c>
      <c r="BJ186" s="4">
        <v>2611.7089999999998</v>
      </c>
      <c r="BK186" s="4">
        <v>11.731</v>
      </c>
      <c r="BL186" s="4">
        <v>0.8</v>
      </c>
      <c r="BM186" s="4">
        <v>0.55700000000000005</v>
      </c>
      <c r="BN186" s="4">
        <v>1.357</v>
      </c>
      <c r="BO186" s="4">
        <v>0.64100000000000001</v>
      </c>
      <c r="BP186" s="4">
        <v>0.44600000000000001</v>
      </c>
      <c r="BQ186" s="4">
        <v>1.087</v>
      </c>
      <c r="BR186" s="4">
        <v>140.33770000000001</v>
      </c>
      <c r="BU186" s="4">
        <v>126.358</v>
      </c>
      <c r="BW186" s="4">
        <v>8082.125</v>
      </c>
      <c r="BX186" s="4">
        <v>-1.4999999999999999E-2</v>
      </c>
      <c r="BY186" s="4">
        <v>-5</v>
      </c>
      <c r="BZ186" s="4">
        <v>1.690196</v>
      </c>
      <c r="CA186" s="4">
        <v>-0.36656300000000003</v>
      </c>
      <c r="CB186" s="4">
        <v>34.141959</v>
      </c>
    </row>
    <row r="187" spans="1:80">
      <c r="A187" s="2">
        <v>42440</v>
      </c>
      <c r="B187" s="29">
        <v>0.48760310185185185</v>
      </c>
      <c r="C187" s="4">
        <v>3.351</v>
      </c>
      <c r="D187" s="4">
        <v>2.46E-2</v>
      </c>
      <c r="E187" s="4" t="s">
        <v>155</v>
      </c>
      <c r="F187" s="4">
        <v>246.46958000000001</v>
      </c>
      <c r="G187" s="4">
        <v>10.199999999999999</v>
      </c>
      <c r="H187" s="4">
        <v>7.1</v>
      </c>
      <c r="I187" s="4">
        <v>5249.8</v>
      </c>
      <c r="K187" s="4">
        <v>15</v>
      </c>
      <c r="L187" s="4">
        <v>820</v>
      </c>
      <c r="M187" s="4">
        <v>0.96479999999999999</v>
      </c>
      <c r="N187" s="4">
        <v>3.2330999999999999</v>
      </c>
      <c r="O187" s="4">
        <v>2.3800000000000002E-2</v>
      </c>
      <c r="P187" s="4">
        <v>9.8407999999999998</v>
      </c>
      <c r="Q187" s="4">
        <v>6.85</v>
      </c>
      <c r="R187" s="4">
        <v>16.7</v>
      </c>
      <c r="S187" s="4">
        <v>7.8882000000000003</v>
      </c>
      <c r="T187" s="4">
        <v>5.4908000000000001</v>
      </c>
      <c r="U187" s="4">
        <v>13.4</v>
      </c>
      <c r="V187" s="4">
        <v>5249.7515000000003</v>
      </c>
      <c r="Y187" s="4">
        <v>791.54300000000001</v>
      </c>
      <c r="Z187" s="4">
        <v>0</v>
      </c>
      <c r="AA187" s="4">
        <v>14.4718</v>
      </c>
      <c r="AB187" s="4" t="s">
        <v>384</v>
      </c>
      <c r="AC187" s="4">
        <v>0</v>
      </c>
      <c r="AD187" s="4">
        <v>11.9</v>
      </c>
      <c r="AE187" s="4">
        <v>848</v>
      </c>
      <c r="AF187" s="4">
        <v>873</v>
      </c>
      <c r="AG187" s="4">
        <v>888</v>
      </c>
      <c r="AH187" s="4">
        <v>44</v>
      </c>
      <c r="AI187" s="4">
        <v>22.33</v>
      </c>
      <c r="AJ187" s="4">
        <v>0.51</v>
      </c>
      <c r="AK187" s="4">
        <v>989</v>
      </c>
      <c r="AL187" s="4">
        <v>9</v>
      </c>
      <c r="AM187" s="4">
        <v>0</v>
      </c>
      <c r="AN187" s="4">
        <v>35</v>
      </c>
      <c r="AO187" s="4">
        <v>190.9</v>
      </c>
      <c r="AP187" s="4">
        <v>191</v>
      </c>
      <c r="AQ187" s="4">
        <v>1.1000000000000001</v>
      </c>
      <c r="AR187" s="4">
        <v>195</v>
      </c>
      <c r="AS187" s="4" t="s">
        <v>155</v>
      </c>
      <c r="AT187" s="4">
        <v>2</v>
      </c>
      <c r="AU187" s="5">
        <v>0.69575231481481481</v>
      </c>
      <c r="AV187" s="4">
        <v>47.159308000000003</v>
      </c>
      <c r="AW187" s="4">
        <v>-88.489732000000004</v>
      </c>
      <c r="AX187" s="4">
        <v>315.7</v>
      </c>
      <c r="AY187" s="4">
        <v>0</v>
      </c>
      <c r="AZ187" s="4">
        <v>12</v>
      </c>
      <c r="BA187" s="4">
        <v>10</v>
      </c>
      <c r="BB187" s="4" t="s">
        <v>427</v>
      </c>
      <c r="BC187" s="4">
        <v>0.9</v>
      </c>
      <c r="BD187" s="4">
        <v>1.4</v>
      </c>
      <c r="BE187" s="4">
        <v>1.7</v>
      </c>
      <c r="BF187" s="4">
        <v>14.063000000000001</v>
      </c>
      <c r="BG187" s="4">
        <v>51.58</v>
      </c>
      <c r="BH187" s="4">
        <v>3.67</v>
      </c>
      <c r="BI187" s="4">
        <v>3.65</v>
      </c>
      <c r="BJ187" s="4">
        <v>2612.3670000000002</v>
      </c>
      <c r="BK187" s="4">
        <v>12.228999999999999</v>
      </c>
      <c r="BL187" s="4">
        <v>0.83299999999999996</v>
      </c>
      <c r="BM187" s="4">
        <v>0.57999999999999996</v>
      </c>
      <c r="BN187" s="4">
        <v>1.4119999999999999</v>
      </c>
      <c r="BO187" s="4">
        <v>0.66700000000000004</v>
      </c>
      <c r="BP187" s="4">
        <v>0.46500000000000002</v>
      </c>
      <c r="BQ187" s="4">
        <v>1.1319999999999999</v>
      </c>
      <c r="BR187" s="4">
        <v>140.26439999999999</v>
      </c>
      <c r="BU187" s="4">
        <v>126.892</v>
      </c>
      <c r="BW187" s="4">
        <v>8502.259</v>
      </c>
      <c r="BX187" s="4">
        <v>-1.1391999999999999E-2</v>
      </c>
      <c r="BY187" s="4">
        <v>-5</v>
      </c>
      <c r="BZ187" s="4">
        <v>1.6954119999999999</v>
      </c>
      <c r="CA187" s="4">
        <v>-0.27839199999999997</v>
      </c>
      <c r="CB187" s="4">
        <v>34.247321999999997</v>
      </c>
    </row>
    <row r="188" spans="1:80">
      <c r="A188" s="2">
        <v>42440</v>
      </c>
      <c r="B188" s="29">
        <v>0.48761467592592589</v>
      </c>
      <c r="C188" s="4">
        <v>3.1880000000000002</v>
      </c>
      <c r="D188" s="4">
        <v>2.3099999999999999E-2</v>
      </c>
      <c r="E188" s="4" t="s">
        <v>155</v>
      </c>
      <c r="F188" s="4">
        <v>230.940032</v>
      </c>
      <c r="G188" s="4">
        <v>10.199999999999999</v>
      </c>
      <c r="H188" s="4">
        <v>7.1</v>
      </c>
      <c r="I188" s="4">
        <v>5034.6000000000004</v>
      </c>
      <c r="K188" s="4">
        <v>15.2</v>
      </c>
      <c r="L188" s="4">
        <v>776</v>
      </c>
      <c r="M188" s="4">
        <v>0.96660000000000001</v>
      </c>
      <c r="N188" s="4">
        <v>3.0817999999999999</v>
      </c>
      <c r="O188" s="4">
        <v>2.23E-2</v>
      </c>
      <c r="P188" s="4">
        <v>9.8597999999999999</v>
      </c>
      <c r="Q188" s="4">
        <v>6.8632</v>
      </c>
      <c r="R188" s="4">
        <v>16.7</v>
      </c>
      <c r="S188" s="4">
        <v>7.8897000000000004</v>
      </c>
      <c r="T188" s="4">
        <v>5.4917999999999996</v>
      </c>
      <c r="U188" s="4">
        <v>13.4</v>
      </c>
      <c r="V188" s="4">
        <v>5034.5540000000001</v>
      </c>
      <c r="Y188" s="4">
        <v>750.14499999999998</v>
      </c>
      <c r="Z188" s="4">
        <v>0</v>
      </c>
      <c r="AA188" s="4">
        <v>14.693</v>
      </c>
      <c r="AB188" s="4" t="s">
        <v>384</v>
      </c>
      <c r="AC188" s="4">
        <v>0</v>
      </c>
      <c r="AD188" s="4">
        <v>12.1</v>
      </c>
      <c r="AE188" s="4">
        <v>847</v>
      </c>
      <c r="AF188" s="4">
        <v>872</v>
      </c>
      <c r="AG188" s="4">
        <v>887</v>
      </c>
      <c r="AH188" s="4">
        <v>43.1</v>
      </c>
      <c r="AI188" s="4">
        <v>21.87</v>
      </c>
      <c r="AJ188" s="4">
        <v>0.5</v>
      </c>
      <c r="AK188" s="4">
        <v>989</v>
      </c>
      <c r="AL188" s="4">
        <v>9</v>
      </c>
      <c r="AM188" s="4">
        <v>0</v>
      </c>
      <c r="AN188" s="4">
        <v>35</v>
      </c>
      <c r="AO188" s="4">
        <v>191</v>
      </c>
      <c r="AP188" s="4">
        <v>191</v>
      </c>
      <c r="AQ188" s="4">
        <v>1.1000000000000001</v>
      </c>
      <c r="AR188" s="4">
        <v>195</v>
      </c>
      <c r="AS188" s="4" t="s">
        <v>155</v>
      </c>
      <c r="AT188" s="4">
        <v>2</v>
      </c>
      <c r="AU188" s="5">
        <v>0.69576388888888896</v>
      </c>
      <c r="AV188" s="4">
        <v>47.159308000000003</v>
      </c>
      <c r="AW188" s="4">
        <v>-88.489732000000004</v>
      </c>
      <c r="AX188" s="4">
        <v>315.5</v>
      </c>
      <c r="AY188" s="4">
        <v>0</v>
      </c>
      <c r="AZ188" s="4">
        <v>12</v>
      </c>
      <c r="BA188" s="4">
        <v>10</v>
      </c>
      <c r="BB188" s="4" t="s">
        <v>427</v>
      </c>
      <c r="BC188" s="4">
        <v>0.9</v>
      </c>
      <c r="BD188" s="4">
        <v>1.4</v>
      </c>
      <c r="BE188" s="4">
        <v>1.7</v>
      </c>
      <c r="BF188" s="4">
        <v>14.063000000000001</v>
      </c>
      <c r="BG188" s="4">
        <v>54.13</v>
      </c>
      <c r="BH188" s="4">
        <v>3.85</v>
      </c>
      <c r="BI188" s="4">
        <v>3.4510000000000001</v>
      </c>
      <c r="BJ188" s="4">
        <v>2611.7530000000002</v>
      </c>
      <c r="BK188" s="4">
        <v>12.041</v>
      </c>
      <c r="BL188" s="4">
        <v>0.875</v>
      </c>
      <c r="BM188" s="4">
        <v>0.60899999999999999</v>
      </c>
      <c r="BN188" s="4">
        <v>1.484</v>
      </c>
      <c r="BO188" s="4">
        <v>0.7</v>
      </c>
      <c r="BP188" s="4">
        <v>0.48699999999999999</v>
      </c>
      <c r="BQ188" s="4">
        <v>1.1879999999999999</v>
      </c>
      <c r="BR188" s="4">
        <v>141.08529999999999</v>
      </c>
      <c r="BU188" s="4">
        <v>126.13</v>
      </c>
      <c r="BW188" s="4">
        <v>9053.8539999999994</v>
      </c>
      <c r="BX188" s="4">
        <v>-7.3920000000000001E-3</v>
      </c>
      <c r="BY188" s="4">
        <v>-5</v>
      </c>
      <c r="BZ188" s="4">
        <v>1.7014119999999999</v>
      </c>
      <c r="CA188" s="4">
        <v>-0.180643</v>
      </c>
      <c r="CB188" s="4">
        <v>34.368521999999999</v>
      </c>
    </row>
    <row r="189" spans="1:80">
      <c r="A189" s="2">
        <v>42440</v>
      </c>
      <c r="B189" s="29">
        <v>0.48762624999999998</v>
      </c>
      <c r="C189" s="4">
        <v>3.0459999999999998</v>
      </c>
      <c r="D189" s="4">
        <v>2.1000000000000001E-2</v>
      </c>
      <c r="E189" s="4" t="s">
        <v>155</v>
      </c>
      <c r="F189" s="4">
        <v>210</v>
      </c>
      <c r="G189" s="4">
        <v>10.199999999999999</v>
      </c>
      <c r="H189" s="4">
        <v>7.1</v>
      </c>
      <c r="I189" s="4">
        <v>4703.3999999999996</v>
      </c>
      <c r="K189" s="4">
        <v>15.39</v>
      </c>
      <c r="L189" s="4">
        <v>736</v>
      </c>
      <c r="M189" s="4">
        <v>0.96840000000000004</v>
      </c>
      <c r="N189" s="4">
        <v>2.9502000000000002</v>
      </c>
      <c r="O189" s="4">
        <v>2.0299999999999999E-2</v>
      </c>
      <c r="P189" s="4">
        <v>9.8780999999999999</v>
      </c>
      <c r="Q189" s="4">
        <v>6.8758999999999997</v>
      </c>
      <c r="R189" s="4">
        <v>16.8</v>
      </c>
      <c r="S189" s="4">
        <v>7.9028999999999998</v>
      </c>
      <c r="T189" s="4">
        <v>5.5010000000000003</v>
      </c>
      <c r="U189" s="4">
        <v>13.4</v>
      </c>
      <c r="V189" s="4">
        <v>4703.3725999999997</v>
      </c>
      <c r="Y189" s="4">
        <v>713.24699999999996</v>
      </c>
      <c r="Z189" s="4">
        <v>0</v>
      </c>
      <c r="AA189" s="4">
        <v>14.9031</v>
      </c>
      <c r="AB189" s="4" t="s">
        <v>384</v>
      </c>
      <c r="AC189" s="4">
        <v>0</v>
      </c>
      <c r="AD189" s="4">
        <v>12.2</v>
      </c>
      <c r="AE189" s="4">
        <v>846</v>
      </c>
      <c r="AF189" s="4">
        <v>872</v>
      </c>
      <c r="AG189" s="4">
        <v>886</v>
      </c>
      <c r="AH189" s="4">
        <v>43</v>
      </c>
      <c r="AI189" s="4">
        <v>21.82</v>
      </c>
      <c r="AJ189" s="4">
        <v>0.5</v>
      </c>
      <c r="AK189" s="4">
        <v>989</v>
      </c>
      <c r="AL189" s="4">
        <v>9</v>
      </c>
      <c r="AM189" s="4">
        <v>0</v>
      </c>
      <c r="AN189" s="4">
        <v>35</v>
      </c>
      <c r="AO189" s="4">
        <v>191</v>
      </c>
      <c r="AP189" s="4">
        <v>191</v>
      </c>
      <c r="AQ189" s="4">
        <v>1.4</v>
      </c>
      <c r="AR189" s="4">
        <v>195</v>
      </c>
      <c r="AS189" s="4" t="s">
        <v>155</v>
      </c>
      <c r="AT189" s="4">
        <v>2</v>
      </c>
      <c r="AU189" s="5">
        <v>0.695775462962963</v>
      </c>
      <c r="AV189" s="4">
        <v>47.159308000000003</v>
      </c>
      <c r="AW189" s="4">
        <v>-88.489732000000004</v>
      </c>
      <c r="AX189" s="4">
        <v>315.3</v>
      </c>
      <c r="AY189" s="4">
        <v>0</v>
      </c>
      <c r="AZ189" s="4">
        <v>12</v>
      </c>
      <c r="BA189" s="4">
        <v>10</v>
      </c>
      <c r="BB189" s="4" t="s">
        <v>427</v>
      </c>
      <c r="BC189" s="4">
        <v>0.9</v>
      </c>
      <c r="BD189" s="4">
        <v>1.4</v>
      </c>
      <c r="BE189" s="4">
        <v>1.7</v>
      </c>
      <c r="BF189" s="4">
        <v>14.063000000000001</v>
      </c>
      <c r="BG189" s="4">
        <v>56.82</v>
      </c>
      <c r="BH189" s="4">
        <v>4.04</v>
      </c>
      <c r="BI189" s="4">
        <v>3.2589999999999999</v>
      </c>
      <c r="BJ189" s="4">
        <v>2622.777</v>
      </c>
      <c r="BK189" s="4">
        <v>11.507</v>
      </c>
      <c r="BL189" s="4">
        <v>0.92</v>
      </c>
      <c r="BM189" s="4">
        <v>0.64</v>
      </c>
      <c r="BN189" s="4">
        <v>1.56</v>
      </c>
      <c r="BO189" s="4">
        <v>0.73599999999999999</v>
      </c>
      <c r="BP189" s="4">
        <v>0.51200000000000001</v>
      </c>
      <c r="BQ189" s="4">
        <v>1.248</v>
      </c>
      <c r="BR189" s="4">
        <v>138.26400000000001</v>
      </c>
      <c r="BU189" s="4">
        <v>125.803</v>
      </c>
      <c r="BW189" s="4">
        <v>9633.375</v>
      </c>
      <c r="BX189" s="4">
        <v>-3.392E-3</v>
      </c>
      <c r="BY189" s="4">
        <v>-5</v>
      </c>
      <c r="BZ189" s="4">
        <v>1.705608</v>
      </c>
      <c r="CA189" s="4">
        <v>-8.2891999999999993E-2</v>
      </c>
      <c r="CB189" s="4">
        <v>34.453282000000002</v>
      </c>
    </row>
    <row r="190" spans="1:80">
      <c r="A190" s="2">
        <v>42440</v>
      </c>
      <c r="B190" s="29">
        <v>0.48763782407407402</v>
      </c>
      <c r="C190" s="4">
        <v>2.9529999999999998</v>
      </c>
      <c r="D190" s="4">
        <v>2.12E-2</v>
      </c>
      <c r="E190" s="4" t="s">
        <v>155</v>
      </c>
      <c r="F190" s="4">
        <v>211.603849</v>
      </c>
      <c r="G190" s="4">
        <v>10.1</v>
      </c>
      <c r="H190" s="4">
        <v>7.1</v>
      </c>
      <c r="I190" s="4">
        <v>4473.7</v>
      </c>
      <c r="K190" s="4">
        <v>15.64</v>
      </c>
      <c r="L190" s="4">
        <v>705</v>
      </c>
      <c r="M190" s="4">
        <v>0.96970000000000001</v>
      </c>
      <c r="N190" s="4">
        <v>2.8631000000000002</v>
      </c>
      <c r="O190" s="4">
        <v>2.0500000000000001E-2</v>
      </c>
      <c r="P190" s="4">
        <v>9.7936999999999994</v>
      </c>
      <c r="Q190" s="4">
        <v>6.8846999999999996</v>
      </c>
      <c r="R190" s="4">
        <v>16.7</v>
      </c>
      <c r="S190" s="4">
        <v>7.8353000000000002</v>
      </c>
      <c r="T190" s="4">
        <v>5.508</v>
      </c>
      <c r="U190" s="4">
        <v>13.3</v>
      </c>
      <c r="V190" s="4">
        <v>4473.6826000000001</v>
      </c>
      <c r="Y190" s="4">
        <v>683.24</v>
      </c>
      <c r="Z190" s="4">
        <v>0</v>
      </c>
      <c r="AA190" s="4">
        <v>15.170299999999999</v>
      </c>
      <c r="AB190" s="4" t="s">
        <v>384</v>
      </c>
      <c r="AC190" s="4">
        <v>0</v>
      </c>
      <c r="AD190" s="4">
        <v>12.3</v>
      </c>
      <c r="AE190" s="4">
        <v>844</v>
      </c>
      <c r="AF190" s="4">
        <v>871</v>
      </c>
      <c r="AG190" s="4">
        <v>885</v>
      </c>
      <c r="AH190" s="4">
        <v>43</v>
      </c>
      <c r="AI190" s="4">
        <v>21.82</v>
      </c>
      <c r="AJ190" s="4">
        <v>0.5</v>
      </c>
      <c r="AK190" s="4">
        <v>989</v>
      </c>
      <c r="AL190" s="4">
        <v>9</v>
      </c>
      <c r="AM190" s="4">
        <v>0</v>
      </c>
      <c r="AN190" s="4">
        <v>35</v>
      </c>
      <c r="AO190" s="4">
        <v>191.9</v>
      </c>
      <c r="AP190" s="4">
        <v>191.9</v>
      </c>
      <c r="AQ190" s="4">
        <v>1.7</v>
      </c>
      <c r="AR190" s="4">
        <v>195</v>
      </c>
      <c r="AS190" s="4" t="s">
        <v>155</v>
      </c>
      <c r="AT190" s="4">
        <v>2</v>
      </c>
      <c r="AU190" s="5">
        <v>0.69578703703703704</v>
      </c>
      <c r="AV190" s="4">
        <v>47.159308000000003</v>
      </c>
      <c r="AW190" s="4">
        <v>-88.489732000000004</v>
      </c>
      <c r="AX190" s="4">
        <v>315.10000000000002</v>
      </c>
      <c r="AY190" s="4">
        <v>0</v>
      </c>
      <c r="AZ190" s="4">
        <v>12</v>
      </c>
      <c r="BA190" s="4">
        <v>10</v>
      </c>
      <c r="BB190" s="4" t="s">
        <v>427</v>
      </c>
      <c r="BC190" s="4">
        <v>0.9</v>
      </c>
      <c r="BD190" s="4">
        <v>1.4</v>
      </c>
      <c r="BE190" s="4">
        <v>1.7</v>
      </c>
      <c r="BF190" s="4">
        <v>14.063000000000001</v>
      </c>
      <c r="BG190" s="4">
        <v>58.75</v>
      </c>
      <c r="BH190" s="4">
        <v>4.18</v>
      </c>
      <c r="BI190" s="4">
        <v>3.1269999999999998</v>
      </c>
      <c r="BJ190" s="4">
        <v>2630.319</v>
      </c>
      <c r="BK190" s="4">
        <v>11.997999999999999</v>
      </c>
      <c r="BL190" s="4">
        <v>0.94199999999999995</v>
      </c>
      <c r="BM190" s="4">
        <v>0.66200000000000003</v>
      </c>
      <c r="BN190" s="4">
        <v>1.605</v>
      </c>
      <c r="BO190" s="4">
        <v>0.754</v>
      </c>
      <c r="BP190" s="4">
        <v>0.53</v>
      </c>
      <c r="BQ190" s="4">
        <v>1.284</v>
      </c>
      <c r="BR190" s="4">
        <v>135.90620000000001</v>
      </c>
      <c r="BU190" s="4">
        <v>124.53700000000001</v>
      </c>
      <c r="BW190" s="4">
        <v>10133.752</v>
      </c>
      <c r="BX190" s="4">
        <v>2.4120000000000001E-3</v>
      </c>
      <c r="BY190" s="4">
        <v>-5</v>
      </c>
      <c r="BZ190" s="4">
        <v>1.71051</v>
      </c>
      <c r="CA190" s="4">
        <v>5.8944000000000003E-2</v>
      </c>
      <c r="CB190" s="4">
        <v>34.552301999999997</v>
      </c>
    </row>
    <row r="191" spans="1:80">
      <c r="A191" s="2">
        <v>42440</v>
      </c>
      <c r="B191" s="29">
        <v>0.48764939814814817</v>
      </c>
      <c r="C191" s="4">
        <v>2.8460000000000001</v>
      </c>
      <c r="D191" s="4">
        <v>2.1999999999999999E-2</v>
      </c>
      <c r="E191" s="4" t="s">
        <v>155</v>
      </c>
      <c r="F191" s="4">
        <v>219.62309500000001</v>
      </c>
      <c r="G191" s="4">
        <v>10.1</v>
      </c>
      <c r="H191" s="4">
        <v>7.1</v>
      </c>
      <c r="I191" s="4">
        <v>4320.8</v>
      </c>
      <c r="K191" s="4">
        <v>15.8</v>
      </c>
      <c r="L191" s="4">
        <v>675</v>
      </c>
      <c r="M191" s="4">
        <v>0.9708</v>
      </c>
      <c r="N191" s="4">
        <v>2.7625999999999999</v>
      </c>
      <c r="O191" s="4">
        <v>2.1299999999999999E-2</v>
      </c>
      <c r="P191" s="4">
        <v>9.7761999999999993</v>
      </c>
      <c r="Q191" s="4">
        <v>6.8929999999999998</v>
      </c>
      <c r="R191" s="4">
        <v>16.7</v>
      </c>
      <c r="S191" s="4">
        <v>7.8212999999999999</v>
      </c>
      <c r="T191" s="4">
        <v>5.5145999999999997</v>
      </c>
      <c r="U191" s="4">
        <v>13.3</v>
      </c>
      <c r="V191" s="4">
        <v>4320.7712000000001</v>
      </c>
      <c r="Y191" s="4">
        <v>655.45600000000002</v>
      </c>
      <c r="Z191" s="4">
        <v>0</v>
      </c>
      <c r="AA191" s="4">
        <v>15.3393</v>
      </c>
      <c r="AB191" s="4" t="s">
        <v>384</v>
      </c>
      <c r="AC191" s="4">
        <v>0</v>
      </c>
      <c r="AD191" s="4">
        <v>12.3</v>
      </c>
      <c r="AE191" s="4">
        <v>845</v>
      </c>
      <c r="AF191" s="4">
        <v>871</v>
      </c>
      <c r="AG191" s="4">
        <v>886</v>
      </c>
      <c r="AH191" s="4">
        <v>43</v>
      </c>
      <c r="AI191" s="4">
        <v>21.82</v>
      </c>
      <c r="AJ191" s="4">
        <v>0.5</v>
      </c>
      <c r="AK191" s="4">
        <v>989</v>
      </c>
      <c r="AL191" s="4">
        <v>9</v>
      </c>
      <c r="AM191" s="4">
        <v>0</v>
      </c>
      <c r="AN191" s="4">
        <v>35</v>
      </c>
      <c r="AO191" s="4">
        <v>192</v>
      </c>
      <c r="AP191" s="4">
        <v>192</v>
      </c>
      <c r="AQ191" s="4">
        <v>1.7</v>
      </c>
      <c r="AR191" s="4">
        <v>195</v>
      </c>
      <c r="AS191" s="4" t="s">
        <v>155</v>
      </c>
      <c r="AT191" s="4">
        <v>2</v>
      </c>
      <c r="AU191" s="5">
        <v>0.69579861111111108</v>
      </c>
      <c r="AV191" s="4">
        <v>47.159308000000003</v>
      </c>
      <c r="AW191" s="4">
        <v>-88.489732000000004</v>
      </c>
      <c r="AX191" s="4">
        <v>314.8</v>
      </c>
      <c r="AY191" s="4">
        <v>0</v>
      </c>
      <c r="AZ191" s="4">
        <v>12</v>
      </c>
      <c r="BA191" s="4">
        <v>10</v>
      </c>
      <c r="BB191" s="4" t="s">
        <v>427</v>
      </c>
      <c r="BC191" s="4">
        <v>0.9</v>
      </c>
      <c r="BD191" s="4">
        <v>1.4</v>
      </c>
      <c r="BE191" s="4">
        <v>1.7</v>
      </c>
      <c r="BF191" s="4">
        <v>14.063000000000001</v>
      </c>
      <c r="BG191" s="4">
        <v>60.89</v>
      </c>
      <c r="BH191" s="4">
        <v>4.33</v>
      </c>
      <c r="BI191" s="4">
        <v>3.004</v>
      </c>
      <c r="BJ191" s="4">
        <v>2629.8719999999998</v>
      </c>
      <c r="BK191" s="4">
        <v>12.919</v>
      </c>
      <c r="BL191" s="4">
        <v>0.97499999999999998</v>
      </c>
      <c r="BM191" s="4">
        <v>0.68700000000000006</v>
      </c>
      <c r="BN191" s="4">
        <v>1.6619999999999999</v>
      </c>
      <c r="BO191" s="4">
        <v>0.78</v>
      </c>
      <c r="BP191" s="4">
        <v>0.55000000000000004</v>
      </c>
      <c r="BQ191" s="4">
        <v>1.329</v>
      </c>
      <c r="BR191" s="4">
        <v>136.01310000000001</v>
      </c>
      <c r="BU191" s="4">
        <v>123.798</v>
      </c>
      <c r="BW191" s="4">
        <v>10617.585999999999</v>
      </c>
      <c r="BX191" s="4">
        <v>1.1980000000000001E-3</v>
      </c>
      <c r="BY191" s="4">
        <v>-5</v>
      </c>
      <c r="BZ191" s="4">
        <v>1.7128019999999999</v>
      </c>
      <c r="CA191" s="4">
        <v>2.9271999999999999E-2</v>
      </c>
      <c r="CB191" s="4">
        <v>34.598604000000002</v>
      </c>
    </row>
    <row r="192" spans="1:80">
      <c r="A192" s="2">
        <v>42440</v>
      </c>
      <c r="B192" s="29">
        <v>0.48766097222222221</v>
      </c>
      <c r="C192" s="4">
        <v>2.7469999999999999</v>
      </c>
      <c r="D192" s="4">
        <v>1.8800000000000001E-2</v>
      </c>
      <c r="E192" s="4" t="s">
        <v>155</v>
      </c>
      <c r="F192" s="4">
        <v>188.259784</v>
      </c>
      <c r="G192" s="4">
        <v>10</v>
      </c>
      <c r="H192" s="4">
        <v>7.1</v>
      </c>
      <c r="I192" s="4">
        <v>4068.1</v>
      </c>
      <c r="K192" s="4">
        <v>16</v>
      </c>
      <c r="L192" s="4">
        <v>644</v>
      </c>
      <c r="M192" s="4">
        <v>0.97230000000000005</v>
      </c>
      <c r="N192" s="4">
        <v>2.6709999999999998</v>
      </c>
      <c r="O192" s="4">
        <v>1.83E-2</v>
      </c>
      <c r="P192" s="4">
        <v>9.7232000000000003</v>
      </c>
      <c r="Q192" s="4">
        <v>6.9035000000000002</v>
      </c>
      <c r="R192" s="4">
        <v>16.600000000000001</v>
      </c>
      <c r="S192" s="4">
        <v>7.7411000000000003</v>
      </c>
      <c r="T192" s="4">
        <v>5.4962</v>
      </c>
      <c r="U192" s="4">
        <v>13.2</v>
      </c>
      <c r="V192" s="4">
        <v>4068.0590999999999</v>
      </c>
      <c r="Y192" s="4">
        <v>625.80600000000004</v>
      </c>
      <c r="Z192" s="4">
        <v>0</v>
      </c>
      <c r="AA192" s="4">
        <v>15.5572</v>
      </c>
      <c r="AB192" s="4" t="s">
        <v>384</v>
      </c>
      <c r="AC192" s="4">
        <v>0</v>
      </c>
      <c r="AD192" s="4">
        <v>12.4</v>
      </c>
      <c r="AE192" s="4">
        <v>844</v>
      </c>
      <c r="AF192" s="4">
        <v>871</v>
      </c>
      <c r="AG192" s="4">
        <v>886</v>
      </c>
      <c r="AH192" s="4">
        <v>43</v>
      </c>
      <c r="AI192" s="4">
        <v>20.52</v>
      </c>
      <c r="AJ192" s="4">
        <v>0.47</v>
      </c>
      <c r="AK192" s="4">
        <v>989</v>
      </c>
      <c r="AL192" s="4">
        <v>8.1</v>
      </c>
      <c r="AM192" s="4">
        <v>0</v>
      </c>
      <c r="AN192" s="4">
        <v>35</v>
      </c>
      <c r="AO192" s="4">
        <v>192</v>
      </c>
      <c r="AP192" s="4">
        <v>192</v>
      </c>
      <c r="AQ192" s="4">
        <v>2</v>
      </c>
      <c r="AR192" s="4">
        <v>195</v>
      </c>
      <c r="AS192" s="4" t="s">
        <v>155</v>
      </c>
      <c r="AT192" s="4">
        <v>2</v>
      </c>
      <c r="AU192" s="5">
        <v>0.69581018518518523</v>
      </c>
      <c r="AV192" s="4">
        <v>47.159308000000003</v>
      </c>
      <c r="AW192" s="4">
        <v>-88.489732000000004</v>
      </c>
      <c r="AX192" s="4">
        <v>314.60000000000002</v>
      </c>
      <c r="AY192" s="4">
        <v>0</v>
      </c>
      <c r="AZ192" s="4">
        <v>12</v>
      </c>
      <c r="BA192" s="4">
        <v>10</v>
      </c>
      <c r="BB192" s="4" t="s">
        <v>427</v>
      </c>
      <c r="BC192" s="4">
        <v>0.9</v>
      </c>
      <c r="BD192" s="4">
        <v>1.4</v>
      </c>
      <c r="BE192" s="4">
        <v>1.7</v>
      </c>
      <c r="BF192" s="4">
        <v>14.063000000000001</v>
      </c>
      <c r="BG192" s="4">
        <v>63.31</v>
      </c>
      <c r="BH192" s="4">
        <v>4.5</v>
      </c>
      <c r="BI192" s="4">
        <v>2.847</v>
      </c>
      <c r="BJ192" s="4">
        <v>2642.4259999999999</v>
      </c>
      <c r="BK192" s="4">
        <v>11.526</v>
      </c>
      <c r="BL192" s="4">
        <v>1.0069999999999999</v>
      </c>
      <c r="BM192" s="4">
        <v>0.71499999999999997</v>
      </c>
      <c r="BN192" s="4">
        <v>1.7230000000000001</v>
      </c>
      <c r="BO192" s="4">
        <v>0.80200000000000005</v>
      </c>
      <c r="BP192" s="4">
        <v>0.56899999999999995</v>
      </c>
      <c r="BQ192" s="4">
        <v>1.371</v>
      </c>
      <c r="BR192" s="4">
        <v>133.08109999999999</v>
      </c>
      <c r="BU192" s="4">
        <v>122.83499999999999</v>
      </c>
      <c r="BW192" s="4">
        <v>11190.812</v>
      </c>
      <c r="BX192" s="4">
        <v>4.6080000000000001E-3</v>
      </c>
      <c r="BY192" s="4">
        <v>-5</v>
      </c>
      <c r="BZ192" s="4">
        <v>1.715706</v>
      </c>
      <c r="CA192" s="4">
        <v>0.112599</v>
      </c>
      <c r="CB192" s="4">
        <v>34.657254999999999</v>
      </c>
    </row>
    <row r="193" spans="1:80">
      <c r="A193" s="2">
        <v>42440</v>
      </c>
      <c r="B193" s="29">
        <v>0.48767254629629631</v>
      </c>
      <c r="C193" s="4">
        <v>2.819</v>
      </c>
      <c r="D193" s="4">
        <v>1.8599999999999998E-2</v>
      </c>
      <c r="E193" s="4" t="s">
        <v>155</v>
      </c>
      <c r="F193" s="4">
        <v>186.48835199999999</v>
      </c>
      <c r="G193" s="4">
        <v>10</v>
      </c>
      <c r="H193" s="4">
        <v>7.2</v>
      </c>
      <c r="I193" s="4">
        <v>3879.7</v>
      </c>
      <c r="K193" s="4">
        <v>16.190000000000001</v>
      </c>
      <c r="L193" s="4">
        <v>615</v>
      </c>
      <c r="M193" s="4">
        <v>0.9718</v>
      </c>
      <c r="N193" s="4">
        <v>2.7399</v>
      </c>
      <c r="O193" s="4">
        <v>1.8100000000000002E-2</v>
      </c>
      <c r="P193" s="4">
        <v>9.7181999999999995</v>
      </c>
      <c r="Q193" s="4">
        <v>6.9970999999999997</v>
      </c>
      <c r="R193" s="4">
        <v>16.7</v>
      </c>
      <c r="S193" s="4">
        <v>7.7331000000000003</v>
      </c>
      <c r="T193" s="4">
        <v>5.5678000000000001</v>
      </c>
      <c r="U193" s="4">
        <v>13.3</v>
      </c>
      <c r="V193" s="4">
        <v>3879.7123999999999</v>
      </c>
      <c r="Y193" s="4">
        <v>598.04300000000001</v>
      </c>
      <c r="Z193" s="4">
        <v>0</v>
      </c>
      <c r="AA193" s="4">
        <v>15.7333</v>
      </c>
      <c r="AB193" s="4" t="s">
        <v>384</v>
      </c>
      <c r="AC193" s="4">
        <v>0</v>
      </c>
      <c r="AD193" s="4">
        <v>12.3</v>
      </c>
      <c r="AE193" s="4">
        <v>845</v>
      </c>
      <c r="AF193" s="4">
        <v>871</v>
      </c>
      <c r="AG193" s="4">
        <v>885</v>
      </c>
      <c r="AH193" s="4">
        <v>43</v>
      </c>
      <c r="AI193" s="4">
        <v>20.38</v>
      </c>
      <c r="AJ193" s="4">
        <v>0.47</v>
      </c>
      <c r="AK193" s="4">
        <v>989</v>
      </c>
      <c r="AL193" s="4">
        <v>8</v>
      </c>
      <c r="AM193" s="4">
        <v>0</v>
      </c>
      <c r="AN193" s="4">
        <v>35</v>
      </c>
      <c r="AO193" s="4">
        <v>192</v>
      </c>
      <c r="AP193" s="4">
        <v>192</v>
      </c>
      <c r="AQ193" s="4">
        <v>1.9</v>
      </c>
      <c r="AR193" s="4">
        <v>195</v>
      </c>
      <c r="AS193" s="4" t="s">
        <v>155</v>
      </c>
      <c r="AT193" s="4">
        <v>2</v>
      </c>
      <c r="AU193" s="5">
        <v>0.69582175925925915</v>
      </c>
      <c r="AV193" s="4">
        <v>47.159308000000003</v>
      </c>
      <c r="AW193" s="4">
        <v>-88.489732000000004</v>
      </c>
      <c r="AX193" s="4">
        <v>314.5</v>
      </c>
      <c r="AY193" s="4">
        <v>0</v>
      </c>
      <c r="AZ193" s="4">
        <v>12</v>
      </c>
      <c r="BA193" s="4">
        <v>10</v>
      </c>
      <c r="BB193" s="4" t="s">
        <v>427</v>
      </c>
      <c r="BC193" s="4">
        <v>0.9</v>
      </c>
      <c r="BD193" s="4">
        <v>1.4</v>
      </c>
      <c r="BE193" s="4">
        <v>1.7</v>
      </c>
      <c r="BF193" s="4">
        <v>14.063000000000001</v>
      </c>
      <c r="BG193" s="4">
        <v>62.3</v>
      </c>
      <c r="BH193" s="4">
        <v>4.43</v>
      </c>
      <c r="BI193" s="4">
        <v>2.9</v>
      </c>
      <c r="BJ193" s="4">
        <v>2667.0639999999999</v>
      </c>
      <c r="BK193" s="4">
        <v>11.228</v>
      </c>
      <c r="BL193" s="4">
        <v>0.99099999999999999</v>
      </c>
      <c r="BM193" s="4">
        <v>0.71299999999999997</v>
      </c>
      <c r="BN193" s="4">
        <v>1.704</v>
      </c>
      <c r="BO193" s="4">
        <v>0.78800000000000003</v>
      </c>
      <c r="BP193" s="4">
        <v>0.56799999999999995</v>
      </c>
      <c r="BQ193" s="4">
        <v>1.3560000000000001</v>
      </c>
      <c r="BR193" s="4">
        <v>124.87990000000001</v>
      </c>
      <c r="BU193" s="4">
        <v>115.499</v>
      </c>
      <c r="BW193" s="4">
        <v>11135.653</v>
      </c>
      <c r="BX193" s="4">
        <v>1.392E-3</v>
      </c>
      <c r="BY193" s="4">
        <v>-5</v>
      </c>
      <c r="BZ193" s="4">
        <v>1.7141960000000001</v>
      </c>
      <c r="CA193" s="4">
        <v>3.4016999999999999E-2</v>
      </c>
      <c r="CB193" s="4">
        <v>34.626759</v>
      </c>
    </row>
    <row r="194" spans="1:80">
      <c r="A194" s="2">
        <v>42440</v>
      </c>
      <c r="B194" s="29">
        <v>0.48768412037037034</v>
      </c>
      <c r="C194" s="4">
        <v>3.2170000000000001</v>
      </c>
      <c r="D194" s="4">
        <v>1.9E-2</v>
      </c>
      <c r="E194" s="4" t="s">
        <v>155</v>
      </c>
      <c r="F194" s="4">
        <v>190</v>
      </c>
      <c r="G194" s="4">
        <v>10</v>
      </c>
      <c r="H194" s="4">
        <v>7.2</v>
      </c>
      <c r="I194" s="4">
        <v>3666.9</v>
      </c>
      <c r="K194" s="4">
        <v>16.3</v>
      </c>
      <c r="L194" s="4">
        <v>587</v>
      </c>
      <c r="M194" s="4">
        <v>0.96819999999999995</v>
      </c>
      <c r="N194" s="4">
        <v>3.1147999999999998</v>
      </c>
      <c r="O194" s="4">
        <v>1.84E-2</v>
      </c>
      <c r="P194" s="4">
        <v>9.6819000000000006</v>
      </c>
      <c r="Q194" s="4">
        <v>6.9710000000000001</v>
      </c>
      <c r="R194" s="4">
        <v>16.7</v>
      </c>
      <c r="S194" s="4">
        <v>7.7416999999999998</v>
      </c>
      <c r="T194" s="4">
        <v>5.5739999999999998</v>
      </c>
      <c r="U194" s="4">
        <v>13.3</v>
      </c>
      <c r="V194" s="4">
        <v>3666.8825000000002</v>
      </c>
      <c r="Y194" s="4">
        <v>568.58299999999997</v>
      </c>
      <c r="Z194" s="4">
        <v>0</v>
      </c>
      <c r="AA194" s="4">
        <v>15.781599999999999</v>
      </c>
      <c r="AB194" s="4" t="s">
        <v>384</v>
      </c>
      <c r="AC194" s="4">
        <v>0</v>
      </c>
      <c r="AD194" s="4">
        <v>12.3</v>
      </c>
      <c r="AE194" s="4">
        <v>845</v>
      </c>
      <c r="AF194" s="4">
        <v>870</v>
      </c>
      <c r="AG194" s="4">
        <v>886</v>
      </c>
      <c r="AH194" s="4">
        <v>43</v>
      </c>
      <c r="AI194" s="4">
        <v>21.68</v>
      </c>
      <c r="AJ194" s="4">
        <v>0.5</v>
      </c>
      <c r="AK194" s="4">
        <v>989</v>
      </c>
      <c r="AL194" s="4">
        <v>8.9</v>
      </c>
      <c r="AM194" s="4">
        <v>0</v>
      </c>
      <c r="AN194" s="4">
        <v>35</v>
      </c>
      <c r="AO194" s="4">
        <v>192</v>
      </c>
      <c r="AP194" s="4">
        <v>192</v>
      </c>
      <c r="AQ194" s="4">
        <v>2.1</v>
      </c>
      <c r="AR194" s="4">
        <v>195</v>
      </c>
      <c r="AS194" s="4" t="s">
        <v>155</v>
      </c>
      <c r="AT194" s="4">
        <v>2</v>
      </c>
      <c r="AU194" s="5">
        <v>0.6958333333333333</v>
      </c>
      <c r="AV194" s="4">
        <v>47.159308000000003</v>
      </c>
      <c r="AW194" s="4">
        <v>-88.489732000000004</v>
      </c>
      <c r="AX194" s="4">
        <v>314.3</v>
      </c>
      <c r="AY194" s="4">
        <v>0</v>
      </c>
      <c r="AZ194" s="4">
        <v>12</v>
      </c>
      <c r="BA194" s="4">
        <v>10</v>
      </c>
      <c r="BB194" s="4" t="s">
        <v>427</v>
      </c>
      <c r="BC194" s="4">
        <v>0.9</v>
      </c>
      <c r="BD194" s="4">
        <v>1.4</v>
      </c>
      <c r="BE194" s="4">
        <v>1.7</v>
      </c>
      <c r="BF194" s="4">
        <v>14.063000000000001</v>
      </c>
      <c r="BG194" s="4">
        <v>55.9</v>
      </c>
      <c r="BH194" s="4">
        <v>3.98</v>
      </c>
      <c r="BI194" s="4">
        <v>3.2850000000000001</v>
      </c>
      <c r="BJ194" s="4">
        <v>2721.8780000000002</v>
      </c>
      <c r="BK194" s="4">
        <v>10.231</v>
      </c>
      <c r="BL194" s="4">
        <v>0.88600000000000001</v>
      </c>
      <c r="BM194" s="4">
        <v>0.63800000000000001</v>
      </c>
      <c r="BN194" s="4">
        <v>1.524</v>
      </c>
      <c r="BO194" s="4">
        <v>0.70799999999999996</v>
      </c>
      <c r="BP194" s="4">
        <v>0.51</v>
      </c>
      <c r="BQ194" s="4">
        <v>1.2190000000000001</v>
      </c>
      <c r="BR194" s="4">
        <v>105.95829999999999</v>
      </c>
      <c r="BU194" s="4">
        <v>98.578999999999994</v>
      </c>
      <c r="BW194" s="4">
        <v>10027.447</v>
      </c>
      <c r="BX194" s="4">
        <v>2.8040000000000001E-3</v>
      </c>
      <c r="BY194" s="4">
        <v>-5</v>
      </c>
      <c r="BZ194" s="4">
        <v>1.714</v>
      </c>
      <c r="CA194" s="4">
        <v>6.8523000000000001E-2</v>
      </c>
      <c r="CB194" s="4">
        <v>34.622799999999998</v>
      </c>
    </row>
    <row r="195" spans="1:80">
      <c r="A195" s="2">
        <v>42440</v>
      </c>
      <c r="B195" s="29">
        <v>0.48769569444444444</v>
      </c>
      <c r="C195" s="4">
        <v>3.7839999999999998</v>
      </c>
      <c r="D195" s="4">
        <v>1.9E-2</v>
      </c>
      <c r="E195" s="4" t="s">
        <v>155</v>
      </c>
      <c r="F195" s="4">
        <v>190</v>
      </c>
      <c r="G195" s="4">
        <v>9.9</v>
      </c>
      <c r="H195" s="4">
        <v>7.2</v>
      </c>
      <c r="I195" s="4">
        <v>3624.4</v>
      </c>
      <c r="K195" s="4">
        <v>16.11</v>
      </c>
      <c r="L195" s="4">
        <v>605</v>
      </c>
      <c r="M195" s="4">
        <v>0.96319999999999995</v>
      </c>
      <c r="N195" s="4">
        <v>3.6444000000000001</v>
      </c>
      <c r="O195" s="4">
        <v>1.83E-2</v>
      </c>
      <c r="P195" s="4">
        <v>9.5353999999999992</v>
      </c>
      <c r="Q195" s="4">
        <v>6.9348000000000001</v>
      </c>
      <c r="R195" s="4">
        <v>16.5</v>
      </c>
      <c r="S195" s="4">
        <v>7.5915999999999997</v>
      </c>
      <c r="T195" s="4">
        <v>5.5210999999999997</v>
      </c>
      <c r="U195" s="4">
        <v>13.1</v>
      </c>
      <c r="V195" s="4">
        <v>3624.3793000000001</v>
      </c>
      <c r="Y195" s="4">
        <v>582.63</v>
      </c>
      <c r="Z195" s="4">
        <v>0</v>
      </c>
      <c r="AA195" s="4">
        <v>15.5129</v>
      </c>
      <c r="AB195" s="4" t="s">
        <v>384</v>
      </c>
      <c r="AC195" s="4">
        <v>0</v>
      </c>
      <c r="AD195" s="4">
        <v>12.4</v>
      </c>
      <c r="AE195" s="4">
        <v>844</v>
      </c>
      <c r="AF195" s="4">
        <v>870</v>
      </c>
      <c r="AG195" s="4">
        <v>886</v>
      </c>
      <c r="AH195" s="4">
        <v>43</v>
      </c>
      <c r="AI195" s="4">
        <v>20.52</v>
      </c>
      <c r="AJ195" s="4">
        <v>0.47</v>
      </c>
      <c r="AK195" s="4">
        <v>989</v>
      </c>
      <c r="AL195" s="4">
        <v>8.1</v>
      </c>
      <c r="AM195" s="4">
        <v>0</v>
      </c>
      <c r="AN195" s="4">
        <v>35</v>
      </c>
      <c r="AO195" s="4">
        <v>192</v>
      </c>
      <c r="AP195" s="4">
        <v>192</v>
      </c>
      <c r="AQ195" s="4">
        <v>2.2999999999999998</v>
      </c>
      <c r="AR195" s="4">
        <v>195</v>
      </c>
      <c r="AS195" s="4" t="s">
        <v>155</v>
      </c>
      <c r="AT195" s="4">
        <v>2</v>
      </c>
      <c r="AU195" s="5">
        <v>0.69584490740740745</v>
      </c>
      <c r="AV195" s="4">
        <v>47.159308000000003</v>
      </c>
      <c r="AW195" s="4">
        <v>-88.489732000000004</v>
      </c>
      <c r="AX195" s="4">
        <v>314.2</v>
      </c>
      <c r="AY195" s="4">
        <v>0</v>
      </c>
      <c r="AZ195" s="4">
        <v>12</v>
      </c>
      <c r="BA195" s="4">
        <v>10</v>
      </c>
      <c r="BB195" s="4" t="s">
        <v>427</v>
      </c>
      <c r="BC195" s="4">
        <v>0.9</v>
      </c>
      <c r="BD195" s="4">
        <v>1.4</v>
      </c>
      <c r="BE195" s="4">
        <v>1.7</v>
      </c>
      <c r="BF195" s="4">
        <v>14.063000000000001</v>
      </c>
      <c r="BG195" s="4">
        <v>48.48</v>
      </c>
      <c r="BH195" s="4">
        <v>3.45</v>
      </c>
      <c r="BI195" s="4">
        <v>3.8239999999999998</v>
      </c>
      <c r="BJ195" s="4">
        <v>2764.953</v>
      </c>
      <c r="BK195" s="4">
        <v>8.8369999999999997</v>
      </c>
      <c r="BL195" s="4">
        <v>0.75800000000000001</v>
      </c>
      <c r="BM195" s="4">
        <v>0.55100000000000005</v>
      </c>
      <c r="BN195" s="4">
        <v>1.3089999999999999</v>
      </c>
      <c r="BO195" s="4">
        <v>0.60299999999999998</v>
      </c>
      <c r="BP195" s="4">
        <v>0.439</v>
      </c>
      <c r="BQ195" s="4">
        <v>1.042</v>
      </c>
      <c r="BR195" s="4">
        <v>90.926199999999994</v>
      </c>
      <c r="BU195" s="4">
        <v>87.7</v>
      </c>
      <c r="BW195" s="4">
        <v>8557.5949999999993</v>
      </c>
      <c r="BX195" s="4">
        <v>3.9020000000000001E-3</v>
      </c>
      <c r="BY195" s="4">
        <v>-5</v>
      </c>
      <c r="BZ195" s="4">
        <v>1.717608</v>
      </c>
      <c r="CA195" s="4">
        <v>9.5354999999999995E-2</v>
      </c>
      <c r="CB195" s="4">
        <v>34.695681999999998</v>
      </c>
    </row>
    <row r="196" spans="1:80">
      <c r="A196" s="2">
        <v>42440</v>
      </c>
      <c r="B196" s="29">
        <v>0.48770726851851848</v>
      </c>
      <c r="C196" s="4">
        <v>4.3730000000000002</v>
      </c>
      <c r="D196" s="4">
        <v>1.9E-2</v>
      </c>
      <c r="E196" s="4" t="s">
        <v>155</v>
      </c>
      <c r="F196" s="4">
        <v>190</v>
      </c>
      <c r="G196" s="4">
        <v>9.9</v>
      </c>
      <c r="H196" s="4">
        <v>7.2</v>
      </c>
      <c r="I196" s="4">
        <v>3950.5</v>
      </c>
      <c r="K196" s="4">
        <v>15.25</v>
      </c>
      <c r="L196" s="4">
        <v>665</v>
      </c>
      <c r="M196" s="4">
        <v>0.95730000000000004</v>
      </c>
      <c r="N196" s="4">
        <v>4.1858000000000004</v>
      </c>
      <c r="O196" s="4">
        <v>1.8200000000000001E-2</v>
      </c>
      <c r="P196" s="4">
        <v>9.4768000000000008</v>
      </c>
      <c r="Q196" s="4">
        <v>6.8921999999999999</v>
      </c>
      <c r="R196" s="4">
        <v>16.399999999999999</v>
      </c>
      <c r="S196" s="4">
        <v>7.5777000000000001</v>
      </c>
      <c r="T196" s="4">
        <v>5.5110000000000001</v>
      </c>
      <c r="U196" s="4">
        <v>13.1</v>
      </c>
      <c r="V196" s="4">
        <v>3950.4645</v>
      </c>
      <c r="Y196" s="4">
        <v>636.29200000000003</v>
      </c>
      <c r="Z196" s="4">
        <v>0</v>
      </c>
      <c r="AA196" s="4">
        <v>14.596299999999999</v>
      </c>
      <c r="AB196" s="4" t="s">
        <v>384</v>
      </c>
      <c r="AC196" s="4">
        <v>0</v>
      </c>
      <c r="AD196" s="4">
        <v>12.3</v>
      </c>
      <c r="AE196" s="4">
        <v>844</v>
      </c>
      <c r="AF196" s="4">
        <v>870</v>
      </c>
      <c r="AG196" s="4">
        <v>886</v>
      </c>
      <c r="AH196" s="4">
        <v>43</v>
      </c>
      <c r="AI196" s="4">
        <v>21.68</v>
      </c>
      <c r="AJ196" s="4">
        <v>0.5</v>
      </c>
      <c r="AK196" s="4">
        <v>989</v>
      </c>
      <c r="AL196" s="4">
        <v>8.9</v>
      </c>
      <c r="AM196" s="4">
        <v>0</v>
      </c>
      <c r="AN196" s="4">
        <v>35</v>
      </c>
      <c r="AO196" s="4">
        <v>192</v>
      </c>
      <c r="AP196" s="4">
        <v>192</v>
      </c>
      <c r="AQ196" s="4">
        <v>2.2000000000000002</v>
      </c>
      <c r="AR196" s="4">
        <v>195</v>
      </c>
      <c r="AS196" s="4" t="s">
        <v>155</v>
      </c>
      <c r="AT196" s="4">
        <v>2</v>
      </c>
      <c r="AU196" s="5">
        <v>0.69585648148148149</v>
      </c>
      <c r="AV196" s="4">
        <v>47.159309</v>
      </c>
      <c r="AW196" s="4">
        <v>-88.489732000000004</v>
      </c>
      <c r="AX196" s="4">
        <v>314.2</v>
      </c>
      <c r="AY196" s="4">
        <v>0</v>
      </c>
      <c r="AZ196" s="4">
        <v>12</v>
      </c>
      <c r="BA196" s="4">
        <v>10</v>
      </c>
      <c r="BB196" s="4" t="s">
        <v>427</v>
      </c>
      <c r="BC196" s="4">
        <v>0.9</v>
      </c>
      <c r="BD196" s="4">
        <v>1.4</v>
      </c>
      <c r="BE196" s="4">
        <v>1.7</v>
      </c>
      <c r="BF196" s="4">
        <v>14.063000000000001</v>
      </c>
      <c r="BG196" s="4">
        <v>42.29</v>
      </c>
      <c r="BH196" s="4">
        <v>3.01</v>
      </c>
      <c r="BI196" s="4">
        <v>4.4660000000000002</v>
      </c>
      <c r="BJ196" s="4">
        <v>2775.9520000000002</v>
      </c>
      <c r="BK196" s="4">
        <v>7.6769999999999996</v>
      </c>
      <c r="BL196" s="4">
        <v>0.65800000000000003</v>
      </c>
      <c r="BM196" s="4">
        <v>0.47899999999999998</v>
      </c>
      <c r="BN196" s="4">
        <v>1.137</v>
      </c>
      <c r="BO196" s="4">
        <v>0.52600000000000002</v>
      </c>
      <c r="BP196" s="4">
        <v>0.38300000000000001</v>
      </c>
      <c r="BQ196" s="4">
        <v>0.90900000000000003</v>
      </c>
      <c r="BR196" s="4">
        <v>86.632400000000004</v>
      </c>
      <c r="BU196" s="4">
        <v>83.721999999999994</v>
      </c>
      <c r="BW196" s="4">
        <v>7038.4539999999997</v>
      </c>
      <c r="BX196" s="4">
        <v>3.0980000000000001E-3</v>
      </c>
      <c r="BY196" s="4">
        <v>-5</v>
      </c>
      <c r="BZ196" s="4">
        <v>1.717098</v>
      </c>
      <c r="CA196" s="4">
        <v>7.5707999999999998E-2</v>
      </c>
      <c r="CB196" s="4">
        <v>34.685380000000002</v>
      </c>
    </row>
    <row r="197" spans="1:80">
      <c r="A197" s="2">
        <v>42440</v>
      </c>
      <c r="B197" s="29">
        <v>0.48771884259259263</v>
      </c>
      <c r="C197" s="4">
        <v>5.2789999999999999</v>
      </c>
      <c r="D197" s="4">
        <v>1.9E-2</v>
      </c>
      <c r="E197" s="4" t="s">
        <v>155</v>
      </c>
      <c r="F197" s="4">
        <v>190</v>
      </c>
      <c r="G197" s="4">
        <v>9.9</v>
      </c>
      <c r="H197" s="4">
        <v>7.2</v>
      </c>
      <c r="I197" s="4">
        <v>4441</v>
      </c>
      <c r="K197" s="4">
        <v>14.44</v>
      </c>
      <c r="L197" s="4">
        <v>787</v>
      </c>
      <c r="M197" s="4">
        <v>0.94850000000000001</v>
      </c>
      <c r="N197" s="4">
        <v>5.0072000000000001</v>
      </c>
      <c r="O197" s="4">
        <v>1.7999999999999999E-2</v>
      </c>
      <c r="P197" s="4">
        <v>9.3905999999999992</v>
      </c>
      <c r="Q197" s="4">
        <v>6.8295000000000003</v>
      </c>
      <c r="R197" s="4">
        <v>16.2</v>
      </c>
      <c r="S197" s="4">
        <v>7.5128000000000004</v>
      </c>
      <c r="T197" s="4">
        <v>5.4638999999999998</v>
      </c>
      <c r="U197" s="4">
        <v>13</v>
      </c>
      <c r="V197" s="4">
        <v>4441.0135</v>
      </c>
      <c r="Y197" s="4">
        <v>746.53599999999994</v>
      </c>
      <c r="Z197" s="4">
        <v>0</v>
      </c>
      <c r="AA197" s="4">
        <v>13.6959</v>
      </c>
      <c r="AB197" s="4" t="s">
        <v>384</v>
      </c>
      <c r="AC197" s="4">
        <v>0</v>
      </c>
      <c r="AD197" s="4">
        <v>12.4</v>
      </c>
      <c r="AE197" s="4">
        <v>844</v>
      </c>
      <c r="AF197" s="4">
        <v>870</v>
      </c>
      <c r="AG197" s="4">
        <v>886</v>
      </c>
      <c r="AH197" s="4">
        <v>43</v>
      </c>
      <c r="AI197" s="4">
        <v>21.82</v>
      </c>
      <c r="AJ197" s="4">
        <v>0.5</v>
      </c>
      <c r="AK197" s="4">
        <v>989</v>
      </c>
      <c r="AL197" s="4">
        <v>9</v>
      </c>
      <c r="AM197" s="4">
        <v>0</v>
      </c>
      <c r="AN197" s="4">
        <v>35</v>
      </c>
      <c r="AO197" s="4">
        <v>192</v>
      </c>
      <c r="AP197" s="4">
        <v>192</v>
      </c>
      <c r="AQ197" s="4">
        <v>2.2999999999999998</v>
      </c>
      <c r="AR197" s="4">
        <v>195</v>
      </c>
      <c r="AS197" s="4" t="s">
        <v>155</v>
      </c>
      <c r="AT197" s="4">
        <v>2</v>
      </c>
      <c r="AU197" s="5">
        <v>0.69586805555555553</v>
      </c>
      <c r="AV197" s="4">
        <v>47.159309999999998</v>
      </c>
      <c r="AW197" s="4">
        <v>-88.489732000000004</v>
      </c>
      <c r="AX197" s="4">
        <v>314.2</v>
      </c>
      <c r="AY197" s="4">
        <v>0</v>
      </c>
      <c r="AZ197" s="4">
        <v>12</v>
      </c>
      <c r="BA197" s="4">
        <v>10</v>
      </c>
      <c r="BB197" s="4" t="s">
        <v>427</v>
      </c>
      <c r="BC197" s="4">
        <v>0.9</v>
      </c>
      <c r="BD197" s="4">
        <v>1.4</v>
      </c>
      <c r="BE197" s="4">
        <v>1.7</v>
      </c>
      <c r="BF197" s="4">
        <v>14.063000000000001</v>
      </c>
      <c r="BG197" s="4">
        <v>35.39</v>
      </c>
      <c r="BH197" s="4">
        <v>2.52</v>
      </c>
      <c r="BI197" s="4">
        <v>5.4249999999999998</v>
      </c>
      <c r="BJ197" s="4">
        <v>2788.424</v>
      </c>
      <c r="BK197" s="4">
        <v>6.3879999999999999</v>
      </c>
      <c r="BL197" s="4">
        <v>0.54800000000000004</v>
      </c>
      <c r="BM197" s="4">
        <v>0.39800000000000002</v>
      </c>
      <c r="BN197" s="4">
        <v>0.94599999999999995</v>
      </c>
      <c r="BO197" s="4">
        <v>0.438</v>
      </c>
      <c r="BP197" s="4">
        <v>0.31900000000000001</v>
      </c>
      <c r="BQ197" s="4">
        <v>0.75700000000000001</v>
      </c>
      <c r="BR197" s="4">
        <v>81.778599999999997</v>
      </c>
      <c r="BU197" s="4">
        <v>82.481999999999999</v>
      </c>
      <c r="BW197" s="4">
        <v>5545.634</v>
      </c>
      <c r="BX197" s="4">
        <v>7.5100000000000002E-3</v>
      </c>
      <c r="BY197" s="4">
        <v>-5</v>
      </c>
      <c r="BZ197" s="4">
        <v>1.719706</v>
      </c>
      <c r="CA197" s="4">
        <v>0.18352599999999999</v>
      </c>
      <c r="CB197" s="4">
        <v>34.738061000000002</v>
      </c>
    </row>
    <row r="198" spans="1:80">
      <c r="A198" s="2">
        <v>42440</v>
      </c>
      <c r="B198" s="29">
        <v>0.48773041666666667</v>
      </c>
      <c r="C198" s="4">
        <v>6.0679999999999996</v>
      </c>
      <c r="D198" s="4">
        <v>1.7399999999999999E-2</v>
      </c>
      <c r="E198" s="4" t="s">
        <v>155</v>
      </c>
      <c r="F198" s="4">
        <v>173.70051599999999</v>
      </c>
      <c r="G198" s="4">
        <v>9.9</v>
      </c>
      <c r="H198" s="4">
        <v>7.2</v>
      </c>
      <c r="I198" s="4">
        <v>5533.8</v>
      </c>
      <c r="K198" s="4">
        <v>13.51</v>
      </c>
      <c r="L198" s="4">
        <v>991</v>
      </c>
      <c r="M198" s="4">
        <v>0.94040000000000001</v>
      </c>
      <c r="N198" s="4">
        <v>5.7069000000000001</v>
      </c>
      <c r="O198" s="4">
        <v>1.6299999999999999E-2</v>
      </c>
      <c r="P198" s="4">
        <v>9.3102999999999998</v>
      </c>
      <c r="Q198" s="4">
        <v>6.7710999999999997</v>
      </c>
      <c r="R198" s="4">
        <v>16.100000000000001</v>
      </c>
      <c r="S198" s="4">
        <v>7.4485999999999999</v>
      </c>
      <c r="T198" s="4">
        <v>5.4170999999999996</v>
      </c>
      <c r="U198" s="4">
        <v>12.9</v>
      </c>
      <c r="V198" s="4">
        <v>5533.8374000000003</v>
      </c>
      <c r="Y198" s="4">
        <v>931.56200000000001</v>
      </c>
      <c r="Z198" s="4">
        <v>0</v>
      </c>
      <c r="AA198" s="4">
        <v>12.706899999999999</v>
      </c>
      <c r="AB198" s="4" t="s">
        <v>384</v>
      </c>
      <c r="AC198" s="4">
        <v>0</v>
      </c>
      <c r="AD198" s="4">
        <v>12.4</v>
      </c>
      <c r="AE198" s="4">
        <v>844</v>
      </c>
      <c r="AF198" s="4">
        <v>870</v>
      </c>
      <c r="AG198" s="4">
        <v>885</v>
      </c>
      <c r="AH198" s="4">
        <v>43</v>
      </c>
      <c r="AI198" s="4">
        <v>21.82</v>
      </c>
      <c r="AJ198" s="4">
        <v>0.5</v>
      </c>
      <c r="AK198" s="4">
        <v>989</v>
      </c>
      <c r="AL198" s="4">
        <v>9</v>
      </c>
      <c r="AM198" s="4">
        <v>0</v>
      </c>
      <c r="AN198" s="4">
        <v>35</v>
      </c>
      <c r="AO198" s="4">
        <v>192</v>
      </c>
      <c r="AP198" s="4">
        <v>192</v>
      </c>
      <c r="AQ198" s="4">
        <v>2.2999999999999998</v>
      </c>
      <c r="AR198" s="4">
        <v>195</v>
      </c>
      <c r="AS198" s="4" t="s">
        <v>155</v>
      </c>
      <c r="AT198" s="4">
        <v>2</v>
      </c>
      <c r="AU198" s="5">
        <v>0.69587962962962957</v>
      </c>
      <c r="AV198" s="4">
        <v>47.159309999999998</v>
      </c>
      <c r="AW198" s="4">
        <v>-88.489732000000004</v>
      </c>
      <c r="AX198" s="4">
        <v>314.2</v>
      </c>
      <c r="AY198" s="4">
        <v>0</v>
      </c>
      <c r="AZ198" s="4">
        <v>12</v>
      </c>
      <c r="BA198" s="4">
        <v>10</v>
      </c>
      <c r="BB198" s="4" t="s">
        <v>427</v>
      </c>
      <c r="BC198" s="4">
        <v>0.9</v>
      </c>
      <c r="BD198" s="4">
        <v>1.4</v>
      </c>
      <c r="BE198" s="4">
        <v>1.7</v>
      </c>
      <c r="BF198" s="4">
        <v>14.063000000000001</v>
      </c>
      <c r="BG198" s="4">
        <v>30.69</v>
      </c>
      <c r="BH198" s="4">
        <v>2.1800000000000002</v>
      </c>
      <c r="BI198" s="4">
        <v>6.3339999999999996</v>
      </c>
      <c r="BJ198" s="4">
        <v>2766.7049999999999</v>
      </c>
      <c r="BK198" s="4">
        <v>5.04</v>
      </c>
      <c r="BL198" s="4">
        <v>0.47299999999999998</v>
      </c>
      <c r="BM198" s="4">
        <v>0.34399999999999997</v>
      </c>
      <c r="BN198" s="4">
        <v>0.81599999999999995</v>
      </c>
      <c r="BO198" s="4">
        <v>0.378</v>
      </c>
      <c r="BP198" s="4">
        <v>0.27500000000000002</v>
      </c>
      <c r="BQ198" s="4">
        <v>0.65300000000000002</v>
      </c>
      <c r="BR198" s="4">
        <v>88.712000000000003</v>
      </c>
      <c r="BU198" s="4">
        <v>89.602000000000004</v>
      </c>
      <c r="BW198" s="4">
        <v>4479.1819999999998</v>
      </c>
      <c r="BX198" s="4">
        <v>5.2940000000000001E-3</v>
      </c>
      <c r="BY198" s="4">
        <v>-5</v>
      </c>
      <c r="BZ198" s="4">
        <v>1.7181960000000001</v>
      </c>
      <c r="CA198" s="4">
        <v>0.12937299999999999</v>
      </c>
      <c r="CB198" s="4">
        <v>34.707559000000003</v>
      </c>
    </row>
    <row r="199" spans="1:80">
      <c r="A199" s="2">
        <v>42440</v>
      </c>
      <c r="B199" s="29">
        <v>0.48774199074074076</v>
      </c>
      <c r="C199" s="4">
        <v>6.7380000000000004</v>
      </c>
      <c r="D199" s="4">
        <v>1.9E-2</v>
      </c>
      <c r="E199" s="4" t="s">
        <v>155</v>
      </c>
      <c r="F199" s="4">
        <v>189.77330000000001</v>
      </c>
      <c r="G199" s="4">
        <v>9.9</v>
      </c>
      <c r="H199" s="4">
        <v>7.2</v>
      </c>
      <c r="I199" s="4">
        <v>7126.2</v>
      </c>
      <c r="K199" s="4">
        <v>12.33</v>
      </c>
      <c r="L199" s="4">
        <v>1227</v>
      </c>
      <c r="M199" s="4">
        <v>0.93289999999999995</v>
      </c>
      <c r="N199" s="4">
        <v>6.2858000000000001</v>
      </c>
      <c r="O199" s="4">
        <v>1.77E-2</v>
      </c>
      <c r="P199" s="4">
        <v>9.2073</v>
      </c>
      <c r="Q199" s="4">
        <v>6.7167000000000003</v>
      </c>
      <c r="R199" s="4">
        <v>15.9</v>
      </c>
      <c r="S199" s="4">
        <v>7.3662000000000001</v>
      </c>
      <c r="T199" s="4">
        <v>5.3735999999999997</v>
      </c>
      <c r="U199" s="4">
        <v>12.7</v>
      </c>
      <c r="V199" s="4">
        <v>7126.1562999999996</v>
      </c>
      <c r="Y199" s="4">
        <v>1144.212</v>
      </c>
      <c r="Z199" s="4">
        <v>0</v>
      </c>
      <c r="AA199" s="4">
        <v>11.5044</v>
      </c>
      <c r="AB199" s="4" t="s">
        <v>384</v>
      </c>
      <c r="AC199" s="4">
        <v>0</v>
      </c>
      <c r="AD199" s="4">
        <v>12.3</v>
      </c>
      <c r="AE199" s="4">
        <v>843</v>
      </c>
      <c r="AF199" s="4">
        <v>868</v>
      </c>
      <c r="AG199" s="4">
        <v>884</v>
      </c>
      <c r="AH199" s="4">
        <v>43</v>
      </c>
      <c r="AI199" s="4">
        <v>21.82</v>
      </c>
      <c r="AJ199" s="4">
        <v>0.5</v>
      </c>
      <c r="AK199" s="4">
        <v>989</v>
      </c>
      <c r="AL199" s="4">
        <v>9</v>
      </c>
      <c r="AM199" s="4">
        <v>0</v>
      </c>
      <c r="AN199" s="4">
        <v>35</v>
      </c>
      <c r="AO199" s="4">
        <v>192</v>
      </c>
      <c r="AP199" s="4">
        <v>192</v>
      </c>
      <c r="AQ199" s="4">
        <v>2.1</v>
      </c>
      <c r="AR199" s="4">
        <v>195</v>
      </c>
      <c r="AS199" s="4" t="s">
        <v>155</v>
      </c>
      <c r="AT199" s="4">
        <v>2</v>
      </c>
      <c r="AU199" s="5">
        <v>0.69589120370370372</v>
      </c>
      <c r="AV199" s="4">
        <v>47.159309999999998</v>
      </c>
      <c r="AW199" s="4">
        <v>-88.489732000000004</v>
      </c>
      <c r="AX199" s="4">
        <v>314.10000000000002</v>
      </c>
      <c r="AY199" s="4">
        <v>0</v>
      </c>
      <c r="AZ199" s="4">
        <v>12</v>
      </c>
      <c r="BA199" s="4">
        <v>10</v>
      </c>
      <c r="BB199" s="4" t="s">
        <v>427</v>
      </c>
      <c r="BC199" s="4">
        <v>0.9</v>
      </c>
      <c r="BD199" s="4">
        <v>1.4</v>
      </c>
      <c r="BE199" s="4">
        <v>1.7</v>
      </c>
      <c r="BF199" s="4">
        <v>14.063000000000001</v>
      </c>
      <c r="BG199" s="4">
        <v>27.32</v>
      </c>
      <c r="BH199" s="4">
        <v>1.94</v>
      </c>
      <c r="BI199" s="4">
        <v>7.1950000000000003</v>
      </c>
      <c r="BJ199" s="4">
        <v>2724.3310000000001</v>
      </c>
      <c r="BK199" s="4">
        <v>4.8840000000000003</v>
      </c>
      <c r="BL199" s="4">
        <v>0.41799999999999998</v>
      </c>
      <c r="BM199" s="4">
        <v>0.30499999999999999</v>
      </c>
      <c r="BN199" s="4">
        <v>0.72299999999999998</v>
      </c>
      <c r="BO199" s="4">
        <v>0.33400000000000002</v>
      </c>
      <c r="BP199" s="4">
        <v>0.24399999999999999</v>
      </c>
      <c r="BQ199" s="4">
        <v>0.57799999999999996</v>
      </c>
      <c r="BR199" s="4">
        <v>102.129</v>
      </c>
      <c r="BU199" s="4">
        <v>98.39</v>
      </c>
      <c r="BW199" s="4">
        <v>3625.422</v>
      </c>
      <c r="BX199" s="4">
        <v>3.1960000000000001E-3</v>
      </c>
      <c r="BY199" s="4">
        <v>-5</v>
      </c>
      <c r="BZ199" s="4">
        <v>1.717098</v>
      </c>
      <c r="CA199" s="4">
        <v>7.8103000000000006E-2</v>
      </c>
      <c r="CB199" s="4">
        <v>34.685380000000002</v>
      </c>
    </row>
    <row r="200" spans="1:80">
      <c r="A200" s="2">
        <v>42440</v>
      </c>
      <c r="B200" s="29">
        <v>0.4877535648148148</v>
      </c>
      <c r="C200" s="4">
        <v>7.5179999999999998</v>
      </c>
      <c r="D200" s="4">
        <v>3.6900000000000002E-2</v>
      </c>
      <c r="E200" s="4" t="s">
        <v>155</v>
      </c>
      <c r="F200" s="4">
        <v>368.86287600000003</v>
      </c>
      <c r="G200" s="4">
        <v>9.8000000000000007</v>
      </c>
      <c r="H200" s="4">
        <v>7.2</v>
      </c>
      <c r="I200" s="4">
        <v>9500.1</v>
      </c>
      <c r="K200" s="4">
        <v>11.38</v>
      </c>
      <c r="L200" s="4">
        <v>1822</v>
      </c>
      <c r="M200" s="4">
        <v>0.92379999999999995</v>
      </c>
      <c r="N200" s="4">
        <v>6.9451999999999998</v>
      </c>
      <c r="O200" s="4">
        <v>3.4099999999999998E-2</v>
      </c>
      <c r="P200" s="4">
        <v>9.0527999999999995</v>
      </c>
      <c r="Q200" s="4">
        <v>6.6509999999999998</v>
      </c>
      <c r="R200" s="4">
        <v>15.7</v>
      </c>
      <c r="S200" s="4">
        <v>7.2073</v>
      </c>
      <c r="T200" s="4">
        <v>5.2952000000000004</v>
      </c>
      <c r="U200" s="4">
        <v>12.5</v>
      </c>
      <c r="V200" s="4">
        <v>9500.1394999999993</v>
      </c>
      <c r="Y200" s="4">
        <v>1683.1849999999999</v>
      </c>
      <c r="Z200" s="4">
        <v>0</v>
      </c>
      <c r="AA200" s="4">
        <v>10.5077</v>
      </c>
      <c r="AB200" s="4" t="s">
        <v>384</v>
      </c>
      <c r="AC200" s="4">
        <v>0</v>
      </c>
      <c r="AD200" s="4">
        <v>12.4</v>
      </c>
      <c r="AE200" s="4">
        <v>842</v>
      </c>
      <c r="AF200" s="4">
        <v>868</v>
      </c>
      <c r="AG200" s="4">
        <v>883</v>
      </c>
      <c r="AH200" s="4">
        <v>43</v>
      </c>
      <c r="AI200" s="4">
        <v>20.52</v>
      </c>
      <c r="AJ200" s="4">
        <v>0.47</v>
      </c>
      <c r="AK200" s="4">
        <v>989</v>
      </c>
      <c r="AL200" s="4">
        <v>8.1</v>
      </c>
      <c r="AM200" s="4">
        <v>0</v>
      </c>
      <c r="AN200" s="4">
        <v>35</v>
      </c>
      <c r="AO200" s="4">
        <v>192</v>
      </c>
      <c r="AP200" s="4">
        <v>192</v>
      </c>
      <c r="AQ200" s="4">
        <v>2.1</v>
      </c>
      <c r="AR200" s="4">
        <v>195</v>
      </c>
      <c r="AS200" s="4" t="s">
        <v>155</v>
      </c>
      <c r="AT200" s="4">
        <v>2</v>
      </c>
      <c r="AU200" s="5">
        <v>0.69590277777777787</v>
      </c>
      <c r="AV200" s="4">
        <v>47.159309999999998</v>
      </c>
      <c r="AW200" s="4">
        <v>-88.489732000000004</v>
      </c>
      <c r="AX200" s="4">
        <v>314.2</v>
      </c>
      <c r="AY200" s="4">
        <v>0</v>
      </c>
      <c r="AZ200" s="4">
        <v>12</v>
      </c>
      <c r="BA200" s="4">
        <v>10</v>
      </c>
      <c r="BB200" s="4" t="s">
        <v>427</v>
      </c>
      <c r="BC200" s="4">
        <v>0.9</v>
      </c>
      <c r="BD200" s="4">
        <v>1.4</v>
      </c>
      <c r="BE200" s="4">
        <v>1.7</v>
      </c>
      <c r="BF200" s="4">
        <v>14.063000000000001</v>
      </c>
      <c r="BG200" s="4">
        <v>24.03</v>
      </c>
      <c r="BH200" s="4">
        <v>1.71</v>
      </c>
      <c r="BI200" s="4">
        <v>8.2539999999999996</v>
      </c>
      <c r="BJ200" s="4">
        <v>2661.7170000000001</v>
      </c>
      <c r="BK200" s="4">
        <v>8.3109999999999999</v>
      </c>
      <c r="BL200" s="4">
        <v>0.36299999999999999</v>
      </c>
      <c r="BM200" s="4">
        <v>0.26700000000000002</v>
      </c>
      <c r="BN200" s="4">
        <v>0.63</v>
      </c>
      <c r="BO200" s="4">
        <v>0.28899999999999998</v>
      </c>
      <c r="BP200" s="4">
        <v>0.21299999999999999</v>
      </c>
      <c r="BQ200" s="4">
        <v>0.502</v>
      </c>
      <c r="BR200" s="4">
        <v>120.3938</v>
      </c>
      <c r="BU200" s="4">
        <v>127.985</v>
      </c>
      <c r="BW200" s="4">
        <v>2928.0839999999998</v>
      </c>
      <c r="BX200" s="4">
        <v>4.8040000000000001E-3</v>
      </c>
      <c r="BY200" s="4">
        <v>-5</v>
      </c>
      <c r="BZ200" s="4">
        <v>1.719706</v>
      </c>
      <c r="CA200" s="4">
        <v>0.117398</v>
      </c>
      <c r="CB200" s="4">
        <v>34.738061000000002</v>
      </c>
    </row>
    <row r="201" spans="1:80">
      <c r="A201" s="2">
        <v>42440</v>
      </c>
      <c r="B201" s="29">
        <v>0.48776513888888889</v>
      </c>
      <c r="C201" s="4">
        <v>8.3670000000000009</v>
      </c>
      <c r="D201" s="4">
        <v>7.0699999999999999E-2</v>
      </c>
      <c r="E201" s="4" t="s">
        <v>155</v>
      </c>
      <c r="F201" s="4">
        <v>707.06172800000002</v>
      </c>
      <c r="G201" s="4">
        <v>9.8000000000000007</v>
      </c>
      <c r="H201" s="4">
        <v>7.2</v>
      </c>
      <c r="I201" s="4">
        <v>11517.9</v>
      </c>
      <c r="K201" s="4">
        <v>10.53</v>
      </c>
      <c r="L201" s="4">
        <v>2023</v>
      </c>
      <c r="M201" s="4">
        <v>0.91410000000000002</v>
      </c>
      <c r="N201" s="4">
        <v>7.6479999999999997</v>
      </c>
      <c r="O201" s="4">
        <v>6.4600000000000005E-2</v>
      </c>
      <c r="P201" s="4">
        <v>8.9581</v>
      </c>
      <c r="Q201" s="4">
        <v>6.5815000000000001</v>
      </c>
      <c r="R201" s="4">
        <v>15.5</v>
      </c>
      <c r="S201" s="4">
        <v>7.1628999999999996</v>
      </c>
      <c r="T201" s="4">
        <v>5.2625999999999999</v>
      </c>
      <c r="U201" s="4">
        <v>12.4</v>
      </c>
      <c r="V201" s="4">
        <v>11517.934800000001</v>
      </c>
      <c r="Y201" s="4">
        <v>1849.5709999999999</v>
      </c>
      <c r="Z201" s="4">
        <v>0</v>
      </c>
      <c r="AA201" s="4">
        <v>9.6290999999999993</v>
      </c>
      <c r="AB201" s="4" t="s">
        <v>384</v>
      </c>
      <c r="AC201" s="4">
        <v>0</v>
      </c>
      <c r="AD201" s="4">
        <v>12.4</v>
      </c>
      <c r="AE201" s="4">
        <v>843</v>
      </c>
      <c r="AF201" s="4">
        <v>868</v>
      </c>
      <c r="AG201" s="4">
        <v>884</v>
      </c>
      <c r="AH201" s="4">
        <v>43</v>
      </c>
      <c r="AI201" s="4">
        <v>21.68</v>
      </c>
      <c r="AJ201" s="4">
        <v>0.5</v>
      </c>
      <c r="AK201" s="4">
        <v>989</v>
      </c>
      <c r="AL201" s="4">
        <v>8.9</v>
      </c>
      <c r="AM201" s="4">
        <v>0</v>
      </c>
      <c r="AN201" s="4">
        <v>35</v>
      </c>
      <c r="AO201" s="4">
        <v>192</v>
      </c>
      <c r="AP201" s="4">
        <v>192</v>
      </c>
      <c r="AQ201" s="4">
        <v>2.1</v>
      </c>
      <c r="AR201" s="4">
        <v>195</v>
      </c>
      <c r="AS201" s="4" t="s">
        <v>155</v>
      </c>
      <c r="AT201" s="4">
        <v>2</v>
      </c>
      <c r="AU201" s="5">
        <v>0.6959143518518518</v>
      </c>
      <c r="AV201" s="4">
        <v>47.159309999999998</v>
      </c>
      <c r="AW201" s="4">
        <v>-88.489732000000004</v>
      </c>
      <c r="AX201" s="4">
        <v>314.3</v>
      </c>
      <c r="AY201" s="4">
        <v>0</v>
      </c>
      <c r="AZ201" s="4">
        <v>12</v>
      </c>
      <c r="BA201" s="4">
        <v>10</v>
      </c>
      <c r="BB201" s="4" t="s">
        <v>427</v>
      </c>
      <c r="BC201" s="4">
        <v>0.9</v>
      </c>
      <c r="BD201" s="4">
        <v>1.4</v>
      </c>
      <c r="BE201" s="4">
        <v>1.7</v>
      </c>
      <c r="BF201" s="4">
        <v>14.063000000000001</v>
      </c>
      <c r="BG201" s="4">
        <v>21.35</v>
      </c>
      <c r="BH201" s="4">
        <v>1.52</v>
      </c>
      <c r="BI201" s="4">
        <v>9.3979999999999997</v>
      </c>
      <c r="BJ201" s="4">
        <v>2620.4540000000002</v>
      </c>
      <c r="BK201" s="4">
        <v>14.095000000000001</v>
      </c>
      <c r="BL201" s="4">
        <v>0.32100000000000001</v>
      </c>
      <c r="BM201" s="4">
        <v>0.23599999999999999</v>
      </c>
      <c r="BN201" s="4">
        <v>0.55800000000000005</v>
      </c>
      <c r="BO201" s="4">
        <v>0.25700000000000001</v>
      </c>
      <c r="BP201" s="4">
        <v>0.189</v>
      </c>
      <c r="BQ201" s="4">
        <v>0.44600000000000001</v>
      </c>
      <c r="BR201" s="4">
        <v>130.49719999999999</v>
      </c>
      <c r="BU201" s="4">
        <v>125.733</v>
      </c>
      <c r="BW201" s="4">
        <v>2398.9180000000001</v>
      </c>
      <c r="BX201" s="4">
        <v>2.294E-3</v>
      </c>
      <c r="BY201" s="4">
        <v>-5</v>
      </c>
      <c r="BZ201" s="4">
        <v>1.719098</v>
      </c>
      <c r="CA201" s="4">
        <v>5.6059999999999999E-2</v>
      </c>
      <c r="CB201" s="4">
        <v>34.72578</v>
      </c>
    </row>
    <row r="202" spans="1:80">
      <c r="A202" s="2">
        <v>42440</v>
      </c>
      <c r="B202" s="29">
        <v>0.48777671296296293</v>
      </c>
      <c r="C202" s="4">
        <v>8.9320000000000004</v>
      </c>
      <c r="D202" s="4">
        <v>0.10829999999999999</v>
      </c>
      <c r="E202" s="4" t="s">
        <v>155</v>
      </c>
      <c r="F202" s="4">
        <v>1082.5991899999999</v>
      </c>
      <c r="G202" s="4">
        <v>9.8000000000000007</v>
      </c>
      <c r="H202" s="4">
        <v>7.2</v>
      </c>
      <c r="I202" s="4">
        <v>11518.2</v>
      </c>
      <c r="K202" s="4">
        <v>9.39</v>
      </c>
      <c r="L202" s="4">
        <v>2052</v>
      </c>
      <c r="M202" s="4">
        <v>0.90900000000000003</v>
      </c>
      <c r="N202" s="4">
        <v>8.1188000000000002</v>
      </c>
      <c r="O202" s="4">
        <v>9.8400000000000001E-2</v>
      </c>
      <c r="P202" s="4">
        <v>8.9082000000000008</v>
      </c>
      <c r="Q202" s="4">
        <v>6.5448000000000004</v>
      </c>
      <c r="R202" s="4">
        <v>15.5</v>
      </c>
      <c r="S202" s="4">
        <v>7.1269</v>
      </c>
      <c r="T202" s="4">
        <v>5.2361000000000004</v>
      </c>
      <c r="U202" s="4">
        <v>12.4</v>
      </c>
      <c r="V202" s="4">
        <v>11518.1775</v>
      </c>
      <c r="Y202" s="4">
        <v>1865.27</v>
      </c>
      <c r="Z202" s="4">
        <v>0</v>
      </c>
      <c r="AA202" s="4">
        <v>8.5351999999999997</v>
      </c>
      <c r="AB202" s="4" t="s">
        <v>384</v>
      </c>
      <c r="AC202" s="4">
        <v>0</v>
      </c>
      <c r="AD202" s="4">
        <v>12.4</v>
      </c>
      <c r="AE202" s="4">
        <v>843</v>
      </c>
      <c r="AF202" s="4">
        <v>867</v>
      </c>
      <c r="AG202" s="4">
        <v>884</v>
      </c>
      <c r="AH202" s="4">
        <v>43</v>
      </c>
      <c r="AI202" s="4">
        <v>21.82</v>
      </c>
      <c r="AJ202" s="4">
        <v>0.5</v>
      </c>
      <c r="AK202" s="4">
        <v>989</v>
      </c>
      <c r="AL202" s="4">
        <v>9</v>
      </c>
      <c r="AM202" s="4">
        <v>0</v>
      </c>
      <c r="AN202" s="4">
        <v>35</v>
      </c>
      <c r="AO202" s="4">
        <v>192</v>
      </c>
      <c r="AP202" s="4">
        <v>192</v>
      </c>
      <c r="AQ202" s="4">
        <v>2.2000000000000002</v>
      </c>
      <c r="AR202" s="4">
        <v>195</v>
      </c>
      <c r="AS202" s="4" t="s">
        <v>155</v>
      </c>
      <c r="AT202" s="4">
        <v>2</v>
      </c>
      <c r="AU202" s="5">
        <v>0.69592592592592595</v>
      </c>
      <c r="AV202" s="4">
        <v>47.159309999999998</v>
      </c>
      <c r="AW202" s="4">
        <v>-88.489732000000004</v>
      </c>
      <c r="AX202" s="4">
        <v>314.39999999999998</v>
      </c>
      <c r="AY202" s="4">
        <v>0</v>
      </c>
      <c r="AZ202" s="4">
        <v>12</v>
      </c>
      <c r="BA202" s="4">
        <v>10</v>
      </c>
      <c r="BB202" s="4" t="s">
        <v>427</v>
      </c>
      <c r="BC202" s="4">
        <v>0.9</v>
      </c>
      <c r="BD202" s="4">
        <v>1.4</v>
      </c>
      <c r="BE202" s="4">
        <v>1.7</v>
      </c>
      <c r="BF202" s="4">
        <v>14.063000000000001</v>
      </c>
      <c r="BG202" s="4">
        <v>20.14</v>
      </c>
      <c r="BH202" s="4">
        <v>1.43</v>
      </c>
      <c r="BI202" s="4">
        <v>10.010999999999999</v>
      </c>
      <c r="BJ202" s="4">
        <v>2631.3020000000001</v>
      </c>
      <c r="BK202" s="4">
        <v>20.3</v>
      </c>
      <c r="BL202" s="4">
        <v>0.30199999999999999</v>
      </c>
      <c r="BM202" s="4">
        <v>0.222</v>
      </c>
      <c r="BN202" s="4">
        <v>0.52400000000000002</v>
      </c>
      <c r="BO202" s="4">
        <v>0.24199999999999999</v>
      </c>
      <c r="BP202" s="4">
        <v>0.17799999999999999</v>
      </c>
      <c r="BQ202" s="4">
        <v>0.42</v>
      </c>
      <c r="BR202" s="4">
        <v>123.44159999999999</v>
      </c>
      <c r="BU202" s="4">
        <v>119.94199999999999</v>
      </c>
      <c r="BW202" s="4">
        <v>2011.3789999999999</v>
      </c>
      <c r="BX202" s="4">
        <v>5.6080000000000001E-3</v>
      </c>
      <c r="BY202" s="4">
        <v>-5</v>
      </c>
      <c r="BZ202" s="4">
        <v>1.720804</v>
      </c>
      <c r="CA202" s="4">
        <v>0.137045</v>
      </c>
      <c r="CB202" s="4">
        <v>34.760241000000001</v>
      </c>
    </row>
    <row r="203" spans="1:80">
      <c r="A203" s="2">
        <v>42440</v>
      </c>
      <c r="B203" s="29">
        <v>0.48778828703703708</v>
      </c>
      <c r="C203" s="4">
        <v>9.3420000000000005</v>
      </c>
      <c r="D203" s="4">
        <v>0.12609999999999999</v>
      </c>
      <c r="E203" s="4" t="s">
        <v>155</v>
      </c>
      <c r="F203" s="4">
        <v>1260.736842</v>
      </c>
      <c r="G203" s="4">
        <v>9.8000000000000007</v>
      </c>
      <c r="H203" s="4">
        <v>7.2</v>
      </c>
      <c r="I203" s="4">
        <v>11518</v>
      </c>
      <c r="K203" s="4">
        <v>8.35</v>
      </c>
      <c r="L203" s="4">
        <v>2052</v>
      </c>
      <c r="M203" s="4">
        <v>0.90539999999999998</v>
      </c>
      <c r="N203" s="4">
        <v>8.4582999999999995</v>
      </c>
      <c r="O203" s="4">
        <v>0.11409999999999999</v>
      </c>
      <c r="P203" s="4">
        <v>8.8729999999999993</v>
      </c>
      <c r="Q203" s="4">
        <v>6.5189000000000004</v>
      </c>
      <c r="R203" s="4">
        <v>15.4</v>
      </c>
      <c r="S203" s="4">
        <v>7.0987999999999998</v>
      </c>
      <c r="T203" s="4">
        <v>5.2153999999999998</v>
      </c>
      <c r="U203" s="4">
        <v>12.3</v>
      </c>
      <c r="V203" s="4">
        <v>11517.9905</v>
      </c>
      <c r="Y203" s="4">
        <v>1857.9010000000001</v>
      </c>
      <c r="Z203" s="4">
        <v>0</v>
      </c>
      <c r="AA203" s="4">
        <v>7.5613000000000001</v>
      </c>
      <c r="AB203" s="4" t="s">
        <v>384</v>
      </c>
      <c r="AC203" s="4">
        <v>0</v>
      </c>
      <c r="AD203" s="4">
        <v>12.4</v>
      </c>
      <c r="AE203" s="4">
        <v>843</v>
      </c>
      <c r="AF203" s="4">
        <v>867</v>
      </c>
      <c r="AG203" s="4">
        <v>884</v>
      </c>
      <c r="AH203" s="4">
        <v>43</v>
      </c>
      <c r="AI203" s="4">
        <v>21.82</v>
      </c>
      <c r="AJ203" s="4">
        <v>0.5</v>
      </c>
      <c r="AK203" s="4">
        <v>989</v>
      </c>
      <c r="AL203" s="4">
        <v>9</v>
      </c>
      <c r="AM203" s="4">
        <v>0</v>
      </c>
      <c r="AN203" s="4">
        <v>35</v>
      </c>
      <c r="AO203" s="4">
        <v>192</v>
      </c>
      <c r="AP203" s="4">
        <v>192</v>
      </c>
      <c r="AQ203" s="4">
        <v>2.2000000000000002</v>
      </c>
      <c r="AR203" s="4">
        <v>195</v>
      </c>
      <c r="AS203" s="4" t="s">
        <v>155</v>
      </c>
      <c r="AT203" s="4">
        <v>2</v>
      </c>
      <c r="AU203" s="5">
        <v>0.69593749999999999</v>
      </c>
      <c r="AV203" s="4">
        <v>47.159309999999998</v>
      </c>
      <c r="AW203" s="4">
        <v>-88.489732000000004</v>
      </c>
      <c r="AX203" s="4">
        <v>314.39999999999998</v>
      </c>
      <c r="AY203" s="4">
        <v>0</v>
      </c>
      <c r="AZ203" s="4">
        <v>12</v>
      </c>
      <c r="BA203" s="4">
        <v>10</v>
      </c>
      <c r="BB203" s="4" t="s">
        <v>427</v>
      </c>
      <c r="BC203" s="4">
        <v>0.9</v>
      </c>
      <c r="BD203" s="4">
        <v>1.4</v>
      </c>
      <c r="BE203" s="4">
        <v>1.7</v>
      </c>
      <c r="BF203" s="4">
        <v>14.063000000000001</v>
      </c>
      <c r="BG203" s="4">
        <v>19.36</v>
      </c>
      <c r="BH203" s="4">
        <v>1.38</v>
      </c>
      <c r="BI203" s="4">
        <v>10.446999999999999</v>
      </c>
      <c r="BJ203" s="4">
        <v>2640.7860000000001</v>
      </c>
      <c r="BK203" s="4">
        <v>22.683</v>
      </c>
      <c r="BL203" s="4">
        <v>0.28999999999999998</v>
      </c>
      <c r="BM203" s="4">
        <v>0.21299999999999999</v>
      </c>
      <c r="BN203" s="4">
        <v>0.503</v>
      </c>
      <c r="BO203" s="4">
        <v>0.23200000000000001</v>
      </c>
      <c r="BP203" s="4">
        <v>0.17100000000000001</v>
      </c>
      <c r="BQ203" s="4">
        <v>0.40300000000000002</v>
      </c>
      <c r="BR203" s="4">
        <v>118.91079999999999</v>
      </c>
      <c r="BU203" s="4">
        <v>115.08499999999999</v>
      </c>
      <c r="BW203" s="4">
        <v>1716.4949999999999</v>
      </c>
      <c r="BX203" s="4">
        <v>4.1960000000000001E-3</v>
      </c>
      <c r="BY203" s="4">
        <v>-5</v>
      </c>
      <c r="BZ203" s="4">
        <v>1.7210000000000001</v>
      </c>
      <c r="CA203" s="4">
        <v>0.10254000000000001</v>
      </c>
      <c r="CB203" s="4">
        <v>34.764200000000002</v>
      </c>
    </row>
    <row r="204" spans="1:80">
      <c r="A204" s="2">
        <v>42440</v>
      </c>
      <c r="B204" s="29">
        <v>0.48779986111111112</v>
      </c>
      <c r="C204" s="4">
        <v>9.7089999999999996</v>
      </c>
      <c r="D204" s="4">
        <v>0.1396</v>
      </c>
      <c r="E204" s="4" t="s">
        <v>155</v>
      </c>
      <c r="F204" s="4">
        <v>1396.1896839999999</v>
      </c>
      <c r="G204" s="4">
        <v>9.9</v>
      </c>
      <c r="H204" s="4">
        <v>7.2</v>
      </c>
      <c r="I204" s="4">
        <v>11517.9</v>
      </c>
      <c r="K204" s="4">
        <v>7.62</v>
      </c>
      <c r="L204" s="4">
        <v>2052</v>
      </c>
      <c r="M204" s="4">
        <v>0.9022</v>
      </c>
      <c r="N204" s="4">
        <v>8.7593999999999994</v>
      </c>
      <c r="O204" s="4">
        <v>0.126</v>
      </c>
      <c r="P204" s="4">
        <v>8.9318000000000008</v>
      </c>
      <c r="Q204" s="4">
        <v>6.4958999999999998</v>
      </c>
      <c r="R204" s="4">
        <v>15.4</v>
      </c>
      <c r="S204" s="4">
        <v>7.1458000000000004</v>
      </c>
      <c r="T204" s="4">
        <v>5.1969000000000003</v>
      </c>
      <c r="U204" s="4">
        <v>12.3</v>
      </c>
      <c r="V204" s="4">
        <v>11517.9</v>
      </c>
      <c r="Y204" s="4">
        <v>1851.3240000000001</v>
      </c>
      <c r="Z204" s="4">
        <v>0</v>
      </c>
      <c r="AA204" s="4">
        <v>6.8783000000000003</v>
      </c>
      <c r="AB204" s="4" t="s">
        <v>384</v>
      </c>
      <c r="AC204" s="4">
        <v>0</v>
      </c>
      <c r="AD204" s="4">
        <v>12.3</v>
      </c>
      <c r="AE204" s="4">
        <v>843</v>
      </c>
      <c r="AF204" s="4">
        <v>867</v>
      </c>
      <c r="AG204" s="4">
        <v>884</v>
      </c>
      <c r="AH204" s="4">
        <v>43</v>
      </c>
      <c r="AI204" s="4">
        <v>21.82</v>
      </c>
      <c r="AJ204" s="4">
        <v>0.5</v>
      </c>
      <c r="AK204" s="4">
        <v>989</v>
      </c>
      <c r="AL204" s="4">
        <v>9</v>
      </c>
      <c r="AM204" s="4">
        <v>0</v>
      </c>
      <c r="AN204" s="4">
        <v>35</v>
      </c>
      <c r="AO204" s="4">
        <v>192</v>
      </c>
      <c r="AP204" s="4">
        <v>191.1</v>
      </c>
      <c r="AQ204" s="4">
        <v>2.1</v>
      </c>
      <c r="AR204" s="4">
        <v>195</v>
      </c>
      <c r="AS204" s="4" t="s">
        <v>155</v>
      </c>
      <c r="AT204" s="4">
        <v>2</v>
      </c>
      <c r="AU204" s="5">
        <v>0.69594907407407414</v>
      </c>
      <c r="AV204" s="4">
        <v>47.159309999999998</v>
      </c>
      <c r="AW204" s="4">
        <v>-88.489731000000006</v>
      </c>
      <c r="AX204" s="4">
        <v>314.5</v>
      </c>
      <c r="AY204" s="4">
        <v>0</v>
      </c>
      <c r="AZ204" s="4">
        <v>12</v>
      </c>
      <c r="BA204" s="4">
        <v>10</v>
      </c>
      <c r="BB204" s="4" t="s">
        <v>427</v>
      </c>
      <c r="BC204" s="4">
        <v>0.9</v>
      </c>
      <c r="BD204" s="4">
        <v>1.4</v>
      </c>
      <c r="BE204" s="4">
        <v>1.7</v>
      </c>
      <c r="BF204" s="4">
        <v>14.063000000000001</v>
      </c>
      <c r="BG204" s="4">
        <v>18.72</v>
      </c>
      <c r="BH204" s="4">
        <v>1.33</v>
      </c>
      <c r="BI204" s="4">
        <v>10.84</v>
      </c>
      <c r="BJ204" s="4">
        <v>2649.1959999999999</v>
      </c>
      <c r="BK204" s="4">
        <v>24.247</v>
      </c>
      <c r="BL204" s="4">
        <v>0.28299999999999997</v>
      </c>
      <c r="BM204" s="4">
        <v>0.20599999999999999</v>
      </c>
      <c r="BN204" s="4">
        <v>0.48899999999999999</v>
      </c>
      <c r="BO204" s="4">
        <v>0.22600000000000001</v>
      </c>
      <c r="BP204" s="4">
        <v>0.16500000000000001</v>
      </c>
      <c r="BQ204" s="4">
        <v>0.39100000000000001</v>
      </c>
      <c r="BR204" s="4">
        <v>115.18810000000001</v>
      </c>
      <c r="BU204" s="4">
        <v>111.08799999999999</v>
      </c>
      <c r="BW204" s="4">
        <v>1512.5820000000001</v>
      </c>
      <c r="BX204" s="4">
        <v>1.294E-3</v>
      </c>
      <c r="BY204" s="4">
        <v>-5</v>
      </c>
      <c r="BZ204" s="4">
        <v>1.7210000000000001</v>
      </c>
      <c r="CA204" s="4">
        <v>3.1622999999999998E-2</v>
      </c>
      <c r="CB204" s="4">
        <v>34.764200000000002</v>
      </c>
    </row>
    <row r="205" spans="1:80">
      <c r="A205" s="2">
        <v>42440</v>
      </c>
      <c r="B205" s="29">
        <v>0.48781143518518522</v>
      </c>
      <c r="C205" s="4">
        <v>10.010999999999999</v>
      </c>
      <c r="D205" s="4">
        <v>0.14940000000000001</v>
      </c>
      <c r="E205" s="4" t="s">
        <v>155</v>
      </c>
      <c r="F205" s="4">
        <v>1493.543441</v>
      </c>
      <c r="G205" s="4">
        <v>9.9</v>
      </c>
      <c r="H205" s="4">
        <v>7.2</v>
      </c>
      <c r="I205" s="4">
        <v>11518</v>
      </c>
      <c r="K205" s="4">
        <v>7.12</v>
      </c>
      <c r="L205" s="4">
        <v>2052</v>
      </c>
      <c r="M205" s="4">
        <v>0.89970000000000006</v>
      </c>
      <c r="N205" s="4">
        <v>9.0067000000000004</v>
      </c>
      <c r="O205" s="4">
        <v>0.13439999999999999</v>
      </c>
      <c r="P205" s="4">
        <v>8.9069000000000003</v>
      </c>
      <c r="Q205" s="4">
        <v>6.4778000000000002</v>
      </c>
      <c r="R205" s="4">
        <v>15.4</v>
      </c>
      <c r="S205" s="4">
        <v>7.1258999999999997</v>
      </c>
      <c r="T205" s="4">
        <v>5.1825000000000001</v>
      </c>
      <c r="U205" s="4">
        <v>12.3</v>
      </c>
      <c r="V205" s="4">
        <v>11518.0486</v>
      </c>
      <c r="Y205" s="4">
        <v>1846.1669999999999</v>
      </c>
      <c r="Z205" s="4">
        <v>0</v>
      </c>
      <c r="AA205" s="4">
        <v>6.4097</v>
      </c>
      <c r="AB205" s="4" t="s">
        <v>384</v>
      </c>
      <c r="AC205" s="4">
        <v>0</v>
      </c>
      <c r="AD205" s="4">
        <v>12.4</v>
      </c>
      <c r="AE205" s="4">
        <v>843</v>
      </c>
      <c r="AF205" s="4">
        <v>868</v>
      </c>
      <c r="AG205" s="4">
        <v>883</v>
      </c>
      <c r="AH205" s="4">
        <v>43</v>
      </c>
      <c r="AI205" s="4">
        <v>21.82</v>
      </c>
      <c r="AJ205" s="4">
        <v>0.5</v>
      </c>
      <c r="AK205" s="4">
        <v>989</v>
      </c>
      <c r="AL205" s="4">
        <v>9</v>
      </c>
      <c r="AM205" s="4">
        <v>0</v>
      </c>
      <c r="AN205" s="4">
        <v>35</v>
      </c>
      <c r="AO205" s="4">
        <v>192</v>
      </c>
      <c r="AP205" s="4">
        <v>191.9</v>
      </c>
      <c r="AQ205" s="4">
        <v>2.2999999999999998</v>
      </c>
      <c r="AR205" s="4">
        <v>195</v>
      </c>
      <c r="AS205" s="4" t="s">
        <v>155</v>
      </c>
      <c r="AT205" s="4">
        <v>2</v>
      </c>
      <c r="AU205" s="5">
        <v>0.69596064814814806</v>
      </c>
      <c r="AV205" s="4">
        <v>47.159309999999998</v>
      </c>
      <c r="AW205" s="4">
        <v>-88.489729999999994</v>
      </c>
      <c r="AX205" s="4">
        <v>314.7</v>
      </c>
      <c r="AY205" s="4">
        <v>0</v>
      </c>
      <c r="AZ205" s="4">
        <v>12</v>
      </c>
      <c r="BA205" s="4">
        <v>10</v>
      </c>
      <c r="BB205" s="4" t="s">
        <v>427</v>
      </c>
      <c r="BC205" s="4">
        <v>0.9</v>
      </c>
      <c r="BD205" s="4">
        <v>1.4</v>
      </c>
      <c r="BE205" s="4">
        <v>1.7</v>
      </c>
      <c r="BF205" s="4">
        <v>14.063000000000001</v>
      </c>
      <c r="BG205" s="4">
        <v>18.23</v>
      </c>
      <c r="BH205" s="4">
        <v>1.3</v>
      </c>
      <c r="BI205" s="4">
        <v>11.148999999999999</v>
      </c>
      <c r="BJ205" s="4">
        <v>2656.049</v>
      </c>
      <c r="BK205" s="4">
        <v>25.221</v>
      </c>
      <c r="BL205" s="4">
        <v>0.27500000000000002</v>
      </c>
      <c r="BM205" s="4">
        <v>0.2</v>
      </c>
      <c r="BN205" s="4">
        <v>0.47499999999999998</v>
      </c>
      <c r="BO205" s="4">
        <v>0.22</v>
      </c>
      <c r="BP205" s="4">
        <v>0.16</v>
      </c>
      <c r="BQ205" s="4">
        <v>0.38</v>
      </c>
      <c r="BR205" s="4">
        <v>112.3171</v>
      </c>
      <c r="BU205" s="4">
        <v>108.01600000000001</v>
      </c>
      <c r="BW205" s="4">
        <v>1374.374</v>
      </c>
      <c r="BX205" s="4">
        <v>4.6080000000000001E-3</v>
      </c>
      <c r="BY205" s="4">
        <v>-5</v>
      </c>
      <c r="BZ205" s="4">
        <v>1.723706</v>
      </c>
      <c r="CA205" s="4">
        <v>0.112609</v>
      </c>
      <c r="CB205" s="4">
        <v>34.818860999999998</v>
      </c>
    </row>
    <row r="206" spans="1:80">
      <c r="A206" s="2">
        <v>42440</v>
      </c>
      <c r="B206" s="29">
        <v>0.48782300925925925</v>
      </c>
      <c r="C206" s="4">
        <v>10.201000000000001</v>
      </c>
      <c r="D206" s="4">
        <v>0.1535</v>
      </c>
      <c r="E206" s="4" t="s">
        <v>155</v>
      </c>
      <c r="F206" s="4">
        <v>1534.65798</v>
      </c>
      <c r="G206" s="4">
        <v>9.9</v>
      </c>
      <c r="H206" s="4">
        <v>7.2</v>
      </c>
      <c r="I206" s="4">
        <v>11518.3</v>
      </c>
      <c r="K206" s="4">
        <v>6.62</v>
      </c>
      <c r="L206" s="4">
        <v>2052</v>
      </c>
      <c r="M206" s="4">
        <v>0.89810000000000001</v>
      </c>
      <c r="N206" s="4">
        <v>9.1613000000000007</v>
      </c>
      <c r="O206" s="4">
        <v>0.13780000000000001</v>
      </c>
      <c r="P206" s="4">
        <v>8.8908000000000005</v>
      </c>
      <c r="Q206" s="4">
        <v>6.4661</v>
      </c>
      <c r="R206" s="4">
        <v>15.4</v>
      </c>
      <c r="S206" s="4">
        <v>7.1130000000000004</v>
      </c>
      <c r="T206" s="4">
        <v>5.1730999999999998</v>
      </c>
      <c r="U206" s="4">
        <v>12.3</v>
      </c>
      <c r="V206" s="4">
        <v>11518.2683</v>
      </c>
      <c r="Y206" s="4">
        <v>1842.826</v>
      </c>
      <c r="Z206" s="4">
        <v>0</v>
      </c>
      <c r="AA206" s="4">
        <v>5.9416000000000002</v>
      </c>
      <c r="AB206" s="4" t="s">
        <v>384</v>
      </c>
      <c r="AC206" s="4">
        <v>0</v>
      </c>
      <c r="AD206" s="4">
        <v>12.4</v>
      </c>
      <c r="AE206" s="4">
        <v>843</v>
      </c>
      <c r="AF206" s="4">
        <v>868</v>
      </c>
      <c r="AG206" s="4">
        <v>884</v>
      </c>
      <c r="AH206" s="4">
        <v>43</v>
      </c>
      <c r="AI206" s="4">
        <v>21.82</v>
      </c>
      <c r="AJ206" s="4">
        <v>0.5</v>
      </c>
      <c r="AK206" s="4">
        <v>989</v>
      </c>
      <c r="AL206" s="4">
        <v>9</v>
      </c>
      <c r="AM206" s="4">
        <v>0</v>
      </c>
      <c r="AN206" s="4">
        <v>35</v>
      </c>
      <c r="AO206" s="4">
        <v>192</v>
      </c>
      <c r="AP206" s="4">
        <v>192</v>
      </c>
      <c r="AQ206" s="4">
        <v>2.2000000000000002</v>
      </c>
      <c r="AR206" s="4">
        <v>195</v>
      </c>
      <c r="AS206" s="4" t="s">
        <v>155</v>
      </c>
      <c r="AT206" s="4">
        <v>2</v>
      </c>
      <c r="AU206" s="5">
        <v>0.69597222222222221</v>
      </c>
      <c r="AV206" s="4">
        <v>47.159309999999998</v>
      </c>
      <c r="AW206" s="4">
        <v>-88.489729999999994</v>
      </c>
      <c r="AX206" s="4">
        <v>314.89999999999998</v>
      </c>
      <c r="AY206" s="4">
        <v>0</v>
      </c>
      <c r="AZ206" s="4">
        <v>12</v>
      </c>
      <c r="BA206" s="4">
        <v>10</v>
      </c>
      <c r="BB206" s="4" t="s">
        <v>427</v>
      </c>
      <c r="BC206" s="4">
        <v>0.9</v>
      </c>
      <c r="BD206" s="4">
        <v>1.4</v>
      </c>
      <c r="BE206" s="4">
        <v>1.7</v>
      </c>
      <c r="BF206" s="4">
        <v>14.063000000000001</v>
      </c>
      <c r="BG206" s="4">
        <v>17.940000000000001</v>
      </c>
      <c r="BH206" s="4">
        <v>1.28</v>
      </c>
      <c r="BI206" s="4">
        <v>11.351000000000001</v>
      </c>
      <c r="BJ206" s="4">
        <v>2660.62</v>
      </c>
      <c r="BK206" s="4">
        <v>25.475999999999999</v>
      </c>
      <c r="BL206" s="4">
        <v>0.27</v>
      </c>
      <c r="BM206" s="4">
        <v>0.19700000000000001</v>
      </c>
      <c r="BN206" s="4">
        <v>0.46700000000000003</v>
      </c>
      <c r="BO206" s="4">
        <v>0.216</v>
      </c>
      <c r="BP206" s="4">
        <v>0.157</v>
      </c>
      <c r="BQ206" s="4">
        <v>0.374</v>
      </c>
      <c r="BR206" s="4">
        <v>110.61409999999999</v>
      </c>
      <c r="BU206" s="4">
        <v>106.184</v>
      </c>
      <c r="BW206" s="4">
        <v>1254.6590000000001</v>
      </c>
      <c r="BX206" s="4">
        <v>3.1960000000000001E-3</v>
      </c>
      <c r="BY206" s="4">
        <v>-5</v>
      </c>
      <c r="BZ206" s="4">
        <v>1.7221960000000001</v>
      </c>
      <c r="CA206" s="4">
        <v>7.8103000000000006E-2</v>
      </c>
      <c r="CB206" s="4">
        <v>34.788359</v>
      </c>
    </row>
    <row r="207" spans="1:80">
      <c r="A207" s="2">
        <v>42440</v>
      </c>
      <c r="B207" s="29">
        <v>0.48783458333333335</v>
      </c>
      <c r="C207" s="4">
        <v>10.475</v>
      </c>
      <c r="D207" s="4">
        <v>0.16089999999999999</v>
      </c>
      <c r="E207" s="4" t="s">
        <v>155</v>
      </c>
      <c r="F207" s="4">
        <v>1609.1457290000001</v>
      </c>
      <c r="G207" s="4">
        <v>10.1</v>
      </c>
      <c r="H207" s="4">
        <v>7.2</v>
      </c>
      <c r="I207" s="4">
        <v>11518</v>
      </c>
      <c r="K207" s="4">
        <v>6.21</v>
      </c>
      <c r="L207" s="4">
        <v>2052</v>
      </c>
      <c r="M207" s="4">
        <v>0.89570000000000005</v>
      </c>
      <c r="N207" s="4">
        <v>9.3834</v>
      </c>
      <c r="O207" s="4">
        <v>0.14410000000000001</v>
      </c>
      <c r="P207" s="4">
        <v>9.0115999999999996</v>
      </c>
      <c r="Q207" s="4">
        <v>6.4493999999999998</v>
      </c>
      <c r="R207" s="4">
        <v>15.5</v>
      </c>
      <c r="S207" s="4">
        <v>7.2096</v>
      </c>
      <c r="T207" s="4">
        <v>5.1597999999999997</v>
      </c>
      <c r="U207" s="4">
        <v>12.4</v>
      </c>
      <c r="V207" s="4">
        <v>11518.0203</v>
      </c>
      <c r="Y207" s="4">
        <v>1838.076</v>
      </c>
      <c r="Z207" s="4">
        <v>0</v>
      </c>
      <c r="AA207" s="4">
        <v>5.5655999999999999</v>
      </c>
      <c r="AB207" s="4" t="s">
        <v>384</v>
      </c>
      <c r="AC207" s="4">
        <v>0</v>
      </c>
      <c r="AD207" s="4">
        <v>12.4</v>
      </c>
      <c r="AE207" s="4">
        <v>843</v>
      </c>
      <c r="AF207" s="4">
        <v>868</v>
      </c>
      <c r="AG207" s="4">
        <v>884</v>
      </c>
      <c r="AH207" s="4">
        <v>43</v>
      </c>
      <c r="AI207" s="4">
        <v>21.82</v>
      </c>
      <c r="AJ207" s="4">
        <v>0.5</v>
      </c>
      <c r="AK207" s="4">
        <v>989</v>
      </c>
      <c r="AL207" s="4">
        <v>9</v>
      </c>
      <c r="AM207" s="4">
        <v>0</v>
      </c>
      <c r="AN207" s="4">
        <v>35</v>
      </c>
      <c r="AO207" s="4">
        <v>192</v>
      </c>
      <c r="AP207" s="4">
        <v>191.1</v>
      </c>
      <c r="AQ207" s="4">
        <v>2.2000000000000002</v>
      </c>
      <c r="AR207" s="4">
        <v>195</v>
      </c>
      <c r="AS207" s="4" t="s">
        <v>155</v>
      </c>
      <c r="AT207" s="4">
        <v>2</v>
      </c>
      <c r="AU207" s="5">
        <v>0.69598379629629636</v>
      </c>
      <c r="AV207" s="4">
        <v>47.159309999999998</v>
      </c>
      <c r="AW207" s="4">
        <v>-88.489729999999994</v>
      </c>
      <c r="AX207" s="4">
        <v>315.2</v>
      </c>
      <c r="AY207" s="4">
        <v>0</v>
      </c>
      <c r="AZ207" s="4">
        <v>12</v>
      </c>
      <c r="BA207" s="4">
        <v>10</v>
      </c>
      <c r="BB207" s="4" t="s">
        <v>427</v>
      </c>
      <c r="BC207" s="4">
        <v>0.9</v>
      </c>
      <c r="BD207" s="4">
        <v>1.4</v>
      </c>
      <c r="BE207" s="4">
        <v>1.7</v>
      </c>
      <c r="BF207" s="4">
        <v>14.063000000000001</v>
      </c>
      <c r="BG207" s="4">
        <v>17.53</v>
      </c>
      <c r="BH207" s="4">
        <v>1.25</v>
      </c>
      <c r="BI207" s="4">
        <v>11.638</v>
      </c>
      <c r="BJ207" s="4">
        <v>2666.6239999999998</v>
      </c>
      <c r="BK207" s="4">
        <v>26.071000000000002</v>
      </c>
      <c r="BL207" s="4">
        <v>0.26800000000000002</v>
      </c>
      <c r="BM207" s="4">
        <v>0.192</v>
      </c>
      <c r="BN207" s="4">
        <v>0.46</v>
      </c>
      <c r="BO207" s="4">
        <v>0.215</v>
      </c>
      <c r="BP207" s="4">
        <v>0.154</v>
      </c>
      <c r="BQ207" s="4">
        <v>0.36799999999999999</v>
      </c>
      <c r="BR207" s="4">
        <v>108.2373</v>
      </c>
      <c r="BU207" s="4">
        <v>103.637</v>
      </c>
      <c r="BW207" s="4">
        <v>1150.04</v>
      </c>
      <c r="BX207" s="4">
        <v>2.0990000000000002E-3</v>
      </c>
      <c r="BY207" s="4">
        <v>-5</v>
      </c>
      <c r="BZ207" s="4">
        <v>1.722</v>
      </c>
      <c r="CA207" s="4">
        <v>5.1291999999999997E-2</v>
      </c>
      <c r="CB207" s="4">
        <v>34.784399999999998</v>
      </c>
    </row>
    <row r="208" spans="1:80">
      <c r="A208" s="2">
        <v>42440</v>
      </c>
      <c r="B208" s="29">
        <v>0.48784615740740739</v>
      </c>
      <c r="C208" s="4">
        <v>10.79</v>
      </c>
      <c r="D208" s="4">
        <v>0.18140000000000001</v>
      </c>
      <c r="E208" s="4" t="s">
        <v>155</v>
      </c>
      <c r="F208" s="4">
        <v>1814.292972</v>
      </c>
      <c r="G208" s="4">
        <v>10.5</v>
      </c>
      <c r="H208" s="4">
        <v>7.2</v>
      </c>
      <c r="I208" s="4">
        <v>11518.2</v>
      </c>
      <c r="K208" s="4">
        <v>5.96</v>
      </c>
      <c r="L208" s="4">
        <v>2052</v>
      </c>
      <c r="M208" s="4">
        <v>0.89300000000000002</v>
      </c>
      <c r="N208" s="4">
        <v>9.6357999999999997</v>
      </c>
      <c r="O208" s="4">
        <v>0.16200000000000001</v>
      </c>
      <c r="P208" s="4">
        <v>9.4039000000000001</v>
      </c>
      <c r="Q208" s="4">
        <v>6.4298999999999999</v>
      </c>
      <c r="R208" s="4">
        <v>15.8</v>
      </c>
      <c r="S208" s="4">
        <v>7.5235000000000003</v>
      </c>
      <c r="T208" s="4">
        <v>5.1441999999999997</v>
      </c>
      <c r="U208" s="4">
        <v>12.7</v>
      </c>
      <c r="V208" s="4">
        <v>11518.178900000001</v>
      </c>
      <c r="Y208" s="4">
        <v>1832.5170000000001</v>
      </c>
      <c r="Z208" s="4">
        <v>0</v>
      </c>
      <c r="AA208" s="4">
        <v>5.3250000000000002</v>
      </c>
      <c r="AB208" s="4" t="s">
        <v>384</v>
      </c>
      <c r="AC208" s="4">
        <v>0</v>
      </c>
      <c r="AD208" s="4">
        <v>12.4</v>
      </c>
      <c r="AE208" s="4">
        <v>842</v>
      </c>
      <c r="AF208" s="4">
        <v>868</v>
      </c>
      <c r="AG208" s="4">
        <v>883</v>
      </c>
      <c r="AH208" s="4">
        <v>43</v>
      </c>
      <c r="AI208" s="4">
        <v>21.82</v>
      </c>
      <c r="AJ208" s="4">
        <v>0.5</v>
      </c>
      <c r="AK208" s="4">
        <v>989</v>
      </c>
      <c r="AL208" s="4">
        <v>9</v>
      </c>
      <c r="AM208" s="4">
        <v>0</v>
      </c>
      <c r="AN208" s="4">
        <v>35</v>
      </c>
      <c r="AO208" s="4">
        <v>192</v>
      </c>
      <c r="AP208" s="4">
        <v>191</v>
      </c>
      <c r="AQ208" s="4">
        <v>2.2999999999999998</v>
      </c>
      <c r="AR208" s="4">
        <v>195</v>
      </c>
      <c r="AS208" s="4" t="s">
        <v>155</v>
      </c>
      <c r="AT208" s="4">
        <v>2</v>
      </c>
      <c r="AU208" s="5">
        <v>0.6959953703703704</v>
      </c>
      <c r="AV208" s="4">
        <v>47.159309999999998</v>
      </c>
      <c r="AW208" s="4">
        <v>-88.489729999999994</v>
      </c>
      <c r="AX208" s="4">
        <v>315.39999999999998</v>
      </c>
      <c r="AY208" s="4">
        <v>0</v>
      </c>
      <c r="AZ208" s="4">
        <v>12</v>
      </c>
      <c r="BA208" s="4">
        <v>10</v>
      </c>
      <c r="BB208" s="4" t="s">
        <v>427</v>
      </c>
      <c r="BC208" s="4">
        <v>0.9</v>
      </c>
      <c r="BD208" s="4">
        <v>1.4</v>
      </c>
      <c r="BE208" s="4">
        <v>1.7</v>
      </c>
      <c r="BF208" s="4">
        <v>14.063000000000001</v>
      </c>
      <c r="BG208" s="4">
        <v>17.07</v>
      </c>
      <c r="BH208" s="4">
        <v>1.21</v>
      </c>
      <c r="BI208" s="4">
        <v>11.977</v>
      </c>
      <c r="BJ208" s="4">
        <v>2670.5070000000001</v>
      </c>
      <c r="BK208" s="4">
        <v>28.58</v>
      </c>
      <c r="BL208" s="4">
        <v>0.27300000000000002</v>
      </c>
      <c r="BM208" s="4">
        <v>0.187</v>
      </c>
      <c r="BN208" s="4">
        <v>0.46</v>
      </c>
      <c r="BO208" s="4">
        <v>0.218</v>
      </c>
      <c r="BP208" s="4">
        <v>0.14899999999999999</v>
      </c>
      <c r="BQ208" s="4">
        <v>0.36799999999999999</v>
      </c>
      <c r="BR208" s="4">
        <v>105.5569</v>
      </c>
      <c r="BU208" s="4">
        <v>100.76300000000001</v>
      </c>
      <c r="BW208" s="4">
        <v>1073.0609999999999</v>
      </c>
      <c r="BX208" s="4">
        <v>3.8040000000000001E-3</v>
      </c>
      <c r="BY208" s="4">
        <v>-5</v>
      </c>
      <c r="BZ208" s="4">
        <v>1.7247060000000001</v>
      </c>
      <c r="CA208" s="4">
        <v>9.2954999999999996E-2</v>
      </c>
      <c r="CB208" s="4">
        <v>34.839055000000002</v>
      </c>
    </row>
    <row r="209" spans="1:80">
      <c r="A209" s="2">
        <v>42440</v>
      </c>
      <c r="B209" s="29">
        <v>0.48785773148148143</v>
      </c>
      <c r="C209" s="4">
        <v>11.106</v>
      </c>
      <c r="D209" s="4">
        <v>0.20430000000000001</v>
      </c>
      <c r="E209" s="4" t="s">
        <v>155</v>
      </c>
      <c r="F209" s="4">
        <v>2042.9127860000001</v>
      </c>
      <c r="G209" s="4">
        <v>10.6</v>
      </c>
      <c r="H209" s="4">
        <v>7.2</v>
      </c>
      <c r="I209" s="4">
        <v>11518</v>
      </c>
      <c r="K209" s="4">
        <v>5.52</v>
      </c>
      <c r="L209" s="4">
        <v>2052</v>
      </c>
      <c r="M209" s="4">
        <v>0.89019999999999999</v>
      </c>
      <c r="N209" s="4">
        <v>9.8863000000000003</v>
      </c>
      <c r="O209" s="4">
        <v>0.18190000000000001</v>
      </c>
      <c r="P209" s="4">
        <v>9.4362999999999992</v>
      </c>
      <c r="Q209" s="4">
        <v>6.4095000000000004</v>
      </c>
      <c r="R209" s="4">
        <v>15.8</v>
      </c>
      <c r="S209" s="4">
        <v>7.5494000000000003</v>
      </c>
      <c r="T209" s="4">
        <v>5.1279000000000003</v>
      </c>
      <c r="U209" s="4">
        <v>12.7</v>
      </c>
      <c r="V209" s="4">
        <v>11518.0105</v>
      </c>
      <c r="Y209" s="4">
        <v>1826.7190000000001</v>
      </c>
      <c r="Z209" s="4">
        <v>0</v>
      </c>
      <c r="AA209" s="4">
        <v>4.9105999999999996</v>
      </c>
      <c r="AB209" s="4" t="s">
        <v>384</v>
      </c>
      <c r="AC209" s="4">
        <v>0</v>
      </c>
      <c r="AD209" s="4">
        <v>12.3</v>
      </c>
      <c r="AE209" s="4">
        <v>843</v>
      </c>
      <c r="AF209" s="4">
        <v>868</v>
      </c>
      <c r="AG209" s="4">
        <v>883</v>
      </c>
      <c r="AH209" s="4">
        <v>43</v>
      </c>
      <c r="AI209" s="4">
        <v>21.82</v>
      </c>
      <c r="AJ209" s="4">
        <v>0.5</v>
      </c>
      <c r="AK209" s="4">
        <v>989</v>
      </c>
      <c r="AL209" s="4">
        <v>9</v>
      </c>
      <c r="AM209" s="4">
        <v>0</v>
      </c>
      <c r="AN209" s="4">
        <v>35</v>
      </c>
      <c r="AO209" s="4">
        <v>192</v>
      </c>
      <c r="AP209" s="4">
        <v>191</v>
      </c>
      <c r="AQ209" s="4">
        <v>2.1</v>
      </c>
      <c r="AR209" s="4">
        <v>195</v>
      </c>
      <c r="AS209" s="4" t="s">
        <v>155</v>
      </c>
      <c r="AT209" s="4">
        <v>2</v>
      </c>
      <c r="AU209" s="5">
        <v>0.69600694444444444</v>
      </c>
      <c r="AV209" s="4">
        <v>47.159309999999998</v>
      </c>
      <c r="AW209" s="4">
        <v>-88.489729999999994</v>
      </c>
      <c r="AX209" s="4">
        <v>315.8</v>
      </c>
      <c r="AY209" s="4">
        <v>0</v>
      </c>
      <c r="AZ209" s="4">
        <v>12</v>
      </c>
      <c r="BA209" s="4">
        <v>10</v>
      </c>
      <c r="BB209" s="4" t="s">
        <v>427</v>
      </c>
      <c r="BC209" s="4">
        <v>0.9</v>
      </c>
      <c r="BD209" s="4">
        <v>1.4</v>
      </c>
      <c r="BE209" s="4">
        <v>1.7</v>
      </c>
      <c r="BF209" s="4">
        <v>14.063000000000001</v>
      </c>
      <c r="BG209" s="4">
        <v>16.63</v>
      </c>
      <c r="BH209" s="4">
        <v>1.18</v>
      </c>
      <c r="BI209" s="4">
        <v>12.333</v>
      </c>
      <c r="BJ209" s="4">
        <v>2673.6840000000002</v>
      </c>
      <c r="BK209" s="4">
        <v>31.303999999999998</v>
      </c>
      <c r="BL209" s="4">
        <v>0.26700000000000002</v>
      </c>
      <c r="BM209" s="4">
        <v>0.182</v>
      </c>
      <c r="BN209" s="4">
        <v>0.44900000000000001</v>
      </c>
      <c r="BO209" s="4">
        <v>0.214</v>
      </c>
      <c r="BP209" s="4">
        <v>0.14499999999999999</v>
      </c>
      <c r="BQ209" s="4">
        <v>0.35899999999999999</v>
      </c>
      <c r="BR209" s="4">
        <v>103.00279999999999</v>
      </c>
      <c r="BU209" s="4">
        <v>98.015000000000001</v>
      </c>
      <c r="BW209" s="4">
        <v>965.62900000000002</v>
      </c>
      <c r="BX209" s="4">
        <v>2.196E-3</v>
      </c>
      <c r="BY209" s="4">
        <v>-5</v>
      </c>
      <c r="BZ209" s="4">
        <v>1.7240979999999999</v>
      </c>
      <c r="CA209" s="4">
        <v>5.3664999999999997E-2</v>
      </c>
      <c r="CB209" s="4">
        <v>34.826779999999999</v>
      </c>
    </row>
    <row r="210" spans="1:80">
      <c r="A210" s="2">
        <v>42440</v>
      </c>
      <c r="B210" s="29">
        <v>0.48786930555555558</v>
      </c>
      <c r="C210" s="4">
        <v>11.327</v>
      </c>
      <c r="D210" s="4">
        <v>0.21609999999999999</v>
      </c>
      <c r="E210" s="4" t="s">
        <v>155</v>
      </c>
      <c r="F210" s="4">
        <v>2160.833333</v>
      </c>
      <c r="G210" s="4">
        <v>10.6</v>
      </c>
      <c r="H210" s="4">
        <v>7.2</v>
      </c>
      <c r="I210" s="4">
        <v>11518.1</v>
      </c>
      <c r="K210" s="4">
        <v>5.12</v>
      </c>
      <c r="L210" s="4">
        <v>2052</v>
      </c>
      <c r="M210" s="4">
        <v>0.88839999999999997</v>
      </c>
      <c r="N210" s="4">
        <v>10.062799999999999</v>
      </c>
      <c r="O210" s="4">
        <v>0.192</v>
      </c>
      <c r="P210" s="4">
        <v>9.4436999999999998</v>
      </c>
      <c r="Q210" s="4">
        <v>6.3963999999999999</v>
      </c>
      <c r="R210" s="4">
        <v>15.8</v>
      </c>
      <c r="S210" s="4">
        <v>7.5552999999999999</v>
      </c>
      <c r="T210" s="4">
        <v>5.1173999999999999</v>
      </c>
      <c r="U210" s="4">
        <v>12.7</v>
      </c>
      <c r="V210" s="4">
        <v>11518.073899999999</v>
      </c>
      <c r="Y210" s="4">
        <v>1822.971</v>
      </c>
      <c r="Z210" s="4">
        <v>0</v>
      </c>
      <c r="AA210" s="4">
        <v>4.5526999999999997</v>
      </c>
      <c r="AB210" s="4" t="s">
        <v>384</v>
      </c>
      <c r="AC210" s="4">
        <v>0</v>
      </c>
      <c r="AD210" s="4">
        <v>12.4</v>
      </c>
      <c r="AE210" s="4">
        <v>842</v>
      </c>
      <c r="AF210" s="4">
        <v>868</v>
      </c>
      <c r="AG210" s="4">
        <v>884</v>
      </c>
      <c r="AH210" s="4">
        <v>43</v>
      </c>
      <c r="AI210" s="4">
        <v>21.82</v>
      </c>
      <c r="AJ210" s="4">
        <v>0.5</v>
      </c>
      <c r="AK210" s="4">
        <v>989</v>
      </c>
      <c r="AL210" s="4">
        <v>9</v>
      </c>
      <c r="AM210" s="4">
        <v>0</v>
      </c>
      <c r="AN210" s="4">
        <v>35</v>
      </c>
      <c r="AO210" s="4">
        <v>192</v>
      </c>
      <c r="AP210" s="4">
        <v>191</v>
      </c>
      <c r="AQ210" s="4">
        <v>2.2999999999999998</v>
      </c>
      <c r="AR210" s="4">
        <v>195</v>
      </c>
      <c r="AS210" s="4" t="s">
        <v>155</v>
      </c>
      <c r="AT210" s="4">
        <v>2</v>
      </c>
      <c r="AU210" s="5">
        <v>0.69601851851851848</v>
      </c>
      <c r="AV210" s="4">
        <v>47.159309999999998</v>
      </c>
      <c r="AW210" s="4">
        <v>-88.489729999999994</v>
      </c>
      <c r="AX210" s="4">
        <v>316.2</v>
      </c>
      <c r="AY210" s="4">
        <v>0</v>
      </c>
      <c r="AZ210" s="4">
        <v>12</v>
      </c>
      <c r="BA210" s="4">
        <v>10</v>
      </c>
      <c r="BB210" s="4" t="s">
        <v>427</v>
      </c>
      <c r="BC210" s="4">
        <v>0.9</v>
      </c>
      <c r="BD210" s="4">
        <v>1.4</v>
      </c>
      <c r="BE210" s="4">
        <v>1.7</v>
      </c>
      <c r="BF210" s="4">
        <v>14.063000000000001</v>
      </c>
      <c r="BG210" s="4">
        <v>16.34</v>
      </c>
      <c r="BH210" s="4">
        <v>1.1599999999999999</v>
      </c>
      <c r="BI210" s="4">
        <v>12.564</v>
      </c>
      <c r="BJ210" s="4">
        <v>2676.7379999999998</v>
      </c>
      <c r="BK210" s="4">
        <v>32.5</v>
      </c>
      <c r="BL210" s="4">
        <v>0.26300000000000001</v>
      </c>
      <c r="BM210" s="4">
        <v>0.17799999999999999</v>
      </c>
      <c r="BN210" s="4">
        <v>0.441</v>
      </c>
      <c r="BO210" s="4">
        <v>0.21</v>
      </c>
      <c r="BP210" s="4">
        <v>0.14299999999999999</v>
      </c>
      <c r="BQ210" s="4">
        <v>0.35299999999999998</v>
      </c>
      <c r="BR210" s="4">
        <v>101.3126</v>
      </c>
      <c r="BU210" s="4">
        <v>96.209000000000003</v>
      </c>
      <c r="BW210" s="4">
        <v>880.55399999999997</v>
      </c>
      <c r="BX210" s="4">
        <v>5.6080000000000001E-3</v>
      </c>
      <c r="BY210" s="4">
        <v>-5</v>
      </c>
      <c r="BZ210" s="4">
        <v>1.7267060000000001</v>
      </c>
      <c r="CA210" s="4">
        <v>0.137045</v>
      </c>
      <c r="CB210" s="4">
        <v>34.879460999999999</v>
      </c>
    </row>
    <row r="211" spans="1:80">
      <c r="A211" s="2">
        <v>42440</v>
      </c>
      <c r="B211" s="29">
        <v>0.48788087962962962</v>
      </c>
      <c r="C211" s="4">
        <v>11.53</v>
      </c>
      <c r="D211" s="4">
        <v>0.20480000000000001</v>
      </c>
      <c r="E211" s="4" t="s">
        <v>155</v>
      </c>
      <c r="F211" s="4">
        <v>2047.849089</v>
      </c>
      <c r="G211" s="4">
        <v>10.8</v>
      </c>
      <c r="H211" s="4">
        <v>7.2</v>
      </c>
      <c r="I211" s="4">
        <v>11517.9</v>
      </c>
      <c r="K211" s="4">
        <v>4.72</v>
      </c>
      <c r="L211" s="4">
        <v>2052</v>
      </c>
      <c r="M211" s="4">
        <v>0.88690000000000002</v>
      </c>
      <c r="N211" s="4">
        <v>10.2255</v>
      </c>
      <c r="O211" s="4">
        <v>0.18160000000000001</v>
      </c>
      <c r="P211" s="4">
        <v>9.6050000000000004</v>
      </c>
      <c r="Q211" s="4">
        <v>6.3855000000000004</v>
      </c>
      <c r="R211" s="4">
        <v>16</v>
      </c>
      <c r="S211" s="4">
        <v>7.6844000000000001</v>
      </c>
      <c r="T211" s="4">
        <v>5.1086</v>
      </c>
      <c r="U211" s="4">
        <v>12.8</v>
      </c>
      <c r="V211" s="4">
        <v>11517.9</v>
      </c>
      <c r="Y211" s="4">
        <v>1819.8579999999999</v>
      </c>
      <c r="Z211" s="4">
        <v>0</v>
      </c>
      <c r="AA211" s="4">
        <v>4.1902999999999997</v>
      </c>
      <c r="AB211" s="4" t="s">
        <v>384</v>
      </c>
      <c r="AC211" s="4">
        <v>0</v>
      </c>
      <c r="AD211" s="4">
        <v>12.4</v>
      </c>
      <c r="AE211" s="4">
        <v>842</v>
      </c>
      <c r="AF211" s="4">
        <v>867</v>
      </c>
      <c r="AG211" s="4">
        <v>884</v>
      </c>
      <c r="AH211" s="4">
        <v>43</v>
      </c>
      <c r="AI211" s="4">
        <v>21.82</v>
      </c>
      <c r="AJ211" s="4">
        <v>0.5</v>
      </c>
      <c r="AK211" s="4">
        <v>989</v>
      </c>
      <c r="AL211" s="4">
        <v>9</v>
      </c>
      <c r="AM211" s="4">
        <v>0</v>
      </c>
      <c r="AN211" s="4">
        <v>35</v>
      </c>
      <c r="AO211" s="4">
        <v>192</v>
      </c>
      <c r="AP211" s="4">
        <v>191</v>
      </c>
      <c r="AQ211" s="4">
        <v>2.2999999999999998</v>
      </c>
      <c r="AR211" s="4">
        <v>195</v>
      </c>
      <c r="AS211" s="4" t="s">
        <v>155</v>
      </c>
      <c r="AT211" s="4">
        <v>2</v>
      </c>
      <c r="AU211" s="5">
        <v>0.69603009259259263</v>
      </c>
      <c r="AV211" s="4">
        <v>47.159309999999998</v>
      </c>
      <c r="AW211" s="4">
        <v>-88.489729999999994</v>
      </c>
      <c r="AX211" s="4">
        <v>316.60000000000002</v>
      </c>
      <c r="AY211" s="4">
        <v>0</v>
      </c>
      <c r="AZ211" s="4">
        <v>12</v>
      </c>
      <c r="BA211" s="4">
        <v>10</v>
      </c>
      <c r="BB211" s="4" t="s">
        <v>427</v>
      </c>
      <c r="BC211" s="4">
        <v>0.9</v>
      </c>
      <c r="BD211" s="4">
        <v>1.4</v>
      </c>
      <c r="BE211" s="4">
        <v>1.7</v>
      </c>
      <c r="BF211" s="4">
        <v>14.063000000000001</v>
      </c>
      <c r="BG211" s="4">
        <v>16.11</v>
      </c>
      <c r="BH211" s="4">
        <v>1.1499999999999999</v>
      </c>
      <c r="BI211" s="4">
        <v>12.756</v>
      </c>
      <c r="BJ211" s="4">
        <v>2684.047</v>
      </c>
      <c r="BK211" s="4">
        <v>30.341999999999999</v>
      </c>
      <c r="BL211" s="4">
        <v>0.26400000000000001</v>
      </c>
      <c r="BM211" s="4">
        <v>0.17599999999999999</v>
      </c>
      <c r="BN211" s="4">
        <v>0.44</v>
      </c>
      <c r="BO211" s="4">
        <v>0.21099999999999999</v>
      </c>
      <c r="BP211" s="4">
        <v>0.14000000000000001</v>
      </c>
      <c r="BQ211" s="4">
        <v>0.35199999999999998</v>
      </c>
      <c r="BR211" s="4">
        <v>99.971199999999996</v>
      </c>
      <c r="BU211" s="4">
        <v>94.774000000000001</v>
      </c>
      <c r="BW211" s="4">
        <v>799.73900000000003</v>
      </c>
      <c r="BX211" s="4">
        <v>3.2940000000000001E-3</v>
      </c>
      <c r="BY211" s="4">
        <v>-5</v>
      </c>
      <c r="BZ211" s="4">
        <v>1.725196</v>
      </c>
      <c r="CA211" s="4">
        <v>8.0498E-2</v>
      </c>
      <c r="CB211" s="4">
        <v>34.848959000000001</v>
      </c>
    </row>
    <row r="212" spans="1:80">
      <c r="A212" s="2">
        <v>42440</v>
      </c>
      <c r="B212" s="29">
        <v>0.48789245370370371</v>
      </c>
      <c r="C212" s="4">
        <v>11.813000000000001</v>
      </c>
      <c r="D212" s="4">
        <v>0.18659999999999999</v>
      </c>
      <c r="E212" s="4" t="s">
        <v>155</v>
      </c>
      <c r="F212" s="4">
        <v>1865.7245800000001</v>
      </c>
      <c r="G212" s="4">
        <v>11.1</v>
      </c>
      <c r="H212" s="4">
        <v>7.2</v>
      </c>
      <c r="I212" s="4">
        <v>11517.9</v>
      </c>
      <c r="K212" s="4">
        <v>4.46</v>
      </c>
      <c r="L212" s="4">
        <v>2052</v>
      </c>
      <c r="M212" s="4">
        <v>0.88460000000000005</v>
      </c>
      <c r="N212" s="4">
        <v>10.4505</v>
      </c>
      <c r="O212" s="4">
        <v>0.16500000000000001</v>
      </c>
      <c r="P212" s="4">
        <v>9.8458000000000006</v>
      </c>
      <c r="Q212" s="4">
        <v>6.3693</v>
      </c>
      <c r="R212" s="4">
        <v>16.2</v>
      </c>
      <c r="S212" s="4">
        <v>7.8769999999999998</v>
      </c>
      <c r="T212" s="4">
        <v>5.0956999999999999</v>
      </c>
      <c r="U212" s="4">
        <v>13</v>
      </c>
      <c r="V212" s="4">
        <v>11517.9193</v>
      </c>
      <c r="Y212" s="4">
        <v>1815.2639999999999</v>
      </c>
      <c r="Z212" s="4">
        <v>0</v>
      </c>
      <c r="AA212" s="4">
        <v>3.9438</v>
      </c>
      <c r="AB212" s="4" t="s">
        <v>384</v>
      </c>
      <c r="AC212" s="4">
        <v>0</v>
      </c>
      <c r="AD212" s="4">
        <v>12.1</v>
      </c>
      <c r="AE212" s="4">
        <v>845</v>
      </c>
      <c r="AF212" s="4">
        <v>868</v>
      </c>
      <c r="AG212" s="4">
        <v>885</v>
      </c>
      <c r="AH212" s="4">
        <v>43</v>
      </c>
      <c r="AI212" s="4">
        <v>21.82</v>
      </c>
      <c r="AJ212" s="4">
        <v>0.5</v>
      </c>
      <c r="AK212" s="4">
        <v>989</v>
      </c>
      <c r="AL212" s="4">
        <v>9</v>
      </c>
      <c r="AM212" s="4">
        <v>0</v>
      </c>
      <c r="AN212" s="4">
        <v>35</v>
      </c>
      <c r="AO212" s="4">
        <v>192</v>
      </c>
      <c r="AP212" s="4">
        <v>190.1</v>
      </c>
      <c r="AQ212" s="4">
        <v>1.9</v>
      </c>
      <c r="AR212" s="4">
        <v>195</v>
      </c>
      <c r="AS212" s="4" t="s">
        <v>155</v>
      </c>
      <c r="AT212" s="4">
        <v>2</v>
      </c>
      <c r="AU212" s="5">
        <v>0.69604166666666656</v>
      </c>
      <c r="AV212" s="4">
        <v>47.159309999999998</v>
      </c>
      <c r="AW212" s="4">
        <v>-88.489729999999994</v>
      </c>
      <c r="AX212" s="4">
        <v>317.10000000000002</v>
      </c>
      <c r="AY212" s="4">
        <v>0</v>
      </c>
      <c r="AZ212" s="4">
        <v>12</v>
      </c>
      <c r="BA212" s="4">
        <v>10</v>
      </c>
      <c r="BB212" s="4" t="s">
        <v>427</v>
      </c>
      <c r="BC212" s="4">
        <v>0.9</v>
      </c>
      <c r="BD212" s="4">
        <v>1.4</v>
      </c>
      <c r="BE212" s="4">
        <v>1.7</v>
      </c>
      <c r="BF212" s="4">
        <v>14.063000000000001</v>
      </c>
      <c r="BG212" s="4">
        <v>15.81</v>
      </c>
      <c r="BH212" s="4">
        <v>1.1200000000000001</v>
      </c>
      <c r="BI212" s="4">
        <v>13.041</v>
      </c>
      <c r="BJ212" s="4">
        <v>2694.355</v>
      </c>
      <c r="BK212" s="4">
        <v>27.082999999999998</v>
      </c>
      <c r="BL212" s="4">
        <v>0.26600000000000001</v>
      </c>
      <c r="BM212" s="4">
        <v>0.17199999999999999</v>
      </c>
      <c r="BN212" s="4">
        <v>0.438</v>
      </c>
      <c r="BO212" s="4">
        <v>0.21299999999999999</v>
      </c>
      <c r="BP212" s="4">
        <v>0.13800000000000001</v>
      </c>
      <c r="BQ212" s="4">
        <v>0.35</v>
      </c>
      <c r="BR212" s="4">
        <v>98.194400000000002</v>
      </c>
      <c r="BU212" s="4">
        <v>92.855000000000004</v>
      </c>
      <c r="BW212" s="4">
        <v>739.31100000000004</v>
      </c>
      <c r="BX212" s="4">
        <v>-6.0200000000000002E-3</v>
      </c>
      <c r="BY212" s="4">
        <v>-5</v>
      </c>
      <c r="BZ212" s="4">
        <v>1.717784</v>
      </c>
      <c r="CA212" s="4">
        <v>-0.14711399999999999</v>
      </c>
      <c r="CB212" s="4">
        <v>34.699236999999997</v>
      </c>
    </row>
    <row r="213" spans="1:80">
      <c r="A213" s="2">
        <v>42440</v>
      </c>
      <c r="B213" s="29">
        <v>0.48790402777777775</v>
      </c>
      <c r="C213" s="4">
        <v>11.943</v>
      </c>
      <c r="D213" s="4">
        <v>0.17</v>
      </c>
      <c r="E213" s="4" t="s">
        <v>155</v>
      </c>
      <c r="F213" s="4">
        <v>1699.6024199999999</v>
      </c>
      <c r="G213" s="4">
        <v>11.2</v>
      </c>
      <c r="H213" s="4">
        <v>7.2</v>
      </c>
      <c r="I213" s="4">
        <v>11518.1</v>
      </c>
      <c r="K213" s="4">
        <v>4.21</v>
      </c>
      <c r="L213" s="4">
        <v>2052</v>
      </c>
      <c r="M213" s="4">
        <v>0.88370000000000004</v>
      </c>
      <c r="N213" s="4">
        <v>10.553900000000001</v>
      </c>
      <c r="O213" s="4">
        <v>0.1502</v>
      </c>
      <c r="P213" s="4">
        <v>9.9240999999999993</v>
      </c>
      <c r="Q213" s="4">
        <v>6.3625999999999996</v>
      </c>
      <c r="R213" s="4">
        <v>16.3</v>
      </c>
      <c r="S213" s="4">
        <v>7.9397000000000002</v>
      </c>
      <c r="T213" s="4">
        <v>5.0903999999999998</v>
      </c>
      <c r="U213" s="4">
        <v>13</v>
      </c>
      <c r="V213" s="4">
        <v>11518.0663</v>
      </c>
      <c r="Y213" s="4">
        <v>1813.355</v>
      </c>
      <c r="Z213" s="4">
        <v>0</v>
      </c>
      <c r="AA213" s="4">
        <v>3.7238000000000002</v>
      </c>
      <c r="AB213" s="4" t="s">
        <v>384</v>
      </c>
      <c r="AC213" s="4">
        <v>0</v>
      </c>
      <c r="AD213" s="4">
        <v>12.1</v>
      </c>
      <c r="AE213" s="4">
        <v>845</v>
      </c>
      <c r="AF213" s="4">
        <v>868</v>
      </c>
      <c r="AG213" s="4">
        <v>885</v>
      </c>
      <c r="AH213" s="4">
        <v>43</v>
      </c>
      <c r="AI213" s="4">
        <v>21.82</v>
      </c>
      <c r="AJ213" s="4">
        <v>0.5</v>
      </c>
      <c r="AK213" s="4">
        <v>989</v>
      </c>
      <c r="AL213" s="4">
        <v>9</v>
      </c>
      <c r="AM213" s="4">
        <v>0</v>
      </c>
      <c r="AN213" s="4">
        <v>35</v>
      </c>
      <c r="AO213" s="4">
        <v>192</v>
      </c>
      <c r="AP213" s="4">
        <v>190</v>
      </c>
      <c r="AQ213" s="4">
        <v>1.8</v>
      </c>
      <c r="AR213" s="4">
        <v>195</v>
      </c>
      <c r="AS213" s="4" t="s">
        <v>155</v>
      </c>
      <c r="AT213" s="4">
        <v>2</v>
      </c>
      <c r="AU213" s="5">
        <v>0.69605324074074071</v>
      </c>
      <c r="AV213" s="4">
        <v>47.159309999999998</v>
      </c>
      <c r="AW213" s="4">
        <v>-88.489729999999994</v>
      </c>
      <c r="AX213" s="4">
        <v>317.2</v>
      </c>
      <c r="AY213" s="4">
        <v>0</v>
      </c>
      <c r="AZ213" s="4">
        <v>12</v>
      </c>
      <c r="BA213" s="4">
        <v>10</v>
      </c>
      <c r="BB213" s="4" t="s">
        <v>427</v>
      </c>
      <c r="BC213" s="4">
        <v>0.9</v>
      </c>
      <c r="BD213" s="4">
        <v>1.4</v>
      </c>
      <c r="BE213" s="4">
        <v>1.7</v>
      </c>
      <c r="BF213" s="4">
        <v>14.063000000000001</v>
      </c>
      <c r="BG213" s="4">
        <v>15.69</v>
      </c>
      <c r="BH213" s="4">
        <v>1.1200000000000001</v>
      </c>
      <c r="BI213" s="4">
        <v>13.16</v>
      </c>
      <c r="BJ213" s="4">
        <v>2700.6210000000001</v>
      </c>
      <c r="BK213" s="4">
        <v>24.460999999999999</v>
      </c>
      <c r="BL213" s="4">
        <v>0.26600000000000001</v>
      </c>
      <c r="BM213" s="4">
        <v>0.17</v>
      </c>
      <c r="BN213" s="4">
        <v>0.436</v>
      </c>
      <c r="BO213" s="4">
        <v>0.21299999999999999</v>
      </c>
      <c r="BP213" s="4">
        <v>0.13600000000000001</v>
      </c>
      <c r="BQ213" s="4">
        <v>0.34899999999999998</v>
      </c>
      <c r="BR213" s="4">
        <v>97.459699999999998</v>
      </c>
      <c r="BU213" s="4">
        <v>92.061999999999998</v>
      </c>
      <c r="BW213" s="4">
        <v>692.83399999999995</v>
      </c>
      <c r="BX213" s="4">
        <v>-8.8039999999999993E-3</v>
      </c>
      <c r="BY213" s="4">
        <v>-5</v>
      </c>
      <c r="BZ213" s="4">
        <v>1.717902</v>
      </c>
      <c r="CA213" s="4">
        <v>-0.215147</v>
      </c>
      <c r="CB213" s="4">
        <v>34.701619999999998</v>
      </c>
    </row>
    <row r="214" spans="1:80">
      <c r="A214" s="2">
        <v>42440</v>
      </c>
      <c r="B214" s="29">
        <v>0.48791560185185184</v>
      </c>
      <c r="C214" s="4">
        <v>12.194000000000001</v>
      </c>
      <c r="D214" s="4">
        <v>0.15440000000000001</v>
      </c>
      <c r="E214" s="4" t="s">
        <v>155</v>
      </c>
      <c r="F214" s="4">
        <v>1544.170854</v>
      </c>
      <c r="G214" s="4">
        <v>11.4</v>
      </c>
      <c r="H214" s="4">
        <v>7.2</v>
      </c>
      <c r="I214" s="4">
        <v>11517.9</v>
      </c>
      <c r="K214" s="4">
        <v>3.86</v>
      </c>
      <c r="L214" s="4">
        <v>2052</v>
      </c>
      <c r="M214" s="4">
        <v>0.88180000000000003</v>
      </c>
      <c r="N214" s="4">
        <v>10.752700000000001</v>
      </c>
      <c r="O214" s="4">
        <v>0.13619999999999999</v>
      </c>
      <c r="P214" s="4">
        <v>10.052199999999999</v>
      </c>
      <c r="Q214" s="4">
        <v>6.3487999999999998</v>
      </c>
      <c r="R214" s="4">
        <v>16.399999999999999</v>
      </c>
      <c r="S214" s="4">
        <v>8.0421999999999993</v>
      </c>
      <c r="T214" s="4">
        <v>5.0792999999999999</v>
      </c>
      <c r="U214" s="4">
        <v>13.1</v>
      </c>
      <c r="V214" s="4">
        <v>11517.9</v>
      </c>
      <c r="Y214" s="4">
        <v>1809.402</v>
      </c>
      <c r="Z214" s="4">
        <v>0</v>
      </c>
      <c r="AA214" s="4">
        <v>3.4016000000000002</v>
      </c>
      <c r="AB214" s="4" t="s">
        <v>384</v>
      </c>
      <c r="AC214" s="4">
        <v>0</v>
      </c>
      <c r="AD214" s="4">
        <v>12</v>
      </c>
      <c r="AE214" s="4">
        <v>846</v>
      </c>
      <c r="AF214" s="4">
        <v>869</v>
      </c>
      <c r="AG214" s="4">
        <v>887</v>
      </c>
      <c r="AH214" s="4">
        <v>43</v>
      </c>
      <c r="AI214" s="4">
        <v>21.82</v>
      </c>
      <c r="AJ214" s="4">
        <v>0.5</v>
      </c>
      <c r="AK214" s="4">
        <v>989</v>
      </c>
      <c r="AL214" s="4">
        <v>9</v>
      </c>
      <c r="AM214" s="4">
        <v>0</v>
      </c>
      <c r="AN214" s="4">
        <v>35</v>
      </c>
      <c r="AO214" s="4">
        <v>191.1</v>
      </c>
      <c r="AP214" s="4">
        <v>190</v>
      </c>
      <c r="AQ214" s="4">
        <v>1.6</v>
      </c>
      <c r="AR214" s="4">
        <v>195</v>
      </c>
      <c r="AS214" s="4" t="s">
        <v>155</v>
      </c>
      <c r="AT214" s="4">
        <v>2</v>
      </c>
      <c r="AU214" s="5">
        <v>0.69606481481481486</v>
      </c>
      <c r="AV214" s="4">
        <v>47.159309999999998</v>
      </c>
      <c r="AW214" s="4">
        <v>-88.489729999999994</v>
      </c>
      <c r="AX214" s="4">
        <v>317.3</v>
      </c>
      <c r="AY214" s="4">
        <v>0</v>
      </c>
      <c r="AZ214" s="4">
        <v>12</v>
      </c>
      <c r="BA214" s="4">
        <v>10</v>
      </c>
      <c r="BB214" s="4" t="s">
        <v>427</v>
      </c>
      <c r="BC214" s="4">
        <v>0.9</v>
      </c>
      <c r="BD214" s="4">
        <v>1.4</v>
      </c>
      <c r="BE214" s="4">
        <v>1.7</v>
      </c>
      <c r="BF214" s="4">
        <v>14.063000000000001</v>
      </c>
      <c r="BG214" s="4">
        <v>15.43</v>
      </c>
      <c r="BH214" s="4">
        <v>1.1000000000000001</v>
      </c>
      <c r="BI214" s="4">
        <v>13.407999999999999</v>
      </c>
      <c r="BJ214" s="4">
        <v>2709.1309999999999</v>
      </c>
      <c r="BK214" s="4">
        <v>21.835000000000001</v>
      </c>
      <c r="BL214" s="4">
        <v>0.26500000000000001</v>
      </c>
      <c r="BM214" s="4">
        <v>0.16800000000000001</v>
      </c>
      <c r="BN214" s="4">
        <v>0.433</v>
      </c>
      <c r="BO214" s="4">
        <v>0.21199999999999999</v>
      </c>
      <c r="BP214" s="4">
        <v>0.13400000000000001</v>
      </c>
      <c r="BQ214" s="4">
        <v>0.34599999999999997</v>
      </c>
      <c r="BR214" s="4">
        <v>95.958699999999993</v>
      </c>
      <c r="BU214" s="4">
        <v>90.447999999999993</v>
      </c>
      <c r="BW214" s="4">
        <v>623.16399999999999</v>
      </c>
      <c r="BX214" s="4">
        <v>-1.1705999999999999E-2</v>
      </c>
      <c r="BY214" s="4">
        <v>-5</v>
      </c>
      <c r="BZ214" s="4">
        <v>1.7152940000000001</v>
      </c>
      <c r="CA214" s="4">
        <v>-0.28606500000000001</v>
      </c>
      <c r="CB214" s="4">
        <v>34.648938999999999</v>
      </c>
    </row>
    <row r="215" spans="1:80">
      <c r="A215" s="2">
        <v>42440</v>
      </c>
      <c r="B215" s="29">
        <v>0.48792717592592588</v>
      </c>
      <c r="C215" s="4">
        <v>12.266</v>
      </c>
      <c r="D215" s="4">
        <v>0.13519999999999999</v>
      </c>
      <c r="E215" s="4" t="s">
        <v>155</v>
      </c>
      <c r="F215" s="4">
        <v>1351.541039</v>
      </c>
      <c r="G215" s="4">
        <v>11.4</v>
      </c>
      <c r="H215" s="4">
        <v>7.2</v>
      </c>
      <c r="I215" s="4">
        <v>11517.9</v>
      </c>
      <c r="K215" s="4">
        <v>3.7</v>
      </c>
      <c r="L215" s="4">
        <v>2052</v>
      </c>
      <c r="M215" s="4">
        <v>0.88129999999999997</v>
      </c>
      <c r="N215" s="4">
        <v>10.8109</v>
      </c>
      <c r="O215" s="4">
        <v>0.1191</v>
      </c>
      <c r="P215" s="4">
        <v>10.0472</v>
      </c>
      <c r="Q215" s="4">
        <v>6.3456000000000001</v>
      </c>
      <c r="R215" s="4">
        <v>16.399999999999999</v>
      </c>
      <c r="S215" s="4">
        <v>8.0381999999999998</v>
      </c>
      <c r="T215" s="4">
        <v>5.0766999999999998</v>
      </c>
      <c r="U215" s="4">
        <v>13.1</v>
      </c>
      <c r="V215" s="4">
        <v>11517.9</v>
      </c>
      <c r="Y215" s="4">
        <v>1808.501</v>
      </c>
      <c r="Z215" s="4">
        <v>0</v>
      </c>
      <c r="AA215" s="4">
        <v>3.2608999999999999</v>
      </c>
      <c r="AB215" s="4" t="s">
        <v>384</v>
      </c>
      <c r="AC215" s="4">
        <v>0</v>
      </c>
      <c r="AD215" s="4">
        <v>12</v>
      </c>
      <c r="AE215" s="4">
        <v>846</v>
      </c>
      <c r="AF215" s="4">
        <v>869</v>
      </c>
      <c r="AG215" s="4">
        <v>886</v>
      </c>
      <c r="AH215" s="4">
        <v>43</v>
      </c>
      <c r="AI215" s="4">
        <v>21.82</v>
      </c>
      <c r="AJ215" s="4">
        <v>0.5</v>
      </c>
      <c r="AK215" s="4">
        <v>989</v>
      </c>
      <c r="AL215" s="4">
        <v>9</v>
      </c>
      <c r="AM215" s="4">
        <v>0</v>
      </c>
      <c r="AN215" s="4">
        <v>35</v>
      </c>
      <c r="AO215" s="4">
        <v>191</v>
      </c>
      <c r="AP215" s="4">
        <v>190</v>
      </c>
      <c r="AQ215" s="4">
        <v>1.5</v>
      </c>
      <c r="AR215" s="4">
        <v>195</v>
      </c>
      <c r="AS215" s="4" t="s">
        <v>155</v>
      </c>
      <c r="AT215" s="4">
        <v>2</v>
      </c>
      <c r="AU215" s="5">
        <v>0.6960763888888889</v>
      </c>
      <c r="AV215" s="4">
        <v>47.159309999999998</v>
      </c>
      <c r="AW215" s="4">
        <v>-88.489729999999994</v>
      </c>
      <c r="AX215" s="4">
        <v>317.3</v>
      </c>
      <c r="AY215" s="4">
        <v>0</v>
      </c>
      <c r="AZ215" s="4">
        <v>12</v>
      </c>
      <c r="BA215" s="4">
        <v>10</v>
      </c>
      <c r="BB215" s="4" t="s">
        <v>427</v>
      </c>
      <c r="BC215" s="4">
        <v>0.9</v>
      </c>
      <c r="BD215" s="4">
        <v>1.4</v>
      </c>
      <c r="BE215" s="4">
        <v>1.7</v>
      </c>
      <c r="BF215" s="4">
        <v>14.063000000000001</v>
      </c>
      <c r="BG215" s="4">
        <v>15.38</v>
      </c>
      <c r="BH215" s="4">
        <v>1.0900000000000001</v>
      </c>
      <c r="BI215" s="4">
        <v>13.464</v>
      </c>
      <c r="BJ215" s="4">
        <v>2714.4870000000001</v>
      </c>
      <c r="BK215" s="4">
        <v>19.036000000000001</v>
      </c>
      <c r="BL215" s="4">
        <v>0.26400000000000001</v>
      </c>
      <c r="BM215" s="4">
        <v>0.16700000000000001</v>
      </c>
      <c r="BN215" s="4">
        <v>0.43099999999999999</v>
      </c>
      <c r="BO215" s="4">
        <v>0.21099999999999999</v>
      </c>
      <c r="BP215" s="4">
        <v>0.13300000000000001</v>
      </c>
      <c r="BQ215" s="4">
        <v>0.34499999999999997</v>
      </c>
      <c r="BR215" s="4">
        <v>95.630600000000001</v>
      </c>
      <c r="BU215" s="4">
        <v>90.093000000000004</v>
      </c>
      <c r="BW215" s="4">
        <v>595.34500000000003</v>
      </c>
      <c r="BX215" s="4">
        <v>-7.4900000000000001E-3</v>
      </c>
      <c r="BY215" s="4">
        <v>-5</v>
      </c>
      <c r="BZ215" s="4">
        <v>1.716804</v>
      </c>
      <c r="CA215" s="4">
        <v>-0.18303700000000001</v>
      </c>
      <c r="CB215" s="4">
        <v>34.679440999999997</v>
      </c>
    </row>
    <row r="216" spans="1:80">
      <c r="A216" s="2">
        <v>42440</v>
      </c>
      <c r="B216" s="29">
        <v>0.48793875000000003</v>
      </c>
      <c r="C216" s="4">
        <v>12.265000000000001</v>
      </c>
      <c r="D216" s="4">
        <v>0.12709999999999999</v>
      </c>
      <c r="E216" s="4" t="s">
        <v>155</v>
      </c>
      <c r="F216" s="4">
        <v>1270.5764610000001</v>
      </c>
      <c r="G216" s="4">
        <v>11.4</v>
      </c>
      <c r="H216" s="4">
        <v>7.2</v>
      </c>
      <c r="I216" s="4">
        <v>11517.9</v>
      </c>
      <c r="K216" s="4">
        <v>3.36</v>
      </c>
      <c r="L216" s="4">
        <v>2052</v>
      </c>
      <c r="M216" s="4">
        <v>0.88139999999999996</v>
      </c>
      <c r="N216" s="4">
        <v>10.8108</v>
      </c>
      <c r="O216" s="4">
        <v>0.112</v>
      </c>
      <c r="P216" s="4">
        <v>10.0481</v>
      </c>
      <c r="Q216" s="4">
        <v>6.3461999999999996</v>
      </c>
      <c r="R216" s="4">
        <v>16.399999999999999</v>
      </c>
      <c r="S216" s="4">
        <v>8.0388999999999999</v>
      </c>
      <c r="T216" s="4">
        <v>5.0772000000000004</v>
      </c>
      <c r="U216" s="4">
        <v>13.1</v>
      </c>
      <c r="V216" s="4">
        <v>11517.9</v>
      </c>
      <c r="Y216" s="4">
        <v>1808.6610000000001</v>
      </c>
      <c r="Z216" s="4">
        <v>0</v>
      </c>
      <c r="AA216" s="4">
        <v>2.9643000000000002</v>
      </c>
      <c r="AB216" s="4" t="s">
        <v>384</v>
      </c>
      <c r="AC216" s="4">
        <v>0</v>
      </c>
      <c r="AD216" s="4">
        <v>12</v>
      </c>
      <c r="AE216" s="4">
        <v>846</v>
      </c>
      <c r="AF216" s="4">
        <v>869</v>
      </c>
      <c r="AG216" s="4">
        <v>885</v>
      </c>
      <c r="AH216" s="4">
        <v>43</v>
      </c>
      <c r="AI216" s="4">
        <v>21.82</v>
      </c>
      <c r="AJ216" s="4">
        <v>0.5</v>
      </c>
      <c r="AK216" s="4">
        <v>989</v>
      </c>
      <c r="AL216" s="4">
        <v>9</v>
      </c>
      <c r="AM216" s="4">
        <v>0</v>
      </c>
      <c r="AN216" s="4">
        <v>35</v>
      </c>
      <c r="AO216" s="4">
        <v>191</v>
      </c>
      <c r="AP216" s="4">
        <v>190</v>
      </c>
      <c r="AQ216" s="4">
        <v>1.5</v>
      </c>
      <c r="AR216" s="4">
        <v>195</v>
      </c>
      <c r="AS216" s="4" t="s">
        <v>155</v>
      </c>
      <c r="AT216" s="4">
        <v>2</v>
      </c>
      <c r="AU216" s="5">
        <v>0.69608796296296294</v>
      </c>
      <c r="AV216" s="4">
        <v>47.159309999999998</v>
      </c>
      <c r="AW216" s="4">
        <v>-88.489729999999994</v>
      </c>
      <c r="AX216" s="4">
        <v>317.60000000000002</v>
      </c>
      <c r="AY216" s="4">
        <v>0</v>
      </c>
      <c r="AZ216" s="4">
        <v>12</v>
      </c>
      <c r="BA216" s="4">
        <v>10</v>
      </c>
      <c r="BB216" s="4" t="s">
        <v>427</v>
      </c>
      <c r="BC216" s="4">
        <v>0.9</v>
      </c>
      <c r="BD216" s="4">
        <v>1.4</v>
      </c>
      <c r="BE216" s="4">
        <v>1.7</v>
      </c>
      <c r="BF216" s="4">
        <v>14.063000000000001</v>
      </c>
      <c r="BG216" s="4">
        <v>15.39</v>
      </c>
      <c r="BH216" s="4">
        <v>1.0900000000000001</v>
      </c>
      <c r="BI216" s="4">
        <v>13.454000000000001</v>
      </c>
      <c r="BJ216" s="4">
        <v>2716.0909999999999</v>
      </c>
      <c r="BK216" s="4">
        <v>17.908000000000001</v>
      </c>
      <c r="BL216" s="4">
        <v>0.26400000000000001</v>
      </c>
      <c r="BM216" s="4">
        <v>0.16700000000000001</v>
      </c>
      <c r="BN216" s="4">
        <v>0.43099999999999999</v>
      </c>
      <c r="BO216" s="4">
        <v>0.21199999999999999</v>
      </c>
      <c r="BP216" s="4">
        <v>0.13400000000000001</v>
      </c>
      <c r="BQ216" s="4">
        <v>0.34499999999999997</v>
      </c>
      <c r="BR216" s="4">
        <v>95.688199999999995</v>
      </c>
      <c r="BU216" s="4">
        <v>90.156000000000006</v>
      </c>
      <c r="BW216" s="4">
        <v>541.51800000000003</v>
      </c>
      <c r="BX216" s="4">
        <v>-1.1509999999999999E-2</v>
      </c>
      <c r="BY216" s="4">
        <v>-5</v>
      </c>
      <c r="BZ216" s="4">
        <v>1.7160979999999999</v>
      </c>
      <c r="CA216" s="4">
        <v>-0.28127600000000003</v>
      </c>
      <c r="CB216" s="4">
        <v>34.665179999999999</v>
      </c>
    </row>
    <row r="217" spans="1:80">
      <c r="A217" s="2">
        <v>42440</v>
      </c>
      <c r="B217" s="29">
        <v>0.48795032407407407</v>
      </c>
      <c r="C217" s="4">
        <v>12.263</v>
      </c>
      <c r="D217" s="4">
        <v>0.1101</v>
      </c>
      <c r="E217" s="4" t="s">
        <v>155</v>
      </c>
      <c r="F217" s="4">
        <v>1101.4000000000001</v>
      </c>
      <c r="G217" s="4">
        <v>11.5</v>
      </c>
      <c r="H217" s="4">
        <v>7.2</v>
      </c>
      <c r="I217" s="4">
        <v>11517.9</v>
      </c>
      <c r="K217" s="4">
        <v>3.3</v>
      </c>
      <c r="L217" s="4">
        <v>2052</v>
      </c>
      <c r="M217" s="4">
        <v>0.88149999999999995</v>
      </c>
      <c r="N217" s="4">
        <v>10.81</v>
      </c>
      <c r="O217" s="4">
        <v>9.7100000000000006E-2</v>
      </c>
      <c r="P217" s="4">
        <v>10.1374</v>
      </c>
      <c r="Q217" s="4">
        <v>6.3468999999999998</v>
      </c>
      <c r="R217" s="4">
        <v>16.5</v>
      </c>
      <c r="S217" s="4">
        <v>8.1103000000000005</v>
      </c>
      <c r="T217" s="4">
        <v>5.0777999999999999</v>
      </c>
      <c r="U217" s="4">
        <v>13.2</v>
      </c>
      <c r="V217" s="4">
        <v>11517.9</v>
      </c>
      <c r="Y217" s="4">
        <v>1808.8720000000001</v>
      </c>
      <c r="Z217" s="4">
        <v>0</v>
      </c>
      <c r="AA217" s="4">
        <v>2.9089999999999998</v>
      </c>
      <c r="AB217" s="4" t="s">
        <v>384</v>
      </c>
      <c r="AC217" s="4">
        <v>0</v>
      </c>
      <c r="AD217" s="4">
        <v>11.9</v>
      </c>
      <c r="AE217" s="4">
        <v>846</v>
      </c>
      <c r="AF217" s="4">
        <v>869</v>
      </c>
      <c r="AG217" s="4">
        <v>887</v>
      </c>
      <c r="AH217" s="4">
        <v>43</v>
      </c>
      <c r="AI217" s="4">
        <v>21.82</v>
      </c>
      <c r="AJ217" s="4">
        <v>0.5</v>
      </c>
      <c r="AK217" s="4">
        <v>989</v>
      </c>
      <c r="AL217" s="4">
        <v>9</v>
      </c>
      <c r="AM217" s="4">
        <v>0</v>
      </c>
      <c r="AN217" s="4">
        <v>35</v>
      </c>
      <c r="AO217" s="4">
        <v>191</v>
      </c>
      <c r="AP217" s="4">
        <v>190</v>
      </c>
      <c r="AQ217" s="4">
        <v>1.3</v>
      </c>
      <c r="AR217" s="4">
        <v>195</v>
      </c>
      <c r="AS217" s="4" t="s">
        <v>155</v>
      </c>
      <c r="AT217" s="4">
        <v>2</v>
      </c>
      <c r="AU217" s="5">
        <v>0.69609953703703698</v>
      </c>
      <c r="AV217" s="4">
        <v>47.159309999999998</v>
      </c>
      <c r="AW217" s="4">
        <v>-88.489729999999994</v>
      </c>
      <c r="AX217" s="4">
        <v>318</v>
      </c>
      <c r="AY217" s="4">
        <v>0</v>
      </c>
      <c r="AZ217" s="4">
        <v>12</v>
      </c>
      <c r="BA217" s="4">
        <v>11</v>
      </c>
      <c r="BB217" s="4" t="s">
        <v>429</v>
      </c>
      <c r="BC217" s="4">
        <v>0.9</v>
      </c>
      <c r="BD217" s="4">
        <v>1.4</v>
      </c>
      <c r="BE217" s="4">
        <v>1.7</v>
      </c>
      <c r="BF217" s="4">
        <v>14.063000000000001</v>
      </c>
      <c r="BG217" s="4">
        <v>15.41</v>
      </c>
      <c r="BH217" s="4">
        <v>1.1000000000000001</v>
      </c>
      <c r="BI217" s="4">
        <v>13.441000000000001</v>
      </c>
      <c r="BJ217" s="4">
        <v>2719.4389999999999</v>
      </c>
      <c r="BK217" s="4">
        <v>15.545999999999999</v>
      </c>
      <c r="BL217" s="4">
        <v>0.26700000000000002</v>
      </c>
      <c r="BM217" s="4">
        <v>0.16700000000000001</v>
      </c>
      <c r="BN217" s="4">
        <v>0.434</v>
      </c>
      <c r="BO217" s="4">
        <v>0.214</v>
      </c>
      <c r="BP217" s="4">
        <v>0.13400000000000001</v>
      </c>
      <c r="BQ217" s="4">
        <v>0.34699999999999998</v>
      </c>
      <c r="BR217" s="4">
        <v>95.813000000000002</v>
      </c>
      <c r="BU217" s="4">
        <v>90.284000000000006</v>
      </c>
      <c r="BW217" s="4">
        <v>532.10500000000002</v>
      </c>
      <c r="BX217" s="4">
        <v>-1.2902E-2</v>
      </c>
      <c r="BY217" s="4">
        <v>-5</v>
      </c>
      <c r="BZ217" s="4">
        <v>1.7141960000000001</v>
      </c>
      <c r="CA217" s="4">
        <v>-0.31529299999999999</v>
      </c>
      <c r="CB217" s="4">
        <v>34.626759</v>
      </c>
    </row>
    <row r="218" spans="1:80">
      <c r="A218" s="2">
        <v>42440</v>
      </c>
      <c r="B218" s="29">
        <v>0.48796189814814817</v>
      </c>
      <c r="C218" s="4">
        <v>12.314</v>
      </c>
      <c r="D218" s="4">
        <v>0.10249999999999999</v>
      </c>
      <c r="E218" s="4" t="s">
        <v>155</v>
      </c>
      <c r="F218" s="4">
        <v>1024.7477980000001</v>
      </c>
      <c r="G218" s="4">
        <v>11.5</v>
      </c>
      <c r="H218" s="4">
        <v>7.2</v>
      </c>
      <c r="I218" s="4">
        <v>11517.9</v>
      </c>
      <c r="K218" s="4">
        <v>3.3</v>
      </c>
      <c r="L218" s="4">
        <v>2052</v>
      </c>
      <c r="M218" s="4">
        <v>0.88119999999999998</v>
      </c>
      <c r="N218" s="4">
        <v>10.851900000000001</v>
      </c>
      <c r="O218" s="4">
        <v>9.0300000000000005E-2</v>
      </c>
      <c r="P218" s="4">
        <v>10.1342</v>
      </c>
      <c r="Q218" s="4">
        <v>6.3449</v>
      </c>
      <c r="R218" s="4">
        <v>16.5</v>
      </c>
      <c r="S218" s="4">
        <v>8.1077999999999992</v>
      </c>
      <c r="T218" s="4">
        <v>5.0762</v>
      </c>
      <c r="U218" s="4">
        <v>13.2</v>
      </c>
      <c r="V218" s="4">
        <v>11517.923699999999</v>
      </c>
      <c r="Y218" s="4">
        <v>1808.299</v>
      </c>
      <c r="Z218" s="4">
        <v>0</v>
      </c>
      <c r="AA218" s="4">
        <v>2.9081000000000001</v>
      </c>
      <c r="AB218" s="4" t="s">
        <v>384</v>
      </c>
      <c r="AC218" s="4">
        <v>0</v>
      </c>
      <c r="AD218" s="4">
        <v>12</v>
      </c>
      <c r="AE218" s="4">
        <v>846</v>
      </c>
      <c r="AF218" s="4">
        <v>869</v>
      </c>
      <c r="AG218" s="4">
        <v>886</v>
      </c>
      <c r="AH218" s="4">
        <v>43</v>
      </c>
      <c r="AI218" s="4">
        <v>21.82</v>
      </c>
      <c r="AJ218" s="4">
        <v>0.5</v>
      </c>
      <c r="AK218" s="4">
        <v>989</v>
      </c>
      <c r="AL218" s="4">
        <v>9</v>
      </c>
      <c r="AM218" s="4">
        <v>0</v>
      </c>
      <c r="AN218" s="4">
        <v>35</v>
      </c>
      <c r="AO218" s="4">
        <v>191</v>
      </c>
      <c r="AP218" s="4">
        <v>190</v>
      </c>
      <c r="AQ218" s="4">
        <v>1.5</v>
      </c>
      <c r="AR218" s="4">
        <v>195</v>
      </c>
      <c r="AS218" s="4" t="s">
        <v>155</v>
      </c>
      <c r="AT218" s="4">
        <v>2</v>
      </c>
      <c r="AU218" s="5">
        <v>0.69611111111111112</v>
      </c>
      <c r="AV218" s="4">
        <v>47.159309999999998</v>
      </c>
      <c r="AW218" s="4">
        <v>-88.489729999999994</v>
      </c>
      <c r="AX218" s="4">
        <v>318.39999999999998</v>
      </c>
      <c r="AY218" s="4">
        <v>0</v>
      </c>
      <c r="AZ218" s="4">
        <v>12</v>
      </c>
      <c r="BA218" s="4">
        <v>11</v>
      </c>
      <c r="BB218" s="4" t="s">
        <v>429</v>
      </c>
      <c r="BC218" s="4">
        <v>0.9</v>
      </c>
      <c r="BD218" s="4">
        <v>1.3286709999999999</v>
      </c>
      <c r="BE218" s="4">
        <v>1.628671</v>
      </c>
      <c r="BF218" s="4">
        <v>14.063000000000001</v>
      </c>
      <c r="BG218" s="4">
        <v>15.37</v>
      </c>
      <c r="BH218" s="4">
        <v>1.0900000000000001</v>
      </c>
      <c r="BI218" s="4">
        <v>13.477</v>
      </c>
      <c r="BJ218" s="4">
        <v>2722.029</v>
      </c>
      <c r="BK218" s="4">
        <v>14.417</v>
      </c>
      <c r="BL218" s="4">
        <v>0.26600000000000001</v>
      </c>
      <c r="BM218" s="4">
        <v>0.16700000000000001</v>
      </c>
      <c r="BN218" s="4">
        <v>0.433</v>
      </c>
      <c r="BO218" s="4">
        <v>0.21299999999999999</v>
      </c>
      <c r="BP218" s="4">
        <v>0.13300000000000001</v>
      </c>
      <c r="BQ218" s="4">
        <v>0.34599999999999997</v>
      </c>
      <c r="BR218" s="4">
        <v>95.533600000000007</v>
      </c>
      <c r="BU218" s="4">
        <v>89.992000000000004</v>
      </c>
      <c r="BW218" s="4">
        <v>530.38499999999999</v>
      </c>
      <c r="BX218" s="4">
        <v>-1.2097999999999999E-2</v>
      </c>
      <c r="BY218" s="4">
        <v>-5</v>
      </c>
      <c r="BZ218" s="4">
        <v>1.7149019999999999</v>
      </c>
      <c r="CA218" s="4">
        <v>-0.29564499999999999</v>
      </c>
      <c r="CB218" s="4">
        <v>34.641019999999997</v>
      </c>
    </row>
    <row r="219" spans="1:80">
      <c r="A219" s="2">
        <v>42440</v>
      </c>
      <c r="B219" s="29">
        <v>0.4879734722222222</v>
      </c>
      <c r="C219" s="4">
        <v>12.585000000000001</v>
      </c>
      <c r="D219" s="4">
        <v>0.10589999999999999</v>
      </c>
      <c r="E219" s="4" t="s">
        <v>155</v>
      </c>
      <c r="F219" s="4">
        <v>1059.452055</v>
      </c>
      <c r="G219" s="4">
        <v>11.5</v>
      </c>
      <c r="H219" s="4">
        <v>7.2</v>
      </c>
      <c r="I219" s="4">
        <v>11518.1</v>
      </c>
      <c r="K219" s="4">
        <v>3.4</v>
      </c>
      <c r="L219" s="4">
        <v>2052</v>
      </c>
      <c r="M219" s="4">
        <v>0.879</v>
      </c>
      <c r="N219" s="4">
        <v>11.0627</v>
      </c>
      <c r="O219" s="4">
        <v>9.3100000000000002E-2</v>
      </c>
      <c r="P219" s="4">
        <v>10.108599999999999</v>
      </c>
      <c r="Q219" s="4">
        <v>6.3289</v>
      </c>
      <c r="R219" s="4">
        <v>16.399999999999999</v>
      </c>
      <c r="S219" s="4">
        <v>8.0873000000000008</v>
      </c>
      <c r="T219" s="4">
        <v>5.0632999999999999</v>
      </c>
      <c r="U219" s="4">
        <v>13.2</v>
      </c>
      <c r="V219" s="4">
        <v>11518.0798</v>
      </c>
      <c r="Y219" s="4">
        <v>1803.732</v>
      </c>
      <c r="Z219" s="4">
        <v>0</v>
      </c>
      <c r="AA219" s="4">
        <v>2.9885999999999999</v>
      </c>
      <c r="AB219" s="4" t="s">
        <v>384</v>
      </c>
      <c r="AC219" s="4">
        <v>0</v>
      </c>
      <c r="AD219" s="4">
        <v>11.9</v>
      </c>
      <c r="AE219" s="4">
        <v>847</v>
      </c>
      <c r="AF219" s="4">
        <v>869</v>
      </c>
      <c r="AG219" s="4">
        <v>887</v>
      </c>
      <c r="AH219" s="4">
        <v>43</v>
      </c>
      <c r="AI219" s="4">
        <v>21.82</v>
      </c>
      <c r="AJ219" s="4">
        <v>0.5</v>
      </c>
      <c r="AK219" s="4">
        <v>989</v>
      </c>
      <c r="AL219" s="4">
        <v>9</v>
      </c>
      <c r="AM219" s="4">
        <v>0</v>
      </c>
      <c r="AN219" s="4">
        <v>35</v>
      </c>
      <c r="AO219" s="4">
        <v>190.1</v>
      </c>
      <c r="AP219" s="4">
        <v>189.1</v>
      </c>
      <c r="AQ219" s="4">
        <v>1.3</v>
      </c>
      <c r="AR219" s="4">
        <v>195</v>
      </c>
      <c r="AS219" s="4" t="s">
        <v>155</v>
      </c>
      <c r="AT219" s="4">
        <v>2</v>
      </c>
      <c r="AU219" s="5">
        <v>0.69612268518518527</v>
      </c>
      <c r="AV219" s="4">
        <v>47.159309999999998</v>
      </c>
      <c r="AW219" s="4">
        <v>-88.489729999999994</v>
      </c>
      <c r="AX219" s="4">
        <v>318.8</v>
      </c>
      <c r="AY219" s="4">
        <v>0</v>
      </c>
      <c r="AZ219" s="4">
        <v>12</v>
      </c>
      <c r="BA219" s="4">
        <v>11</v>
      </c>
      <c r="BB219" s="4" t="s">
        <v>429</v>
      </c>
      <c r="BC219" s="4">
        <v>0.9</v>
      </c>
      <c r="BD219" s="4">
        <v>1.3</v>
      </c>
      <c r="BE219" s="4">
        <v>1.6</v>
      </c>
      <c r="BF219" s="4">
        <v>14.063000000000001</v>
      </c>
      <c r="BG219" s="4">
        <v>15.08</v>
      </c>
      <c r="BH219" s="4">
        <v>1.07</v>
      </c>
      <c r="BI219" s="4">
        <v>13.763999999999999</v>
      </c>
      <c r="BJ219" s="4">
        <v>2726.58</v>
      </c>
      <c r="BK219" s="4">
        <v>14.609</v>
      </c>
      <c r="BL219" s="4">
        <v>0.26100000000000001</v>
      </c>
      <c r="BM219" s="4">
        <v>0.16300000000000001</v>
      </c>
      <c r="BN219" s="4">
        <v>0.42399999999999999</v>
      </c>
      <c r="BO219" s="4">
        <v>0.20899999999999999</v>
      </c>
      <c r="BP219" s="4">
        <v>0.13100000000000001</v>
      </c>
      <c r="BQ219" s="4">
        <v>0.33900000000000002</v>
      </c>
      <c r="BR219" s="4">
        <v>93.871600000000001</v>
      </c>
      <c r="BU219" s="4">
        <v>88.201999999999998</v>
      </c>
      <c r="BW219" s="4">
        <v>535.58699999999999</v>
      </c>
      <c r="BX219" s="4">
        <v>-1.3804E-2</v>
      </c>
      <c r="BY219" s="4">
        <v>-5</v>
      </c>
      <c r="BZ219" s="4">
        <v>1.712294</v>
      </c>
      <c r="CA219" s="4">
        <v>-0.337335</v>
      </c>
      <c r="CB219" s="4">
        <v>34.588338999999998</v>
      </c>
    </row>
    <row r="220" spans="1:80">
      <c r="A220" s="2">
        <v>42440</v>
      </c>
      <c r="B220" s="29">
        <v>0.4879850462962963</v>
      </c>
      <c r="C220" s="4">
        <v>12.721</v>
      </c>
      <c r="D220" s="4">
        <v>0.1129</v>
      </c>
      <c r="E220" s="4" t="s">
        <v>155</v>
      </c>
      <c r="F220" s="4">
        <v>1128.513514</v>
      </c>
      <c r="G220" s="4">
        <v>11.6</v>
      </c>
      <c r="H220" s="4">
        <v>7.2</v>
      </c>
      <c r="I220" s="4">
        <v>11517.9</v>
      </c>
      <c r="K220" s="4">
        <v>3.36</v>
      </c>
      <c r="L220" s="4">
        <v>2052</v>
      </c>
      <c r="M220" s="4">
        <v>0.87790000000000001</v>
      </c>
      <c r="N220" s="4">
        <v>11.1676</v>
      </c>
      <c r="O220" s="4">
        <v>9.9099999999999994E-2</v>
      </c>
      <c r="P220" s="4">
        <v>10.183400000000001</v>
      </c>
      <c r="Q220" s="4">
        <v>6.3207000000000004</v>
      </c>
      <c r="R220" s="4">
        <v>16.5</v>
      </c>
      <c r="S220" s="4">
        <v>8.1471</v>
      </c>
      <c r="T220" s="4">
        <v>5.0568</v>
      </c>
      <c r="U220" s="4">
        <v>13.2</v>
      </c>
      <c r="V220" s="4">
        <v>11517.9</v>
      </c>
      <c r="Y220" s="4">
        <v>1801.403</v>
      </c>
      <c r="Z220" s="4">
        <v>0</v>
      </c>
      <c r="AA220" s="4">
        <v>2.9462999999999999</v>
      </c>
      <c r="AB220" s="4" t="s">
        <v>384</v>
      </c>
      <c r="AC220" s="4">
        <v>0</v>
      </c>
      <c r="AD220" s="4">
        <v>11.9</v>
      </c>
      <c r="AE220" s="4">
        <v>847</v>
      </c>
      <c r="AF220" s="4">
        <v>869</v>
      </c>
      <c r="AG220" s="4">
        <v>888</v>
      </c>
      <c r="AH220" s="4">
        <v>43</v>
      </c>
      <c r="AI220" s="4">
        <v>21.82</v>
      </c>
      <c r="AJ220" s="4">
        <v>0.5</v>
      </c>
      <c r="AK220" s="4">
        <v>989</v>
      </c>
      <c r="AL220" s="4">
        <v>9</v>
      </c>
      <c r="AM220" s="4">
        <v>0</v>
      </c>
      <c r="AN220" s="4">
        <v>35</v>
      </c>
      <c r="AO220" s="4">
        <v>190</v>
      </c>
      <c r="AP220" s="4">
        <v>189</v>
      </c>
      <c r="AQ220" s="4">
        <v>1.3</v>
      </c>
      <c r="AR220" s="4">
        <v>195</v>
      </c>
      <c r="AS220" s="4" t="s">
        <v>155</v>
      </c>
      <c r="AT220" s="4">
        <v>2</v>
      </c>
      <c r="AU220" s="5">
        <v>0.6961342592592592</v>
      </c>
      <c r="AV220" s="4">
        <v>47.159311000000002</v>
      </c>
      <c r="AW220" s="4">
        <v>-88.489729999999994</v>
      </c>
      <c r="AX220" s="4">
        <v>318.89999999999998</v>
      </c>
      <c r="AY220" s="4">
        <v>0</v>
      </c>
      <c r="AZ220" s="4">
        <v>12</v>
      </c>
      <c r="BA220" s="4">
        <v>11</v>
      </c>
      <c r="BB220" s="4" t="s">
        <v>429</v>
      </c>
      <c r="BC220" s="4">
        <v>0.9</v>
      </c>
      <c r="BD220" s="4">
        <v>1.3</v>
      </c>
      <c r="BE220" s="4">
        <v>1.6</v>
      </c>
      <c r="BF220" s="4">
        <v>14.063000000000001</v>
      </c>
      <c r="BG220" s="4">
        <v>14.94</v>
      </c>
      <c r="BH220" s="4">
        <v>1.06</v>
      </c>
      <c r="BI220" s="4">
        <v>13.911</v>
      </c>
      <c r="BJ220" s="4">
        <v>2727.7930000000001</v>
      </c>
      <c r="BK220" s="4">
        <v>15.401999999999999</v>
      </c>
      <c r="BL220" s="4">
        <v>0.26</v>
      </c>
      <c r="BM220" s="4">
        <v>0.16200000000000001</v>
      </c>
      <c r="BN220" s="4">
        <v>0.42199999999999999</v>
      </c>
      <c r="BO220" s="4">
        <v>0.20799999999999999</v>
      </c>
      <c r="BP220" s="4">
        <v>0.129</v>
      </c>
      <c r="BQ220" s="4">
        <v>0.33800000000000002</v>
      </c>
      <c r="BR220" s="4">
        <v>93.029399999999995</v>
      </c>
      <c r="BU220" s="4">
        <v>87.299000000000007</v>
      </c>
      <c r="BW220" s="4">
        <v>523.26099999999997</v>
      </c>
      <c r="BX220" s="4">
        <v>-1.4E-2</v>
      </c>
      <c r="BY220" s="4">
        <v>-5</v>
      </c>
      <c r="BZ220" s="4">
        <v>1.7129019999999999</v>
      </c>
      <c r="CA220" s="4">
        <v>-0.34212500000000001</v>
      </c>
      <c r="CB220" s="4">
        <v>34.600619999999999</v>
      </c>
    </row>
    <row r="221" spans="1:80">
      <c r="A221" s="2">
        <v>42440</v>
      </c>
      <c r="B221" s="29">
        <v>0.48799662037037034</v>
      </c>
      <c r="C221" s="4">
        <v>12.763</v>
      </c>
      <c r="D221" s="4">
        <v>0.112</v>
      </c>
      <c r="E221" s="4" t="s">
        <v>155</v>
      </c>
      <c r="F221" s="4">
        <v>1120.0675679999999</v>
      </c>
      <c r="G221" s="4">
        <v>11.6</v>
      </c>
      <c r="H221" s="4">
        <v>7.2</v>
      </c>
      <c r="I221" s="4">
        <v>11518</v>
      </c>
      <c r="K221" s="4">
        <v>3.1</v>
      </c>
      <c r="L221" s="4">
        <v>2052</v>
      </c>
      <c r="M221" s="4">
        <v>0.87749999999999995</v>
      </c>
      <c r="N221" s="4">
        <v>11.1999</v>
      </c>
      <c r="O221" s="4">
        <v>9.8299999999999998E-2</v>
      </c>
      <c r="P221" s="4">
        <v>10.1793</v>
      </c>
      <c r="Q221" s="4">
        <v>6.3182</v>
      </c>
      <c r="R221" s="4">
        <v>16.5</v>
      </c>
      <c r="S221" s="4">
        <v>8.1438000000000006</v>
      </c>
      <c r="T221" s="4">
        <v>5.0548000000000002</v>
      </c>
      <c r="U221" s="4">
        <v>13.2</v>
      </c>
      <c r="V221" s="4">
        <v>11517.9625</v>
      </c>
      <c r="Y221" s="4">
        <v>1800.6759999999999</v>
      </c>
      <c r="Z221" s="4">
        <v>0</v>
      </c>
      <c r="AA221" s="4">
        <v>2.7223000000000002</v>
      </c>
      <c r="AB221" s="4" t="s">
        <v>384</v>
      </c>
      <c r="AC221" s="4">
        <v>0</v>
      </c>
      <c r="AD221" s="4">
        <v>11.9</v>
      </c>
      <c r="AE221" s="4">
        <v>847</v>
      </c>
      <c r="AF221" s="4">
        <v>869</v>
      </c>
      <c r="AG221" s="4">
        <v>888</v>
      </c>
      <c r="AH221" s="4">
        <v>43</v>
      </c>
      <c r="AI221" s="4">
        <v>21.82</v>
      </c>
      <c r="AJ221" s="4">
        <v>0.5</v>
      </c>
      <c r="AK221" s="4">
        <v>989</v>
      </c>
      <c r="AL221" s="4">
        <v>9</v>
      </c>
      <c r="AM221" s="4">
        <v>0</v>
      </c>
      <c r="AN221" s="4">
        <v>35</v>
      </c>
      <c r="AO221" s="4">
        <v>190</v>
      </c>
      <c r="AP221" s="4">
        <v>189</v>
      </c>
      <c r="AQ221" s="4">
        <v>1.2</v>
      </c>
      <c r="AR221" s="4">
        <v>195</v>
      </c>
      <c r="AS221" s="4" t="s">
        <v>155</v>
      </c>
      <c r="AT221" s="4">
        <v>2</v>
      </c>
      <c r="AU221" s="5">
        <v>0.69614583333333335</v>
      </c>
      <c r="AV221" s="4">
        <v>47.159312</v>
      </c>
      <c r="AW221" s="4">
        <v>-88.489729999999994</v>
      </c>
      <c r="AX221" s="4">
        <v>318.89999999999998</v>
      </c>
      <c r="AY221" s="4">
        <v>0</v>
      </c>
      <c r="AZ221" s="4">
        <v>12</v>
      </c>
      <c r="BA221" s="4">
        <v>11</v>
      </c>
      <c r="BB221" s="4" t="s">
        <v>429</v>
      </c>
      <c r="BC221" s="4">
        <v>0.9</v>
      </c>
      <c r="BD221" s="4">
        <v>1.3</v>
      </c>
      <c r="BE221" s="4">
        <v>1.6</v>
      </c>
      <c r="BF221" s="4">
        <v>14.063000000000001</v>
      </c>
      <c r="BG221" s="4">
        <v>14.89</v>
      </c>
      <c r="BH221" s="4">
        <v>1.06</v>
      </c>
      <c r="BI221" s="4">
        <v>13.957000000000001</v>
      </c>
      <c r="BJ221" s="4">
        <v>2728.7330000000002</v>
      </c>
      <c r="BK221" s="4">
        <v>15.241</v>
      </c>
      <c r="BL221" s="4">
        <v>0.26</v>
      </c>
      <c r="BM221" s="4">
        <v>0.161</v>
      </c>
      <c r="BN221" s="4">
        <v>0.42099999999999999</v>
      </c>
      <c r="BO221" s="4">
        <v>0.20799999999999999</v>
      </c>
      <c r="BP221" s="4">
        <v>0.129</v>
      </c>
      <c r="BQ221" s="4">
        <v>0.33700000000000002</v>
      </c>
      <c r="BR221" s="4">
        <v>92.793599999999998</v>
      </c>
      <c r="BU221" s="4">
        <v>87.042000000000002</v>
      </c>
      <c r="BW221" s="4">
        <v>482.25700000000001</v>
      </c>
      <c r="BX221" s="4">
        <v>-1.1294E-2</v>
      </c>
      <c r="BY221" s="4">
        <v>-5</v>
      </c>
      <c r="BZ221" s="4">
        <v>1.714804</v>
      </c>
      <c r="CA221" s="4">
        <v>-0.27599800000000002</v>
      </c>
      <c r="CB221" s="4">
        <v>34.639040999999999</v>
      </c>
    </row>
    <row r="222" spans="1:80">
      <c r="A222" s="2">
        <v>42440</v>
      </c>
      <c r="B222" s="29">
        <v>0.48800819444444449</v>
      </c>
      <c r="C222" s="4">
        <v>12.775</v>
      </c>
      <c r="D222" s="4">
        <v>0.1033</v>
      </c>
      <c r="E222" s="4" t="s">
        <v>155</v>
      </c>
      <c r="F222" s="4">
        <v>1032.5641029999999</v>
      </c>
      <c r="G222" s="4">
        <v>11.6</v>
      </c>
      <c r="H222" s="4">
        <v>7.2</v>
      </c>
      <c r="I222" s="4">
        <v>11518.2</v>
      </c>
      <c r="K222" s="4">
        <v>3</v>
      </c>
      <c r="L222" s="4">
        <v>2052</v>
      </c>
      <c r="M222" s="4">
        <v>0.87749999999999995</v>
      </c>
      <c r="N222" s="4">
        <v>11.2095</v>
      </c>
      <c r="O222" s="4">
        <v>9.06E-2</v>
      </c>
      <c r="P222" s="4">
        <v>10.178699999999999</v>
      </c>
      <c r="Q222" s="4">
        <v>6.3178000000000001</v>
      </c>
      <c r="R222" s="4">
        <v>16.5</v>
      </c>
      <c r="S222" s="4">
        <v>8.1433</v>
      </c>
      <c r="T222" s="4">
        <v>5.0545</v>
      </c>
      <c r="U222" s="4">
        <v>13.2</v>
      </c>
      <c r="V222" s="4">
        <v>11518.1726</v>
      </c>
      <c r="Y222" s="4">
        <v>1800.5730000000001</v>
      </c>
      <c r="Z222" s="4">
        <v>0</v>
      </c>
      <c r="AA222" s="4">
        <v>2.6324000000000001</v>
      </c>
      <c r="AB222" s="4" t="s">
        <v>384</v>
      </c>
      <c r="AC222" s="4">
        <v>0</v>
      </c>
      <c r="AD222" s="4">
        <v>11.8</v>
      </c>
      <c r="AE222" s="4">
        <v>847</v>
      </c>
      <c r="AF222" s="4">
        <v>869</v>
      </c>
      <c r="AG222" s="4">
        <v>887</v>
      </c>
      <c r="AH222" s="4">
        <v>43</v>
      </c>
      <c r="AI222" s="4">
        <v>21.82</v>
      </c>
      <c r="AJ222" s="4">
        <v>0.5</v>
      </c>
      <c r="AK222" s="4">
        <v>989</v>
      </c>
      <c r="AL222" s="4">
        <v>9</v>
      </c>
      <c r="AM222" s="4">
        <v>0</v>
      </c>
      <c r="AN222" s="4">
        <v>35</v>
      </c>
      <c r="AO222" s="4">
        <v>190</v>
      </c>
      <c r="AP222" s="4">
        <v>188.1</v>
      </c>
      <c r="AQ222" s="4">
        <v>1.1000000000000001</v>
      </c>
      <c r="AR222" s="4">
        <v>195</v>
      </c>
      <c r="AS222" s="4" t="s">
        <v>155</v>
      </c>
      <c r="AT222" s="4">
        <v>2</v>
      </c>
      <c r="AU222" s="5">
        <v>0.69615740740740739</v>
      </c>
      <c r="AV222" s="4">
        <v>47.159312</v>
      </c>
      <c r="AW222" s="4">
        <v>-88.489729999999994</v>
      </c>
      <c r="AX222" s="4">
        <v>319.3</v>
      </c>
      <c r="AY222" s="4">
        <v>0</v>
      </c>
      <c r="AZ222" s="4">
        <v>12</v>
      </c>
      <c r="BA222" s="4">
        <v>10</v>
      </c>
      <c r="BB222" s="4" t="s">
        <v>430</v>
      </c>
      <c r="BC222" s="4">
        <v>0.9</v>
      </c>
      <c r="BD222" s="4">
        <v>1.3</v>
      </c>
      <c r="BE222" s="4">
        <v>1.6</v>
      </c>
      <c r="BF222" s="4">
        <v>14.063000000000001</v>
      </c>
      <c r="BG222" s="4">
        <v>14.89</v>
      </c>
      <c r="BH222" s="4">
        <v>1.06</v>
      </c>
      <c r="BI222" s="4">
        <v>13.964</v>
      </c>
      <c r="BJ222" s="4">
        <v>2730.6460000000002</v>
      </c>
      <c r="BK222" s="4">
        <v>14.048</v>
      </c>
      <c r="BL222" s="4">
        <v>0.26</v>
      </c>
      <c r="BM222" s="4">
        <v>0.161</v>
      </c>
      <c r="BN222" s="4">
        <v>0.42099999999999999</v>
      </c>
      <c r="BO222" s="4">
        <v>0.20799999999999999</v>
      </c>
      <c r="BP222" s="4">
        <v>0.129</v>
      </c>
      <c r="BQ222" s="4">
        <v>0.33700000000000002</v>
      </c>
      <c r="BR222" s="4">
        <v>92.780699999999996</v>
      </c>
      <c r="BU222" s="4">
        <v>87.022999999999996</v>
      </c>
      <c r="BW222" s="4">
        <v>466.26299999999998</v>
      </c>
      <c r="BX222" s="4">
        <v>-1.2803999999999999E-2</v>
      </c>
      <c r="BY222" s="4">
        <v>-5</v>
      </c>
      <c r="BZ222" s="4">
        <v>1.7140979999999999</v>
      </c>
      <c r="CA222" s="4">
        <v>-0.31289800000000001</v>
      </c>
      <c r="CB222" s="4">
        <v>34.624780000000001</v>
      </c>
    </row>
    <row r="223" spans="1:80">
      <c r="A223" s="2">
        <v>42440</v>
      </c>
      <c r="B223" s="29">
        <v>0.48801976851851853</v>
      </c>
      <c r="C223" s="4">
        <v>12.866</v>
      </c>
      <c r="D223" s="4">
        <v>9.5799999999999996E-2</v>
      </c>
      <c r="E223" s="4" t="s">
        <v>155</v>
      </c>
      <c r="F223" s="4">
        <v>958.28844500000002</v>
      </c>
      <c r="G223" s="4">
        <v>11.6</v>
      </c>
      <c r="H223" s="4">
        <v>7.2</v>
      </c>
      <c r="I223" s="4">
        <v>11518</v>
      </c>
      <c r="K223" s="4">
        <v>2.9</v>
      </c>
      <c r="L223" s="4">
        <v>2052</v>
      </c>
      <c r="M223" s="4">
        <v>0.87690000000000001</v>
      </c>
      <c r="N223" s="4">
        <v>11.2818</v>
      </c>
      <c r="O223" s="4">
        <v>8.4000000000000005E-2</v>
      </c>
      <c r="P223" s="4">
        <v>10.171900000000001</v>
      </c>
      <c r="Q223" s="4">
        <v>6.3136000000000001</v>
      </c>
      <c r="R223" s="4">
        <v>16.5</v>
      </c>
      <c r="S223" s="4">
        <v>8.1379000000000001</v>
      </c>
      <c r="T223" s="4">
        <v>5.0510999999999999</v>
      </c>
      <c r="U223" s="4">
        <v>13.2</v>
      </c>
      <c r="V223" s="4">
        <v>11517.990599999999</v>
      </c>
      <c r="Y223" s="4">
        <v>1799.374</v>
      </c>
      <c r="Z223" s="4">
        <v>0</v>
      </c>
      <c r="AA223" s="4">
        <v>2.5430000000000001</v>
      </c>
      <c r="AB223" s="4" t="s">
        <v>384</v>
      </c>
      <c r="AC223" s="4">
        <v>0</v>
      </c>
      <c r="AD223" s="4">
        <v>11.9</v>
      </c>
      <c r="AE223" s="4">
        <v>847</v>
      </c>
      <c r="AF223" s="4">
        <v>870</v>
      </c>
      <c r="AG223" s="4">
        <v>887</v>
      </c>
      <c r="AH223" s="4">
        <v>43</v>
      </c>
      <c r="AI223" s="4">
        <v>21.82</v>
      </c>
      <c r="AJ223" s="4">
        <v>0.5</v>
      </c>
      <c r="AK223" s="4">
        <v>989</v>
      </c>
      <c r="AL223" s="4">
        <v>9</v>
      </c>
      <c r="AM223" s="4">
        <v>0</v>
      </c>
      <c r="AN223" s="4">
        <v>35</v>
      </c>
      <c r="AO223" s="4">
        <v>190</v>
      </c>
      <c r="AP223" s="4">
        <v>188.9</v>
      </c>
      <c r="AQ223" s="4">
        <v>1.3</v>
      </c>
      <c r="AR223" s="4">
        <v>195</v>
      </c>
      <c r="AS223" s="4" t="s">
        <v>155</v>
      </c>
      <c r="AT223" s="4">
        <v>2</v>
      </c>
      <c r="AU223" s="5">
        <v>0.69616898148148154</v>
      </c>
      <c r="AV223" s="4">
        <v>47.159312</v>
      </c>
      <c r="AW223" s="4">
        <v>-88.489729999999994</v>
      </c>
      <c r="AX223" s="4">
        <v>319.89999999999998</v>
      </c>
      <c r="AY223" s="4">
        <v>0</v>
      </c>
      <c r="AZ223" s="4">
        <v>12</v>
      </c>
      <c r="BA223" s="4">
        <v>10</v>
      </c>
      <c r="BB223" s="4" t="s">
        <v>430</v>
      </c>
      <c r="BC223" s="4">
        <v>0.9</v>
      </c>
      <c r="BD223" s="4">
        <v>1.3</v>
      </c>
      <c r="BE223" s="4">
        <v>1.6</v>
      </c>
      <c r="BF223" s="4">
        <v>14.063000000000001</v>
      </c>
      <c r="BG223" s="4">
        <v>14.81</v>
      </c>
      <c r="BH223" s="4">
        <v>1.05</v>
      </c>
      <c r="BI223" s="4">
        <v>14.04</v>
      </c>
      <c r="BJ223" s="4">
        <v>2733.7869999999998</v>
      </c>
      <c r="BK223" s="4">
        <v>12.96</v>
      </c>
      <c r="BL223" s="4">
        <v>0.25800000000000001</v>
      </c>
      <c r="BM223" s="4">
        <v>0.16</v>
      </c>
      <c r="BN223" s="4">
        <v>0.41799999999999998</v>
      </c>
      <c r="BO223" s="4">
        <v>0.20699999999999999</v>
      </c>
      <c r="BP223" s="4">
        <v>0.128</v>
      </c>
      <c r="BQ223" s="4">
        <v>0.33500000000000002</v>
      </c>
      <c r="BR223" s="4">
        <v>92.290700000000001</v>
      </c>
      <c r="BU223" s="4">
        <v>86.507999999999996</v>
      </c>
      <c r="BW223" s="4">
        <v>448.04899999999998</v>
      </c>
      <c r="BX223" s="4">
        <v>-1.1198E-2</v>
      </c>
      <c r="BY223" s="4">
        <v>-5</v>
      </c>
      <c r="BZ223" s="4">
        <v>1.7167030000000001</v>
      </c>
      <c r="CA223" s="4">
        <v>-0.27364699999999997</v>
      </c>
      <c r="CB223" s="4">
        <v>34.677407000000002</v>
      </c>
    </row>
    <row r="224" spans="1:80">
      <c r="A224" s="2">
        <v>42440</v>
      </c>
      <c r="B224" s="29">
        <v>0.48803134259259262</v>
      </c>
      <c r="C224" s="4">
        <v>13.061999999999999</v>
      </c>
      <c r="D224" s="4">
        <v>8.8300000000000003E-2</v>
      </c>
      <c r="E224" s="4" t="s">
        <v>155</v>
      </c>
      <c r="F224" s="4">
        <v>882.522018</v>
      </c>
      <c r="G224" s="4">
        <v>11.6</v>
      </c>
      <c r="H224" s="4">
        <v>7.2</v>
      </c>
      <c r="I224" s="4">
        <v>11517.9</v>
      </c>
      <c r="K224" s="4">
        <v>2.86</v>
      </c>
      <c r="L224" s="4">
        <v>2052</v>
      </c>
      <c r="M224" s="4">
        <v>0.87539999999999996</v>
      </c>
      <c r="N224" s="4">
        <v>11.434100000000001</v>
      </c>
      <c r="O224" s="4">
        <v>7.7299999999999994E-2</v>
      </c>
      <c r="P224" s="4">
        <v>10.1546</v>
      </c>
      <c r="Q224" s="4">
        <v>6.3029000000000002</v>
      </c>
      <c r="R224" s="4">
        <v>16.5</v>
      </c>
      <c r="S224" s="4">
        <v>8.1241000000000003</v>
      </c>
      <c r="T224" s="4">
        <v>5.0425000000000004</v>
      </c>
      <c r="U224" s="4">
        <v>13.2</v>
      </c>
      <c r="V224" s="4">
        <v>11517.9</v>
      </c>
      <c r="Y224" s="4">
        <v>1796.3219999999999</v>
      </c>
      <c r="Z224" s="4">
        <v>0</v>
      </c>
      <c r="AA224" s="4">
        <v>2.5013000000000001</v>
      </c>
      <c r="AB224" s="4" t="s">
        <v>384</v>
      </c>
      <c r="AC224" s="4">
        <v>0</v>
      </c>
      <c r="AD224" s="4">
        <v>11.9</v>
      </c>
      <c r="AE224" s="4">
        <v>847</v>
      </c>
      <c r="AF224" s="4">
        <v>870</v>
      </c>
      <c r="AG224" s="4">
        <v>886</v>
      </c>
      <c r="AH224" s="4">
        <v>43</v>
      </c>
      <c r="AI224" s="4">
        <v>21.82</v>
      </c>
      <c r="AJ224" s="4">
        <v>0.5</v>
      </c>
      <c r="AK224" s="4">
        <v>989</v>
      </c>
      <c r="AL224" s="4">
        <v>9</v>
      </c>
      <c r="AM224" s="4">
        <v>0</v>
      </c>
      <c r="AN224" s="4">
        <v>35</v>
      </c>
      <c r="AO224" s="4">
        <v>190</v>
      </c>
      <c r="AP224" s="4">
        <v>189</v>
      </c>
      <c r="AQ224" s="4">
        <v>1.2</v>
      </c>
      <c r="AR224" s="4">
        <v>195</v>
      </c>
      <c r="AS224" s="4" t="s">
        <v>155</v>
      </c>
      <c r="AT224" s="4">
        <v>2</v>
      </c>
      <c r="AU224" s="5">
        <v>0.69618055555555547</v>
      </c>
      <c r="AV224" s="4">
        <v>47.159312</v>
      </c>
      <c r="AW224" s="4">
        <v>-88.489729999999994</v>
      </c>
      <c r="AX224" s="4">
        <v>320.10000000000002</v>
      </c>
      <c r="AY224" s="4">
        <v>0</v>
      </c>
      <c r="AZ224" s="4">
        <v>12</v>
      </c>
      <c r="BA224" s="4">
        <v>10</v>
      </c>
      <c r="BB224" s="4" t="s">
        <v>430</v>
      </c>
      <c r="BC224" s="4">
        <v>0.9</v>
      </c>
      <c r="BD224" s="4">
        <v>1.3</v>
      </c>
      <c r="BE224" s="4">
        <v>1.6</v>
      </c>
      <c r="BF224" s="4">
        <v>14.063000000000001</v>
      </c>
      <c r="BG224" s="4">
        <v>14.63</v>
      </c>
      <c r="BH224" s="4">
        <v>1.04</v>
      </c>
      <c r="BI224" s="4">
        <v>14.233000000000001</v>
      </c>
      <c r="BJ224" s="4">
        <v>2738.7510000000002</v>
      </c>
      <c r="BK224" s="4">
        <v>11.778</v>
      </c>
      <c r="BL224" s="4">
        <v>0.255</v>
      </c>
      <c r="BM224" s="4">
        <v>0.158</v>
      </c>
      <c r="BN224" s="4">
        <v>0.41299999999999998</v>
      </c>
      <c r="BO224" s="4">
        <v>0.20399999999999999</v>
      </c>
      <c r="BP224" s="4">
        <v>0.126</v>
      </c>
      <c r="BQ224" s="4">
        <v>0.33</v>
      </c>
      <c r="BR224" s="4">
        <v>91.226699999999994</v>
      </c>
      <c r="BU224" s="4">
        <v>85.366</v>
      </c>
      <c r="BW224" s="4">
        <v>435.62700000000001</v>
      </c>
      <c r="BX224" s="4">
        <v>-1.3705999999999999E-2</v>
      </c>
      <c r="BY224" s="4">
        <v>-5</v>
      </c>
      <c r="BZ224" s="4">
        <v>1.7151959999999999</v>
      </c>
      <c r="CA224" s="4">
        <v>-0.33493299999999998</v>
      </c>
      <c r="CB224" s="4">
        <v>34.646963</v>
      </c>
    </row>
    <row r="225" spans="1:80">
      <c r="A225" s="2">
        <v>42440</v>
      </c>
      <c r="B225" s="29">
        <v>0.48804291666666666</v>
      </c>
      <c r="C225" s="4">
        <v>13.07</v>
      </c>
      <c r="D225" s="4">
        <v>8.1000000000000003E-2</v>
      </c>
      <c r="E225" s="4" t="s">
        <v>155</v>
      </c>
      <c r="F225" s="4">
        <v>809.79865800000005</v>
      </c>
      <c r="G225" s="4">
        <v>11.6</v>
      </c>
      <c r="H225" s="4">
        <v>7.2</v>
      </c>
      <c r="I225" s="4">
        <v>11517.9</v>
      </c>
      <c r="K225" s="4">
        <v>2.71</v>
      </c>
      <c r="L225" s="4">
        <v>2052</v>
      </c>
      <c r="M225" s="4">
        <v>0.87539999999999996</v>
      </c>
      <c r="N225" s="4">
        <v>11.4415</v>
      </c>
      <c r="O225" s="4">
        <v>7.0900000000000005E-2</v>
      </c>
      <c r="P225" s="4">
        <v>10.154999999999999</v>
      </c>
      <c r="Q225" s="4">
        <v>6.3030999999999997</v>
      </c>
      <c r="R225" s="4">
        <v>16.5</v>
      </c>
      <c r="S225" s="4">
        <v>8.1243999999999996</v>
      </c>
      <c r="T225" s="4">
        <v>5.0427</v>
      </c>
      <c r="U225" s="4">
        <v>13.2</v>
      </c>
      <c r="V225" s="4">
        <v>11517.9</v>
      </c>
      <c r="Y225" s="4">
        <v>1796.386</v>
      </c>
      <c r="Z225" s="4">
        <v>0</v>
      </c>
      <c r="AA225" s="4">
        <v>2.3755000000000002</v>
      </c>
      <c r="AB225" s="4" t="s">
        <v>384</v>
      </c>
      <c r="AC225" s="4">
        <v>0</v>
      </c>
      <c r="AD225" s="4">
        <v>11.9</v>
      </c>
      <c r="AE225" s="4">
        <v>847</v>
      </c>
      <c r="AF225" s="4">
        <v>870</v>
      </c>
      <c r="AG225" s="4">
        <v>886</v>
      </c>
      <c r="AH225" s="4">
        <v>43</v>
      </c>
      <c r="AI225" s="4">
        <v>21.82</v>
      </c>
      <c r="AJ225" s="4">
        <v>0.5</v>
      </c>
      <c r="AK225" s="4">
        <v>989</v>
      </c>
      <c r="AL225" s="4">
        <v>9</v>
      </c>
      <c r="AM225" s="4">
        <v>0</v>
      </c>
      <c r="AN225" s="4">
        <v>35</v>
      </c>
      <c r="AO225" s="4">
        <v>190</v>
      </c>
      <c r="AP225" s="4">
        <v>189</v>
      </c>
      <c r="AQ225" s="4">
        <v>1.3</v>
      </c>
      <c r="AR225" s="4">
        <v>195</v>
      </c>
      <c r="AS225" s="4" t="s">
        <v>155</v>
      </c>
      <c r="AT225" s="4">
        <v>2</v>
      </c>
      <c r="AU225" s="5">
        <v>0.69619212962962962</v>
      </c>
      <c r="AV225" s="4">
        <v>47.159312</v>
      </c>
      <c r="AW225" s="4">
        <v>-88.489728999999997</v>
      </c>
      <c r="AX225" s="4">
        <v>320</v>
      </c>
      <c r="AY225" s="4">
        <v>0</v>
      </c>
      <c r="AZ225" s="4">
        <v>12</v>
      </c>
      <c r="BA225" s="4">
        <v>10</v>
      </c>
      <c r="BB225" s="4" t="s">
        <v>430</v>
      </c>
      <c r="BC225" s="4">
        <v>0.9</v>
      </c>
      <c r="BD225" s="4">
        <v>1.3</v>
      </c>
      <c r="BE225" s="4">
        <v>1.6</v>
      </c>
      <c r="BF225" s="4">
        <v>14.063000000000001</v>
      </c>
      <c r="BG225" s="4">
        <v>14.63</v>
      </c>
      <c r="BH225" s="4">
        <v>1.04</v>
      </c>
      <c r="BI225" s="4">
        <v>14.228999999999999</v>
      </c>
      <c r="BJ225" s="4">
        <v>2740.3</v>
      </c>
      <c r="BK225" s="4">
        <v>10.807</v>
      </c>
      <c r="BL225" s="4">
        <v>0.255</v>
      </c>
      <c r="BM225" s="4">
        <v>0.158</v>
      </c>
      <c r="BN225" s="4">
        <v>0.41299999999999998</v>
      </c>
      <c r="BO225" s="4">
        <v>0.20399999999999999</v>
      </c>
      <c r="BP225" s="4">
        <v>0.126</v>
      </c>
      <c r="BQ225" s="4">
        <v>0.33</v>
      </c>
      <c r="BR225" s="4">
        <v>91.218800000000002</v>
      </c>
      <c r="BU225" s="4">
        <v>85.361999999999995</v>
      </c>
      <c r="BW225" s="4">
        <v>413.69099999999997</v>
      </c>
      <c r="BX225" s="4">
        <v>-1.3098E-2</v>
      </c>
      <c r="BY225" s="4">
        <v>-5</v>
      </c>
      <c r="BZ225" s="4">
        <v>1.715902</v>
      </c>
      <c r="CA225" s="4">
        <v>-0.32008300000000001</v>
      </c>
      <c r="CB225" s="4">
        <v>34.66122</v>
      </c>
    </row>
    <row r="226" spans="1:80">
      <c r="A226" s="2">
        <v>42440</v>
      </c>
      <c r="B226" s="29">
        <v>0.48805449074074075</v>
      </c>
      <c r="C226" s="4">
        <v>12.802</v>
      </c>
      <c r="D226" s="4">
        <v>7.4099999999999999E-2</v>
      </c>
      <c r="E226" s="4" t="s">
        <v>155</v>
      </c>
      <c r="F226" s="4">
        <v>741.12582799999996</v>
      </c>
      <c r="G226" s="4">
        <v>11.6</v>
      </c>
      <c r="H226" s="4">
        <v>7.2</v>
      </c>
      <c r="I226" s="4">
        <v>11517.9</v>
      </c>
      <c r="K226" s="4">
        <v>2.46</v>
      </c>
      <c r="L226" s="4">
        <v>2052</v>
      </c>
      <c r="M226" s="4">
        <v>0.87760000000000005</v>
      </c>
      <c r="N226" s="4">
        <v>11.235200000000001</v>
      </c>
      <c r="O226" s="4">
        <v>6.5000000000000002E-2</v>
      </c>
      <c r="P226" s="4">
        <v>10.18</v>
      </c>
      <c r="Q226" s="4">
        <v>6.3186</v>
      </c>
      <c r="R226" s="4">
        <v>16.5</v>
      </c>
      <c r="S226" s="4">
        <v>8.1443999999999992</v>
      </c>
      <c r="T226" s="4">
        <v>5.0551000000000004</v>
      </c>
      <c r="U226" s="4">
        <v>13.2</v>
      </c>
      <c r="V226" s="4">
        <v>11517.9</v>
      </c>
      <c r="Y226" s="4">
        <v>1800.8030000000001</v>
      </c>
      <c r="Z226" s="4">
        <v>0</v>
      </c>
      <c r="AA226" s="4">
        <v>2.1613000000000002</v>
      </c>
      <c r="AB226" s="4" t="s">
        <v>384</v>
      </c>
      <c r="AC226" s="4">
        <v>0</v>
      </c>
      <c r="AD226" s="4">
        <v>11.9</v>
      </c>
      <c r="AE226" s="4">
        <v>847</v>
      </c>
      <c r="AF226" s="4">
        <v>870</v>
      </c>
      <c r="AG226" s="4">
        <v>887</v>
      </c>
      <c r="AH226" s="4">
        <v>43</v>
      </c>
      <c r="AI226" s="4">
        <v>21.82</v>
      </c>
      <c r="AJ226" s="4">
        <v>0.5</v>
      </c>
      <c r="AK226" s="4">
        <v>989</v>
      </c>
      <c r="AL226" s="4">
        <v>9</v>
      </c>
      <c r="AM226" s="4">
        <v>0</v>
      </c>
      <c r="AN226" s="4">
        <v>35</v>
      </c>
      <c r="AO226" s="4">
        <v>190</v>
      </c>
      <c r="AP226" s="4">
        <v>189</v>
      </c>
      <c r="AQ226" s="4">
        <v>1.3</v>
      </c>
      <c r="AR226" s="4">
        <v>195</v>
      </c>
      <c r="AS226" s="4" t="s">
        <v>155</v>
      </c>
      <c r="AT226" s="4">
        <v>2</v>
      </c>
      <c r="AU226" s="5">
        <v>0.69620370370370377</v>
      </c>
      <c r="AV226" s="4">
        <v>47.159312</v>
      </c>
      <c r="AW226" s="4">
        <v>-88.489727999999999</v>
      </c>
      <c r="AX226" s="4">
        <v>319.89999999999998</v>
      </c>
      <c r="AY226" s="4">
        <v>0</v>
      </c>
      <c r="AZ226" s="4">
        <v>12</v>
      </c>
      <c r="BA226" s="4">
        <v>10</v>
      </c>
      <c r="BB226" s="4" t="s">
        <v>430</v>
      </c>
      <c r="BC226" s="4">
        <v>0.9</v>
      </c>
      <c r="BD226" s="4">
        <v>1.3</v>
      </c>
      <c r="BE226" s="4">
        <v>1.6</v>
      </c>
      <c r="BF226" s="4">
        <v>14.063000000000001</v>
      </c>
      <c r="BG226" s="4">
        <v>14.9</v>
      </c>
      <c r="BH226" s="4">
        <v>1.06</v>
      </c>
      <c r="BI226" s="4">
        <v>13.949</v>
      </c>
      <c r="BJ226" s="4">
        <v>2736.8829999999998</v>
      </c>
      <c r="BK226" s="4">
        <v>10.084</v>
      </c>
      <c r="BL226" s="4">
        <v>0.26</v>
      </c>
      <c r="BM226" s="4">
        <v>0.161</v>
      </c>
      <c r="BN226" s="4">
        <v>0.42099999999999999</v>
      </c>
      <c r="BO226" s="4">
        <v>0.20799999999999999</v>
      </c>
      <c r="BP226" s="4">
        <v>0.129</v>
      </c>
      <c r="BQ226" s="4">
        <v>0.33700000000000002</v>
      </c>
      <c r="BR226" s="4">
        <v>92.778099999999995</v>
      </c>
      <c r="BU226" s="4">
        <v>87.034000000000006</v>
      </c>
      <c r="BW226" s="4">
        <v>382.80900000000003</v>
      </c>
      <c r="BX226" s="4">
        <v>-1.2097999999999999E-2</v>
      </c>
      <c r="BY226" s="4">
        <v>-5</v>
      </c>
      <c r="BZ226" s="4">
        <v>1.7178040000000001</v>
      </c>
      <c r="CA226" s="4">
        <v>-0.29564499999999999</v>
      </c>
      <c r="CB226" s="4">
        <v>34.699641</v>
      </c>
    </row>
    <row r="227" spans="1:80">
      <c r="A227" s="2">
        <v>42440</v>
      </c>
      <c r="B227" s="29">
        <v>0.48806606481481479</v>
      </c>
      <c r="C227" s="4">
        <v>12.356999999999999</v>
      </c>
      <c r="D227" s="4">
        <v>6.1699999999999998E-2</v>
      </c>
      <c r="E227" s="4" t="s">
        <v>155</v>
      </c>
      <c r="F227" s="4">
        <v>616.95364199999995</v>
      </c>
      <c r="G227" s="4">
        <v>11.6</v>
      </c>
      <c r="H227" s="4">
        <v>7.2</v>
      </c>
      <c r="I227" s="4">
        <v>11518</v>
      </c>
      <c r="K227" s="4">
        <v>2.4</v>
      </c>
      <c r="L227" s="4">
        <v>2052</v>
      </c>
      <c r="M227" s="4">
        <v>0.88109999999999999</v>
      </c>
      <c r="N227" s="4">
        <v>10.8879</v>
      </c>
      <c r="O227" s="4">
        <v>5.4399999999999997E-2</v>
      </c>
      <c r="P227" s="4">
        <v>10.2212</v>
      </c>
      <c r="Q227" s="4">
        <v>6.3441999999999998</v>
      </c>
      <c r="R227" s="4">
        <v>16.600000000000001</v>
      </c>
      <c r="S227" s="4">
        <v>8.1773000000000007</v>
      </c>
      <c r="T227" s="4">
        <v>5.0755999999999997</v>
      </c>
      <c r="U227" s="4">
        <v>13.3</v>
      </c>
      <c r="V227" s="4">
        <v>11518.012699999999</v>
      </c>
      <c r="Y227" s="4">
        <v>1808.087</v>
      </c>
      <c r="Z227" s="4">
        <v>0</v>
      </c>
      <c r="AA227" s="4">
        <v>2.1147</v>
      </c>
      <c r="AB227" s="4" t="s">
        <v>384</v>
      </c>
      <c r="AC227" s="4">
        <v>0</v>
      </c>
      <c r="AD227" s="4">
        <v>11.8</v>
      </c>
      <c r="AE227" s="4">
        <v>847</v>
      </c>
      <c r="AF227" s="4">
        <v>870</v>
      </c>
      <c r="AG227" s="4">
        <v>886</v>
      </c>
      <c r="AH227" s="4">
        <v>43</v>
      </c>
      <c r="AI227" s="4">
        <v>21.82</v>
      </c>
      <c r="AJ227" s="4">
        <v>0.5</v>
      </c>
      <c r="AK227" s="4">
        <v>989</v>
      </c>
      <c r="AL227" s="4">
        <v>9</v>
      </c>
      <c r="AM227" s="4">
        <v>0</v>
      </c>
      <c r="AN227" s="4">
        <v>35</v>
      </c>
      <c r="AO227" s="4">
        <v>190</v>
      </c>
      <c r="AP227" s="4">
        <v>189</v>
      </c>
      <c r="AQ227" s="4">
        <v>1.1000000000000001</v>
      </c>
      <c r="AR227" s="4">
        <v>195</v>
      </c>
      <c r="AS227" s="4" t="s">
        <v>155</v>
      </c>
      <c r="AT227" s="4">
        <v>2</v>
      </c>
      <c r="AU227" s="5">
        <v>0.69621527777777781</v>
      </c>
      <c r="AV227" s="4">
        <v>47.159337000000001</v>
      </c>
      <c r="AW227" s="4">
        <v>-88.489712999999995</v>
      </c>
      <c r="AX227" s="4">
        <v>320.5</v>
      </c>
      <c r="AY227" s="4">
        <v>0</v>
      </c>
      <c r="AZ227" s="4">
        <v>12</v>
      </c>
      <c r="BA227" s="4">
        <v>10</v>
      </c>
      <c r="BB227" s="4" t="s">
        <v>430</v>
      </c>
      <c r="BC227" s="4">
        <v>0.9</v>
      </c>
      <c r="BD227" s="4">
        <v>1.3</v>
      </c>
      <c r="BE227" s="4">
        <v>1.6</v>
      </c>
      <c r="BF227" s="4">
        <v>14.063000000000001</v>
      </c>
      <c r="BG227" s="4">
        <v>15.37</v>
      </c>
      <c r="BH227" s="4">
        <v>1.0900000000000001</v>
      </c>
      <c r="BI227" s="4">
        <v>13.49</v>
      </c>
      <c r="BJ227" s="4">
        <v>2731.0450000000001</v>
      </c>
      <c r="BK227" s="4">
        <v>8.6790000000000003</v>
      </c>
      <c r="BL227" s="4">
        <v>0.26800000000000002</v>
      </c>
      <c r="BM227" s="4">
        <v>0.16700000000000001</v>
      </c>
      <c r="BN227" s="4">
        <v>0.435</v>
      </c>
      <c r="BO227" s="4">
        <v>0.215</v>
      </c>
      <c r="BP227" s="4">
        <v>0.13300000000000001</v>
      </c>
      <c r="BQ227" s="4">
        <v>0.34799999999999998</v>
      </c>
      <c r="BR227" s="4">
        <v>95.534000000000006</v>
      </c>
      <c r="BU227" s="4">
        <v>89.980999999999995</v>
      </c>
      <c r="BW227" s="4">
        <v>385.68799999999999</v>
      </c>
      <c r="BX227" s="4">
        <v>-1.3804E-2</v>
      </c>
      <c r="BY227" s="4">
        <v>-5</v>
      </c>
      <c r="BZ227" s="4">
        <v>1.7161960000000001</v>
      </c>
      <c r="CA227" s="4">
        <v>-0.337335</v>
      </c>
      <c r="CB227" s="4">
        <v>34.667158999999998</v>
      </c>
    </row>
    <row r="228" spans="1:80">
      <c r="A228" s="2">
        <v>42440</v>
      </c>
      <c r="B228" s="29">
        <v>0.48807763888888894</v>
      </c>
      <c r="C228" s="4">
        <v>12.391</v>
      </c>
      <c r="D228" s="4">
        <v>5.8599999999999999E-2</v>
      </c>
      <c r="E228" s="4" t="s">
        <v>155</v>
      </c>
      <c r="F228" s="4">
        <v>585.56514200000004</v>
      </c>
      <c r="G228" s="4">
        <v>11.6</v>
      </c>
      <c r="H228" s="4">
        <v>7.2</v>
      </c>
      <c r="I228" s="4">
        <v>11518.2</v>
      </c>
      <c r="K228" s="4">
        <v>2.83</v>
      </c>
      <c r="L228" s="4">
        <v>2052</v>
      </c>
      <c r="M228" s="4">
        <v>0.88109999999999999</v>
      </c>
      <c r="N228" s="4">
        <v>10.9176</v>
      </c>
      <c r="O228" s="4">
        <v>5.16E-2</v>
      </c>
      <c r="P228" s="4">
        <v>10.220599999999999</v>
      </c>
      <c r="Q228" s="4">
        <v>6.3703000000000003</v>
      </c>
      <c r="R228" s="4">
        <v>16.600000000000001</v>
      </c>
      <c r="S228" s="4">
        <v>8.1371000000000002</v>
      </c>
      <c r="T228" s="4">
        <v>5.0716999999999999</v>
      </c>
      <c r="U228" s="4">
        <v>13.2</v>
      </c>
      <c r="V228" s="4">
        <v>11518.211799999999</v>
      </c>
      <c r="Y228" s="4">
        <v>1807.989</v>
      </c>
      <c r="Z228" s="4">
        <v>0</v>
      </c>
      <c r="AA228" s="4">
        <v>2.4948999999999999</v>
      </c>
      <c r="AB228" s="4" t="s">
        <v>384</v>
      </c>
      <c r="AC228" s="4">
        <v>0</v>
      </c>
      <c r="AD228" s="4">
        <v>11.9</v>
      </c>
      <c r="AE228" s="4">
        <v>846</v>
      </c>
      <c r="AF228" s="4">
        <v>870</v>
      </c>
      <c r="AG228" s="4">
        <v>887</v>
      </c>
      <c r="AH228" s="4">
        <v>43</v>
      </c>
      <c r="AI228" s="4">
        <v>20.52</v>
      </c>
      <c r="AJ228" s="4">
        <v>0.47</v>
      </c>
      <c r="AK228" s="4">
        <v>989</v>
      </c>
      <c r="AL228" s="4">
        <v>8.1</v>
      </c>
      <c r="AM228" s="4">
        <v>0</v>
      </c>
      <c r="AN228" s="4">
        <v>35</v>
      </c>
      <c r="AO228" s="4">
        <v>190</v>
      </c>
      <c r="AP228" s="4">
        <v>189</v>
      </c>
      <c r="AQ228" s="4">
        <v>1.3</v>
      </c>
      <c r="AR228" s="4">
        <v>195</v>
      </c>
      <c r="AS228" s="4" t="s">
        <v>155</v>
      </c>
      <c r="AT228" s="4">
        <v>2</v>
      </c>
      <c r="AU228" s="5">
        <v>0.69622685185185185</v>
      </c>
      <c r="AV228" s="4">
        <v>47.159346999999997</v>
      </c>
      <c r="AW228" s="4">
        <v>-88.489706999999996</v>
      </c>
      <c r="AX228" s="4">
        <v>320.7</v>
      </c>
      <c r="AY228" s="4">
        <v>0</v>
      </c>
      <c r="AZ228" s="4">
        <v>12</v>
      </c>
      <c r="BA228" s="4">
        <v>10</v>
      </c>
      <c r="BB228" s="4" t="s">
        <v>430</v>
      </c>
      <c r="BC228" s="4">
        <v>0.9</v>
      </c>
      <c r="BD228" s="4">
        <v>1.3</v>
      </c>
      <c r="BE228" s="4">
        <v>1.6</v>
      </c>
      <c r="BF228" s="4">
        <v>14.063000000000001</v>
      </c>
      <c r="BG228" s="4">
        <v>15.34</v>
      </c>
      <c r="BH228" s="4">
        <v>1.0900000000000001</v>
      </c>
      <c r="BI228" s="4">
        <v>13.496</v>
      </c>
      <c r="BJ228" s="4">
        <v>2732.3879999999999</v>
      </c>
      <c r="BK228" s="4">
        <v>8.218</v>
      </c>
      <c r="BL228" s="4">
        <v>0.26800000000000002</v>
      </c>
      <c r="BM228" s="4">
        <v>0.16700000000000001</v>
      </c>
      <c r="BN228" s="4">
        <v>0.435</v>
      </c>
      <c r="BO228" s="4">
        <v>0.21299999999999999</v>
      </c>
      <c r="BP228" s="4">
        <v>0.13300000000000001</v>
      </c>
      <c r="BQ228" s="4">
        <v>0.34599999999999997</v>
      </c>
      <c r="BR228" s="4">
        <v>95.322800000000001</v>
      </c>
      <c r="BU228" s="4">
        <v>89.775999999999996</v>
      </c>
      <c r="BW228" s="4">
        <v>454.00799999999998</v>
      </c>
      <c r="BX228" s="4">
        <v>-1.2196E-2</v>
      </c>
      <c r="BY228" s="4">
        <v>-5</v>
      </c>
      <c r="BZ228" s="4">
        <v>1.719608</v>
      </c>
      <c r="CA228" s="4">
        <v>-0.29804000000000003</v>
      </c>
      <c r="CB228" s="4">
        <v>34.736082000000003</v>
      </c>
    </row>
    <row r="229" spans="1:80">
      <c r="A229" s="2">
        <v>42440</v>
      </c>
      <c r="B229" s="29">
        <v>0.48808921296296298</v>
      </c>
      <c r="C229" s="4">
        <v>12.706</v>
      </c>
      <c r="D229" s="4">
        <v>6.3799999999999996E-2</v>
      </c>
      <c r="E229" s="4" t="s">
        <v>155</v>
      </c>
      <c r="F229" s="4">
        <v>637.95734200000004</v>
      </c>
      <c r="G229" s="4">
        <v>11.6</v>
      </c>
      <c r="H229" s="4">
        <v>7.3</v>
      </c>
      <c r="I229" s="4">
        <v>11518.3</v>
      </c>
      <c r="K229" s="4">
        <v>3.39</v>
      </c>
      <c r="L229" s="4">
        <v>2052</v>
      </c>
      <c r="M229" s="4">
        <v>0.87839999999999996</v>
      </c>
      <c r="N229" s="4">
        <v>11.161099999999999</v>
      </c>
      <c r="O229" s="4">
        <v>5.6000000000000001E-2</v>
      </c>
      <c r="P229" s="4">
        <v>10.1896</v>
      </c>
      <c r="Q229" s="4">
        <v>6.4123999999999999</v>
      </c>
      <c r="R229" s="4">
        <v>16.600000000000001</v>
      </c>
      <c r="S229" s="4">
        <v>8.1476000000000006</v>
      </c>
      <c r="T229" s="4">
        <v>5.1273999999999997</v>
      </c>
      <c r="U229" s="4">
        <v>13.3</v>
      </c>
      <c r="V229" s="4">
        <v>11518.2698</v>
      </c>
      <c r="Y229" s="4">
        <v>1802.5050000000001</v>
      </c>
      <c r="Z229" s="4">
        <v>0</v>
      </c>
      <c r="AA229" s="4">
        <v>2.9756999999999998</v>
      </c>
      <c r="AB229" s="4" t="s">
        <v>384</v>
      </c>
      <c r="AC229" s="4">
        <v>0</v>
      </c>
      <c r="AD229" s="4">
        <v>11.9</v>
      </c>
      <c r="AE229" s="4">
        <v>846</v>
      </c>
      <c r="AF229" s="4">
        <v>870</v>
      </c>
      <c r="AG229" s="4">
        <v>886</v>
      </c>
      <c r="AH229" s="4">
        <v>43</v>
      </c>
      <c r="AI229" s="4">
        <v>21.68</v>
      </c>
      <c r="AJ229" s="4">
        <v>0.5</v>
      </c>
      <c r="AK229" s="4">
        <v>989</v>
      </c>
      <c r="AL229" s="4">
        <v>8.9</v>
      </c>
      <c r="AM229" s="4">
        <v>0</v>
      </c>
      <c r="AN229" s="4">
        <v>35</v>
      </c>
      <c r="AO229" s="4">
        <v>190</v>
      </c>
      <c r="AP229" s="4">
        <v>189</v>
      </c>
      <c r="AQ229" s="4">
        <v>1.2</v>
      </c>
      <c r="AR229" s="4">
        <v>195</v>
      </c>
      <c r="AS229" s="4" t="s">
        <v>155</v>
      </c>
      <c r="AT229" s="4">
        <v>2</v>
      </c>
      <c r="AU229" s="5">
        <v>0.69623842592592589</v>
      </c>
      <c r="AV229" s="4">
        <v>47.159346999999997</v>
      </c>
      <c r="AW229" s="4">
        <v>-88.489706999999996</v>
      </c>
      <c r="AX229" s="4">
        <v>320.7</v>
      </c>
      <c r="AY229" s="4">
        <v>0</v>
      </c>
      <c r="AZ229" s="4">
        <v>12</v>
      </c>
      <c r="BA229" s="4">
        <v>10</v>
      </c>
      <c r="BB229" s="4" t="s">
        <v>430</v>
      </c>
      <c r="BC229" s="4">
        <v>0.9</v>
      </c>
      <c r="BD229" s="4">
        <v>1.3</v>
      </c>
      <c r="BE229" s="4">
        <v>1.6</v>
      </c>
      <c r="BF229" s="4">
        <v>14.063000000000001</v>
      </c>
      <c r="BG229" s="4">
        <v>15.01</v>
      </c>
      <c r="BH229" s="4">
        <v>1.07</v>
      </c>
      <c r="BI229" s="4">
        <v>13.842000000000001</v>
      </c>
      <c r="BJ229" s="4">
        <v>2737.1509999999998</v>
      </c>
      <c r="BK229" s="4">
        <v>8.7469999999999999</v>
      </c>
      <c r="BL229" s="4">
        <v>0.26200000000000001</v>
      </c>
      <c r="BM229" s="4">
        <v>0.16500000000000001</v>
      </c>
      <c r="BN229" s="4">
        <v>0.42599999999999999</v>
      </c>
      <c r="BO229" s="4">
        <v>0.20899999999999999</v>
      </c>
      <c r="BP229" s="4">
        <v>0.13200000000000001</v>
      </c>
      <c r="BQ229" s="4">
        <v>0.34100000000000003</v>
      </c>
      <c r="BR229" s="4">
        <v>93.405799999999999</v>
      </c>
      <c r="BU229" s="4">
        <v>87.703000000000003</v>
      </c>
      <c r="BW229" s="4">
        <v>530.60500000000002</v>
      </c>
      <c r="BX229" s="4">
        <v>-1.2902E-2</v>
      </c>
      <c r="BY229" s="4">
        <v>-5</v>
      </c>
      <c r="BZ229" s="4">
        <v>1.72</v>
      </c>
      <c r="CA229" s="4">
        <v>-0.31529299999999999</v>
      </c>
      <c r="CB229" s="4">
        <v>34.744</v>
      </c>
    </row>
    <row r="230" spans="1:80">
      <c r="A230" s="2">
        <v>42440</v>
      </c>
      <c r="B230" s="29">
        <v>0.48810078703703702</v>
      </c>
      <c r="C230" s="4">
        <v>12.833</v>
      </c>
      <c r="D230" s="4">
        <v>7.0699999999999999E-2</v>
      </c>
      <c r="E230" s="4" t="s">
        <v>155</v>
      </c>
      <c r="F230" s="4">
        <v>706.99346400000002</v>
      </c>
      <c r="G230" s="4">
        <v>11.6</v>
      </c>
      <c r="H230" s="4">
        <v>7.3</v>
      </c>
      <c r="I230" s="4">
        <v>11518</v>
      </c>
      <c r="K230" s="4">
        <v>3.26</v>
      </c>
      <c r="L230" s="4">
        <v>2052</v>
      </c>
      <c r="M230" s="4">
        <v>0.87729999999999997</v>
      </c>
      <c r="N230" s="4">
        <v>11.2583</v>
      </c>
      <c r="O230" s="4">
        <v>6.2E-2</v>
      </c>
      <c r="P230" s="4">
        <v>10.1768</v>
      </c>
      <c r="Q230" s="4">
        <v>6.4043000000000001</v>
      </c>
      <c r="R230" s="4">
        <v>16.600000000000001</v>
      </c>
      <c r="S230" s="4">
        <v>8.1417999999999999</v>
      </c>
      <c r="T230" s="4">
        <v>5.1237000000000004</v>
      </c>
      <c r="U230" s="4">
        <v>13.3</v>
      </c>
      <c r="V230" s="4">
        <v>11518.0105</v>
      </c>
      <c r="Y230" s="4">
        <v>1800.2339999999999</v>
      </c>
      <c r="Z230" s="4">
        <v>0</v>
      </c>
      <c r="AA230" s="4">
        <v>2.8626</v>
      </c>
      <c r="AB230" s="4" t="s">
        <v>384</v>
      </c>
      <c r="AC230" s="4">
        <v>0</v>
      </c>
      <c r="AD230" s="4">
        <v>11.8</v>
      </c>
      <c r="AE230" s="4">
        <v>847</v>
      </c>
      <c r="AF230" s="4">
        <v>870</v>
      </c>
      <c r="AG230" s="4">
        <v>887</v>
      </c>
      <c r="AH230" s="4">
        <v>43</v>
      </c>
      <c r="AI230" s="4">
        <v>21.82</v>
      </c>
      <c r="AJ230" s="4">
        <v>0.5</v>
      </c>
      <c r="AK230" s="4">
        <v>989</v>
      </c>
      <c r="AL230" s="4">
        <v>9</v>
      </c>
      <c r="AM230" s="4">
        <v>0</v>
      </c>
      <c r="AN230" s="4">
        <v>35</v>
      </c>
      <c r="AO230" s="4">
        <v>190</v>
      </c>
      <c r="AP230" s="4">
        <v>189</v>
      </c>
      <c r="AQ230" s="4">
        <v>1.1000000000000001</v>
      </c>
      <c r="AR230" s="4">
        <v>195</v>
      </c>
      <c r="AS230" s="4" t="s">
        <v>155</v>
      </c>
      <c r="AT230" s="4">
        <v>2</v>
      </c>
      <c r="AU230" s="5">
        <v>0.69625000000000004</v>
      </c>
      <c r="AV230" s="4">
        <v>47.159346999999997</v>
      </c>
      <c r="AW230" s="4">
        <v>-88.489706999999996</v>
      </c>
      <c r="AX230" s="4">
        <v>320.7</v>
      </c>
      <c r="AY230" s="4">
        <v>0</v>
      </c>
      <c r="AZ230" s="4">
        <v>12</v>
      </c>
      <c r="BA230" s="4">
        <v>10</v>
      </c>
      <c r="BB230" s="4" t="s">
        <v>430</v>
      </c>
      <c r="BC230" s="4">
        <v>0.9</v>
      </c>
      <c r="BD230" s="4">
        <v>1.3</v>
      </c>
      <c r="BE230" s="4">
        <v>1.6</v>
      </c>
      <c r="BF230" s="4">
        <v>14.063000000000001</v>
      </c>
      <c r="BG230" s="4">
        <v>14.87</v>
      </c>
      <c r="BH230" s="4">
        <v>1.06</v>
      </c>
      <c r="BI230" s="4">
        <v>13.984999999999999</v>
      </c>
      <c r="BJ230" s="4">
        <v>2738.0770000000002</v>
      </c>
      <c r="BK230" s="4">
        <v>9.6010000000000009</v>
      </c>
      <c r="BL230" s="4">
        <v>0.25900000000000001</v>
      </c>
      <c r="BM230" s="4">
        <v>0.16300000000000001</v>
      </c>
      <c r="BN230" s="4">
        <v>0.42199999999999999</v>
      </c>
      <c r="BO230" s="4">
        <v>0.20699999999999999</v>
      </c>
      <c r="BP230" s="4">
        <v>0.13</v>
      </c>
      <c r="BQ230" s="4">
        <v>0.33800000000000002</v>
      </c>
      <c r="BR230" s="4">
        <v>92.629000000000005</v>
      </c>
      <c r="BU230" s="4">
        <v>86.866</v>
      </c>
      <c r="BW230" s="4">
        <v>506.20699999999999</v>
      </c>
      <c r="BX230" s="4">
        <v>-1.5706000000000001E-2</v>
      </c>
      <c r="BY230" s="4">
        <v>-5</v>
      </c>
      <c r="BZ230" s="4">
        <v>1.7181960000000001</v>
      </c>
      <c r="CA230" s="4">
        <v>-0.38381500000000002</v>
      </c>
      <c r="CB230" s="4">
        <v>34.707559000000003</v>
      </c>
    </row>
    <row r="231" spans="1:80">
      <c r="A231" s="2">
        <v>42440</v>
      </c>
      <c r="B231" s="29">
        <v>0.48811236111111111</v>
      </c>
      <c r="C231" s="4">
        <v>12.919</v>
      </c>
      <c r="D231" s="4">
        <v>7.4999999999999997E-2</v>
      </c>
      <c r="E231" s="4" t="s">
        <v>155</v>
      </c>
      <c r="F231" s="4">
        <v>750</v>
      </c>
      <c r="G231" s="4">
        <v>11.6</v>
      </c>
      <c r="H231" s="4">
        <v>7.3</v>
      </c>
      <c r="I231" s="4">
        <v>11518</v>
      </c>
      <c r="K231" s="4">
        <v>3</v>
      </c>
      <c r="L231" s="4">
        <v>2052</v>
      </c>
      <c r="M231" s="4">
        <v>0.87670000000000003</v>
      </c>
      <c r="N231" s="4">
        <v>11.325699999999999</v>
      </c>
      <c r="O231" s="4">
        <v>6.5699999999999995E-2</v>
      </c>
      <c r="P231" s="4">
        <v>10.1692</v>
      </c>
      <c r="Q231" s="4">
        <v>6.3731999999999998</v>
      </c>
      <c r="R231" s="4">
        <v>16.5</v>
      </c>
      <c r="S231" s="4">
        <v>8.1356999999999999</v>
      </c>
      <c r="T231" s="4">
        <v>5.0987999999999998</v>
      </c>
      <c r="U231" s="4">
        <v>13.2</v>
      </c>
      <c r="V231" s="4">
        <v>11517.9874</v>
      </c>
      <c r="Y231" s="4">
        <v>1798.896</v>
      </c>
      <c r="Z231" s="4">
        <v>0</v>
      </c>
      <c r="AA231" s="4">
        <v>2.6322000000000001</v>
      </c>
      <c r="AB231" s="4" t="s">
        <v>384</v>
      </c>
      <c r="AC231" s="4">
        <v>0</v>
      </c>
      <c r="AD231" s="4">
        <v>11.9</v>
      </c>
      <c r="AE231" s="4">
        <v>846</v>
      </c>
      <c r="AF231" s="4">
        <v>870</v>
      </c>
      <c r="AG231" s="4">
        <v>886</v>
      </c>
      <c r="AH231" s="4">
        <v>43</v>
      </c>
      <c r="AI231" s="4">
        <v>21.82</v>
      </c>
      <c r="AJ231" s="4">
        <v>0.5</v>
      </c>
      <c r="AK231" s="4">
        <v>989</v>
      </c>
      <c r="AL231" s="4">
        <v>9</v>
      </c>
      <c r="AM231" s="4">
        <v>0</v>
      </c>
      <c r="AN231" s="4">
        <v>35</v>
      </c>
      <c r="AO231" s="4">
        <v>190</v>
      </c>
      <c r="AP231" s="4">
        <v>189</v>
      </c>
      <c r="AQ231" s="4">
        <v>1.3</v>
      </c>
      <c r="AR231" s="4">
        <v>195</v>
      </c>
      <c r="AS231" s="4" t="s">
        <v>155</v>
      </c>
      <c r="AT231" s="4">
        <v>2</v>
      </c>
      <c r="AU231" s="5">
        <v>0.69626157407407396</v>
      </c>
      <c r="AV231" s="4">
        <v>47.159348000000001</v>
      </c>
      <c r="AW231" s="4">
        <v>-88.489705999999998</v>
      </c>
      <c r="AX231" s="4">
        <v>320.60000000000002</v>
      </c>
      <c r="AY231" s="4">
        <v>0</v>
      </c>
      <c r="AZ231" s="4">
        <v>12</v>
      </c>
      <c r="BA231" s="4">
        <v>10</v>
      </c>
      <c r="BB231" s="4" t="s">
        <v>430</v>
      </c>
      <c r="BC231" s="4">
        <v>0.9</v>
      </c>
      <c r="BD231" s="4">
        <v>1.3</v>
      </c>
      <c r="BE231" s="4">
        <v>1.6</v>
      </c>
      <c r="BF231" s="4">
        <v>14.063000000000001</v>
      </c>
      <c r="BG231" s="4">
        <v>14.78</v>
      </c>
      <c r="BH231" s="4">
        <v>1.05</v>
      </c>
      <c r="BI231" s="4">
        <v>14.07</v>
      </c>
      <c r="BJ231" s="4">
        <v>2738.8009999999999</v>
      </c>
      <c r="BK231" s="4">
        <v>10.119999999999999</v>
      </c>
      <c r="BL231" s="4">
        <v>0.25800000000000001</v>
      </c>
      <c r="BM231" s="4">
        <v>0.161</v>
      </c>
      <c r="BN231" s="4">
        <v>0.41899999999999998</v>
      </c>
      <c r="BO231" s="4">
        <v>0.20599999999999999</v>
      </c>
      <c r="BP231" s="4">
        <v>0.129</v>
      </c>
      <c r="BQ231" s="4">
        <v>0.33500000000000002</v>
      </c>
      <c r="BR231" s="4">
        <v>92.101900000000001</v>
      </c>
      <c r="BU231" s="4">
        <v>86.308000000000007</v>
      </c>
      <c r="BW231" s="4">
        <v>462.82299999999998</v>
      </c>
      <c r="BX231" s="4">
        <v>-9.6860000000000002E-3</v>
      </c>
      <c r="BY231" s="4">
        <v>-5</v>
      </c>
      <c r="BZ231" s="4">
        <v>1.72251</v>
      </c>
      <c r="CA231" s="4">
        <v>-0.23670099999999999</v>
      </c>
      <c r="CB231" s="4">
        <v>34.794702000000001</v>
      </c>
    </row>
    <row r="232" spans="1:80">
      <c r="A232" s="2">
        <v>42440</v>
      </c>
      <c r="B232" s="29">
        <v>0.48812393518518515</v>
      </c>
      <c r="C232" s="4">
        <v>12.317</v>
      </c>
      <c r="D232" s="4">
        <v>7.3099999999999998E-2</v>
      </c>
      <c r="E232" s="4" t="s">
        <v>155</v>
      </c>
      <c r="F232" s="4">
        <v>730.83264599999995</v>
      </c>
      <c r="G232" s="4">
        <v>11.6</v>
      </c>
      <c r="H232" s="4">
        <v>7.2</v>
      </c>
      <c r="I232" s="4">
        <v>11518</v>
      </c>
      <c r="K232" s="4">
        <v>2.86</v>
      </c>
      <c r="L232" s="4">
        <v>2052</v>
      </c>
      <c r="M232" s="4">
        <v>0.88139999999999996</v>
      </c>
      <c r="N232" s="4">
        <v>10.8559</v>
      </c>
      <c r="O232" s="4">
        <v>6.4399999999999999E-2</v>
      </c>
      <c r="P232" s="4">
        <v>10.224</v>
      </c>
      <c r="Q232" s="4">
        <v>6.3459000000000003</v>
      </c>
      <c r="R232" s="4">
        <v>16.600000000000001</v>
      </c>
      <c r="S232" s="4">
        <v>8.1796000000000006</v>
      </c>
      <c r="T232" s="4">
        <v>5.077</v>
      </c>
      <c r="U232" s="4">
        <v>13.3</v>
      </c>
      <c r="V232" s="4">
        <v>11517.9681</v>
      </c>
      <c r="Y232" s="4">
        <v>1808.5909999999999</v>
      </c>
      <c r="Z232" s="4">
        <v>0</v>
      </c>
      <c r="AA232" s="4">
        <v>2.5228999999999999</v>
      </c>
      <c r="AB232" s="4" t="s">
        <v>384</v>
      </c>
      <c r="AC232" s="4">
        <v>0</v>
      </c>
      <c r="AD232" s="4">
        <v>11.8</v>
      </c>
      <c r="AE232" s="4">
        <v>847</v>
      </c>
      <c r="AF232" s="4">
        <v>870</v>
      </c>
      <c r="AG232" s="4">
        <v>887</v>
      </c>
      <c r="AH232" s="4">
        <v>43</v>
      </c>
      <c r="AI232" s="4">
        <v>21.82</v>
      </c>
      <c r="AJ232" s="4">
        <v>0.5</v>
      </c>
      <c r="AK232" s="4">
        <v>989</v>
      </c>
      <c r="AL232" s="4">
        <v>9</v>
      </c>
      <c r="AM232" s="4">
        <v>0</v>
      </c>
      <c r="AN232" s="4">
        <v>35</v>
      </c>
      <c r="AO232" s="4">
        <v>190</v>
      </c>
      <c r="AP232" s="4">
        <v>189</v>
      </c>
      <c r="AQ232" s="4">
        <v>1.2</v>
      </c>
      <c r="AR232" s="4">
        <v>195</v>
      </c>
      <c r="AS232" s="4" t="s">
        <v>155</v>
      </c>
      <c r="AT232" s="4">
        <v>2</v>
      </c>
      <c r="AU232" s="5">
        <v>0.69627314814814811</v>
      </c>
      <c r="AV232" s="4">
        <v>47.159348000000001</v>
      </c>
      <c r="AW232" s="4">
        <v>-88.489705000000001</v>
      </c>
      <c r="AX232" s="4">
        <v>320.60000000000002</v>
      </c>
      <c r="AY232" s="4">
        <v>0</v>
      </c>
      <c r="AZ232" s="4">
        <v>12</v>
      </c>
      <c r="BA232" s="4">
        <v>10</v>
      </c>
      <c r="BB232" s="4" t="s">
        <v>430</v>
      </c>
      <c r="BC232" s="4">
        <v>0.9</v>
      </c>
      <c r="BD232" s="4">
        <v>1.3</v>
      </c>
      <c r="BE232" s="4">
        <v>1.6</v>
      </c>
      <c r="BF232" s="4">
        <v>14.063000000000001</v>
      </c>
      <c r="BG232" s="4">
        <v>15.4</v>
      </c>
      <c r="BH232" s="4">
        <v>1.1000000000000001</v>
      </c>
      <c r="BI232" s="4">
        <v>13.459</v>
      </c>
      <c r="BJ232" s="4">
        <v>2727.9859999999999</v>
      </c>
      <c r="BK232" s="4">
        <v>10.302</v>
      </c>
      <c r="BL232" s="4">
        <v>0.26900000000000002</v>
      </c>
      <c r="BM232" s="4">
        <v>0.16700000000000001</v>
      </c>
      <c r="BN232" s="4">
        <v>0.436</v>
      </c>
      <c r="BO232" s="4">
        <v>0.215</v>
      </c>
      <c r="BP232" s="4">
        <v>0.13400000000000001</v>
      </c>
      <c r="BQ232" s="4">
        <v>0.34899999999999998</v>
      </c>
      <c r="BR232" s="4">
        <v>95.707700000000003</v>
      </c>
      <c r="BU232" s="4">
        <v>90.17</v>
      </c>
      <c r="BW232" s="4">
        <v>460.97500000000002</v>
      </c>
      <c r="BX232" s="4">
        <v>-1.3509999999999999E-2</v>
      </c>
      <c r="BY232" s="4">
        <v>-5</v>
      </c>
      <c r="BZ232" s="4">
        <v>1.720294</v>
      </c>
      <c r="CA232" s="4">
        <v>-0.33015099999999997</v>
      </c>
      <c r="CB232" s="4">
        <v>34.749938999999998</v>
      </c>
    </row>
    <row r="233" spans="1:80">
      <c r="A233" s="2">
        <v>42440</v>
      </c>
      <c r="B233" s="29">
        <v>0.48813550925925925</v>
      </c>
      <c r="C233" s="4">
        <v>12.048</v>
      </c>
      <c r="D233" s="4">
        <v>6.0699999999999997E-2</v>
      </c>
      <c r="E233" s="4" t="s">
        <v>155</v>
      </c>
      <c r="F233" s="4">
        <v>607.17229999999995</v>
      </c>
      <c r="G233" s="4">
        <v>11.6</v>
      </c>
      <c r="H233" s="4">
        <v>7.2</v>
      </c>
      <c r="I233" s="4">
        <v>11518.3</v>
      </c>
      <c r="K233" s="4">
        <v>2.89</v>
      </c>
      <c r="L233" s="4">
        <v>2052</v>
      </c>
      <c r="M233" s="4">
        <v>0.88380000000000003</v>
      </c>
      <c r="N233" s="4">
        <v>10.6478</v>
      </c>
      <c r="O233" s="4">
        <v>5.3699999999999998E-2</v>
      </c>
      <c r="P233" s="4">
        <v>10.251899999999999</v>
      </c>
      <c r="Q233" s="4">
        <v>6.3632999999999997</v>
      </c>
      <c r="R233" s="4">
        <v>16.600000000000001</v>
      </c>
      <c r="S233" s="4">
        <v>8.1620000000000008</v>
      </c>
      <c r="T233" s="4">
        <v>5.0660999999999996</v>
      </c>
      <c r="U233" s="4">
        <v>13.2</v>
      </c>
      <c r="V233" s="4">
        <v>11518.2667</v>
      </c>
      <c r="Y233" s="4">
        <v>1813.5329999999999</v>
      </c>
      <c r="Z233" s="4">
        <v>0</v>
      </c>
      <c r="AA233" s="4">
        <v>2.5503</v>
      </c>
      <c r="AB233" s="4" t="s">
        <v>384</v>
      </c>
      <c r="AC233" s="4">
        <v>0</v>
      </c>
      <c r="AD233" s="4">
        <v>11.9</v>
      </c>
      <c r="AE233" s="4">
        <v>846</v>
      </c>
      <c r="AF233" s="4">
        <v>870</v>
      </c>
      <c r="AG233" s="4">
        <v>887</v>
      </c>
      <c r="AH233" s="4">
        <v>43</v>
      </c>
      <c r="AI233" s="4">
        <v>20.52</v>
      </c>
      <c r="AJ233" s="4">
        <v>0.47</v>
      </c>
      <c r="AK233" s="4">
        <v>989</v>
      </c>
      <c r="AL233" s="4">
        <v>8.1</v>
      </c>
      <c r="AM233" s="4">
        <v>0</v>
      </c>
      <c r="AN233" s="4">
        <v>35</v>
      </c>
      <c r="AO233" s="4">
        <v>190</v>
      </c>
      <c r="AP233" s="4">
        <v>188.1</v>
      </c>
      <c r="AQ233" s="4">
        <v>1.3</v>
      </c>
      <c r="AR233" s="4">
        <v>195</v>
      </c>
      <c r="AS233" s="4" t="s">
        <v>155</v>
      </c>
      <c r="AT233" s="4">
        <v>2</v>
      </c>
      <c r="AU233" s="5">
        <v>0.69628472222222226</v>
      </c>
      <c r="AV233" s="4">
        <v>47.159348000000001</v>
      </c>
      <c r="AW233" s="4">
        <v>-88.489705000000001</v>
      </c>
      <c r="AX233" s="4">
        <v>320.60000000000002</v>
      </c>
      <c r="AY233" s="4">
        <v>0</v>
      </c>
      <c r="AZ233" s="4">
        <v>12</v>
      </c>
      <c r="BA233" s="4">
        <v>10</v>
      </c>
      <c r="BB233" s="4" t="s">
        <v>430</v>
      </c>
      <c r="BC233" s="4">
        <v>0.9</v>
      </c>
      <c r="BD233" s="4">
        <v>1.3</v>
      </c>
      <c r="BE233" s="4">
        <v>1.6</v>
      </c>
      <c r="BF233" s="4">
        <v>14.063000000000001</v>
      </c>
      <c r="BG233" s="4">
        <v>15.71</v>
      </c>
      <c r="BH233" s="4">
        <v>1.1200000000000001</v>
      </c>
      <c r="BI233" s="4">
        <v>13.148999999999999</v>
      </c>
      <c r="BJ233" s="4">
        <v>2725.2559999999999</v>
      </c>
      <c r="BK233" s="4">
        <v>8.7420000000000009</v>
      </c>
      <c r="BL233" s="4">
        <v>0.27500000000000002</v>
      </c>
      <c r="BM233" s="4">
        <v>0.17100000000000001</v>
      </c>
      <c r="BN233" s="4">
        <v>0.44500000000000001</v>
      </c>
      <c r="BO233" s="4">
        <v>0.219</v>
      </c>
      <c r="BP233" s="4">
        <v>0.13600000000000001</v>
      </c>
      <c r="BQ233" s="4">
        <v>0.35499999999999998</v>
      </c>
      <c r="BR233" s="4">
        <v>97.483900000000006</v>
      </c>
      <c r="BU233" s="4">
        <v>92.091999999999999</v>
      </c>
      <c r="BW233" s="4">
        <v>474.61799999999999</v>
      </c>
      <c r="BX233" s="4">
        <v>-1.2196E-2</v>
      </c>
      <c r="BY233" s="4">
        <v>-5</v>
      </c>
      <c r="BZ233" s="4">
        <v>1.7218039999999999</v>
      </c>
      <c r="CA233" s="4">
        <v>-0.29804000000000003</v>
      </c>
      <c r="CB233" s="4">
        <v>34.780441000000003</v>
      </c>
    </row>
    <row r="234" spans="1:80">
      <c r="A234" s="2">
        <v>42440</v>
      </c>
      <c r="B234" s="29">
        <v>0.48814708333333329</v>
      </c>
      <c r="C234" s="4">
        <v>12.103</v>
      </c>
      <c r="D234" s="4">
        <v>5.2900000000000003E-2</v>
      </c>
      <c r="E234" s="4" t="s">
        <v>155</v>
      </c>
      <c r="F234" s="4">
        <v>529.29107599999998</v>
      </c>
      <c r="G234" s="4">
        <v>11.6</v>
      </c>
      <c r="H234" s="4">
        <v>7.2</v>
      </c>
      <c r="I234" s="4">
        <v>11518</v>
      </c>
      <c r="K234" s="4">
        <v>3.58</v>
      </c>
      <c r="L234" s="4">
        <v>2052</v>
      </c>
      <c r="M234" s="4">
        <v>0.88329999999999997</v>
      </c>
      <c r="N234" s="4">
        <v>10.6904</v>
      </c>
      <c r="O234" s="4">
        <v>4.6800000000000001E-2</v>
      </c>
      <c r="P234" s="4">
        <v>10.245900000000001</v>
      </c>
      <c r="Q234" s="4">
        <v>6.3594999999999997</v>
      </c>
      <c r="R234" s="4">
        <v>16.600000000000001</v>
      </c>
      <c r="S234" s="4">
        <v>8.1926000000000005</v>
      </c>
      <c r="T234" s="4">
        <v>5.0850999999999997</v>
      </c>
      <c r="U234" s="4">
        <v>13.3</v>
      </c>
      <c r="V234" s="4">
        <v>11517.990599999999</v>
      </c>
      <c r="Y234" s="4">
        <v>1812.463</v>
      </c>
      <c r="Z234" s="4">
        <v>0</v>
      </c>
      <c r="AA234" s="4">
        <v>3.1656</v>
      </c>
      <c r="AB234" s="4" t="s">
        <v>384</v>
      </c>
      <c r="AC234" s="4">
        <v>0</v>
      </c>
      <c r="AD234" s="4">
        <v>11.9</v>
      </c>
      <c r="AE234" s="4">
        <v>846</v>
      </c>
      <c r="AF234" s="4">
        <v>870</v>
      </c>
      <c r="AG234" s="4">
        <v>886</v>
      </c>
      <c r="AH234" s="4">
        <v>43</v>
      </c>
      <c r="AI234" s="4">
        <v>21.68</v>
      </c>
      <c r="AJ234" s="4">
        <v>0.5</v>
      </c>
      <c r="AK234" s="4">
        <v>989</v>
      </c>
      <c r="AL234" s="4">
        <v>8.9</v>
      </c>
      <c r="AM234" s="4">
        <v>0</v>
      </c>
      <c r="AN234" s="4">
        <v>35</v>
      </c>
      <c r="AO234" s="4">
        <v>190</v>
      </c>
      <c r="AP234" s="4">
        <v>188.9</v>
      </c>
      <c r="AQ234" s="4">
        <v>1.2</v>
      </c>
      <c r="AR234" s="4">
        <v>195</v>
      </c>
      <c r="AS234" s="4" t="s">
        <v>155</v>
      </c>
      <c r="AT234" s="4">
        <v>2</v>
      </c>
      <c r="AU234" s="5">
        <v>0.6962962962962963</v>
      </c>
      <c r="AV234" s="4">
        <v>47.159348000000001</v>
      </c>
      <c r="AW234" s="4">
        <v>-88.489705000000001</v>
      </c>
      <c r="AX234" s="4">
        <v>320.60000000000002</v>
      </c>
      <c r="AY234" s="4">
        <v>0</v>
      </c>
      <c r="AZ234" s="4">
        <v>12</v>
      </c>
      <c r="BA234" s="4">
        <v>10</v>
      </c>
      <c r="BB234" s="4" t="s">
        <v>430</v>
      </c>
      <c r="BC234" s="4">
        <v>0.9</v>
      </c>
      <c r="BD234" s="4">
        <v>1.3</v>
      </c>
      <c r="BE234" s="4">
        <v>1.6</v>
      </c>
      <c r="BF234" s="4">
        <v>14.063000000000001</v>
      </c>
      <c r="BG234" s="4">
        <v>15.66</v>
      </c>
      <c r="BH234" s="4">
        <v>1.1100000000000001</v>
      </c>
      <c r="BI234" s="4">
        <v>13.215999999999999</v>
      </c>
      <c r="BJ234" s="4">
        <v>2727.924</v>
      </c>
      <c r="BK234" s="4">
        <v>7.593</v>
      </c>
      <c r="BL234" s="4">
        <v>0.27400000000000002</v>
      </c>
      <c r="BM234" s="4">
        <v>0.17</v>
      </c>
      <c r="BN234" s="4">
        <v>0.44400000000000001</v>
      </c>
      <c r="BO234" s="4">
        <v>0.219</v>
      </c>
      <c r="BP234" s="4">
        <v>0.13600000000000001</v>
      </c>
      <c r="BQ234" s="4">
        <v>0.35499999999999998</v>
      </c>
      <c r="BR234" s="4">
        <v>97.1875</v>
      </c>
      <c r="BU234" s="4">
        <v>91.76</v>
      </c>
      <c r="BW234" s="4">
        <v>587.34400000000005</v>
      </c>
      <c r="BX234" s="4">
        <v>-1.2E-2</v>
      </c>
      <c r="BY234" s="4">
        <v>-5</v>
      </c>
      <c r="BZ234" s="4">
        <v>1.722</v>
      </c>
      <c r="CA234" s="4">
        <v>-0.29325000000000001</v>
      </c>
      <c r="CB234" s="4">
        <v>34.784399999999998</v>
      </c>
    </row>
    <row r="235" spans="1:80">
      <c r="A235" s="2">
        <v>42440</v>
      </c>
      <c r="B235" s="29">
        <v>0.48815865740740744</v>
      </c>
      <c r="C235" s="4">
        <v>12.337</v>
      </c>
      <c r="D235" s="4">
        <v>4.9099999999999998E-2</v>
      </c>
      <c r="E235" s="4" t="s">
        <v>155</v>
      </c>
      <c r="F235" s="4">
        <v>490.96498700000001</v>
      </c>
      <c r="G235" s="4">
        <v>11.5</v>
      </c>
      <c r="H235" s="4">
        <v>7.3</v>
      </c>
      <c r="I235" s="4">
        <v>11517.9</v>
      </c>
      <c r="K235" s="4">
        <v>3.8</v>
      </c>
      <c r="L235" s="4">
        <v>2052</v>
      </c>
      <c r="M235" s="4">
        <v>0.88149999999999995</v>
      </c>
      <c r="N235" s="4">
        <v>10.8758</v>
      </c>
      <c r="O235" s="4">
        <v>4.3299999999999998E-2</v>
      </c>
      <c r="P235" s="4">
        <v>10.137600000000001</v>
      </c>
      <c r="Q235" s="4">
        <v>6.4352</v>
      </c>
      <c r="R235" s="4">
        <v>16.600000000000001</v>
      </c>
      <c r="S235" s="4">
        <v>8.0709999999999997</v>
      </c>
      <c r="T235" s="4">
        <v>5.1233000000000004</v>
      </c>
      <c r="U235" s="4">
        <v>13.2</v>
      </c>
      <c r="V235" s="4">
        <v>11517.9444</v>
      </c>
      <c r="Y235" s="4">
        <v>1808.9069999999999</v>
      </c>
      <c r="Z235" s="4">
        <v>0</v>
      </c>
      <c r="AA235" s="4">
        <v>3.3498000000000001</v>
      </c>
      <c r="AB235" s="4" t="s">
        <v>384</v>
      </c>
      <c r="AC235" s="4">
        <v>0</v>
      </c>
      <c r="AD235" s="4">
        <v>11.8</v>
      </c>
      <c r="AE235" s="4">
        <v>846</v>
      </c>
      <c r="AF235" s="4">
        <v>870</v>
      </c>
      <c r="AG235" s="4">
        <v>886</v>
      </c>
      <c r="AH235" s="4">
        <v>43</v>
      </c>
      <c r="AI235" s="4">
        <v>20.52</v>
      </c>
      <c r="AJ235" s="4">
        <v>0.47</v>
      </c>
      <c r="AK235" s="4">
        <v>989</v>
      </c>
      <c r="AL235" s="4">
        <v>8.1</v>
      </c>
      <c r="AM235" s="4">
        <v>0</v>
      </c>
      <c r="AN235" s="4">
        <v>35</v>
      </c>
      <c r="AO235" s="4">
        <v>190</v>
      </c>
      <c r="AP235" s="4">
        <v>188.1</v>
      </c>
      <c r="AQ235" s="4">
        <v>1.1000000000000001</v>
      </c>
      <c r="AR235" s="4">
        <v>195</v>
      </c>
      <c r="AS235" s="4" t="s">
        <v>155</v>
      </c>
      <c r="AT235" s="4">
        <v>2</v>
      </c>
      <c r="AU235" s="5">
        <v>0.69630787037037034</v>
      </c>
      <c r="AV235" s="4">
        <v>47.159346999999997</v>
      </c>
      <c r="AW235" s="4">
        <v>-88.489705000000001</v>
      </c>
      <c r="AX235" s="4">
        <v>320.60000000000002</v>
      </c>
      <c r="AY235" s="4">
        <v>0</v>
      </c>
      <c r="AZ235" s="4">
        <v>12</v>
      </c>
      <c r="BA235" s="4">
        <v>10</v>
      </c>
      <c r="BB235" s="4" t="s">
        <v>430</v>
      </c>
      <c r="BC235" s="4">
        <v>0.9</v>
      </c>
      <c r="BD235" s="4">
        <v>1.3</v>
      </c>
      <c r="BE235" s="4">
        <v>1.6</v>
      </c>
      <c r="BF235" s="4">
        <v>14.063000000000001</v>
      </c>
      <c r="BG235" s="4">
        <v>15.41</v>
      </c>
      <c r="BH235" s="4">
        <v>1.1000000000000001</v>
      </c>
      <c r="BI235" s="4">
        <v>13.439</v>
      </c>
      <c r="BJ235" s="4">
        <v>2733.27</v>
      </c>
      <c r="BK235" s="4">
        <v>6.923</v>
      </c>
      <c r="BL235" s="4">
        <v>0.26700000000000002</v>
      </c>
      <c r="BM235" s="4">
        <v>0.16900000000000001</v>
      </c>
      <c r="BN235" s="4">
        <v>0.436</v>
      </c>
      <c r="BO235" s="4">
        <v>0.21199999999999999</v>
      </c>
      <c r="BP235" s="4">
        <v>0.13500000000000001</v>
      </c>
      <c r="BQ235" s="4">
        <v>0.34699999999999998</v>
      </c>
      <c r="BR235" s="4">
        <v>95.718100000000007</v>
      </c>
      <c r="BU235" s="4">
        <v>90.195999999999998</v>
      </c>
      <c r="BW235" s="4">
        <v>612.13</v>
      </c>
      <c r="BX235" s="4">
        <v>-1.3804E-2</v>
      </c>
      <c r="BY235" s="4">
        <v>-5</v>
      </c>
      <c r="BZ235" s="4">
        <v>1.7201960000000001</v>
      </c>
      <c r="CA235" s="4">
        <v>-0.337335</v>
      </c>
      <c r="CB235" s="4">
        <v>34.747959000000002</v>
      </c>
    </row>
    <row r="236" spans="1:80">
      <c r="A236" s="2">
        <v>42440</v>
      </c>
      <c r="B236" s="29">
        <v>0.48817023148148148</v>
      </c>
      <c r="C236" s="4">
        <v>12.558999999999999</v>
      </c>
      <c r="D236" s="4">
        <v>4.4600000000000001E-2</v>
      </c>
      <c r="E236" s="4" t="s">
        <v>155</v>
      </c>
      <c r="F236" s="4">
        <v>446.40939600000002</v>
      </c>
      <c r="G236" s="4">
        <v>11.4</v>
      </c>
      <c r="H236" s="4">
        <v>7.3</v>
      </c>
      <c r="I236" s="4">
        <v>11518.3</v>
      </c>
      <c r="K236" s="4">
        <v>3.66</v>
      </c>
      <c r="L236" s="4">
        <v>2052</v>
      </c>
      <c r="M236" s="4">
        <v>0.87980000000000003</v>
      </c>
      <c r="N236" s="4">
        <v>11.049099999999999</v>
      </c>
      <c r="O236" s="4">
        <v>3.9300000000000002E-2</v>
      </c>
      <c r="P236" s="4">
        <v>10.0563</v>
      </c>
      <c r="Q236" s="4">
        <v>6.4225000000000003</v>
      </c>
      <c r="R236" s="4">
        <v>16.5</v>
      </c>
      <c r="S236" s="4">
        <v>8.0410000000000004</v>
      </c>
      <c r="T236" s="4">
        <v>5.1355000000000004</v>
      </c>
      <c r="U236" s="4">
        <v>13.2</v>
      </c>
      <c r="V236" s="4">
        <v>11518.293799999999</v>
      </c>
      <c r="Y236" s="4">
        <v>1805.3510000000001</v>
      </c>
      <c r="Z236" s="4">
        <v>0</v>
      </c>
      <c r="AA236" s="4">
        <v>3.2225000000000001</v>
      </c>
      <c r="AB236" s="4" t="s">
        <v>384</v>
      </c>
      <c r="AC236" s="4">
        <v>0</v>
      </c>
      <c r="AD236" s="4">
        <v>11.9</v>
      </c>
      <c r="AE236" s="4">
        <v>846</v>
      </c>
      <c r="AF236" s="4">
        <v>870</v>
      </c>
      <c r="AG236" s="4">
        <v>886</v>
      </c>
      <c r="AH236" s="4">
        <v>43</v>
      </c>
      <c r="AI236" s="4">
        <v>21.68</v>
      </c>
      <c r="AJ236" s="4">
        <v>0.5</v>
      </c>
      <c r="AK236" s="4">
        <v>989</v>
      </c>
      <c r="AL236" s="4">
        <v>8.9</v>
      </c>
      <c r="AM236" s="4">
        <v>0</v>
      </c>
      <c r="AN236" s="4">
        <v>35</v>
      </c>
      <c r="AO236" s="4">
        <v>190</v>
      </c>
      <c r="AP236" s="4">
        <v>188.9</v>
      </c>
      <c r="AQ236" s="4">
        <v>1.4</v>
      </c>
      <c r="AR236" s="4">
        <v>195</v>
      </c>
      <c r="AS236" s="4" t="s">
        <v>155</v>
      </c>
      <c r="AT236" s="4">
        <v>2</v>
      </c>
      <c r="AU236" s="5">
        <v>0.69631944444444438</v>
      </c>
      <c r="AV236" s="4">
        <v>47.159346999999997</v>
      </c>
      <c r="AW236" s="4">
        <v>-88.489704000000003</v>
      </c>
      <c r="AX236" s="4">
        <v>320.5</v>
      </c>
      <c r="AY236" s="4">
        <v>0</v>
      </c>
      <c r="AZ236" s="4">
        <v>12</v>
      </c>
      <c r="BA236" s="4">
        <v>10</v>
      </c>
      <c r="BB236" s="4" t="s">
        <v>430</v>
      </c>
      <c r="BC236" s="4">
        <v>0.9</v>
      </c>
      <c r="BD236" s="4">
        <v>1.3</v>
      </c>
      <c r="BE236" s="4">
        <v>1.6</v>
      </c>
      <c r="BF236" s="4">
        <v>14.063000000000001</v>
      </c>
      <c r="BG236" s="4">
        <v>15.18</v>
      </c>
      <c r="BH236" s="4">
        <v>1.08</v>
      </c>
      <c r="BI236" s="4">
        <v>13.662000000000001</v>
      </c>
      <c r="BJ236" s="4">
        <v>2738.2829999999999</v>
      </c>
      <c r="BK236" s="4">
        <v>6.1950000000000003</v>
      </c>
      <c r="BL236" s="4">
        <v>0.26100000000000001</v>
      </c>
      <c r="BM236" s="4">
        <v>0.16700000000000001</v>
      </c>
      <c r="BN236" s="4">
        <v>0.42799999999999999</v>
      </c>
      <c r="BO236" s="4">
        <v>0.20899999999999999</v>
      </c>
      <c r="BP236" s="4">
        <v>0.13300000000000001</v>
      </c>
      <c r="BQ236" s="4">
        <v>0.34200000000000003</v>
      </c>
      <c r="BR236" s="4">
        <v>94.391800000000003</v>
      </c>
      <c r="BU236" s="4">
        <v>88.769000000000005</v>
      </c>
      <c r="BW236" s="4">
        <v>580.68899999999996</v>
      </c>
      <c r="BX236" s="4">
        <v>-1.1294E-2</v>
      </c>
      <c r="BY236" s="4">
        <v>-5</v>
      </c>
      <c r="BZ236" s="4">
        <v>1.72451</v>
      </c>
      <c r="CA236" s="4">
        <v>-0.27599800000000002</v>
      </c>
      <c r="CB236" s="4">
        <v>34.835101999999999</v>
      </c>
    </row>
    <row r="237" spans="1:80">
      <c r="A237" s="2">
        <v>42440</v>
      </c>
      <c r="B237" s="29">
        <v>0.48818180555555557</v>
      </c>
      <c r="C237" s="4">
        <v>12.617000000000001</v>
      </c>
      <c r="D237" s="4">
        <v>4.07E-2</v>
      </c>
      <c r="E237" s="4" t="s">
        <v>155</v>
      </c>
      <c r="F237" s="4">
        <v>406.91056900000001</v>
      </c>
      <c r="G237" s="4">
        <v>11.5</v>
      </c>
      <c r="H237" s="4">
        <v>7.3</v>
      </c>
      <c r="I237" s="4">
        <v>11518</v>
      </c>
      <c r="K237" s="4">
        <v>3.41</v>
      </c>
      <c r="L237" s="4">
        <v>2052</v>
      </c>
      <c r="M237" s="4">
        <v>0.87949999999999995</v>
      </c>
      <c r="N237" s="4">
        <v>11.096</v>
      </c>
      <c r="O237" s="4">
        <v>3.5799999999999998E-2</v>
      </c>
      <c r="P237" s="4">
        <v>10.114000000000001</v>
      </c>
      <c r="Q237" s="4">
        <v>6.4202000000000004</v>
      </c>
      <c r="R237" s="4">
        <v>16.5</v>
      </c>
      <c r="S237" s="4">
        <v>8.0521999999999991</v>
      </c>
      <c r="T237" s="4">
        <v>5.1113999999999997</v>
      </c>
      <c r="U237" s="4">
        <v>13.2</v>
      </c>
      <c r="V237" s="4">
        <v>11517.9894</v>
      </c>
      <c r="Y237" s="4">
        <v>1804.691</v>
      </c>
      <c r="Z237" s="4">
        <v>0</v>
      </c>
      <c r="AA237" s="4">
        <v>3.0019999999999998</v>
      </c>
      <c r="AB237" s="4" t="s">
        <v>384</v>
      </c>
      <c r="AC237" s="4">
        <v>0</v>
      </c>
      <c r="AD237" s="4">
        <v>11.8</v>
      </c>
      <c r="AE237" s="4">
        <v>846</v>
      </c>
      <c r="AF237" s="4">
        <v>870</v>
      </c>
      <c r="AG237" s="4">
        <v>886</v>
      </c>
      <c r="AH237" s="4">
        <v>43</v>
      </c>
      <c r="AI237" s="4">
        <v>20.52</v>
      </c>
      <c r="AJ237" s="4">
        <v>0.47</v>
      </c>
      <c r="AK237" s="4">
        <v>989</v>
      </c>
      <c r="AL237" s="4">
        <v>8.1</v>
      </c>
      <c r="AM237" s="4">
        <v>0</v>
      </c>
      <c r="AN237" s="4">
        <v>35</v>
      </c>
      <c r="AO237" s="4">
        <v>190</v>
      </c>
      <c r="AP237" s="4">
        <v>189</v>
      </c>
      <c r="AQ237" s="4">
        <v>1.3</v>
      </c>
      <c r="AR237" s="4">
        <v>195</v>
      </c>
      <c r="AS237" s="4" t="s">
        <v>155</v>
      </c>
      <c r="AT237" s="4">
        <v>2</v>
      </c>
      <c r="AU237" s="5">
        <v>0.69633101851851853</v>
      </c>
      <c r="AV237" s="4">
        <v>47.159346999999997</v>
      </c>
      <c r="AW237" s="4">
        <v>-88.489703000000006</v>
      </c>
      <c r="AX237" s="4">
        <v>320.39999999999998</v>
      </c>
      <c r="AY237" s="4">
        <v>0</v>
      </c>
      <c r="AZ237" s="4">
        <v>12</v>
      </c>
      <c r="BA237" s="4">
        <v>9</v>
      </c>
      <c r="BB237" s="4" t="s">
        <v>428</v>
      </c>
      <c r="BC237" s="4">
        <v>0.9</v>
      </c>
      <c r="BD237" s="4">
        <v>1.3</v>
      </c>
      <c r="BE237" s="4">
        <v>1.6</v>
      </c>
      <c r="BF237" s="4">
        <v>14.063000000000001</v>
      </c>
      <c r="BG237" s="4">
        <v>15.12</v>
      </c>
      <c r="BH237" s="4">
        <v>1.08</v>
      </c>
      <c r="BI237" s="4">
        <v>13.704000000000001</v>
      </c>
      <c r="BJ237" s="4">
        <v>2740.165</v>
      </c>
      <c r="BK237" s="4">
        <v>5.625</v>
      </c>
      <c r="BL237" s="4">
        <v>0.26200000000000001</v>
      </c>
      <c r="BM237" s="4">
        <v>0.16600000000000001</v>
      </c>
      <c r="BN237" s="4">
        <v>0.42799999999999999</v>
      </c>
      <c r="BO237" s="4">
        <v>0.20799999999999999</v>
      </c>
      <c r="BP237" s="4">
        <v>0.13200000000000001</v>
      </c>
      <c r="BQ237" s="4">
        <v>0.34</v>
      </c>
      <c r="BR237" s="4">
        <v>94.055099999999996</v>
      </c>
      <c r="BU237" s="4">
        <v>88.421999999999997</v>
      </c>
      <c r="BW237" s="4">
        <v>539.04600000000005</v>
      </c>
      <c r="BX237" s="4">
        <v>-1.3705999999999999E-2</v>
      </c>
      <c r="BY237" s="4">
        <v>-5</v>
      </c>
      <c r="BZ237" s="4">
        <v>1.7240979999999999</v>
      </c>
      <c r="CA237" s="4">
        <v>-0.33494000000000002</v>
      </c>
      <c r="CB237" s="4">
        <v>34.826779999999999</v>
      </c>
    </row>
    <row r="238" spans="1:80">
      <c r="A238" s="2">
        <v>42440</v>
      </c>
      <c r="B238" s="29">
        <v>0.48819337962962961</v>
      </c>
      <c r="C238" s="4">
        <v>12.62</v>
      </c>
      <c r="D238" s="4">
        <v>3.9399999999999998E-2</v>
      </c>
      <c r="E238" s="4" t="s">
        <v>155</v>
      </c>
      <c r="F238" s="4">
        <v>393.54561100000001</v>
      </c>
      <c r="G238" s="4">
        <v>11.5</v>
      </c>
      <c r="H238" s="4">
        <v>7.3</v>
      </c>
      <c r="I238" s="4">
        <v>11517.9</v>
      </c>
      <c r="K238" s="4">
        <v>3.16</v>
      </c>
      <c r="L238" s="4">
        <v>2052</v>
      </c>
      <c r="M238" s="4">
        <v>0.87939999999999996</v>
      </c>
      <c r="N238" s="4">
        <v>11.0977</v>
      </c>
      <c r="O238" s="4">
        <v>3.4599999999999999E-2</v>
      </c>
      <c r="P238" s="4">
        <v>10.1128</v>
      </c>
      <c r="Q238" s="4">
        <v>6.4194000000000004</v>
      </c>
      <c r="R238" s="4">
        <v>16.5</v>
      </c>
      <c r="S238" s="4">
        <v>8.0861999999999998</v>
      </c>
      <c r="T238" s="4">
        <v>5.133</v>
      </c>
      <c r="U238" s="4">
        <v>13.2</v>
      </c>
      <c r="V238" s="4">
        <v>11517.9</v>
      </c>
      <c r="Y238" s="4">
        <v>1804.473</v>
      </c>
      <c r="Z238" s="4">
        <v>0</v>
      </c>
      <c r="AA238" s="4">
        <v>2.7816999999999998</v>
      </c>
      <c r="AB238" s="4" t="s">
        <v>384</v>
      </c>
      <c r="AC238" s="4">
        <v>0</v>
      </c>
      <c r="AD238" s="4">
        <v>11.9</v>
      </c>
      <c r="AE238" s="4">
        <v>847</v>
      </c>
      <c r="AF238" s="4">
        <v>870</v>
      </c>
      <c r="AG238" s="4">
        <v>887</v>
      </c>
      <c r="AH238" s="4">
        <v>43</v>
      </c>
      <c r="AI238" s="4">
        <v>21.68</v>
      </c>
      <c r="AJ238" s="4">
        <v>0.5</v>
      </c>
      <c r="AK238" s="4">
        <v>989</v>
      </c>
      <c r="AL238" s="4">
        <v>8.9</v>
      </c>
      <c r="AM238" s="4">
        <v>0</v>
      </c>
      <c r="AN238" s="4">
        <v>35</v>
      </c>
      <c r="AO238" s="4">
        <v>190</v>
      </c>
      <c r="AP238" s="4">
        <v>188.1</v>
      </c>
      <c r="AQ238" s="4">
        <v>1.4</v>
      </c>
      <c r="AR238" s="4">
        <v>195</v>
      </c>
      <c r="AS238" s="4" t="s">
        <v>155</v>
      </c>
      <c r="AT238" s="4">
        <v>2</v>
      </c>
      <c r="AU238" s="5">
        <v>0.69634259259259268</v>
      </c>
      <c r="AV238" s="4">
        <v>47.159346999999997</v>
      </c>
      <c r="AW238" s="4">
        <v>-88.489703000000006</v>
      </c>
      <c r="AX238" s="4">
        <v>320.3</v>
      </c>
      <c r="AY238" s="4">
        <v>0</v>
      </c>
      <c r="AZ238" s="4">
        <v>12</v>
      </c>
      <c r="BA238" s="4">
        <v>9</v>
      </c>
      <c r="BB238" s="4" t="s">
        <v>428</v>
      </c>
      <c r="BC238" s="4">
        <v>0.9</v>
      </c>
      <c r="BD238" s="4">
        <v>1.3</v>
      </c>
      <c r="BE238" s="4">
        <v>1.6</v>
      </c>
      <c r="BF238" s="4">
        <v>14.063000000000001</v>
      </c>
      <c r="BG238" s="4">
        <v>15.12</v>
      </c>
      <c r="BH238" s="4">
        <v>1.08</v>
      </c>
      <c r="BI238" s="4">
        <v>13.717000000000001</v>
      </c>
      <c r="BJ238" s="4">
        <v>2740.4670000000001</v>
      </c>
      <c r="BK238" s="4">
        <v>5.4390000000000001</v>
      </c>
      <c r="BL238" s="4">
        <v>0.26200000000000001</v>
      </c>
      <c r="BM238" s="4">
        <v>0.16600000000000001</v>
      </c>
      <c r="BN238" s="4">
        <v>0.42799999999999999</v>
      </c>
      <c r="BO238" s="4">
        <v>0.20899999999999999</v>
      </c>
      <c r="BP238" s="4">
        <v>0.13300000000000001</v>
      </c>
      <c r="BQ238" s="4">
        <v>0.34200000000000003</v>
      </c>
      <c r="BR238" s="4">
        <v>94.050700000000006</v>
      </c>
      <c r="BU238" s="4">
        <v>88.408000000000001</v>
      </c>
      <c r="BW238" s="4">
        <v>499.45400000000001</v>
      </c>
      <c r="BX238" s="4">
        <v>-1.4902E-2</v>
      </c>
      <c r="BY238" s="4">
        <v>-5</v>
      </c>
      <c r="BZ238" s="4">
        <v>1.7249019999999999</v>
      </c>
      <c r="CA238" s="4">
        <v>-0.36416799999999999</v>
      </c>
      <c r="CB238" s="4">
        <v>34.843020000000003</v>
      </c>
    </row>
    <row r="239" spans="1:80">
      <c r="A239" s="2">
        <v>42440</v>
      </c>
      <c r="B239" s="29">
        <v>0.4882049537037037</v>
      </c>
      <c r="C239" s="4">
        <v>12.356</v>
      </c>
      <c r="D239" s="4">
        <v>3.5099999999999999E-2</v>
      </c>
      <c r="E239" s="4" t="s">
        <v>155</v>
      </c>
      <c r="F239" s="4">
        <v>350.51635099999999</v>
      </c>
      <c r="G239" s="4">
        <v>11.4</v>
      </c>
      <c r="H239" s="4">
        <v>7.3</v>
      </c>
      <c r="I239" s="4">
        <v>11517.9</v>
      </c>
      <c r="K239" s="4">
        <v>3</v>
      </c>
      <c r="L239" s="4">
        <v>2052</v>
      </c>
      <c r="M239" s="4">
        <v>0.88149999999999995</v>
      </c>
      <c r="N239" s="4">
        <v>10.892300000000001</v>
      </c>
      <c r="O239" s="4">
        <v>3.09E-2</v>
      </c>
      <c r="P239" s="4">
        <v>10.049200000000001</v>
      </c>
      <c r="Q239" s="4">
        <v>6.4349999999999996</v>
      </c>
      <c r="R239" s="4">
        <v>16.5</v>
      </c>
      <c r="S239" s="4">
        <v>8.0397999999999996</v>
      </c>
      <c r="T239" s="4">
        <v>5.1482999999999999</v>
      </c>
      <c r="U239" s="4">
        <v>13.2</v>
      </c>
      <c r="V239" s="4">
        <v>11517.9</v>
      </c>
      <c r="Y239" s="4">
        <v>1808.86</v>
      </c>
      <c r="Z239" s="4">
        <v>0</v>
      </c>
      <c r="AA239" s="4">
        <v>2.6444999999999999</v>
      </c>
      <c r="AB239" s="4" t="s">
        <v>384</v>
      </c>
      <c r="AC239" s="4">
        <v>0</v>
      </c>
      <c r="AD239" s="4">
        <v>11.9</v>
      </c>
      <c r="AE239" s="4">
        <v>846</v>
      </c>
      <c r="AF239" s="4">
        <v>870</v>
      </c>
      <c r="AG239" s="4">
        <v>886</v>
      </c>
      <c r="AH239" s="4">
        <v>43</v>
      </c>
      <c r="AI239" s="4">
        <v>21.82</v>
      </c>
      <c r="AJ239" s="4">
        <v>0.5</v>
      </c>
      <c r="AK239" s="4">
        <v>989</v>
      </c>
      <c r="AL239" s="4">
        <v>9</v>
      </c>
      <c r="AM239" s="4">
        <v>0</v>
      </c>
      <c r="AN239" s="4">
        <v>35</v>
      </c>
      <c r="AO239" s="4">
        <v>190</v>
      </c>
      <c r="AP239" s="4">
        <v>188</v>
      </c>
      <c r="AQ239" s="4">
        <v>1.5</v>
      </c>
      <c r="AR239" s="4">
        <v>195</v>
      </c>
      <c r="AS239" s="4" t="s">
        <v>155</v>
      </c>
      <c r="AT239" s="4">
        <v>2</v>
      </c>
      <c r="AU239" s="5">
        <v>0.69635416666666661</v>
      </c>
      <c r="AV239" s="4">
        <v>47.159346999999997</v>
      </c>
      <c r="AW239" s="4">
        <v>-88.489703000000006</v>
      </c>
      <c r="AX239" s="4">
        <v>320.89999999999998</v>
      </c>
      <c r="AY239" s="4">
        <v>0</v>
      </c>
      <c r="AZ239" s="4">
        <v>12</v>
      </c>
      <c r="BA239" s="4">
        <v>9</v>
      </c>
      <c r="BB239" s="4" t="s">
        <v>428</v>
      </c>
      <c r="BC239" s="4">
        <v>0.9</v>
      </c>
      <c r="BD239" s="4">
        <v>1.3</v>
      </c>
      <c r="BE239" s="4">
        <v>1.6</v>
      </c>
      <c r="BF239" s="4">
        <v>14.063000000000001</v>
      </c>
      <c r="BG239" s="4">
        <v>15.4</v>
      </c>
      <c r="BH239" s="4">
        <v>1.1000000000000001</v>
      </c>
      <c r="BI239" s="4">
        <v>13.442</v>
      </c>
      <c r="BJ239" s="4">
        <v>2736.4789999999998</v>
      </c>
      <c r="BK239" s="4">
        <v>4.9409999999999998</v>
      </c>
      <c r="BL239" s="4">
        <v>0.26400000000000001</v>
      </c>
      <c r="BM239" s="4">
        <v>0.16900000000000001</v>
      </c>
      <c r="BN239" s="4">
        <v>0.434</v>
      </c>
      <c r="BO239" s="4">
        <v>0.21199999999999999</v>
      </c>
      <c r="BP239" s="4">
        <v>0.13500000000000001</v>
      </c>
      <c r="BQ239" s="4">
        <v>0.34699999999999998</v>
      </c>
      <c r="BR239" s="4">
        <v>95.684899999999999</v>
      </c>
      <c r="BU239" s="4">
        <v>90.162999999999997</v>
      </c>
      <c r="BW239" s="4">
        <v>483.08199999999999</v>
      </c>
      <c r="BX239" s="4">
        <v>-1.3195999999999999E-2</v>
      </c>
      <c r="BY239" s="4">
        <v>-5</v>
      </c>
      <c r="BZ239" s="4">
        <v>1.725902</v>
      </c>
      <c r="CA239" s="4">
        <v>-0.32247799999999999</v>
      </c>
      <c r="CB239" s="4">
        <v>34.863219999999998</v>
      </c>
    </row>
    <row r="240" spans="1:80">
      <c r="A240" s="2">
        <v>42440</v>
      </c>
      <c r="B240" s="29">
        <v>0.48821652777777774</v>
      </c>
      <c r="C240" s="4">
        <v>12.073</v>
      </c>
      <c r="D240" s="4">
        <v>3.0200000000000001E-2</v>
      </c>
      <c r="E240" s="4" t="s">
        <v>155</v>
      </c>
      <c r="F240" s="4">
        <v>302.42375600000003</v>
      </c>
      <c r="G240" s="4">
        <v>11.4</v>
      </c>
      <c r="H240" s="4">
        <v>7.3</v>
      </c>
      <c r="I240" s="4">
        <v>11511.4</v>
      </c>
      <c r="K240" s="4">
        <v>3.04</v>
      </c>
      <c r="L240" s="4">
        <v>2035</v>
      </c>
      <c r="M240" s="4">
        <v>0.88390000000000002</v>
      </c>
      <c r="N240" s="4">
        <v>10.6716</v>
      </c>
      <c r="O240" s="4">
        <v>2.6700000000000002E-2</v>
      </c>
      <c r="P240" s="4">
        <v>10.076599999999999</v>
      </c>
      <c r="Q240" s="4">
        <v>6.4524999999999997</v>
      </c>
      <c r="R240" s="4">
        <v>16.5</v>
      </c>
      <c r="S240" s="4">
        <v>8.0223999999999993</v>
      </c>
      <c r="T240" s="4">
        <v>5.1372</v>
      </c>
      <c r="U240" s="4">
        <v>13.2</v>
      </c>
      <c r="V240" s="4">
        <v>11511.4002</v>
      </c>
      <c r="Y240" s="4">
        <v>1798.5340000000001</v>
      </c>
      <c r="Z240" s="4">
        <v>0</v>
      </c>
      <c r="AA240" s="4">
        <v>2.6848000000000001</v>
      </c>
      <c r="AB240" s="4" t="s">
        <v>384</v>
      </c>
      <c r="AC240" s="4">
        <v>0</v>
      </c>
      <c r="AD240" s="4">
        <v>11.8</v>
      </c>
      <c r="AE240" s="4">
        <v>846</v>
      </c>
      <c r="AF240" s="4">
        <v>870</v>
      </c>
      <c r="AG240" s="4">
        <v>886</v>
      </c>
      <c r="AH240" s="4">
        <v>43</v>
      </c>
      <c r="AI240" s="4">
        <v>20.52</v>
      </c>
      <c r="AJ240" s="4">
        <v>0.47</v>
      </c>
      <c r="AK240" s="4">
        <v>989</v>
      </c>
      <c r="AL240" s="4">
        <v>8.1</v>
      </c>
      <c r="AM240" s="4">
        <v>0</v>
      </c>
      <c r="AN240" s="4">
        <v>35</v>
      </c>
      <c r="AO240" s="4">
        <v>190</v>
      </c>
      <c r="AP240" s="4">
        <v>188.9</v>
      </c>
      <c r="AQ240" s="4">
        <v>1.4</v>
      </c>
      <c r="AR240" s="4">
        <v>195</v>
      </c>
      <c r="AS240" s="4" t="s">
        <v>155</v>
      </c>
      <c r="AT240" s="4">
        <v>2</v>
      </c>
      <c r="AU240" s="5">
        <v>0.69636574074074076</v>
      </c>
      <c r="AV240" s="4">
        <v>47.159346999999997</v>
      </c>
      <c r="AW240" s="4">
        <v>-88.489703000000006</v>
      </c>
      <c r="AX240" s="4">
        <v>321.10000000000002</v>
      </c>
      <c r="AY240" s="4">
        <v>0</v>
      </c>
      <c r="AZ240" s="4">
        <v>12</v>
      </c>
      <c r="BA240" s="4">
        <v>10</v>
      </c>
      <c r="BB240" s="4" t="s">
        <v>430</v>
      </c>
      <c r="BC240" s="4">
        <v>0.9</v>
      </c>
      <c r="BD240" s="4">
        <v>1.3</v>
      </c>
      <c r="BE240" s="4">
        <v>1.6</v>
      </c>
      <c r="BF240" s="4">
        <v>14.063000000000001</v>
      </c>
      <c r="BG240" s="4">
        <v>15.72</v>
      </c>
      <c r="BH240" s="4">
        <v>1.1200000000000001</v>
      </c>
      <c r="BI240" s="4">
        <v>13.134</v>
      </c>
      <c r="BJ240" s="4">
        <v>2732.232</v>
      </c>
      <c r="BK240" s="4">
        <v>4.3559999999999999</v>
      </c>
      <c r="BL240" s="4">
        <v>0.27</v>
      </c>
      <c r="BM240" s="4">
        <v>0.17299999999999999</v>
      </c>
      <c r="BN240" s="4">
        <v>0.443</v>
      </c>
      <c r="BO240" s="4">
        <v>0.215</v>
      </c>
      <c r="BP240" s="4">
        <v>0.13800000000000001</v>
      </c>
      <c r="BQ240" s="4">
        <v>0.35299999999999998</v>
      </c>
      <c r="BR240" s="4">
        <v>97.4572</v>
      </c>
      <c r="BU240" s="4">
        <v>91.36</v>
      </c>
      <c r="BW240" s="4">
        <v>499.798</v>
      </c>
      <c r="BX240" s="4">
        <v>-1.4803999999999999E-2</v>
      </c>
      <c r="BY240" s="4">
        <v>-5</v>
      </c>
      <c r="BZ240" s="4">
        <v>1.7241960000000001</v>
      </c>
      <c r="CA240" s="4">
        <v>-0.36177300000000001</v>
      </c>
      <c r="CB240" s="4">
        <v>34.828758999999998</v>
      </c>
    </row>
    <row r="241" spans="1:80">
      <c r="A241" s="2">
        <v>42440</v>
      </c>
      <c r="B241" s="29">
        <v>0.48822810185185189</v>
      </c>
      <c r="C241" s="4">
        <v>12.037000000000001</v>
      </c>
      <c r="D241" s="4">
        <v>3.0200000000000001E-2</v>
      </c>
      <c r="E241" s="4" t="s">
        <v>155</v>
      </c>
      <c r="F241" s="4">
        <v>302.35637000000003</v>
      </c>
      <c r="G241" s="4">
        <v>11.4</v>
      </c>
      <c r="H241" s="4">
        <v>7.2</v>
      </c>
      <c r="I241" s="4">
        <v>11129.2</v>
      </c>
      <c r="K241" s="4">
        <v>3.29</v>
      </c>
      <c r="L241" s="4">
        <v>1923</v>
      </c>
      <c r="M241" s="4">
        <v>0.88449999999999995</v>
      </c>
      <c r="N241" s="4">
        <v>10.646100000000001</v>
      </c>
      <c r="O241" s="4">
        <v>2.6700000000000002E-2</v>
      </c>
      <c r="P241" s="4">
        <v>10.083</v>
      </c>
      <c r="Q241" s="4">
        <v>6.3681999999999999</v>
      </c>
      <c r="R241" s="4">
        <v>16.5</v>
      </c>
      <c r="S241" s="4">
        <v>8.0624000000000002</v>
      </c>
      <c r="T241" s="4">
        <v>5.0919999999999996</v>
      </c>
      <c r="U241" s="4">
        <v>13.2</v>
      </c>
      <c r="V241" s="4">
        <v>11129.2374</v>
      </c>
      <c r="Y241" s="4">
        <v>1700.596</v>
      </c>
      <c r="Z241" s="4">
        <v>0</v>
      </c>
      <c r="AA241" s="4">
        <v>2.9070999999999998</v>
      </c>
      <c r="AB241" s="4" t="s">
        <v>384</v>
      </c>
      <c r="AC241" s="4">
        <v>0</v>
      </c>
      <c r="AD241" s="4">
        <v>11.9</v>
      </c>
      <c r="AE241" s="4">
        <v>844</v>
      </c>
      <c r="AF241" s="4">
        <v>870</v>
      </c>
      <c r="AG241" s="4">
        <v>884</v>
      </c>
      <c r="AH241" s="4">
        <v>43</v>
      </c>
      <c r="AI241" s="4">
        <v>21.68</v>
      </c>
      <c r="AJ241" s="4">
        <v>0.5</v>
      </c>
      <c r="AK241" s="4">
        <v>989</v>
      </c>
      <c r="AL241" s="4">
        <v>8.9</v>
      </c>
      <c r="AM241" s="4">
        <v>0</v>
      </c>
      <c r="AN241" s="4">
        <v>35</v>
      </c>
      <c r="AO241" s="4">
        <v>190</v>
      </c>
      <c r="AP241" s="4">
        <v>189</v>
      </c>
      <c r="AQ241" s="4">
        <v>1.5</v>
      </c>
      <c r="AR241" s="4">
        <v>195</v>
      </c>
      <c r="AS241" s="4" t="s">
        <v>155</v>
      </c>
      <c r="AT241" s="4">
        <v>2</v>
      </c>
      <c r="AU241" s="5">
        <v>0.6963773148148148</v>
      </c>
      <c r="AV241" s="4">
        <v>47.159346999999997</v>
      </c>
      <c r="AW241" s="4">
        <v>-88.489703000000006</v>
      </c>
      <c r="AX241" s="4">
        <v>321.3</v>
      </c>
      <c r="AY241" s="4">
        <v>0</v>
      </c>
      <c r="AZ241" s="4">
        <v>12</v>
      </c>
      <c r="BA241" s="4">
        <v>10</v>
      </c>
      <c r="BB241" s="4" t="s">
        <v>430</v>
      </c>
      <c r="BC241" s="4">
        <v>0.9</v>
      </c>
      <c r="BD241" s="4">
        <v>1.3</v>
      </c>
      <c r="BE241" s="4">
        <v>1.6</v>
      </c>
      <c r="BF241" s="4">
        <v>14.063000000000001</v>
      </c>
      <c r="BG241" s="4">
        <v>15.81</v>
      </c>
      <c r="BH241" s="4">
        <v>1.1200000000000001</v>
      </c>
      <c r="BI241" s="4">
        <v>13.061999999999999</v>
      </c>
      <c r="BJ241" s="4">
        <v>2740.4859999999999</v>
      </c>
      <c r="BK241" s="4">
        <v>4.3810000000000002</v>
      </c>
      <c r="BL241" s="4">
        <v>0.27200000000000002</v>
      </c>
      <c r="BM241" s="4">
        <v>0.17199999999999999</v>
      </c>
      <c r="BN241" s="4">
        <v>0.443</v>
      </c>
      <c r="BO241" s="4">
        <v>0.217</v>
      </c>
      <c r="BP241" s="4">
        <v>0.13700000000000001</v>
      </c>
      <c r="BQ241" s="4">
        <v>0.35499999999999998</v>
      </c>
      <c r="BR241" s="4">
        <v>94.732100000000003</v>
      </c>
      <c r="BU241" s="4">
        <v>86.852999999999994</v>
      </c>
      <c r="BW241" s="4">
        <v>544.11599999999999</v>
      </c>
      <c r="BX241" s="4">
        <v>-9.5879999999999993E-3</v>
      </c>
      <c r="BY241" s="4">
        <v>-5</v>
      </c>
      <c r="BZ241" s="4">
        <v>1.7267060000000001</v>
      </c>
      <c r="CA241" s="4">
        <v>-0.23430599999999999</v>
      </c>
      <c r="CB241" s="4">
        <v>34.879460999999999</v>
      </c>
    </row>
    <row r="242" spans="1:80">
      <c r="A242" s="2">
        <v>42440</v>
      </c>
      <c r="B242" s="29">
        <v>0.48823967592592593</v>
      </c>
      <c r="C242" s="4">
        <v>12.356999999999999</v>
      </c>
      <c r="D242" s="4">
        <v>3.3300000000000003E-2</v>
      </c>
      <c r="E242" s="4" t="s">
        <v>155</v>
      </c>
      <c r="F242" s="4">
        <v>332.54166700000002</v>
      </c>
      <c r="G242" s="4">
        <v>11.4</v>
      </c>
      <c r="H242" s="4">
        <v>7.3</v>
      </c>
      <c r="I242" s="4">
        <v>11518.1</v>
      </c>
      <c r="K242" s="4">
        <v>3.7</v>
      </c>
      <c r="L242" s="4">
        <v>1928</v>
      </c>
      <c r="M242" s="4">
        <v>0.88160000000000005</v>
      </c>
      <c r="N242" s="4">
        <v>10.894600000000001</v>
      </c>
      <c r="O242" s="4">
        <v>2.93E-2</v>
      </c>
      <c r="P242" s="4">
        <v>10.0505</v>
      </c>
      <c r="Q242" s="4">
        <v>6.4359000000000002</v>
      </c>
      <c r="R242" s="4">
        <v>16.5</v>
      </c>
      <c r="S242" s="4">
        <v>8.0016999999999996</v>
      </c>
      <c r="T242" s="4">
        <v>5.1238999999999999</v>
      </c>
      <c r="U242" s="4">
        <v>13.1</v>
      </c>
      <c r="V242" s="4">
        <v>11518.0851</v>
      </c>
      <c r="Y242" s="4">
        <v>1699.963</v>
      </c>
      <c r="Z242" s="4">
        <v>0</v>
      </c>
      <c r="AA242" s="4">
        <v>3.262</v>
      </c>
      <c r="AB242" s="4" t="s">
        <v>384</v>
      </c>
      <c r="AC242" s="4">
        <v>0</v>
      </c>
      <c r="AD242" s="4">
        <v>11.9</v>
      </c>
      <c r="AE242" s="4">
        <v>845</v>
      </c>
      <c r="AF242" s="4">
        <v>870</v>
      </c>
      <c r="AG242" s="4">
        <v>885</v>
      </c>
      <c r="AH242" s="4">
        <v>43</v>
      </c>
      <c r="AI242" s="4">
        <v>20.52</v>
      </c>
      <c r="AJ242" s="4">
        <v>0.47</v>
      </c>
      <c r="AK242" s="4">
        <v>989</v>
      </c>
      <c r="AL242" s="4">
        <v>8.1</v>
      </c>
      <c r="AM242" s="4">
        <v>0</v>
      </c>
      <c r="AN242" s="4">
        <v>35</v>
      </c>
      <c r="AO242" s="4">
        <v>190</v>
      </c>
      <c r="AP242" s="4">
        <v>189</v>
      </c>
      <c r="AQ242" s="4">
        <v>1.4</v>
      </c>
      <c r="AR242" s="4">
        <v>195</v>
      </c>
      <c r="AS242" s="4" t="s">
        <v>155</v>
      </c>
      <c r="AT242" s="4">
        <v>2</v>
      </c>
      <c r="AU242" s="5">
        <v>0.69638888888888895</v>
      </c>
      <c r="AV242" s="4">
        <v>47.159346999999997</v>
      </c>
      <c r="AW242" s="4">
        <v>-88.489703000000006</v>
      </c>
      <c r="AX242" s="4">
        <v>321.3</v>
      </c>
      <c r="AY242" s="4">
        <v>0</v>
      </c>
      <c r="AZ242" s="4">
        <v>12</v>
      </c>
      <c r="BA242" s="4">
        <v>10</v>
      </c>
      <c r="BB242" s="4" t="s">
        <v>430</v>
      </c>
      <c r="BC242" s="4">
        <v>0.9</v>
      </c>
      <c r="BD242" s="4">
        <v>1.3</v>
      </c>
      <c r="BE242" s="4">
        <v>1.6</v>
      </c>
      <c r="BF242" s="4">
        <v>14.063000000000001</v>
      </c>
      <c r="BG242" s="4">
        <v>15.4</v>
      </c>
      <c r="BH242" s="4">
        <v>1.1000000000000001</v>
      </c>
      <c r="BI242" s="4">
        <v>13.427</v>
      </c>
      <c r="BJ242" s="4">
        <v>2736.8919999999998</v>
      </c>
      <c r="BK242" s="4">
        <v>4.6879999999999997</v>
      </c>
      <c r="BL242" s="4">
        <v>0.26400000000000001</v>
      </c>
      <c r="BM242" s="4">
        <v>0.16900000000000001</v>
      </c>
      <c r="BN242" s="4">
        <v>0.434</v>
      </c>
      <c r="BO242" s="4">
        <v>0.21099999999999999</v>
      </c>
      <c r="BP242" s="4">
        <v>0.13500000000000001</v>
      </c>
      <c r="BQ242" s="4">
        <v>0.34499999999999997</v>
      </c>
      <c r="BR242" s="4">
        <v>95.680400000000006</v>
      </c>
      <c r="BU242" s="4">
        <v>84.728999999999999</v>
      </c>
      <c r="BW242" s="4">
        <v>595.84100000000001</v>
      </c>
      <c r="BX242" s="4">
        <v>-1.0802000000000001E-2</v>
      </c>
      <c r="BY242" s="4">
        <v>-5</v>
      </c>
      <c r="BZ242" s="4">
        <v>1.726099</v>
      </c>
      <c r="CA242" s="4">
        <v>-0.26397900000000002</v>
      </c>
      <c r="CB242" s="4">
        <v>34.867198000000002</v>
      </c>
    </row>
    <row r="243" spans="1:80">
      <c r="A243" s="2">
        <v>42440</v>
      </c>
      <c r="B243" s="29">
        <v>0.48825125000000003</v>
      </c>
      <c r="C243" s="4">
        <v>12.577999999999999</v>
      </c>
      <c r="D243" s="4">
        <v>3.5700000000000003E-2</v>
      </c>
      <c r="E243" s="4" t="s">
        <v>155</v>
      </c>
      <c r="F243" s="4">
        <v>357.12478900000002</v>
      </c>
      <c r="G243" s="4">
        <v>11.4</v>
      </c>
      <c r="H243" s="4">
        <v>7.3</v>
      </c>
      <c r="I243" s="4">
        <v>11518</v>
      </c>
      <c r="K243" s="4">
        <v>3.7</v>
      </c>
      <c r="L243" s="4">
        <v>1936</v>
      </c>
      <c r="M243" s="4">
        <v>0.87970000000000004</v>
      </c>
      <c r="N243" s="4">
        <v>11.065</v>
      </c>
      <c r="O243" s="4">
        <v>3.1399999999999997E-2</v>
      </c>
      <c r="P243" s="4">
        <v>10.0291</v>
      </c>
      <c r="Q243" s="4">
        <v>6.4221000000000004</v>
      </c>
      <c r="R243" s="4">
        <v>16.5</v>
      </c>
      <c r="S243" s="4">
        <v>8.0192999999999994</v>
      </c>
      <c r="T243" s="4">
        <v>5.1351000000000004</v>
      </c>
      <c r="U243" s="4">
        <v>13.2</v>
      </c>
      <c r="V243" s="4">
        <v>11517.9645</v>
      </c>
      <c r="Y243" s="4">
        <v>1702.913</v>
      </c>
      <c r="Z243" s="4">
        <v>0</v>
      </c>
      <c r="AA243" s="4">
        <v>3.2578</v>
      </c>
      <c r="AB243" s="4" t="s">
        <v>384</v>
      </c>
      <c r="AC243" s="4">
        <v>0</v>
      </c>
      <c r="AD243" s="4">
        <v>11.8</v>
      </c>
      <c r="AE243" s="4">
        <v>846</v>
      </c>
      <c r="AF243" s="4">
        <v>870</v>
      </c>
      <c r="AG243" s="4">
        <v>885</v>
      </c>
      <c r="AH243" s="4">
        <v>43</v>
      </c>
      <c r="AI243" s="4">
        <v>21.68</v>
      </c>
      <c r="AJ243" s="4">
        <v>0.5</v>
      </c>
      <c r="AK243" s="4">
        <v>989</v>
      </c>
      <c r="AL243" s="4">
        <v>8.9</v>
      </c>
      <c r="AM243" s="4">
        <v>0</v>
      </c>
      <c r="AN243" s="4">
        <v>35</v>
      </c>
      <c r="AO243" s="4">
        <v>190</v>
      </c>
      <c r="AP243" s="4">
        <v>189</v>
      </c>
      <c r="AQ243" s="4">
        <v>1.4</v>
      </c>
      <c r="AR243" s="4">
        <v>195</v>
      </c>
      <c r="AS243" s="4" t="s">
        <v>155</v>
      </c>
      <c r="AT243" s="4">
        <v>2</v>
      </c>
      <c r="AU243" s="5">
        <v>0.69640046296296287</v>
      </c>
      <c r="AV243" s="4">
        <v>47.159346999999997</v>
      </c>
      <c r="AW243" s="4">
        <v>-88.489701999999994</v>
      </c>
      <c r="AX243" s="4">
        <v>321.2</v>
      </c>
      <c r="AY243" s="4">
        <v>0</v>
      </c>
      <c r="AZ243" s="4">
        <v>12</v>
      </c>
      <c r="BA243" s="4">
        <v>10</v>
      </c>
      <c r="BB243" s="4" t="s">
        <v>430</v>
      </c>
      <c r="BC243" s="4">
        <v>0.9</v>
      </c>
      <c r="BD243" s="4">
        <v>1.3</v>
      </c>
      <c r="BE243" s="4">
        <v>1.6</v>
      </c>
      <c r="BF243" s="4">
        <v>14.063000000000001</v>
      </c>
      <c r="BG243" s="4">
        <v>15.17</v>
      </c>
      <c r="BH243" s="4">
        <v>1.08</v>
      </c>
      <c r="BI243" s="4">
        <v>13.67</v>
      </c>
      <c r="BJ243" s="4">
        <v>2740.424</v>
      </c>
      <c r="BK243" s="4">
        <v>4.952</v>
      </c>
      <c r="BL243" s="4">
        <v>0.26</v>
      </c>
      <c r="BM243" s="4">
        <v>0.16700000000000001</v>
      </c>
      <c r="BN243" s="4">
        <v>0.42699999999999999</v>
      </c>
      <c r="BO243" s="4">
        <v>0.20799999999999999</v>
      </c>
      <c r="BP243" s="4">
        <v>0.13300000000000001</v>
      </c>
      <c r="BQ243" s="4">
        <v>0.34100000000000003</v>
      </c>
      <c r="BR243" s="4">
        <v>94.327299999999994</v>
      </c>
      <c r="BU243" s="4">
        <v>83.677000000000007</v>
      </c>
      <c r="BW243" s="4">
        <v>586.66200000000003</v>
      </c>
      <c r="BX243" s="4">
        <v>-1.2803999999999999E-2</v>
      </c>
      <c r="BY243" s="4">
        <v>-5</v>
      </c>
      <c r="BZ243" s="4">
        <v>1.726</v>
      </c>
      <c r="CA243" s="4">
        <v>-0.31289299999999998</v>
      </c>
      <c r="CB243" s="4">
        <v>34.865200000000002</v>
      </c>
    </row>
    <row r="244" spans="1:80">
      <c r="A244" s="2">
        <v>42440</v>
      </c>
      <c r="B244" s="29">
        <v>0.48826282407407406</v>
      </c>
      <c r="C244" s="4">
        <v>12.358000000000001</v>
      </c>
      <c r="D244" s="4">
        <v>3.4599999999999999E-2</v>
      </c>
      <c r="E244" s="4" t="s">
        <v>155</v>
      </c>
      <c r="F244" s="4">
        <v>346.17284000000001</v>
      </c>
      <c r="G244" s="4">
        <v>11.3</v>
      </c>
      <c r="H244" s="4">
        <v>7.3</v>
      </c>
      <c r="I244" s="4">
        <v>11518.3</v>
      </c>
      <c r="K244" s="4">
        <v>3.46</v>
      </c>
      <c r="L244" s="4">
        <v>1906</v>
      </c>
      <c r="M244" s="4">
        <v>0.88160000000000005</v>
      </c>
      <c r="N244" s="4">
        <v>10.8955</v>
      </c>
      <c r="O244" s="4">
        <v>3.0499999999999999E-2</v>
      </c>
      <c r="P244" s="4">
        <v>9.9625000000000004</v>
      </c>
      <c r="Q244" s="4">
        <v>6.4359000000000002</v>
      </c>
      <c r="R244" s="4">
        <v>16.399999999999999</v>
      </c>
      <c r="S244" s="4">
        <v>7.9316000000000004</v>
      </c>
      <c r="T244" s="4">
        <v>5.1238999999999999</v>
      </c>
      <c r="U244" s="4">
        <v>13.1</v>
      </c>
      <c r="V244" s="4">
        <v>11518.2685</v>
      </c>
      <c r="Y244" s="4">
        <v>1680.461</v>
      </c>
      <c r="Z244" s="4">
        <v>0</v>
      </c>
      <c r="AA244" s="4">
        <v>3.0528</v>
      </c>
      <c r="AB244" s="4" t="s">
        <v>384</v>
      </c>
      <c r="AC244" s="4">
        <v>0</v>
      </c>
      <c r="AD244" s="4">
        <v>11.9</v>
      </c>
      <c r="AE244" s="4">
        <v>846</v>
      </c>
      <c r="AF244" s="4">
        <v>870</v>
      </c>
      <c r="AG244" s="4">
        <v>886</v>
      </c>
      <c r="AH244" s="4">
        <v>43</v>
      </c>
      <c r="AI244" s="4">
        <v>20.52</v>
      </c>
      <c r="AJ244" s="4">
        <v>0.47</v>
      </c>
      <c r="AK244" s="4">
        <v>989</v>
      </c>
      <c r="AL244" s="4">
        <v>8.1</v>
      </c>
      <c r="AM244" s="4">
        <v>0</v>
      </c>
      <c r="AN244" s="4">
        <v>35</v>
      </c>
      <c r="AO244" s="4">
        <v>190</v>
      </c>
      <c r="AP244" s="4">
        <v>188.1</v>
      </c>
      <c r="AQ244" s="4">
        <v>1.5</v>
      </c>
      <c r="AR244" s="4">
        <v>195</v>
      </c>
      <c r="AS244" s="4" t="s">
        <v>155</v>
      </c>
      <c r="AT244" s="4">
        <v>2</v>
      </c>
      <c r="AU244" s="5">
        <v>0.69641203703703702</v>
      </c>
      <c r="AV244" s="4">
        <v>47.159346999999997</v>
      </c>
      <c r="AW244" s="4">
        <v>-88.489701999999994</v>
      </c>
      <c r="AX244" s="4">
        <v>321</v>
      </c>
      <c r="AY244" s="4">
        <v>0</v>
      </c>
      <c r="AZ244" s="4">
        <v>12</v>
      </c>
      <c r="BA244" s="4">
        <v>10</v>
      </c>
      <c r="BB244" s="4" t="s">
        <v>430</v>
      </c>
      <c r="BC244" s="4">
        <v>0.9</v>
      </c>
      <c r="BD244" s="4">
        <v>1.3</v>
      </c>
      <c r="BE244" s="4">
        <v>1.6</v>
      </c>
      <c r="BF244" s="4">
        <v>14.063000000000001</v>
      </c>
      <c r="BG244" s="4">
        <v>15.4</v>
      </c>
      <c r="BH244" s="4">
        <v>1.1000000000000001</v>
      </c>
      <c r="BI244" s="4">
        <v>13.426</v>
      </c>
      <c r="BJ244" s="4">
        <v>2736.636</v>
      </c>
      <c r="BK244" s="4">
        <v>4.8789999999999996</v>
      </c>
      <c r="BL244" s="4">
        <v>0.26200000000000001</v>
      </c>
      <c r="BM244" s="4">
        <v>0.16900000000000001</v>
      </c>
      <c r="BN244" s="4">
        <v>0.43099999999999999</v>
      </c>
      <c r="BO244" s="4">
        <v>0.20899999999999999</v>
      </c>
      <c r="BP244" s="4">
        <v>0.13500000000000001</v>
      </c>
      <c r="BQ244" s="4">
        <v>0.34300000000000003</v>
      </c>
      <c r="BR244" s="4">
        <v>95.665199999999999</v>
      </c>
      <c r="BU244" s="4">
        <v>83.742999999999995</v>
      </c>
      <c r="BW244" s="4">
        <v>557.52700000000004</v>
      </c>
      <c r="BX244" s="4">
        <v>-9.3919999999999993E-3</v>
      </c>
      <c r="BY244" s="4">
        <v>-5</v>
      </c>
      <c r="BZ244" s="4">
        <v>1.729608</v>
      </c>
      <c r="CA244" s="4">
        <v>-0.229517</v>
      </c>
      <c r="CB244" s="4">
        <v>34.938082000000001</v>
      </c>
    </row>
    <row r="245" spans="1:80">
      <c r="A245" s="2">
        <v>42440</v>
      </c>
      <c r="B245" s="29">
        <v>0.48827439814814816</v>
      </c>
      <c r="C245" s="4">
        <v>11.962</v>
      </c>
      <c r="D245" s="4">
        <v>3.2099999999999997E-2</v>
      </c>
      <c r="E245" s="4" t="s">
        <v>155</v>
      </c>
      <c r="F245" s="4">
        <v>321.48148099999997</v>
      </c>
      <c r="G245" s="4">
        <v>11.3</v>
      </c>
      <c r="H245" s="4">
        <v>7.3</v>
      </c>
      <c r="I245" s="4">
        <v>11214.8</v>
      </c>
      <c r="K245" s="4">
        <v>3.3</v>
      </c>
      <c r="L245" s="4">
        <v>1841</v>
      </c>
      <c r="M245" s="4">
        <v>0.88490000000000002</v>
      </c>
      <c r="N245" s="4">
        <v>10.5853</v>
      </c>
      <c r="O245" s="4">
        <v>2.8400000000000002E-2</v>
      </c>
      <c r="P245" s="4">
        <v>9.9998000000000005</v>
      </c>
      <c r="Q245" s="4">
        <v>6.4600999999999997</v>
      </c>
      <c r="R245" s="4">
        <v>16.5</v>
      </c>
      <c r="S245" s="4">
        <v>7.9958999999999998</v>
      </c>
      <c r="T245" s="4">
        <v>5.1654999999999998</v>
      </c>
      <c r="U245" s="4">
        <v>13.2</v>
      </c>
      <c r="V245" s="4">
        <v>11214.765799999999</v>
      </c>
      <c r="Y245" s="4">
        <v>1629.2650000000001</v>
      </c>
      <c r="Z245" s="4">
        <v>0</v>
      </c>
      <c r="AA245" s="4">
        <v>2.9203000000000001</v>
      </c>
      <c r="AB245" s="4" t="s">
        <v>384</v>
      </c>
      <c r="AC245" s="4">
        <v>0</v>
      </c>
      <c r="AD245" s="4">
        <v>11.8</v>
      </c>
      <c r="AE245" s="4">
        <v>846</v>
      </c>
      <c r="AF245" s="4">
        <v>870</v>
      </c>
      <c r="AG245" s="4">
        <v>886</v>
      </c>
      <c r="AH245" s="4">
        <v>43</v>
      </c>
      <c r="AI245" s="4">
        <v>21.68</v>
      </c>
      <c r="AJ245" s="4">
        <v>0.5</v>
      </c>
      <c r="AK245" s="4">
        <v>989</v>
      </c>
      <c r="AL245" s="4">
        <v>8.9</v>
      </c>
      <c r="AM245" s="4">
        <v>0</v>
      </c>
      <c r="AN245" s="4">
        <v>35</v>
      </c>
      <c r="AO245" s="4">
        <v>190</v>
      </c>
      <c r="AP245" s="4">
        <v>188</v>
      </c>
      <c r="AQ245" s="4">
        <v>1.4</v>
      </c>
      <c r="AR245" s="4">
        <v>195</v>
      </c>
      <c r="AS245" s="4" t="s">
        <v>155</v>
      </c>
      <c r="AT245" s="4">
        <v>2</v>
      </c>
      <c r="AU245" s="5">
        <v>0.69642361111111117</v>
      </c>
      <c r="AV245" s="4">
        <v>47.159346999999997</v>
      </c>
      <c r="AW245" s="4">
        <v>-88.489701999999994</v>
      </c>
      <c r="AX245" s="4">
        <v>320.8</v>
      </c>
      <c r="AY245" s="4">
        <v>0</v>
      </c>
      <c r="AZ245" s="4">
        <v>12</v>
      </c>
      <c r="BA245" s="4">
        <v>10</v>
      </c>
      <c r="BB245" s="4" t="s">
        <v>430</v>
      </c>
      <c r="BC245" s="4">
        <v>0.9</v>
      </c>
      <c r="BD245" s="4">
        <v>1.3</v>
      </c>
      <c r="BE245" s="4">
        <v>1.6</v>
      </c>
      <c r="BF245" s="4">
        <v>14.063000000000001</v>
      </c>
      <c r="BG245" s="4">
        <v>15.88</v>
      </c>
      <c r="BH245" s="4">
        <v>1.1299999999999999</v>
      </c>
      <c r="BI245" s="4">
        <v>13.002000000000001</v>
      </c>
      <c r="BJ245" s="4">
        <v>2736.61</v>
      </c>
      <c r="BK245" s="4">
        <v>4.681</v>
      </c>
      <c r="BL245" s="4">
        <v>0.27100000000000002</v>
      </c>
      <c r="BM245" s="4">
        <v>0.17499999999999999</v>
      </c>
      <c r="BN245" s="4">
        <v>0.44600000000000001</v>
      </c>
      <c r="BO245" s="4">
        <v>0.216</v>
      </c>
      <c r="BP245" s="4">
        <v>0.14000000000000001</v>
      </c>
      <c r="BQ245" s="4">
        <v>0.35599999999999998</v>
      </c>
      <c r="BR245" s="4">
        <v>95.872699999999995</v>
      </c>
      <c r="BU245" s="4">
        <v>83.569000000000003</v>
      </c>
      <c r="BW245" s="4">
        <v>548.952</v>
      </c>
      <c r="BX245" s="4">
        <v>-1.2607999999999999E-2</v>
      </c>
      <c r="BY245" s="4">
        <v>-5</v>
      </c>
      <c r="BZ245" s="4">
        <v>1.7281960000000001</v>
      </c>
      <c r="CA245" s="4">
        <v>-0.30810799999999999</v>
      </c>
      <c r="CB245" s="4">
        <v>34.909559000000002</v>
      </c>
    </row>
    <row r="246" spans="1:80">
      <c r="A246" s="2">
        <v>42440</v>
      </c>
      <c r="B246" s="29">
        <v>0.4882859722222222</v>
      </c>
      <c r="C246" s="4">
        <v>11.581</v>
      </c>
      <c r="D246" s="4">
        <v>2.9600000000000001E-2</v>
      </c>
      <c r="E246" s="4" t="s">
        <v>155</v>
      </c>
      <c r="F246" s="4">
        <v>296.48039999999997</v>
      </c>
      <c r="G246" s="4">
        <v>11.2</v>
      </c>
      <c r="H246" s="4">
        <v>7.3</v>
      </c>
      <c r="I246" s="4">
        <v>10663.3</v>
      </c>
      <c r="K246" s="4">
        <v>3.48</v>
      </c>
      <c r="L246" s="4">
        <v>1768</v>
      </c>
      <c r="M246" s="4">
        <v>0.88849999999999996</v>
      </c>
      <c r="N246" s="4">
        <v>10.2896</v>
      </c>
      <c r="O246" s="4">
        <v>2.63E-2</v>
      </c>
      <c r="P246" s="4">
        <v>9.9509000000000007</v>
      </c>
      <c r="Q246" s="4">
        <v>6.4859</v>
      </c>
      <c r="R246" s="4">
        <v>16.399999999999999</v>
      </c>
      <c r="S246" s="4">
        <v>7.9611000000000001</v>
      </c>
      <c r="T246" s="4">
        <v>5.1889000000000003</v>
      </c>
      <c r="U246" s="4">
        <v>13.2</v>
      </c>
      <c r="V246" s="4">
        <v>10663.3133</v>
      </c>
      <c r="Y246" s="4">
        <v>1570.4079999999999</v>
      </c>
      <c r="Z246" s="4">
        <v>0</v>
      </c>
      <c r="AA246" s="4">
        <v>3.0951</v>
      </c>
      <c r="AB246" s="4" t="s">
        <v>384</v>
      </c>
      <c r="AC246" s="4">
        <v>0</v>
      </c>
      <c r="AD246" s="4">
        <v>11.9</v>
      </c>
      <c r="AE246" s="4">
        <v>846</v>
      </c>
      <c r="AF246" s="4">
        <v>870</v>
      </c>
      <c r="AG246" s="4">
        <v>887</v>
      </c>
      <c r="AH246" s="4">
        <v>43</v>
      </c>
      <c r="AI246" s="4">
        <v>21.82</v>
      </c>
      <c r="AJ246" s="4">
        <v>0.5</v>
      </c>
      <c r="AK246" s="4">
        <v>989</v>
      </c>
      <c r="AL246" s="4">
        <v>9</v>
      </c>
      <c r="AM246" s="4">
        <v>0</v>
      </c>
      <c r="AN246" s="4">
        <v>35</v>
      </c>
      <c r="AO246" s="4">
        <v>190</v>
      </c>
      <c r="AP246" s="4">
        <v>188</v>
      </c>
      <c r="AQ246" s="4">
        <v>1.3</v>
      </c>
      <c r="AR246" s="4">
        <v>195</v>
      </c>
      <c r="AS246" s="4" t="s">
        <v>155</v>
      </c>
      <c r="AT246" s="4">
        <v>2</v>
      </c>
      <c r="AU246" s="5">
        <v>0.69643518518518521</v>
      </c>
      <c r="AV246" s="4">
        <v>47.159346999999997</v>
      </c>
      <c r="AW246" s="4">
        <v>-88.489701999999994</v>
      </c>
      <c r="AX246" s="4">
        <v>320.60000000000002</v>
      </c>
      <c r="AY246" s="4">
        <v>0</v>
      </c>
      <c r="AZ246" s="4">
        <v>12</v>
      </c>
      <c r="BA246" s="4">
        <v>10</v>
      </c>
      <c r="BB246" s="4" t="s">
        <v>430</v>
      </c>
      <c r="BC246" s="4">
        <v>0.9</v>
      </c>
      <c r="BD246" s="4">
        <v>1.3</v>
      </c>
      <c r="BE246" s="4">
        <v>1.6</v>
      </c>
      <c r="BF246" s="4">
        <v>14.063000000000001</v>
      </c>
      <c r="BG246" s="4">
        <v>16.41</v>
      </c>
      <c r="BH246" s="4">
        <v>1.17</v>
      </c>
      <c r="BI246" s="4">
        <v>12.553000000000001</v>
      </c>
      <c r="BJ246" s="4">
        <v>2742.9389999999999</v>
      </c>
      <c r="BK246" s="4">
        <v>4.4690000000000003</v>
      </c>
      <c r="BL246" s="4">
        <v>0.27800000000000002</v>
      </c>
      <c r="BM246" s="4">
        <v>0.18099999999999999</v>
      </c>
      <c r="BN246" s="4">
        <v>0.45900000000000002</v>
      </c>
      <c r="BO246" s="4">
        <v>0.222</v>
      </c>
      <c r="BP246" s="4">
        <v>0.14499999999999999</v>
      </c>
      <c r="BQ246" s="4">
        <v>0.36699999999999999</v>
      </c>
      <c r="BR246" s="4">
        <v>93.995699999999999</v>
      </c>
      <c r="BU246" s="4">
        <v>83.058000000000007</v>
      </c>
      <c r="BW246" s="4">
        <v>599.91600000000005</v>
      </c>
      <c r="BX246" s="4">
        <v>-1.1195999999999999E-2</v>
      </c>
      <c r="BY246" s="4">
        <v>-5</v>
      </c>
      <c r="BZ246" s="4">
        <v>1.7298039999999999</v>
      </c>
      <c r="CA246" s="4">
        <v>-0.27360299999999999</v>
      </c>
      <c r="CB246" s="4">
        <v>34.942041000000003</v>
      </c>
    </row>
    <row r="247" spans="1:80">
      <c r="A247" s="2">
        <v>42440</v>
      </c>
      <c r="B247" s="29">
        <v>0.48829754629629635</v>
      </c>
      <c r="C247" s="4">
        <v>11.206</v>
      </c>
      <c r="D247" s="4">
        <v>2.8400000000000002E-2</v>
      </c>
      <c r="E247" s="4" t="s">
        <v>155</v>
      </c>
      <c r="F247" s="4">
        <v>283.73626400000001</v>
      </c>
      <c r="G247" s="4">
        <v>11.2</v>
      </c>
      <c r="H247" s="4">
        <v>7.3</v>
      </c>
      <c r="I247" s="4">
        <v>10346.1</v>
      </c>
      <c r="K247" s="4">
        <v>3.97</v>
      </c>
      <c r="L247" s="4">
        <v>1715</v>
      </c>
      <c r="M247" s="4">
        <v>0.89190000000000003</v>
      </c>
      <c r="N247" s="4">
        <v>9.9954000000000001</v>
      </c>
      <c r="O247" s="4">
        <v>2.53E-2</v>
      </c>
      <c r="P247" s="4">
        <v>9.9896999999999991</v>
      </c>
      <c r="Q247" s="4">
        <v>6.5110999999999999</v>
      </c>
      <c r="R247" s="4">
        <v>16.5</v>
      </c>
      <c r="S247" s="4">
        <v>7.9531999999999998</v>
      </c>
      <c r="T247" s="4">
        <v>5.1837999999999997</v>
      </c>
      <c r="U247" s="4">
        <v>13.1</v>
      </c>
      <c r="V247" s="4">
        <v>10346.131799999999</v>
      </c>
      <c r="Y247" s="4">
        <v>1529.702</v>
      </c>
      <c r="Z247" s="4">
        <v>0</v>
      </c>
      <c r="AA247" s="4">
        <v>3.5432999999999999</v>
      </c>
      <c r="AB247" s="4" t="s">
        <v>384</v>
      </c>
      <c r="AC247" s="4">
        <v>0</v>
      </c>
      <c r="AD247" s="4">
        <v>11.9</v>
      </c>
      <c r="AE247" s="4">
        <v>846</v>
      </c>
      <c r="AF247" s="4">
        <v>870</v>
      </c>
      <c r="AG247" s="4">
        <v>885</v>
      </c>
      <c r="AH247" s="4">
        <v>43</v>
      </c>
      <c r="AI247" s="4">
        <v>20.52</v>
      </c>
      <c r="AJ247" s="4">
        <v>0.47</v>
      </c>
      <c r="AK247" s="4">
        <v>989</v>
      </c>
      <c r="AL247" s="4">
        <v>8.1</v>
      </c>
      <c r="AM247" s="4">
        <v>0</v>
      </c>
      <c r="AN247" s="4">
        <v>35</v>
      </c>
      <c r="AO247" s="4">
        <v>190</v>
      </c>
      <c r="AP247" s="4">
        <v>188</v>
      </c>
      <c r="AQ247" s="4">
        <v>1.3</v>
      </c>
      <c r="AR247" s="4">
        <v>195</v>
      </c>
      <c r="AS247" s="4" t="s">
        <v>155</v>
      </c>
      <c r="AT247" s="4">
        <v>2</v>
      </c>
      <c r="AU247" s="5">
        <v>0.69644675925925925</v>
      </c>
      <c r="AV247" s="4">
        <v>47.159346999999997</v>
      </c>
      <c r="AW247" s="4">
        <v>-88.489701999999994</v>
      </c>
      <c r="AX247" s="4">
        <v>320.39999999999998</v>
      </c>
      <c r="AY247" s="4">
        <v>0</v>
      </c>
      <c r="AZ247" s="4">
        <v>12</v>
      </c>
      <c r="BA247" s="4">
        <v>10</v>
      </c>
      <c r="BB247" s="4" t="s">
        <v>430</v>
      </c>
      <c r="BC247" s="4">
        <v>0.9</v>
      </c>
      <c r="BD247" s="4">
        <v>1.3</v>
      </c>
      <c r="BE247" s="4">
        <v>1.6</v>
      </c>
      <c r="BF247" s="4">
        <v>14.063000000000001</v>
      </c>
      <c r="BG247" s="4">
        <v>16.93</v>
      </c>
      <c r="BH247" s="4">
        <v>1.2</v>
      </c>
      <c r="BI247" s="4">
        <v>12.116</v>
      </c>
      <c r="BJ247" s="4">
        <v>2743.6030000000001</v>
      </c>
      <c r="BK247" s="4">
        <v>4.4210000000000003</v>
      </c>
      <c r="BL247" s="4">
        <v>0.28699999999999998</v>
      </c>
      <c r="BM247" s="4">
        <v>0.187</v>
      </c>
      <c r="BN247" s="4">
        <v>0.47399999999999998</v>
      </c>
      <c r="BO247" s="4">
        <v>0.22900000000000001</v>
      </c>
      <c r="BP247" s="4">
        <v>0.14899999999999999</v>
      </c>
      <c r="BQ247" s="4">
        <v>0.378</v>
      </c>
      <c r="BR247" s="4">
        <v>93.906099999999995</v>
      </c>
      <c r="BU247" s="4">
        <v>83.305999999999997</v>
      </c>
      <c r="BW247" s="4">
        <v>707.17200000000003</v>
      </c>
      <c r="BX247" s="4">
        <v>-1.0097999999999999E-2</v>
      </c>
      <c r="BY247" s="4">
        <v>-5</v>
      </c>
      <c r="BZ247" s="4">
        <v>1.729098</v>
      </c>
      <c r="CA247" s="4">
        <v>-0.24676999999999999</v>
      </c>
      <c r="CB247" s="4">
        <v>34.927779999999998</v>
      </c>
    </row>
    <row r="248" spans="1:80">
      <c r="A248" s="2">
        <v>42440</v>
      </c>
      <c r="B248" s="29">
        <v>0.48830912037037039</v>
      </c>
      <c r="C248" s="4">
        <v>10.682</v>
      </c>
      <c r="D248" s="4">
        <v>2.53E-2</v>
      </c>
      <c r="E248" s="4" t="s">
        <v>155</v>
      </c>
      <c r="F248" s="4">
        <v>252.557377</v>
      </c>
      <c r="G248" s="4">
        <v>11.2</v>
      </c>
      <c r="H248" s="4">
        <v>7.3</v>
      </c>
      <c r="I248" s="4">
        <v>9982.2000000000007</v>
      </c>
      <c r="K248" s="4">
        <v>4.38</v>
      </c>
      <c r="L248" s="4">
        <v>1646</v>
      </c>
      <c r="M248" s="4">
        <v>0.89639999999999997</v>
      </c>
      <c r="N248" s="4">
        <v>9.5754000000000001</v>
      </c>
      <c r="O248" s="4">
        <v>2.2599999999999999E-2</v>
      </c>
      <c r="P248" s="4">
        <v>10.0402</v>
      </c>
      <c r="Q248" s="4">
        <v>6.5439999999999996</v>
      </c>
      <c r="R248" s="4">
        <v>16.600000000000001</v>
      </c>
      <c r="S248" s="4">
        <v>8.0281000000000002</v>
      </c>
      <c r="T248" s="4">
        <v>5.2325999999999997</v>
      </c>
      <c r="U248" s="4">
        <v>13.3</v>
      </c>
      <c r="V248" s="4">
        <v>9982.2219999999998</v>
      </c>
      <c r="Y248" s="4">
        <v>1475.2739999999999</v>
      </c>
      <c r="Z248" s="4">
        <v>0</v>
      </c>
      <c r="AA248" s="4">
        <v>3.9222999999999999</v>
      </c>
      <c r="AB248" s="4" t="s">
        <v>384</v>
      </c>
      <c r="AC248" s="4">
        <v>0</v>
      </c>
      <c r="AD248" s="4">
        <v>11.8</v>
      </c>
      <c r="AE248" s="4">
        <v>846</v>
      </c>
      <c r="AF248" s="4">
        <v>871</v>
      </c>
      <c r="AG248" s="4">
        <v>886</v>
      </c>
      <c r="AH248" s="4">
        <v>43</v>
      </c>
      <c r="AI248" s="4">
        <v>21.68</v>
      </c>
      <c r="AJ248" s="4">
        <v>0.5</v>
      </c>
      <c r="AK248" s="4">
        <v>989</v>
      </c>
      <c r="AL248" s="4">
        <v>8.9</v>
      </c>
      <c r="AM248" s="4">
        <v>0</v>
      </c>
      <c r="AN248" s="4">
        <v>35</v>
      </c>
      <c r="AO248" s="4">
        <v>190</v>
      </c>
      <c r="AP248" s="4">
        <v>188.9</v>
      </c>
      <c r="AQ248" s="4">
        <v>1.3</v>
      </c>
      <c r="AR248" s="4">
        <v>195</v>
      </c>
      <c r="AS248" s="4" t="s">
        <v>155</v>
      </c>
      <c r="AT248" s="4">
        <v>2</v>
      </c>
      <c r="AU248" s="5">
        <v>0.69645833333333329</v>
      </c>
      <c r="AV248" s="4">
        <v>47.159346999999997</v>
      </c>
      <c r="AW248" s="4">
        <v>-88.489701999999994</v>
      </c>
      <c r="AX248" s="4">
        <v>320.2</v>
      </c>
      <c r="AY248" s="4">
        <v>0</v>
      </c>
      <c r="AZ248" s="4">
        <v>12</v>
      </c>
      <c r="BA248" s="4">
        <v>10</v>
      </c>
      <c r="BB248" s="4" t="s">
        <v>430</v>
      </c>
      <c r="BC248" s="4">
        <v>0.9</v>
      </c>
      <c r="BD248" s="4">
        <v>1.3</v>
      </c>
      <c r="BE248" s="4">
        <v>1.6</v>
      </c>
      <c r="BF248" s="4">
        <v>14.063000000000001</v>
      </c>
      <c r="BG248" s="4">
        <v>17.71</v>
      </c>
      <c r="BH248" s="4">
        <v>1.26</v>
      </c>
      <c r="BI248" s="4">
        <v>11.552</v>
      </c>
      <c r="BJ248" s="4">
        <v>2742.6109999999999</v>
      </c>
      <c r="BK248" s="4">
        <v>4.1269999999999998</v>
      </c>
      <c r="BL248" s="4">
        <v>0.30099999999999999</v>
      </c>
      <c r="BM248" s="4">
        <v>0.19600000000000001</v>
      </c>
      <c r="BN248" s="4">
        <v>0.497</v>
      </c>
      <c r="BO248" s="4">
        <v>0.24099999999999999</v>
      </c>
      <c r="BP248" s="4">
        <v>0.157</v>
      </c>
      <c r="BQ248" s="4">
        <v>0.39800000000000002</v>
      </c>
      <c r="BR248" s="4">
        <v>94.543199999999999</v>
      </c>
      <c r="BU248" s="4">
        <v>83.834999999999994</v>
      </c>
      <c r="BW248" s="4">
        <v>816.86199999999997</v>
      </c>
      <c r="BX248" s="4">
        <v>-1.451E-2</v>
      </c>
      <c r="BY248" s="4">
        <v>-5</v>
      </c>
      <c r="BZ248" s="4">
        <v>1.7280979999999999</v>
      </c>
      <c r="CA248" s="4">
        <v>-0.35458899999999999</v>
      </c>
      <c r="CB248" s="4">
        <v>34.907580000000003</v>
      </c>
    </row>
    <row r="249" spans="1:80">
      <c r="A249" s="2">
        <v>42440</v>
      </c>
      <c r="B249" s="29">
        <v>0.48832069444444448</v>
      </c>
      <c r="C249" s="4">
        <v>9.9169999999999998</v>
      </c>
      <c r="D249" s="4">
        <v>2.1399999999999999E-2</v>
      </c>
      <c r="E249" s="4" t="s">
        <v>155</v>
      </c>
      <c r="F249" s="4">
        <v>214.16234900000001</v>
      </c>
      <c r="G249" s="4">
        <v>11.1</v>
      </c>
      <c r="H249" s="4">
        <v>7.3</v>
      </c>
      <c r="I249" s="4">
        <v>9575.4</v>
      </c>
      <c r="K249" s="4">
        <v>4.87</v>
      </c>
      <c r="L249" s="4">
        <v>1543</v>
      </c>
      <c r="M249" s="4">
        <v>0.90329999999999999</v>
      </c>
      <c r="N249" s="4">
        <v>8.9582999999999995</v>
      </c>
      <c r="O249" s="4">
        <v>1.9300000000000001E-2</v>
      </c>
      <c r="P249" s="4">
        <v>10.0266</v>
      </c>
      <c r="Q249" s="4">
        <v>6.5941000000000001</v>
      </c>
      <c r="R249" s="4">
        <v>16.600000000000001</v>
      </c>
      <c r="S249" s="4">
        <v>7.9825999999999997</v>
      </c>
      <c r="T249" s="4">
        <v>5.2497999999999996</v>
      </c>
      <c r="U249" s="4">
        <v>13.2</v>
      </c>
      <c r="V249" s="4">
        <v>9575.3637999999992</v>
      </c>
      <c r="Y249" s="4">
        <v>1394.1220000000001</v>
      </c>
      <c r="Z249" s="4">
        <v>0</v>
      </c>
      <c r="AA249" s="4">
        <v>4.3982000000000001</v>
      </c>
      <c r="AB249" s="4" t="s">
        <v>384</v>
      </c>
      <c r="AC249" s="4">
        <v>0</v>
      </c>
      <c r="AD249" s="4">
        <v>11.9</v>
      </c>
      <c r="AE249" s="4">
        <v>846</v>
      </c>
      <c r="AF249" s="4">
        <v>871</v>
      </c>
      <c r="AG249" s="4">
        <v>886</v>
      </c>
      <c r="AH249" s="4">
        <v>43</v>
      </c>
      <c r="AI249" s="4">
        <v>20.52</v>
      </c>
      <c r="AJ249" s="4">
        <v>0.47</v>
      </c>
      <c r="AK249" s="4">
        <v>989</v>
      </c>
      <c r="AL249" s="4">
        <v>8.1</v>
      </c>
      <c r="AM249" s="4">
        <v>0</v>
      </c>
      <c r="AN249" s="4">
        <v>35</v>
      </c>
      <c r="AO249" s="4">
        <v>190</v>
      </c>
      <c r="AP249" s="4">
        <v>189</v>
      </c>
      <c r="AQ249" s="4">
        <v>1.4</v>
      </c>
      <c r="AR249" s="4">
        <v>195</v>
      </c>
      <c r="AS249" s="4" t="s">
        <v>155</v>
      </c>
      <c r="AT249" s="4">
        <v>2</v>
      </c>
      <c r="AU249" s="5">
        <v>0.69646990740740744</v>
      </c>
      <c r="AV249" s="4">
        <v>47.159346999999997</v>
      </c>
      <c r="AW249" s="4">
        <v>-88.489701999999994</v>
      </c>
      <c r="AX249" s="4">
        <v>319.89999999999998</v>
      </c>
      <c r="AY249" s="4">
        <v>0</v>
      </c>
      <c r="AZ249" s="4">
        <v>12</v>
      </c>
      <c r="BA249" s="4">
        <v>10</v>
      </c>
      <c r="BB249" s="4" t="s">
        <v>430</v>
      </c>
      <c r="BC249" s="4">
        <v>0.9</v>
      </c>
      <c r="BD249" s="4">
        <v>1.3</v>
      </c>
      <c r="BE249" s="4">
        <v>1.6</v>
      </c>
      <c r="BF249" s="4">
        <v>14.063000000000001</v>
      </c>
      <c r="BG249" s="4">
        <v>18.97</v>
      </c>
      <c r="BH249" s="4">
        <v>1.35</v>
      </c>
      <c r="BI249" s="4">
        <v>10.706</v>
      </c>
      <c r="BJ249" s="4">
        <v>2737.28</v>
      </c>
      <c r="BK249" s="4">
        <v>3.762</v>
      </c>
      <c r="BL249" s="4">
        <v>0.32100000000000001</v>
      </c>
      <c r="BM249" s="4">
        <v>0.21099999999999999</v>
      </c>
      <c r="BN249" s="4">
        <v>0.53200000000000003</v>
      </c>
      <c r="BO249" s="4">
        <v>0.255</v>
      </c>
      <c r="BP249" s="4">
        <v>0.16800000000000001</v>
      </c>
      <c r="BQ249" s="4">
        <v>0.42299999999999999</v>
      </c>
      <c r="BR249" s="4">
        <v>96.748400000000004</v>
      </c>
      <c r="BU249" s="4">
        <v>84.516000000000005</v>
      </c>
      <c r="BW249" s="4">
        <v>977.149</v>
      </c>
      <c r="BX249" s="4">
        <v>-1.1391999999999999E-2</v>
      </c>
      <c r="BY249" s="4">
        <v>-5</v>
      </c>
      <c r="BZ249" s="4">
        <v>1.7307060000000001</v>
      </c>
      <c r="CA249" s="4">
        <v>-0.27839199999999997</v>
      </c>
      <c r="CB249" s="4">
        <v>34.960261000000003</v>
      </c>
    </row>
    <row r="250" spans="1:80">
      <c r="A250" s="2">
        <v>42440</v>
      </c>
      <c r="B250" s="29">
        <v>0.48833226851851852</v>
      </c>
      <c r="C250" s="4">
        <v>9.1240000000000006</v>
      </c>
      <c r="D250" s="4">
        <v>1.9900000000000001E-2</v>
      </c>
      <c r="E250" s="4" t="s">
        <v>155</v>
      </c>
      <c r="F250" s="4">
        <v>198.550725</v>
      </c>
      <c r="G250" s="4">
        <v>11.1</v>
      </c>
      <c r="H250" s="4">
        <v>7.3</v>
      </c>
      <c r="I250" s="4">
        <v>8810.7999999999993</v>
      </c>
      <c r="K250" s="4">
        <v>5.78</v>
      </c>
      <c r="L250" s="4">
        <v>1441</v>
      </c>
      <c r="M250" s="4">
        <v>0.91049999999999998</v>
      </c>
      <c r="N250" s="4">
        <v>8.3073999999999995</v>
      </c>
      <c r="O250" s="4">
        <v>1.8100000000000002E-2</v>
      </c>
      <c r="P250" s="4">
        <v>10.106400000000001</v>
      </c>
      <c r="Q250" s="4">
        <v>6.6466000000000003</v>
      </c>
      <c r="R250" s="4">
        <v>16.8</v>
      </c>
      <c r="S250" s="4">
        <v>8.0810999999999993</v>
      </c>
      <c r="T250" s="4">
        <v>5.3146000000000004</v>
      </c>
      <c r="U250" s="4">
        <v>13.4</v>
      </c>
      <c r="V250" s="4">
        <v>8810.7569000000003</v>
      </c>
      <c r="Y250" s="4">
        <v>1311.6479999999999</v>
      </c>
      <c r="Z250" s="4">
        <v>0</v>
      </c>
      <c r="AA250" s="4">
        <v>5.2629999999999999</v>
      </c>
      <c r="AB250" s="4" t="s">
        <v>384</v>
      </c>
      <c r="AC250" s="4">
        <v>0</v>
      </c>
      <c r="AD250" s="4">
        <v>11.9</v>
      </c>
      <c r="AE250" s="4">
        <v>846</v>
      </c>
      <c r="AF250" s="4">
        <v>871</v>
      </c>
      <c r="AG250" s="4">
        <v>886</v>
      </c>
      <c r="AH250" s="4">
        <v>43</v>
      </c>
      <c r="AI250" s="4">
        <v>21.68</v>
      </c>
      <c r="AJ250" s="4">
        <v>0.5</v>
      </c>
      <c r="AK250" s="4">
        <v>989</v>
      </c>
      <c r="AL250" s="4">
        <v>8.9</v>
      </c>
      <c r="AM250" s="4">
        <v>0</v>
      </c>
      <c r="AN250" s="4">
        <v>35</v>
      </c>
      <c r="AO250" s="4">
        <v>190</v>
      </c>
      <c r="AP250" s="4">
        <v>188.1</v>
      </c>
      <c r="AQ250" s="4">
        <v>1.3</v>
      </c>
      <c r="AR250" s="4">
        <v>195</v>
      </c>
      <c r="AS250" s="4" t="s">
        <v>155</v>
      </c>
      <c r="AT250" s="4">
        <v>2</v>
      </c>
      <c r="AU250" s="5">
        <v>0.69648148148148137</v>
      </c>
      <c r="AV250" s="4">
        <v>47.159345999999999</v>
      </c>
      <c r="AW250" s="4">
        <v>-88.489701999999994</v>
      </c>
      <c r="AX250" s="4">
        <v>319.7</v>
      </c>
      <c r="AY250" s="4">
        <v>0</v>
      </c>
      <c r="AZ250" s="4">
        <v>12</v>
      </c>
      <c r="BA250" s="4">
        <v>10</v>
      </c>
      <c r="BB250" s="4" t="s">
        <v>430</v>
      </c>
      <c r="BC250" s="4">
        <v>0.9</v>
      </c>
      <c r="BD250" s="4">
        <v>1.3</v>
      </c>
      <c r="BE250" s="4">
        <v>1.6</v>
      </c>
      <c r="BF250" s="4">
        <v>14.063000000000001</v>
      </c>
      <c r="BG250" s="4">
        <v>20.55</v>
      </c>
      <c r="BH250" s="4">
        <v>1.46</v>
      </c>
      <c r="BI250" s="4">
        <v>9.8309999999999995</v>
      </c>
      <c r="BJ250" s="4">
        <v>2740.1559999999999</v>
      </c>
      <c r="BK250" s="4">
        <v>3.7949999999999999</v>
      </c>
      <c r="BL250" s="4">
        <v>0.34899999999999998</v>
      </c>
      <c r="BM250" s="4">
        <v>0.23</v>
      </c>
      <c r="BN250" s="4">
        <v>0.57899999999999996</v>
      </c>
      <c r="BO250" s="4">
        <v>0.27900000000000003</v>
      </c>
      <c r="BP250" s="4">
        <v>0.184</v>
      </c>
      <c r="BQ250" s="4">
        <v>0.46300000000000002</v>
      </c>
      <c r="BR250" s="4">
        <v>96.098799999999997</v>
      </c>
      <c r="BU250" s="4">
        <v>85.837000000000003</v>
      </c>
      <c r="BW250" s="4">
        <v>1262.2449999999999</v>
      </c>
      <c r="BX250" s="4">
        <v>-1.5509999999999999E-2</v>
      </c>
      <c r="BY250" s="4">
        <v>-5</v>
      </c>
      <c r="BZ250" s="4">
        <v>1.7300979999999999</v>
      </c>
      <c r="CA250" s="4">
        <v>-0.37902599999999997</v>
      </c>
      <c r="CB250" s="4">
        <v>34.947980000000001</v>
      </c>
    </row>
    <row r="251" spans="1:80">
      <c r="A251" s="2">
        <v>42440</v>
      </c>
      <c r="B251" s="29">
        <v>0.48834384259259256</v>
      </c>
      <c r="C251" s="4">
        <v>8.4610000000000003</v>
      </c>
      <c r="D251" s="4">
        <v>1.9E-2</v>
      </c>
      <c r="E251" s="4" t="s">
        <v>155</v>
      </c>
      <c r="F251" s="4">
        <v>190.49919499999999</v>
      </c>
      <c r="G251" s="4">
        <v>11.1</v>
      </c>
      <c r="H251" s="4">
        <v>7.3</v>
      </c>
      <c r="I251" s="4">
        <v>8080.4</v>
      </c>
      <c r="K251" s="4">
        <v>6.74</v>
      </c>
      <c r="L251" s="4">
        <v>1349</v>
      </c>
      <c r="M251" s="4">
        <v>0.91679999999999995</v>
      </c>
      <c r="N251" s="4">
        <v>7.7572000000000001</v>
      </c>
      <c r="O251" s="4">
        <v>1.7500000000000002E-2</v>
      </c>
      <c r="P251" s="4">
        <v>10.1761</v>
      </c>
      <c r="Q251" s="4">
        <v>6.6924000000000001</v>
      </c>
      <c r="R251" s="4">
        <v>16.899999999999999</v>
      </c>
      <c r="S251" s="4">
        <v>8.1412999999999993</v>
      </c>
      <c r="T251" s="4">
        <v>5.3541999999999996</v>
      </c>
      <c r="U251" s="4">
        <v>13.5</v>
      </c>
      <c r="V251" s="4">
        <v>8080.3783999999996</v>
      </c>
      <c r="Y251" s="4">
        <v>1236.2719999999999</v>
      </c>
      <c r="Z251" s="4">
        <v>0</v>
      </c>
      <c r="AA251" s="4">
        <v>6.1779000000000002</v>
      </c>
      <c r="AB251" s="4" t="s">
        <v>384</v>
      </c>
      <c r="AC251" s="4">
        <v>0</v>
      </c>
      <c r="AD251" s="4">
        <v>11.9</v>
      </c>
      <c r="AE251" s="4">
        <v>846</v>
      </c>
      <c r="AF251" s="4">
        <v>871</v>
      </c>
      <c r="AG251" s="4">
        <v>886</v>
      </c>
      <c r="AH251" s="4">
        <v>43</v>
      </c>
      <c r="AI251" s="4">
        <v>21.82</v>
      </c>
      <c r="AJ251" s="4">
        <v>0.5</v>
      </c>
      <c r="AK251" s="4">
        <v>989</v>
      </c>
      <c r="AL251" s="4">
        <v>9</v>
      </c>
      <c r="AM251" s="4">
        <v>0</v>
      </c>
      <c r="AN251" s="4">
        <v>35</v>
      </c>
      <c r="AO251" s="4">
        <v>190</v>
      </c>
      <c r="AP251" s="4">
        <v>188</v>
      </c>
      <c r="AQ251" s="4">
        <v>1.3</v>
      </c>
      <c r="AR251" s="4">
        <v>195</v>
      </c>
      <c r="AS251" s="4" t="s">
        <v>155</v>
      </c>
      <c r="AT251" s="4">
        <v>2</v>
      </c>
      <c r="AU251" s="5">
        <v>0.69649305555555552</v>
      </c>
      <c r="AV251" s="4">
        <v>47.159345999999999</v>
      </c>
      <c r="AW251" s="4">
        <v>-88.489701999999994</v>
      </c>
      <c r="AX251" s="4">
        <v>319.5</v>
      </c>
      <c r="AY251" s="4">
        <v>0</v>
      </c>
      <c r="AZ251" s="4">
        <v>12</v>
      </c>
      <c r="BA251" s="4">
        <v>9</v>
      </c>
      <c r="BB251" s="4" t="s">
        <v>428</v>
      </c>
      <c r="BC251" s="4">
        <v>0.9</v>
      </c>
      <c r="BD251" s="4">
        <v>1.3</v>
      </c>
      <c r="BE251" s="4">
        <v>1.6</v>
      </c>
      <c r="BF251" s="4">
        <v>14.063000000000001</v>
      </c>
      <c r="BG251" s="4">
        <v>22.13</v>
      </c>
      <c r="BH251" s="4">
        <v>1.57</v>
      </c>
      <c r="BI251" s="4">
        <v>9.0790000000000006</v>
      </c>
      <c r="BJ251" s="4">
        <v>2745.5239999999999</v>
      </c>
      <c r="BK251" s="4">
        <v>3.9340000000000002</v>
      </c>
      <c r="BL251" s="4">
        <v>0.377</v>
      </c>
      <c r="BM251" s="4">
        <v>0.248</v>
      </c>
      <c r="BN251" s="4">
        <v>0.625</v>
      </c>
      <c r="BO251" s="4">
        <v>0.30199999999999999</v>
      </c>
      <c r="BP251" s="4">
        <v>0.19800000000000001</v>
      </c>
      <c r="BQ251" s="4">
        <v>0.5</v>
      </c>
      <c r="BR251" s="4">
        <v>94.568700000000007</v>
      </c>
      <c r="BU251" s="4">
        <v>86.811999999999998</v>
      </c>
      <c r="BW251" s="4">
        <v>1589.8579999999999</v>
      </c>
      <c r="BX251" s="4">
        <v>-1.6E-2</v>
      </c>
      <c r="BY251" s="4">
        <v>-5</v>
      </c>
      <c r="BZ251" s="4">
        <v>1.73</v>
      </c>
      <c r="CA251" s="4">
        <v>-0.39100000000000001</v>
      </c>
      <c r="CB251" s="4">
        <v>34.945999999999998</v>
      </c>
    </row>
    <row r="252" spans="1:80">
      <c r="A252" s="2">
        <v>42440</v>
      </c>
      <c r="B252" s="29">
        <v>0.48835541666666665</v>
      </c>
      <c r="C252" s="4">
        <v>7.8730000000000002</v>
      </c>
      <c r="D252" s="4">
        <v>1.8200000000000001E-2</v>
      </c>
      <c r="E252" s="4" t="s">
        <v>155</v>
      </c>
      <c r="F252" s="4">
        <v>182.19633899999999</v>
      </c>
      <c r="G252" s="4">
        <v>11.1</v>
      </c>
      <c r="H252" s="4">
        <v>7.3</v>
      </c>
      <c r="I252" s="4">
        <v>7560</v>
      </c>
      <c r="K252" s="4">
        <v>7.76</v>
      </c>
      <c r="L252" s="4">
        <v>1263</v>
      </c>
      <c r="M252" s="4">
        <v>0.92249999999999999</v>
      </c>
      <c r="N252" s="4">
        <v>7.2628000000000004</v>
      </c>
      <c r="O252" s="4">
        <v>1.6799999999999999E-2</v>
      </c>
      <c r="P252" s="4">
        <v>10.239599999999999</v>
      </c>
      <c r="Q252" s="4">
        <v>6.7340999999999998</v>
      </c>
      <c r="R252" s="4">
        <v>17</v>
      </c>
      <c r="S252" s="4">
        <v>8.1522000000000006</v>
      </c>
      <c r="T252" s="4">
        <v>5.3613</v>
      </c>
      <c r="U252" s="4">
        <v>13.5</v>
      </c>
      <c r="V252" s="4">
        <v>7560.0147999999999</v>
      </c>
      <c r="Y252" s="4">
        <v>1165.3589999999999</v>
      </c>
      <c r="Z252" s="4">
        <v>0</v>
      </c>
      <c r="AA252" s="4">
        <v>7.1585000000000001</v>
      </c>
      <c r="AB252" s="4" t="s">
        <v>384</v>
      </c>
      <c r="AC252" s="4">
        <v>0</v>
      </c>
      <c r="AD252" s="4">
        <v>11.9</v>
      </c>
      <c r="AE252" s="4">
        <v>846</v>
      </c>
      <c r="AF252" s="4">
        <v>870</v>
      </c>
      <c r="AG252" s="4">
        <v>886</v>
      </c>
      <c r="AH252" s="4">
        <v>43</v>
      </c>
      <c r="AI252" s="4">
        <v>20.52</v>
      </c>
      <c r="AJ252" s="4">
        <v>0.47</v>
      </c>
      <c r="AK252" s="4">
        <v>989</v>
      </c>
      <c r="AL252" s="4">
        <v>8.1</v>
      </c>
      <c r="AM252" s="4">
        <v>0</v>
      </c>
      <c r="AN252" s="4">
        <v>35</v>
      </c>
      <c r="AO252" s="4">
        <v>190</v>
      </c>
      <c r="AP252" s="4">
        <v>188</v>
      </c>
      <c r="AQ252" s="4">
        <v>1.4</v>
      </c>
      <c r="AR252" s="4">
        <v>195</v>
      </c>
      <c r="AS252" s="4" t="s">
        <v>155</v>
      </c>
      <c r="AT252" s="4">
        <v>2</v>
      </c>
      <c r="AU252" s="5">
        <v>0.69650462962962967</v>
      </c>
      <c r="AV252" s="4">
        <v>47.159346999999997</v>
      </c>
      <c r="AW252" s="4">
        <v>-88.489701999999994</v>
      </c>
      <c r="AX252" s="4">
        <v>319.39999999999998</v>
      </c>
      <c r="AY252" s="4">
        <v>0</v>
      </c>
      <c r="AZ252" s="4">
        <v>12</v>
      </c>
      <c r="BA252" s="4">
        <v>10</v>
      </c>
      <c r="BB252" s="4" t="s">
        <v>427</v>
      </c>
      <c r="BC252" s="4">
        <v>0.9</v>
      </c>
      <c r="BD252" s="4">
        <v>1.3</v>
      </c>
      <c r="BE252" s="4">
        <v>1.6</v>
      </c>
      <c r="BF252" s="4">
        <v>14.063000000000001</v>
      </c>
      <c r="BG252" s="4">
        <v>23.72</v>
      </c>
      <c r="BH252" s="4">
        <v>1.69</v>
      </c>
      <c r="BI252" s="4">
        <v>8.4030000000000005</v>
      </c>
      <c r="BJ252" s="4">
        <v>2746.424</v>
      </c>
      <c r="BK252" s="4">
        <v>4.0449999999999999</v>
      </c>
      <c r="BL252" s="4">
        <v>0.40500000000000003</v>
      </c>
      <c r="BM252" s="4">
        <v>0.26700000000000002</v>
      </c>
      <c r="BN252" s="4">
        <v>0.67200000000000004</v>
      </c>
      <c r="BO252" s="4">
        <v>0.32300000000000001</v>
      </c>
      <c r="BP252" s="4">
        <v>0.21199999999999999</v>
      </c>
      <c r="BQ252" s="4">
        <v>0.53500000000000003</v>
      </c>
      <c r="BR252" s="4">
        <v>94.5334</v>
      </c>
      <c r="BU252" s="4">
        <v>87.433000000000007</v>
      </c>
      <c r="BW252" s="4">
        <v>1968.2750000000001</v>
      </c>
      <c r="BX252" s="4">
        <v>-1.4196E-2</v>
      </c>
      <c r="BY252" s="4">
        <v>-5</v>
      </c>
      <c r="BZ252" s="4">
        <v>1.7309019999999999</v>
      </c>
      <c r="CA252" s="4">
        <v>-0.34691499999999997</v>
      </c>
      <c r="CB252" s="4">
        <v>34.964219999999997</v>
      </c>
    </row>
    <row r="253" spans="1:80">
      <c r="A253" s="2">
        <v>42440</v>
      </c>
      <c r="B253" s="29">
        <v>0.48836699074074069</v>
      </c>
      <c r="C253" s="4">
        <v>7.3239999999999998</v>
      </c>
      <c r="D253" s="4">
        <v>1.6199999999999999E-2</v>
      </c>
      <c r="E253" s="4" t="s">
        <v>155</v>
      </c>
      <c r="F253" s="4">
        <v>161.6</v>
      </c>
      <c r="G253" s="4">
        <v>11</v>
      </c>
      <c r="H253" s="4">
        <v>7.3</v>
      </c>
      <c r="I253" s="4">
        <v>7003.2</v>
      </c>
      <c r="K253" s="4">
        <v>8.68</v>
      </c>
      <c r="L253" s="4">
        <v>1180</v>
      </c>
      <c r="M253" s="4">
        <v>0.92759999999999998</v>
      </c>
      <c r="N253" s="4">
        <v>6.7934999999999999</v>
      </c>
      <c r="O253" s="4">
        <v>1.4999999999999999E-2</v>
      </c>
      <c r="P253" s="4">
        <v>10.203799999999999</v>
      </c>
      <c r="Q253" s="4">
        <v>6.7716000000000003</v>
      </c>
      <c r="R253" s="4">
        <v>17</v>
      </c>
      <c r="S253" s="4">
        <v>8.1590000000000007</v>
      </c>
      <c r="T253" s="4">
        <v>5.4146000000000001</v>
      </c>
      <c r="U253" s="4">
        <v>13.6</v>
      </c>
      <c r="V253" s="4">
        <v>7003.2051000000001</v>
      </c>
      <c r="Y253" s="4">
        <v>1094.8040000000001</v>
      </c>
      <c r="Z253" s="4">
        <v>0</v>
      </c>
      <c r="AA253" s="4">
        <v>8.0533999999999999</v>
      </c>
      <c r="AB253" s="4" t="s">
        <v>384</v>
      </c>
      <c r="AC253" s="4">
        <v>0</v>
      </c>
      <c r="AD253" s="4">
        <v>11.8</v>
      </c>
      <c r="AE253" s="4">
        <v>847</v>
      </c>
      <c r="AF253" s="4">
        <v>871</v>
      </c>
      <c r="AG253" s="4">
        <v>886</v>
      </c>
      <c r="AH253" s="4">
        <v>43</v>
      </c>
      <c r="AI253" s="4">
        <v>21.68</v>
      </c>
      <c r="AJ253" s="4">
        <v>0.5</v>
      </c>
      <c r="AK253" s="4">
        <v>989</v>
      </c>
      <c r="AL253" s="4">
        <v>8.9</v>
      </c>
      <c r="AM253" s="4">
        <v>0</v>
      </c>
      <c r="AN253" s="4">
        <v>35</v>
      </c>
      <c r="AO253" s="4">
        <v>190</v>
      </c>
      <c r="AP253" s="4">
        <v>188</v>
      </c>
      <c r="AQ253" s="4">
        <v>1.3</v>
      </c>
      <c r="AR253" s="4">
        <v>195</v>
      </c>
      <c r="AS253" s="4" t="s">
        <v>155</v>
      </c>
      <c r="AT253" s="4">
        <v>2</v>
      </c>
      <c r="AU253" s="5">
        <v>0.69651620370370371</v>
      </c>
      <c r="AV253" s="4">
        <v>47.159345999999999</v>
      </c>
      <c r="AW253" s="4">
        <v>-88.489701999999994</v>
      </c>
      <c r="AX253" s="4">
        <v>319.2</v>
      </c>
      <c r="AY253" s="4">
        <v>0</v>
      </c>
      <c r="AZ253" s="4">
        <v>12</v>
      </c>
      <c r="BA253" s="4">
        <v>10</v>
      </c>
      <c r="BB253" s="4" t="s">
        <v>427</v>
      </c>
      <c r="BC253" s="4">
        <v>0.9</v>
      </c>
      <c r="BD253" s="4">
        <v>1.3</v>
      </c>
      <c r="BE253" s="4">
        <v>1.6</v>
      </c>
      <c r="BF253" s="4">
        <v>14.063000000000001</v>
      </c>
      <c r="BG253" s="4">
        <v>25.46</v>
      </c>
      <c r="BH253" s="4">
        <v>1.81</v>
      </c>
      <c r="BI253" s="4">
        <v>7.8029999999999999</v>
      </c>
      <c r="BJ253" s="4">
        <v>2750.1489999999999</v>
      </c>
      <c r="BK253" s="4">
        <v>3.8620000000000001</v>
      </c>
      <c r="BL253" s="4">
        <v>0.433</v>
      </c>
      <c r="BM253" s="4">
        <v>0.28699999999999998</v>
      </c>
      <c r="BN253" s="4">
        <v>0.72</v>
      </c>
      <c r="BO253" s="4">
        <v>0.34599999999999997</v>
      </c>
      <c r="BP253" s="4">
        <v>0.23</v>
      </c>
      <c r="BQ253" s="4">
        <v>0.57499999999999996</v>
      </c>
      <c r="BR253" s="4">
        <v>93.746399999999994</v>
      </c>
      <c r="BU253" s="4">
        <v>87.932000000000002</v>
      </c>
      <c r="BW253" s="4">
        <v>2370.5030000000002</v>
      </c>
      <c r="BX253" s="4">
        <v>-1.6705999999999999E-2</v>
      </c>
      <c r="BY253" s="4">
        <v>-5</v>
      </c>
      <c r="BZ253" s="4">
        <v>1.729196</v>
      </c>
      <c r="CA253" s="4">
        <v>-0.40825299999999998</v>
      </c>
      <c r="CB253" s="4">
        <v>34.929758999999997</v>
      </c>
    </row>
    <row r="254" spans="1:80">
      <c r="A254" s="2">
        <v>42440</v>
      </c>
      <c r="B254" s="29">
        <v>0.48837856481481484</v>
      </c>
      <c r="C254" s="4">
        <v>6.9409999999999998</v>
      </c>
      <c r="D254" s="4">
        <v>1.6299999999999999E-2</v>
      </c>
      <c r="E254" s="4" t="s">
        <v>155</v>
      </c>
      <c r="F254" s="4">
        <v>163.38884300000001</v>
      </c>
      <c r="G254" s="4">
        <v>11</v>
      </c>
      <c r="H254" s="4">
        <v>7.3</v>
      </c>
      <c r="I254" s="4">
        <v>6404.1</v>
      </c>
      <c r="K254" s="4">
        <v>9.4499999999999993</v>
      </c>
      <c r="L254" s="4">
        <v>1087</v>
      </c>
      <c r="M254" s="4">
        <v>0.93169999999999997</v>
      </c>
      <c r="N254" s="4">
        <v>6.4669999999999996</v>
      </c>
      <c r="O254" s="4">
        <v>1.52E-2</v>
      </c>
      <c r="P254" s="4">
        <v>10.2486</v>
      </c>
      <c r="Q254" s="4">
        <v>6.8014000000000001</v>
      </c>
      <c r="R254" s="4">
        <v>17</v>
      </c>
      <c r="S254" s="4">
        <v>8.1593999999999998</v>
      </c>
      <c r="T254" s="4">
        <v>5.4149000000000003</v>
      </c>
      <c r="U254" s="4">
        <v>13.6</v>
      </c>
      <c r="V254" s="4">
        <v>6404.1007</v>
      </c>
      <c r="Y254" s="4">
        <v>1013.1849999999999</v>
      </c>
      <c r="Z254" s="4">
        <v>0</v>
      </c>
      <c r="AA254" s="4">
        <v>8.8042999999999996</v>
      </c>
      <c r="AB254" s="4" t="s">
        <v>384</v>
      </c>
      <c r="AC254" s="4">
        <v>0</v>
      </c>
      <c r="AD254" s="4">
        <v>11.9</v>
      </c>
      <c r="AE254" s="4">
        <v>847</v>
      </c>
      <c r="AF254" s="4">
        <v>871</v>
      </c>
      <c r="AG254" s="4">
        <v>886</v>
      </c>
      <c r="AH254" s="4">
        <v>43</v>
      </c>
      <c r="AI254" s="4">
        <v>20.52</v>
      </c>
      <c r="AJ254" s="4">
        <v>0.47</v>
      </c>
      <c r="AK254" s="4">
        <v>989</v>
      </c>
      <c r="AL254" s="4">
        <v>8.1</v>
      </c>
      <c r="AM254" s="4">
        <v>0</v>
      </c>
      <c r="AN254" s="4">
        <v>35</v>
      </c>
      <c r="AO254" s="4">
        <v>190</v>
      </c>
      <c r="AP254" s="4">
        <v>188</v>
      </c>
      <c r="AQ254" s="4">
        <v>1.4</v>
      </c>
      <c r="AR254" s="4">
        <v>195</v>
      </c>
      <c r="AS254" s="4" t="s">
        <v>155</v>
      </c>
      <c r="AT254" s="4">
        <v>2</v>
      </c>
      <c r="AU254" s="5">
        <v>0.69652777777777775</v>
      </c>
      <c r="AV254" s="4">
        <v>47.159345000000002</v>
      </c>
      <c r="AW254" s="4">
        <v>-88.489701999999994</v>
      </c>
      <c r="AX254" s="4">
        <v>319.10000000000002</v>
      </c>
      <c r="AY254" s="4">
        <v>0</v>
      </c>
      <c r="AZ254" s="4">
        <v>12</v>
      </c>
      <c r="BA254" s="4">
        <v>10</v>
      </c>
      <c r="BB254" s="4" t="s">
        <v>427</v>
      </c>
      <c r="BC254" s="4">
        <v>0.9</v>
      </c>
      <c r="BD254" s="4">
        <v>1.3</v>
      </c>
      <c r="BE254" s="4">
        <v>1.6</v>
      </c>
      <c r="BF254" s="4">
        <v>14.063000000000001</v>
      </c>
      <c r="BG254" s="4">
        <v>26.91</v>
      </c>
      <c r="BH254" s="4">
        <v>1.91</v>
      </c>
      <c r="BI254" s="4">
        <v>7.3310000000000004</v>
      </c>
      <c r="BJ254" s="4">
        <v>2760.7190000000001</v>
      </c>
      <c r="BK254" s="4">
        <v>4.1360000000000001</v>
      </c>
      <c r="BL254" s="4">
        <v>0.45800000000000002</v>
      </c>
      <c r="BM254" s="4">
        <v>0.30399999999999999</v>
      </c>
      <c r="BN254" s="4">
        <v>0.76200000000000001</v>
      </c>
      <c r="BO254" s="4">
        <v>0.36499999999999999</v>
      </c>
      <c r="BP254" s="4">
        <v>0.24199999999999999</v>
      </c>
      <c r="BQ254" s="4">
        <v>0.60699999999999998</v>
      </c>
      <c r="BR254" s="4">
        <v>90.4011</v>
      </c>
      <c r="BU254" s="4">
        <v>85.813000000000002</v>
      </c>
      <c r="BW254" s="4">
        <v>2732.82</v>
      </c>
      <c r="BX254" s="4">
        <v>-1.3391999999999999E-2</v>
      </c>
      <c r="BY254" s="4">
        <v>-5</v>
      </c>
      <c r="BZ254" s="4">
        <v>1.730804</v>
      </c>
      <c r="CA254" s="4">
        <v>-0.32726699999999997</v>
      </c>
      <c r="CB254" s="4">
        <v>34.962240999999999</v>
      </c>
    </row>
    <row r="255" spans="1:80">
      <c r="A255" s="2">
        <v>42440</v>
      </c>
      <c r="B255" s="29">
        <v>0.48839013888888888</v>
      </c>
      <c r="C255" s="4">
        <v>7.3360000000000003</v>
      </c>
      <c r="D255" s="4">
        <v>1.89E-2</v>
      </c>
      <c r="E255" s="4" t="s">
        <v>155</v>
      </c>
      <c r="F255" s="4">
        <v>188.61182500000001</v>
      </c>
      <c r="G255" s="4">
        <v>11</v>
      </c>
      <c r="H255" s="4">
        <v>7.3</v>
      </c>
      <c r="I255" s="4">
        <v>5903.5</v>
      </c>
      <c r="K255" s="4">
        <v>10.17</v>
      </c>
      <c r="L255" s="4">
        <v>1051</v>
      </c>
      <c r="M255" s="4">
        <v>0.92859999999999998</v>
      </c>
      <c r="N255" s="4">
        <v>6.8120000000000003</v>
      </c>
      <c r="O255" s="4">
        <v>1.7500000000000002E-2</v>
      </c>
      <c r="P255" s="4">
        <v>10.2149</v>
      </c>
      <c r="Q255" s="4">
        <v>6.7789999999999999</v>
      </c>
      <c r="R255" s="4">
        <v>17</v>
      </c>
      <c r="S255" s="4">
        <v>8.1678999999999995</v>
      </c>
      <c r="T255" s="4">
        <v>5.4204999999999997</v>
      </c>
      <c r="U255" s="4">
        <v>13.6</v>
      </c>
      <c r="V255" s="4">
        <v>5903.5136000000002</v>
      </c>
      <c r="Y255" s="4">
        <v>975.6</v>
      </c>
      <c r="Z255" s="4">
        <v>0</v>
      </c>
      <c r="AA255" s="4">
        <v>9.4429999999999996</v>
      </c>
      <c r="AB255" s="4" t="s">
        <v>384</v>
      </c>
      <c r="AC255" s="4">
        <v>0</v>
      </c>
      <c r="AD255" s="4">
        <v>11.9</v>
      </c>
      <c r="AE255" s="4">
        <v>847</v>
      </c>
      <c r="AF255" s="4">
        <v>871</v>
      </c>
      <c r="AG255" s="4">
        <v>886</v>
      </c>
      <c r="AH255" s="4">
        <v>43</v>
      </c>
      <c r="AI255" s="4">
        <v>21.68</v>
      </c>
      <c r="AJ255" s="4">
        <v>0.5</v>
      </c>
      <c r="AK255" s="4">
        <v>989</v>
      </c>
      <c r="AL255" s="4">
        <v>8.9</v>
      </c>
      <c r="AM255" s="4">
        <v>0</v>
      </c>
      <c r="AN255" s="4">
        <v>35</v>
      </c>
      <c r="AO255" s="4">
        <v>190</v>
      </c>
      <c r="AP255" s="4">
        <v>188</v>
      </c>
      <c r="AQ255" s="4">
        <v>1.5</v>
      </c>
      <c r="AR255" s="4">
        <v>195</v>
      </c>
      <c r="AS255" s="4" t="s">
        <v>155</v>
      </c>
      <c r="AT255" s="4">
        <v>2</v>
      </c>
      <c r="AU255" s="5">
        <v>0.69653935185185178</v>
      </c>
      <c r="AV255" s="4">
        <v>47.159345000000002</v>
      </c>
      <c r="AW255" s="4">
        <v>-88.489701999999994</v>
      </c>
      <c r="AX255" s="4">
        <v>318.89999999999998</v>
      </c>
      <c r="AY255" s="4">
        <v>0</v>
      </c>
      <c r="AZ255" s="4">
        <v>12</v>
      </c>
      <c r="BA255" s="4">
        <v>10</v>
      </c>
      <c r="BB255" s="4" t="s">
        <v>427</v>
      </c>
      <c r="BC255" s="4">
        <v>0.97172800000000004</v>
      </c>
      <c r="BD255" s="4">
        <v>1.3717280000000001</v>
      </c>
      <c r="BE255" s="4">
        <v>1.6717280000000001</v>
      </c>
      <c r="BF255" s="4">
        <v>14.063000000000001</v>
      </c>
      <c r="BG255" s="4">
        <v>25.79</v>
      </c>
      <c r="BH255" s="4">
        <v>1.83</v>
      </c>
      <c r="BI255" s="4">
        <v>7.6859999999999999</v>
      </c>
      <c r="BJ255" s="4">
        <v>2790.8719999999998</v>
      </c>
      <c r="BK255" s="4">
        <v>4.5670000000000002</v>
      </c>
      <c r="BL255" s="4">
        <v>0.438</v>
      </c>
      <c r="BM255" s="4">
        <v>0.29099999999999998</v>
      </c>
      <c r="BN255" s="4">
        <v>0.72899999999999998</v>
      </c>
      <c r="BO255" s="4">
        <v>0.35</v>
      </c>
      <c r="BP255" s="4">
        <v>0.23300000000000001</v>
      </c>
      <c r="BQ255" s="4">
        <v>0.58299999999999996</v>
      </c>
      <c r="BR255" s="4">
        <v>79.978399999999993</v>
      </c>
      <c r="BU255" s="4">
        <v>79.302000000000007</v>
      </c>
      <c r="BW255" s="4">
        <v>2813.03</v>
      </c>
      <c r="BX255" s="4">
        <v>-1.4803999999999999E-2</v>
      </c>
      <c r="BY255" s="4">
        <v>-5</v>
      </c>
      <c r="BZ255" s="4">
        <v>1.7300979999999999</v>
      </c>
      <c r="CA255" s="4">
        <v>-0.36177300000000001</v>
      </c>
      <c r="CB255" s="4">
        <v>34.947980000000001</v>
      </c>
    </row>
    <row r="256" spans="1:80">
      <c r="A256" s="2">
        <v>42440</v>
      </c>
      <c r="B256" s="29">
        <v>0.48840171296296297</v>
      </c>
      <c r="C256" s="4">
        <v>8.0779999999999994</v>
      </c>
      <c r="D256" s="4">
        <v>2.0299999999999999E-2</v>
      </c>
      <c r="E256" s="4" t="s">
        <v>155</v>
      </c>
      <c r="F256" s="4">
        <v>203.18734799999999</v>
      </c>
      <c r="G256" s="4">
        <v>10.9</v>
      </c>
      <c r="H256" s="4">
        <v>7.3</v>
      </c>
      <c r="I256" s="4">
        <v>5937.3</v>
      </c>
      <c r="K256" s="4">
        <v>10.3</v>
      </c>
      <c r="L256" s="4">
        <v>1032</v>
      </c>
      <c r="M256" s="4">
        <v>0.92230000000000001</v>
      </c>
      <c r="N256" s="4">
        <v>7.4501999999999997</v>
      </c>
      <c r="O256" s="4">
        <v>1.8700000000000001E-2</v>
      </c>
      <c r="P256" s="4">
        <v>10.052899999999999</v>
      </c>
      <c r="Q256" s="4">
        <v>6.7327000000000004</v>
      </c>
      <c r="R256" s="4">
        <v>16.8</v>
      </c>
      <c r="S256" s="4">
        <v>8.0036000000000005</v>
      </c>
      <c r="T256" s="4">
        <v>5.3601999999999999</v>
      </c>
      <c r="U256" s="4">
        <v>13.4</v>
      </c>
      <c r="V256" s="4">
        <v>5937.3045000000002</v>
      </c>
      <c r="Y256" s="4">
        <v>951.48900000000003</v>
      </c>
      <c r="Z256" s="4">
        <v>0</v>
      </c>
      <c r="AA256" s="4">
        <v>9.4995999999999992</v>
      </c>
      <c r="AB256" s="4" t="s">
        <v>384</v>
      </c>
      <c r="AC256" s="4">
        <v>0</v>
      </c>
      <c r="AD256" s="4">
        <v>11.9</v>
      </c>
      <c r="AE256" s="4">
        <v>847</v>
      </c>
      <c r="AF256" s="4">
        <v>871</v>
      </c>
      <c r="AG256" s="4">
        <v>887</v>
      </c>
      <c r="AH256" s="4">
        <v>43</v>
      </c>
      <c r="AI256" s="4">
        <v>20.52</v>
      </c>
      <c r="AJ256" s="4">
        <v>0.47</v>
      </c>
      <c r="AK256" s="4">
        <v>989</v>
      </c>
      <c r="AL256" s="4">
        <v>8.1</v>
      </c>
      <c r="AM256" s="4">
        <v>0</v>
      </c>
      <c r="AN256" s="4">
        <v>35</v>
      </c>
      <c r="AO256" s="4">
        <v>190</v>
      </c>
      <c r="AP256" s="4">
        <v>188</v>
      </c>
      <c r="AQ256" s="4">
        <v>1.4</v>
      </c>
      <c r="AR256" s="4">
        <v>195</v>
      </c>
      <c r="AS256" s="4" t="s">
        <v>155</v>
      </c>
      <c r="AT256" s="4">
        <v>2</v>
      </c>
      <c r="AU256" s="5">
        <v>0.69655092592592593</v>
      </c>
      <c r="AV256" s="4">
        <v>47.159345000000002</v>
      </c>
      <c r="AW256" s="4">
        <v>-88.489700999999997</v>
      </c>
      <c r="AX256" s="4">
        <v>318.7</v>
      </c>
      <c r="AY256" s="4">
        <v>0</v>
      </c>
      <c r="AZ256" s="4">
        <v>12</v>
      </c>
      <c r="BA256" s="4">
        <v>10</v>
      </c>
      <c r="BB256" s="4" t="s">
        <v>427</v>
      </c>
      <c r="BC256" s="4">
        <v>1</v>
      </c>
      <c r="BD256" s="4">
        <v>1.4</v>
      </c>
      <c r="BE256" s="4">
        <v>1.7</v>
      </c>
      <c r="BF256" s="4">
        <v>14.063000000000001</v>
      </c>
      <c r="BG256" s="4">
        <v>23.66</v>
      </c>
      <c r="BH256" s="4">
        <v>1.68</v>
      </c>
      <c r="BI256" s="4">
        <v>8.4260000000000002</v>
      </c>
      <c r="BJ256" s="4">
        <v>2807.788</v>
      </c>
      <c r="BK256" s="4">
        <v>4.4950000000000001</v>
      </c>
      <c r="BL256" s="4">
        <v>0.39700000000000002</v>
      </c>
      <c r="BM256" s="4">
        <v>0.26600000000000001</v>
      </c>
      <c r="BN256" s="4">
        <v>0.66200000000000003</v>
      </c>
      <c r="BO256" s="4">
        <v>0.316</v>
      </c>
      <c r="BP256" s="4">
        <v>0.21199999999999999</v>
      </c>
      <c r="BQ256" s="4">
        <v>0.52700000000000002</v>
      </c>
      <c r="BR256" s="4">
        <v>73.991699999999994</v>
      </c>
      <c r="BU256" s="4">
        <v>71.146000000000001</v>
      </c>
      <c r="BW256" s="4">
        <v>2603.1529999999998</v>
      </c>
      <c r="BX256" s="4">
        <v>-1.4999999999999999E-2</v>
      </c>
      <c r="BY256" s="4">
        <v>-5</v>
      </c>
      <c r="BZ256" s="4">
        <v>1.73</v>
      </c>
      <c r="CA256" s="4">
        <v>-0.36656300000000003</v>
      </c>
      <c r="CB256" s="4">
        <v>34.945999999999998</v>
      </c>
    </row>
    <row r="257" spans="1:80">
      <c r="A257" s="2">
        <v>42440</v>
      </c>
      <c r="B257" s="29">
        <v>0.48841328703703701</v>
      </c>
      <c r="C257" s="4">
        <v>8.6240000000000006</v>
      </c>
      <c r="D257" s="4">
        <v>1.6299999999999999E-2</v>
      </c>
      <c r="E257" s="4" t="s">
        <v>155</v>
      </c>
      <c r="F257" s="4">
        <v>162.63584800000001</v>
      </c>
      <c r="G257" s="4">
        <v>10.9</v>
      </c>
      <c r="H257" s="4">
        <v>7.3</v>
      </c>
      <c r="I257" s="4">
        <v>5879</v>
      </c>
      <c r="K257" s="4">
        <v>9.75</v>
      </c>
      <c r="L257" s="4">
        <v>1006</v>
      </c>
      <c r="M257" s="4">
        <v>0.91779999999999995</v>
      </c>
      <c r="N257" s="4">
        <v>7.915</v>
      </c>
      <c r="O257" s="4">
        <v>1.49E-2</v>
      </c>
      <c r="P257" s="4">
        <v>10.0038</v>
      </c>
      <c r="Q257" s="4">
        <v>6.6997999999999998</v>
      </c>
      <c r="R257" s="4">
        <v>16.7</v>
      </c>
      <c r="S257" s="4">
        <v>7.9603999999999999</v>
      </c>
      <c r="T257" s="4">
        <v>5.3311999999999999</v>
      </c>
      <c r="U257" s="4">
        <v>13.3</v>
      </c>
      <c r="V257" s="4">
        <v>5879.0343000000003</v>
      </c>
      <c r="Y257" s="4">
        <v>922.83500000000004</v>
      </c>
      <c r="Z257" s="4">
        <v>0</v>
      </c>
      <c r="AA257" s="4">
        <v>8.9466999999999999</v>
      </c>
      <c r="AB257" s="4" t="s">
        <v>384</v>
      </c>
      <c r="AC257" s="4">
        <v>0</v>
      </c>
      <c r="AD257" s="4">
        <v>11.9</v>
      </c>
      <c r="AE257" s="4">
        <v>846</v>
      </c>
      <c r="AF257" s="4">
        <v>871</v>
      </c>
      <c r="AG257" s="4">
        <v>887</v>
      </c>
      <c r="AH257" s="4">
        <v>43</v>
      </c>
      <c r="AI257" s="4">
        <v>20.38</v>
      </c>
      <c r="AJ257" s="4">
        <v>0.47</v>
      </c>
      <c r="AK257" s="4">
        <v>989</v>
      </c>
      <c r="AL257" s="4">
        <v>8</v>
      </c>
      <c r="AM257" s="4">
        <v>0</v>
      </c>
      <c r="AN257" s="4">
        <v>35</v>
      </c>
      <c r="AO257" s="4">
        <v>190</v>
      </c>
      <c r="AP257" s="4">
        <v>188</v>
      </c>
      <c r="AQ257" s="4">
        <v>1.5</v>
      </c>
      <c r="AR257" s="4">
        <v>195</v>
      </c>
      <c r="AS257" s="4" t="s">
        <v>155</v>
      </c>
      <c r="AT257" s="4">
        <v>2</v>
      </c>
      <c r="AU257" s="5">
        <v>0.69656250000000008</v>
      </c>
      <c r="AV257" s="4">
        <v>47.159345000000002</v>
      </c>
      <c r="AW257" s="4">
        <v>-88.489699999999999</v>
      </c>
      <c r="AX257" s="4">
        <v>318.5</v>
      </c>
      <c r="AY257" s="4">
        <v>0</v>
      </c>
      <c r="AZ257" s="4">
        <v>12</v>
      </c>
      <c r="BA257" s="4">
        <v>10</v>
      </c>
      <c r="BB257" s="4" t="s">
        <v>427</v>
      </c>
      <c r="BC257" s="4">
        <v>1</v>
      </c>
      <c r="BD257" s="4">
        <v>1.4</v>
      </c>
      <c r="BE257" s="4">
        <v>1.7</v>
      </c>
      <c r="BF257" s="4">
        <v>14.063000000000001</v>
      </c>
      <c r="BG257" s="4">
        <v>22.34</v>
      </c>
      <c r="BH257" s="4">
        <v>1.59</v>
      </c>
      <c r="BI257" s="4">
        <v>8.9589999999999996</v>
      </c>
      <c r="BJ257" s="4">
        <v>2822.8139999999999</v>
      </c>
      <c r="BK257" s="4">
        <v>3.3879999999999999</v>
      </c>
      <c r="BL257" s="4">
        <v>0.374</v>
      </c>
      <c r="BM257" s="4">
        <v>0.25</v>
      </c>
      <c r="BN257" s="4">
        <v>0.624</v>
      </c>
      <c r="BO257" s="4">
        <v>0.29699999999999999</v>
      </c>
      <c r="BP257" s="4">
        <v>0.19900000000000001</v>
      </c>
      <c r="BQ257" s="4">
        <v>0.496</v>
      </c>
      <c r="BR257" s="4">
        <v>69.331999999999994</v>
      </c>
      <c r="BU257" s="4">
        <v>65.298000000000002</v>
      </c>
      <c r="BW257" s="4">
        <v>2320.0340000000001</v>
      </c>
      <c r="BX257" s="4">
        <v>-1.3195999999999999E-2</v>
      </c>
      <c r="BY257" s="4">
        <v>-5</v>
      </c>
      <c r="BZ257" s="4">
        <v>1.7327060000000001</v>
      </c>
      <c r="CA257" s="4">
        <v>-0.32247799999999999</v>
      </c>
      <c r="CB257" s="4">
        <v>35.000661000000001</v>
      </c>
    </row>
    <row r="258" spans="1:80">
      <c r="A258" s="2">
        <v>42440</v>
      </c>
      <c r="B258" s="29">
        <v>0.48842486111111111</v>
      </c>
      <c r="C258" s="4">
        <v>8.9879999999999995</v>
      </c>
      <c r="D258" s="4">
        <v>1.37E-2</v>
      </c>
      <c r="E258" s="4" t="s">
        <v>155</v>
      </c>
      <c r="F258" s="4">
        <v>136.644463</v>
      </c>
      <c r="G258" s="4">
        <v>10.8</v>
      </c>
      <c r="H258" s="4">
        <v>7.3</v>
      </c>
      <c r="I258" s="4">
        <v>5662.2</v>
      </c>
      <c r="K258" s="4">
        <v>8.8800000000000008</v>
      </c>
      <c r="L258" s="4">
        <v>970</v>
      </c>
      <c r="M258" s="4">
        <v>0.91490000000000005</v>
      </c>
      <c r="N258" s="4">
        <v>8.2235999999999994</v>
      </c>
      <c r="O258" s="4">
        <v>1.2500000000000001E-2</v>
      </c>
      <c r="P258" s="4">
        <v>9.8809000000000005</v>
      </c>
      <c r="Q258" s="4">
        <v>6.6787999999999998</v>
      </c>
      <c r="R258" s="4">
        <v>16.600000000000001</v>
      </c>
      <c r="S258" s="4">
        <v>7.8625999999999996</v>
      </c>
      <c r="T258" s="4">
        <v>5.3144999999999998</v>
      </c>
      <c r="U258" s="4">
        <v>13.2</v>
      </c>
      <c r="V258" s="4">
        <v>5662.2030000000004</v>
      </c>
      <c r="Y258" s="4">
        <v>887.46500000000003</v>
      </c>
      <c r="Z258" s="4">
        <v>0</v>
      </c>
      <c r="AA258" s="4">
        <v>8.1271000000000004</v>
      </c>
      <c r="AB258" s="4" t="s">
        <v>384</v>
      </c>
      <c r="AC258" s="4">
        <v>0</v>
      </c>
      <c r="AD258" s="4">
        <v>11.8</v>
      </c>
      <c r="AE258" s="4">
        <v>847</v>
      </c>
      <c r="AF258" s="4">
        <v>871</v>
      </c>
      <c r="AG258" s="4">
        <v>887</v>
      </c>
      <c r="AH258" s="4">
        <v>43</v>
      </c>
      <c r="AI258" s="4">
        <v>20.38</v>
      </c>
      <c r="AJ258" s="4">
        <v>0.47</v>
      </c>
      <c r="AK258" s="4">
        <v>989</v>
      </c>
      <c r="AL258" s="4">
        <v>8</v>
      </c>
      <c r="AM258" s="4">
        <v>0</v>
      </c>
      <c r="AN258" s="4">
        <v>35</v>
      </c>
      <c r="AO258" s="4">
        <v>190</v>
      </c>
      <c r="AP258" s="4">
        <v>188</v>
      </c>
      <c r="AQ258" s="4">
        <v>1.4</v>
      </c>
      <c r="AR258" s="4">
        <v>195</v>
      </c>
      <c r="AS258" s="4" t="s">
        <v>155</v>
      </c>
      <c r="AT258" s="4">
        <v>2</v>
      </c>
      <c r="AU258" s="5">
        <v>0.69657407407407401</v>
      </c>
      <c r="AV258" s="4">
        <v>47.159345000000002</v>
      </c>
      <c r="AW258" s="4">
        <v>-88.489699999999999</v>
      </c>
      <c r="AX258" s="4">
        <v>318.39999999999998</v>
      </c>
      <c r="AY258" s="4">
        <v>0</v>
      </c>
      <c r="AZ258" s="4">
        <v>12</v>
      </c>
      <c r="BA258" s="4">
        <v>10</v>
      </c>
      <c r="BB258" s="4" t="s">
        <v>427</v>
      </c>
      <c r="BC258" s="4">
        <v>1</v>
      </c>
      <c r="BD258" s="4">
        <v>1.4</v>
      </c>
      <c r="BE258" s="4">
        <v>1.7</v>
      </c>
      <c r="BF258" s="4">
        <v>14.063000000000001</v>
      </c>
      <c r="BG258" s="4">
        <v>21.59</v>
      </c>
      <c r="BH258" s="4">
        <v>1.54</v>
      </c>
      <c r="BI258" s="4">
        <v>9.3010000000000002</v>
      </c>
      <c r="BJ258" s="4">
        <v>2837.6509999999998</v>
      </c>
      <c r="BK258" s="4">
        <v>2.746</v>
      </c>
      <c r="BL258" s="4">
        <v>0.35699999999999998</v>
      </c>
      <c r="BM258" s="4">
        <v>0.24099999999999999</v>
      </c>
      <c r="BN258" s="4">
        <v>0.59799999999999998</v>
      </c>
      <c r="BO258" s="4">
        <v>0.28399999999999997</v>
      </c>
      <c r="BP258" s="4">
        <v>0.192</v>
      </c>
      <c r="BQ258" s="4">
        <v>0.47599999999999998</v>
      </c>
      <c r="BR258" s="4">
        <v>64.607200000000006</v>
      </c>
      <c r="BU258" s="4">
        <v>60.756999999999998</v>
      </c>
      <c r="BW258" s="4">
        <v>2039.0719999999999</v>
      </c>
      <c r="BX258" s="4">
        <v>-1.6604000000000001E-2</v>
      </c>
      <c r="BY258" s="4">
        <v>-5</v>
      </c>
      <c r="BZ258" s="4">
        <v>1.7320990000000001</v>
      </c>
      <c r="CA258" s="4">
        <v>-0.40577000000000002</v>
      </c>
      <c r="CB258" s="4">
        <v>34.988397999999997</v>
      </c>
    </row>
    <row r="259" spans="1:80">
      <c r="A259" s="2">
        <v>42440</v>
      </c>
      <c r="B259" s="29">
        <v>0.48843643518518515</v>
      </c>
      <c r="C259" s="4">
        <v>9.3629999999999995</v>
      </c>
      <c r="D259" s="4">
        <v>1.2999999999999999E-2</v>
      </c>
      <c r="E259" s="4" t="s">
        <v>155</v>
      </c>
      <c r="F259" s="4">
        <v>130</v>
      </c>
      <c r="G259" s="4">
        <v>10.8</v>
      </c>
      <c r="H259" s="4">
        <v>7.3</v>
      </c>
      <c r="I259" s="4">
        <v>5455.1</v>
      </c>
      <c r="K259" s="4">
        <v>8.23</v>
      </c>
      <c r="L259" s="4">
        <v>945</v>
      </c>
      <c r="M259" s="4">
        <v>0.91180000000000005</v>
      </c>
      <c r="N259" s="4">
        <v>8.5380000000000003</v>
      </c>
      <c r="O259" s="4">
        <v>1.1900000000000001E-2</v>
      </c>
      <c r="P259" s="4">
        <v>9.8478999999999992</v>
      </c>
      <c r="Q259" s="4">
        <v>6.6565000000000003</v>
      </c>
      <c r="R259" s="4">
        <v>16.5</v>
      </c>
      <c r="S259" s="4">
        <v>7.8743999999999996</v>
      </c>
      <c r="T259" s="4">
        <v>5.3224999999999998</v>
      </c>
      <c r="U259" s="4">
        <v>13.2</v>
      </c>
      <c r="V259" s="4">
        <v>5455.1045000000004</v>
      </c>
      <c r="Y259" s="4">
        <v>862.04</v>
      </c>
      <c r="Z259" s="4">
        <v>0</v>
      </c>
      <c r="AA259" s="4">
        <v>7.5023999999999997</v>
      </c>
      <c r="AB259" s="4" t="s">
        <v>384</v>
      </c>
      <c r="AC259" s="4">
        <v>0</v>
      </c>
      <c r="AD259" s="4">
        <v>11.9</v>
      </c>
      <c r="AE259" s="4">
        <v>847</v>
      </c>
      <c r="AF259" s="4">
        <v>871</v>
      </c>
      <c r="AG259" s="4">
        <v>888</v>
      </c>
      <c r="AH259" s="4">
        <v>43</v>
      </c>
      <c r="AI259" s="4">
        <v>21.68</v>
      </c>
      <c r="AJ259" s="4">
        <v>0.5</v>
      </c>
      <c r="AK259" s="4">
        <v>989</v>
      </c>
      <c r="AL259" s="4">
        <v>8.9</v>
      </c>
      <c r="AM259" s="4">
        <v>0</v>
      </c>
      <c r="AN259" s="4">
        <v>35</v>
      </c>
      <c r="AO259" s="4">
        <v>190</v>
      </c>
      <c r="AP259" s="4">
        <v>188</v>
      </c>
      <c r="AQ259" s="4">
        <v>1.5</v>
      </c>
      <c r="AR259" s="4">
        <v>195</v>
      </c>
      <c r="AS259" s="4" t="s">
        <v>155</v>
      </c>
      <c r="AT259" s="4">
        <v>2</v>
      </c>
      <c r="AU259" s="5">
        <v>0.69658564814814816</v>
      </c>
      <c r="AV259" s="4">
        <v>47.159345000000002</v>
      </c>
      <c r="AW259" s="4">
        <v>-88.489699999999999</v>
      </c>
      <c r="AX259" s="4">
        <v>318</v>
      </c>
      <c r="AY259" s="4">
        <v>0</v>
      </c>
      <c r="AZ259" s="4">
        <v>12</v>
      </c>
      <c r="BA259" s="4">
        <v>10</v>
      </c>
      <c r="BB259" s="4" t="s">
        <v>427</v>
      </c>
      <c r="BC259" s="4">
        <v>0.92867100000000002</v>
      </c>
      <c r="BD259" s="4">
        <v>1.4</v>
      </c>
      <c r="BE259" s="4">
        <v>1.7</v>
      </c>
      <c r="BF259" s="4">
        <v>14.063000000000001</v>
      </c>
      <c r="BG259" s="4">
        <v>20.86</v>
      </c>
      <c r="BH259" s="4">
        <v>1.48</v>
      </c>
      <c r="BI259" s="4">
        <v>9.6679999999999993</v>
      </c>
      <c r="BJ259" s="4">
        <v>2850.7979999999998</v>
      </c>
      <c r="BK259" s="4">
        <v>2.5190000000000001</v>
      </c>
      <c r="BL259" s="4">
        <v>0.34399999999999997</v>
      </c>
      <c r="BM259" s="4">
        <v>0.23300000000000001</v>
      </c>
      <c r="BN259" s="4">
        <v>0.57699999999999996</v>
      </c>
      <c r="BO259" s="4">
        <v>0.27500000000000002</v>
      </c>
      <c r="BP259" s="4">
        <v>0.186</v>
      </c>
      <c r="BQ259" s="4">
        <v>0.46100000000000002</v>
      </c>
      <c r="BR259" s="4">
        <v>60.229399999999998</v>
      </c>
      <c r="BU259" s="4">
        <v>57.106000000000002</v>
      </c>
      <c r="BW259" s="4">
        <v>1821.3979999999999</v>
      </c>
      <c r="BX259" s="4">
        <v>-1.4293999999999999E-2</v>
      </c>
      <c r="BY259" s="4">
        <v>-5</v>
      </c>
      <c r="BZ259" s="4">
        <v>1.7338039999999999</v>
      </c>
      <c r="CA259" s="4">
        <v>-0.34931699999999999</v>
      </c>
      <c r="CB259" s="4">
        <v>35.022837000000003</v>
      </c>
    </row>
    <row r="260" spans="1:80">
      <c r="A260" s="2">
        <v>42440</v>
      </c>
      <c r="B260" s="29">
        <v>0.4884480092592593</v>
      </c>
      <c r="C260" s="4">
        <v>9.8699999999999992</v>
      </c>
      <c r="D260" s="4">
        <v>1.21E-2</v>
      </c>
      <c r="E260" s="4" t="s">
        <v>155</v>
      </c>
      <c r="F260" s="4">
        <v>120.810373</v>
      </c>
      <c r="G260" s="4">
        <v>10.8</v>
      </c>
      <c r="H260" s="4">
        <v>7.3</v>
      </c>
      <c r="I260" s="4">
        <v>5516.6</v>
      </c>
      <c r="K260" s="4">
        <v>7.73</v>
      </c>
      <c r="L260" s="4">
        <v>966</v>
      </c>
      <c r="M260" s="4">
        <v>0.90749999999999997</v>
      </c>
      <c r="N260" s="4">
        <v>8.9577000000000009</v>
      </c>
      <c r="O260" s="4">
        <v>1.0999999999999999E-2</v>
      </c>
      <c r="P260" s="4">
        <v>9.8012999999999995</v>
      </c>
      <c r="Q260" s="4">
        <v>6.625</v>
      </c>
      <c r="R260" s="4">
        <v>16.399999999999999</v>
      </c>
      <c r="S260" s="4">
        <v>7.8414000000000001</v>
      </c>
      <c r="T260" s="4">
        <v>5.3002000000000002</v>
      </c>
      <c r="U260" s="4">
        <v>13.1</v>
      </c>
      <c r="V260" s="4">
        <v>5516.6225000000004</v>
      </c>
      <c r="Y260" s="4">
        <v>876.98599999999999</v>
      </c>
      <c r="Z260" s="4">
        <v>0</v>
      </c>
      <c r="AA260" s="4">
        <v>7.0110000000000001</v>
      </c>
      <c r="AB260" s="4" t="s">
        <v>384</v>
      </c>
      <c r="AC260" s="4">
        <v>0</v>
      </c>
      <c r="AD260" s="4">
        <v>11.9</v>
      </c>
      <c r="AE260" s="4">
        <v>846</v>
      </c>
      <c r="AF260" s="4">
        <v>871</v>
      </c>
      <c r="AG260" s="4">
        <v>886</v>
      </c>
      <c r="AH260" s="4">
        <v>43</v>
      </c>
      <c r="AI260" s="4">
        <v>21.82</v>
      </c>
      <c r="AJ260" s="4">
        <v>0.5</v>
      </c>
      <c r="AK260" s="4">
        <v>989</v>
      </c>
      <c r="AL260" s="4">
        <v>9</v>
      </c>
      <c r="AM260" s="4">
        <v>0</v>
      </c>
      <c r="AN260" s="4">
        <v>35</v>
      </c>
      <c r="AO260" s="4">
        <v>190</v>
      </c>
      <c r="AP260" s="4">
        <v>188</v>
      </c>
      <c r="AQ260" s="4">
        <v>1.4</v>
      </c>
      <c r="AR260" s="4">
        <v>195</v>
      </c>
      <c r="AS260" s="4" t="s">
        <v>155</v>
      </c>
      <c r="AT260" s="4">
        <v>2</v>
      </c>
      <c r="AU260" s="5">
        <v>0.6965972222222222</v>
      </c>
      <c r="AV260" s="4">
        <v>47.159345000000002</v>
      </c>
      <c r="AW260" s="4">
        <v>-88.489699999999999</v>
      </c>
      <c r="AX260" s="4">
        <v>317.8</v>
      </c>
      <c r="AY260" s="4">
        <v>0</v>
      </c>
      <c r="AZ260" s="4">
        <v>12</v>
      </c>
      <c r="BA260" s="4">
        <v>10</v>
      </c>
      <c r="BB260" s="4" t="s">
        <v>427</v>
      </c>
      <c r="BC260" s="4">
        <v>0.9</v>
      </c>
      <c r="BD260" s="4">
        <v>1.4</v>
      </c>
      <c r="BE260" s="4">
        <v>1.7</v>
      </c>
      <c r="BF260" s="4">
        <v>14.063000000000001</v>
      </c>
      <c r="BG260" s="4">
        <v>19.88</v>
      </c>
      <c r="BH260" s="4">
        <v>1.41</v>
      </c>
      <c r="BI260" s="4">
        <v>10.189</v>
      </c>
      <c r="BJ260" s="4">
        <v>2856.864</v>
      </c>
      <c r="BK260" s="4">
        <v>2.226</v>
      </c>
      <c r="BL260" s="4">
        <v>0.32700000000000001</v>
      </c>
      <c r="BM260" s="4">
        <v>0.221</v>
      </c>
      <c r="BN260" s="4">
        <v>0.54900000000000004</v>
      </c>
      <c r="BO260" s="4">
        <v>0.26200000000000001</v>
      </c>
      <c r="BP260" s="4">
        <v>0.17699999999999999</v>
      </c>
      <c r="BQ260" s="4">
        <v>0.439</v>
      </c>
      <c r="BR260" s="4">
        <v>58.178899999999999</v>
      </c>
      <c r="BU260" s="4">
        <v>55.493000000000002</v>
      </c>
      <c r="BW260" s="4">
        <v>1625.8240000000001</v>
      </c>
      <c r="BX260" s="4">
        <v>-1.5803999999999999E-2</v>
      </c>
      <c r="BY260" s="4">
        <v>-5</v>
      </c>
      <c r="BZ260" s="4">
        <v>1.734</v>
      </c>
      <c r="CA260" s="4">
        <v>-0.38621</v>
      </c>
      <c r="CB260" s="4">
        <v>35.026800000000001</v>
      </c>
    </row>
    <row r="261" spans="1:80">
      <c r="A261" s="2">
        <v>42440</v>
      </c>
      <c r="B261" s="29">
        <v>0.48845958333333334</v>
      </c>
      <c r="C261" s="4">
        <v>10.321</v>
      </c>
      <c r="D261" s="4">
        <v>1.04E-2</v>
      </c>
      <c r="E261" s="4" t="s">
        <v>155</v>
      </c>
      <c r="F261" s="4">
        <v>104.34635</v>
      </c>
      <c r="G261" s="4">
        <v>10.8</v>
      </c>
      <c r="H261" s="4">
        <v>7.3</v>
      </c>
      <c r="I261" s="4">
        <v>5635.6</v>
      </c>
      <c r="K261" s="4">
        <v>7.21</v>
      </c>
      <c r="L261" s="4">
        <v>986</v>
      </c>
      <c r="M261" s="4">
        <v>0.90380000000000005</v>
      </c>
      <c r="N261" s="4">
        <v>9.3290000000000006</v>
      </c>
      <c r="O261" s="4">
        <v>9.4000000000000004E-3</v>
      </c>
      <c r="P261" s="4">
        <v>9.7342999999999993</v>
      </c>
      <c r="Q261" s="4">
        <v>6.5980999999999996</v>
      </c>
      <c r="R261" s="4">
        <v>16.3</v>
      </c>
      <c r="S261" s="4">
        <v>7.7499000000000002</v>
      </c>
      <c r="T261" s="4">
        <v>5.2530000000000001</v>
      </c>
      <c r="U261" s="4">
        <v>13</v>
      </c>
      <c r="V261" s="4">
        <v>5635.6282000000001</v>
      </c>
      <c r="Y261" s="4">
        <v>891.24699999999996</v>
      </c>
      <c r="Z261" s="4">
        <v>0</v>
      </c>
      <c r="AA261" s="4">
        <v>6.5175000000000001</v>
      </c>
      <c r="AB261" s="4" t="s">
        <v>384</v>
      </c>
      <c r="AC261" s="4">
        <v>0</v>
      </c>
      <c r="AD261" s="4">
        <v>11.8</v>
      </c>
      <c r="AE261" s="4">
        <v>847</v>
      </c>
      <c r="AF261" s="4">
        <v>871</v>
      </c>
      <c r="AG261" s="4">
        <v>887</v>
      </c>
      <c r="AH261" s="4">
        <v>43</v>
      </c>
      <c r="AI261" s="4">
        <v>20.52</v>
      </c>
      <c r="AJ261" s="4">
        <v>0.47</v>
      </c>
      <c r="AK261" s="4">
        <v>989</v>
      </c>
      <c r="AL261" s="4">
        <v>8.1</v>
      </c>
      <c r="AM261" s="4">
        <v>0</v>
      </c>
      <c r="AN261" s="4">
        <v>35</v>
      </c>
      <c r="AO261" s="4">
        <v>190</v>
      </c>
      <c r="AP261" s="4">
        <v>188</v>
      </c>
      <c r="AQ261" s="4">
        <v>1.4</v>
      </c>
      <c r="AR261" s="4">
        <v>195</v>
      </c>
      <c r="AS261" s="4" t="s">
        <v>155</v>
      </c>
      <c r="AT261" s="4">
        <v>2</v>
      </c>
      <c r="AU261" s="5">
        <v>0.69660879629629635</v>
      </c>
      <c r="AV261" s="4">
        <v>47.159343999999997</v>
      </c>
      <c r="AW261" s="4">
        <v>-88.489699999999999</v>
      </c>
      <c r="AX261" s="4">
        <v>317.7</v>
      </c>
      <c r="AY261" s="4">
        <v>0</v>
      </c>
      <c r="AZ261" s="4">
        <v>12</v>
      </c>
      <c r="BA261" s="4">
        <v>10</v>
      </c>
      <c r="BB261" s="4" t="s">
        <v>427</v>
      </c>
      <c r="BC261" s="4">
        <v>0.9</v>
      </c>
      <c r="BD261" s="4">
        <v>1.4</v>
      </c>
      <c r="BE261" s="4">
        <v>1.7</v>
      </c>
      <c r="BF261" s="4">
        <v>14.063000000000001</v>
      </c>
      <c r="BG261" s="4">
        <v>19.079999999999998</v>
      </c>
      <c r="BH261" s="4">
        <v>1.36</v>
      </c>
      <c r="BI261" s="4">
        <v>10.638</v>
      </c>
      <c r="BJ261" s="4">
        <v>2860.143</v>
      </c>
      <c r="BK261" s="4">
        <v>1.84</v>
      </c>
      <c r="BL261" s="4">
        <v>0.313</v>
      </c>
      <c r="BM261" s="4">
        <v>0.21199999999999999</v>
      </c>
      <c r="BN261" s="4">
        <v>0.52400000000000002</v>
      </c>
      <c r="BO261" s="4">
        <v>0.249</v>
      </c>
      <c r="BP261" s="4">
        <v>0.16900000000000001</v>
      </c>
      <c r="BQ261" s="4">
        <v>0.41699999999999998</v>
      </c>
      <c r="BR261" s="4">
        <v>57.133600000000001</v>
      </c>
      <c r="BU261" s="4">
        <v>54.212000000000003</v>
      </c>
      <c r="BW261" s="4">
        <v>1452.88</v>
      </c>
      <c r="BX261" s="4">
        <v>-1.5098E-2</v>
      </c>
      <c r="BY261" s="4">
        <v>-5</v>
      </c>
      <c r="BZ261" s="4">
        <v>1.7321960000000001</v>
      </c>
      <c r="CA261" s="4">
        <v>-0.36895800000000001</v>
      </c>
      <c r="CB261" s="4">
        <v>34.990358999999998</v>
      </c>
    </row>
    <row r="262" spans="1:80">
      <c r="A262" s="2">
        <v>42440</v>
      </c>
      <c r="B262" s="29">
        <v>0.48847115740740743</v>
      </c>
      <c r="C262" s="4">
        <v>10.236000000000001</v>
      </c>
      <c r="D262" s="4">
        <v>9.1000000000000004E-3</v>
      </c>
      <c r="E262" s="4" t="s">
        <v>155</v>
      </c>
      <c r="F262" s="4">
        <v>91.267375000000001</v>
      </c>
      <c r="G262" s="4">
        <v>10.7</v>
      </c>
      <c r="H262" s="4">
        <v>7.3</v>
      </c>
      <c r="I262" s="4">
        <v>5683.1</v>
      </c>
      <c r="K262" s="4">
        <v>6.53</v>
      </c>
      <c r="L262" s="4">
        <v>991</v>
      </c>
      <c r="M262" s="4">
        <v>0.90439999999999998</v>
      </c>
      <c r="N262" s="4">
        <v>9.2574000000000005</v>
      </c>
      <c r="O262" s="4">
        <v>8.3000000000000001E-3</v>
      </c>
      <c r="P262" s="4">
        <v>9.6774000000000004</v>
      </c>
      <c r="Q262" s="4">
        <v>6.6022999999999996</v>
      </c>
      <c r="R262" s="4">
        <v>16.3</v>
      </c>
      <c r="S262" s="4">
        <v>7.7381000000000002</v>
      </c>
      <c r="T262" s="4">
        <v>5.2792000000000003</v>
      </c>
      <c r="U262" s="4">
        <v>13</v>
      </c>
      <c r="V262" s="4">
        <v>5683.0940000000001</v>
      </c>
      <c r="Y262" s="4">
        <v>896.10500000000002</v>
      </c>
      <c r="Z262" s="4">
        <v>0</v>
      </c>
      <c r="AA262" s="4">
        <v>5.9025999999999996</v>
      </c>
      <c r="AB262" s="4" t="s">
        <v>384</v>
      </c>
      <c r="AC262" s="4">
        <v>0</v>
      </c>
      <c r="AD262" s="4">
        <v>11.9</v>
      </c>
      <c r="AE262" s="4">
        <v>845</v>
      </c>
      <c r="AF262" s="4">
        <v>871</v>
      </c>
      <c r="AG262" s="4">
        <v>886</v>
      </c>
      <c r="AH262" s="4">
        <v>43</v>
      </c>
      <c r="AI262" s="4">
        <v>21.68</v>
      </c>
      <c r="AJ262" s="4">
        <v>0.5</v>
      </c>
      <c r="AK262" s="4">
        <v>989</v>
      </c>
      <c r="AL262" s="4">
        <v>8.9</v>
      </c>
      <c r="AM262" s="4">
        <v>0</v>
      </c>
      <c r="AN262" s="4">
        <v>35</v>
      </c>
      <c r="AO262" s="4">
        <v>190</v>
      </c>
      <c r="AP262" s="4">
        <v>188.9</v>
      </c>
      <c r="AQ262" s="4">
        <v>1.5</v>
      </c>
      <c r="AR262" s="4">
        <v>195</v>
      </c>
      <c r="AS262" s="4" t="s">
        <v>155</v>
      </c>
      <c r="AT262" s="4">
        <v>2</v>
      </c>
      <c r="AU262" s="5">
        <v>0.69662037037037028</v>
      </c>
      <c r="AV262" s="4">
        <v>47.159343</v>
      </c>
      <c r="AW262" s="4">
        <v>-88.489699999999999</v>
      </c>
      <c r="AX262" s="4">
        <v>317.5</v>
      </c>
      <c r="AY262" s="4">
        <v>0</v>
      </c>
      <c r="AZ262" s="4">
        <v>12</v>
      </c>
      <c r="BA262" s="4">
        <v>10</v>
      </c>
      <c r="BB262" s="4" t="s">
        <v>427</v>
      </c>
      <c r="BC262" s="4">
        <v>0.9</v>
      </c>
      <c r="BD262" s="4">
        <v>1.4</v>
      </c>
      <c r="BE262" s="4">
        <v>1.7</v>
      </c>
      <c r="BF262" s="4">
        <v>14.063000000000001</v>
      </c>
      <c r="BG262" s="4">
        <v>19.21</v>
      </c>
      <c r="BH262" s="4">
        <v>1.37</v>
      </c>
      <c r="BI262" s="4">
        <v>10.567</v>
      </c>
      <c r="BJ262" s="4">
        <v>2857.902</v>
      </c>
      <c r="BK262" s="4">
        <v>1.6220000000000001</v>
      </c>
      <c r="BL262" s="4">
        <v>0.313</v>
      </c>
      <c r="BM262" s="4">
        <v>0.21299999999999999</v>
      </c>
      <c r="BN262" s="4">
        <v>0.52600000000000002</v>
      </c>
      <c r="BO262" s="4">
        <v>0.25</v>
      </c>
      <c r="BP262" s="4">
        <v>0.17100000000000001</v>
      </c>
      <c r="BQ262" s="4">
        <v>0.42099999999999999</v>
      </c>
      <c r="BR262" s="4">
        <v>58.0152</v>
      </c>
      <c r="BU262" s="4">
        <v>54.887</v>
      </c>
      <c r="BW262" s="4">
        <v>1324.9639999999999</v>
      </c>
      <c r="BX262" s="4">
        <v>-1.2293999999999999E-2</v>
      </c>
      <c r="BY262" s="4">
        <v>-5</v>
      </c>
      <c r="BZ262" s="4">
        <v>1.735608</v>
      </c>
      <c r="CA262" s="4">
        <v>-0.30043500000000001</v>
      </c>
      <c r="CB262" s="4">
        <v>35.059282000000003</v>
      </c>
    </row>
    <row r="263" spans="1:80">
      <c r="A263" s="2">
        <v>42440</v>
      </c>
      <c r="B263" s="29">
        <v>0.48848273148148147</v>
      </c>
      <c r="C263" s="4">
        <v>10</v>
      </c>
      <c r="D263" s="4">
        <v>9.9000000000000008E-3</v>
      </c>
      <c r="E263" s="4" t="s">
        <v>155</v>
      </c>
      <c r="F263" s="4">
        <v>99.443989999999999</v>
      </c>
      <c r="G263" s="4">
        <v>10.7</v>
      </c>
      <c r="H263" s="4">
        <v>7.3</v>
      </c>
      <c r="I263" s="4">
        <v>5672.3</v>
      </c>
      <c r="K263" s="4">
        <v>6.12</v>
      </c>
      <c r="L263" s="4">
        <v>985</v>
      </c>
      <c r="M263" s="4">
        <v>0.90629999999999999</v>
      </c>
      <c r="N263" s="4">
        <v>9.0632000000000001</v>
      </c>
      <c r="O263" s="4">
        <v>8.9999999999999993E-3</v>
      </c>
      <c r="P263" s="4">
        <v>9.6976999999999993</v>
      </c>
      <c r="Q263" s="4">
        <v>6.6162000000000001</v>
      </c>
      <c r="R263" s="4">
        <v>16.3</v>
      </c>
      <c r="S263" s="4">
        <v>7.7584999999999997</v>
      </c>
      <c r="T263" s="4">
        <v>5.2931999999999997</v>
      </c>
      <c r="U263" s="4">
        <v>13.1</v>
      </c>
      <c r="V263" s="4">
        <v>5672.3441999999995</v>
      </c>
      <c r="Y263" s="4">
        <v>892.35799999999995</v>
      </c>
      <c r="Z263" s="4">
        <v>0</v>
      </c>
      <c r="AA263" s="4">
        <v>5.5437000000000003</v>
      </c>
      <c r="AB263" s="4" t="s">
        <v>384</v>
      </c>
      <c r="AC263" s="4">
        <v>0</v>
      </c>
      <c r="AD263" s="4">
        <v>11.8</v>
      </c>
      <c r="AE263" s="4">
        <v>845</v>
      </c>
      <c r="AF263" s="4">
        <v>871</v>
      </c>
      <c r="AG263" s="4">
        <v>885</v>
      </c>
      <c r="AH263" s="4">
        <v>43</v>
      </c>
      <c r="AI263" s="4">
        <v>21.82</v>
      </c>
      <c r="AJ263" s="4">
        <v>0.5</v>
      </c>
      <c r="AK263" s="4">
        <v>989</v>
      </c>
      <c r="AL263" s="4">
        <v>9</v>
      </c>
      <c r="AM263" s="4">
        <v>0</v>
      </c>
      <c r="AN263" s="4">
        <v>35</v>
      </c>
      <c r="AO263" s="4">
        <v>190</v>
      </c>
      <c r="AP263" s="4">
        <v>188.1</v>
      </c>
      <c r="AQ263" s="4">
        <v>1.4</v>
      </c>
      <c r="AR263" s="4">
        <v>195</v>
      </c>
      <c r="AS263" s="4" t="s">
        <v>155</v>
      </c>
      <c r="AT263" s="4">
        <v>2</v>
      </c>
      <c r="AU263" s="5">
        <v>0.69663194444444443</v>
      </c>
      <c r="AV263" s="4">
        <v>47.159343</v>
      </c>
      <c r="AW263" s="4">
        <v>-88.489699999999999</v>
      </c>
      <c r="AX263" s="4">
        <v>317</v>
      </c>
      <c r="AY263" s="4">
        <v>0</v>
      </c>
      <c r="AZ263" s="4">
        <v>12</v>
      </c>
      <c r="BA263" s="4">
        <v>10</v>
      </c>
      <c r="BB263" s="4" t="s">
        <v>427</v>
      </c>
      <c r="BC263" s="4">
        <v>0.9</v>
      </c>
      <c r="BD263" s="4">
        <v>1.4</v>
      </c>
      <c r="BE263" s="4">
        <v>1.7</v>
      </c>
      <c r="BF263" s="4">
        <v>14.063000000000001</v>
      </c>
      <c r="BG263" s="4">
        <v>19.62</v>
      </c>
      <c r="BH263" s="4">
        <v>1.4</v>
      </c>
      <c r="BI263" s="4">
        <v>10.335000000000001</v>
      </c>
      <c r="BJ263" s="4">
        <v>2854.6439999999998</v>
      </c>
      <c r="BK263" s="4">
        <v>1.8069999999999999</v>
      </c>
      <c r="BL263" s="4">
        <v>0.32</v>
      </c>
      <c r="BM263" s="4">
        <v>0.218</v>
      </c>
      <c r="BN263" s="4">
        <v>0.53800000000000003</v>
      </c>
      <c r="BO263" s="4">
        <v>0.25600000000000001</v>
      </c>
      <c r="BP263" s="4">
        <v>0.17499999999999999</v>
      </c>
      <c r="BQ263" s="4">
        <v>0.43099999999999999</v>
      </c>
      <c r="BR263" s="4">
        <v>59.078400000000002</v>
      </c>
      <c r="BU263" s="4">
        <v>55.764000000000003</v>
      </c>
      <c r="BW263" s="4">
        <v>1269.605</v>
      </c>
      <c r="BX263" s="4">
        <v>-1.4706E-2</v>
      </c>
      <c r="BY263" s="4">
        <v>-5</v>
      </c>
      <c r="BZ263" s="4">
        <v>1.7341960000000001</v>
      </c>
      <c r="CA263" s="4">
        <v>-0.35937799999999998</v>
      </c>
      <c r="CB263" s="4">
        <v>35.030759000000003</v>
      </c>
    </row>
    <row r="264" spans="1:80">
      <c r="A264" s="2">
        <v>42440</v>
      </c>
      <c r="B264" s="29">
        <v>0.48849430555555556</v>
      </c>
      <c r="C264" s="4">
        <v>9.8610000000000007</v>
      </c>
      <c r="D264" s="4">
        <v>1.0800000000000001E-2</v>
      </c>
      <c r="E264" s="4" t="s">
        <v>155</v>
      </c>
      <c r="F264" s="4">
        <v>108.097307</v>
      </c>
      <c r="G264" s="4">
        <v>10.7</v>
      </c>
      <c r="H264" s="4">
        <v>7.3</v>
      </c>
      <c r="I264" s="4">
        <v>5679.7</v>
      </c>
      <c r="K264" s="4">
        <v>6.18</v>
      </c>
      <c r="L264" s="4">
        <v>982</v>
      </c>
      <c r="M264" s="4">
        <v>0.90769999999999995</v>
      </c>
      <c r="N264" s="4">
        <v>8.9506999999999994</v>
      </c>
      <c r="O264" s="4">
        <v>9.7999999999999997E-3</v>
      </c>
      <c r="P264" s="4">
        <v>9.7120999999999995</v>
      </c>
      <c r="Q264" s="4">
        <v>6.6260000000000003</v>
      </c>
      <c r="R264" s="4">
        <v>16.3</v>
      </c>
      <c r="S264" s="4">
        <v>7.7321999999999997</v>
      </c>
      <c r="T264" s="4">
        <v>5.2751999999999999</v>
      </c>
      <c r="U264" s="4">
        <v>13</v>
      </c>
      <c r="V264" s="4">
        <v>5679.7331999999997</v>
      </c>
      <c r="Y264" s="4">
        <v>890.88699999999994</v>
      </c>
      <c r="Z264" s="4">
        <v>0</v>
      </c>
      <c r="AA264" s="4">
        <v>5.6105999999999998</v>
      </c>
      <c r="AB264" s="4" t="s">
        <v>384</v>
      </c>
      <c r="AC264" s="4">
        <v>0</v>
      </c>
      <c r="AD264" s="4">
        <v>11.9</v>
      </c>
      <c r="AE264" s="4">
        <v>845</v>
      </c>
      <c r="AF264" s="4">
        <v>871</v>
      </c>
      <c r="AG264" s="4">
        <v>887</v>
      </c>
      <c r="AH264" s="4">
        <v>43</v>
      </c>
      <c r="AI264" s="4">
        <v>20.52</v>
      </c>
      <c r="AJ264" s="4">
        <v>0.47</v>
      </c>
      <c r="AK264" s="4">
        <v>989</v>
      </c>
      <c r="AL264" s="4">
        <v>8.1</v>
      </c>
      <c r="AM264" s="4">
        <v>0</v>
      </c>
      <c r="AN264" s="4">
        <v>35</v>
      </c>
      <c r="AO264" s="4">
        <v>190</v>
      </c>
      <c r="AP264" s="4">
        <v>188</v>
      </c>
      <c r="AQ264" s="4">
        <v>1.6</v>
      </c>
      <c r="AR264" s="4">
        <v>195</v>
      </c>
      <c r="AS264" s="4" t="s">
        <v>155</v>
      </c>
      <c r="AT264" s="4">
        <v>2</v>
      </c>
      <c r="AU264" s="5">
        <v>0.69664351851851858</v>
      </c>
      <c r="AV264" s="4">
        <v>47.159343</v>
      </c>
      <c r="AW264" s="4">
        <v>-88.489699999999999</v>
      </c>
      <c r="AX264" s="4">
        <v>316.89999999999998</v>
      </c>
      <c r="AY264" s="4">
        <v>0</v>
      </c>
      <c r="AZ264" s="4">
        <v>12</v>
      </c>
      <c r="BA264" s="4">
        <v>10</v>
      </c>
      <c r="BB264" s="4" t="s">
        <v>427</v>
      </c>
      <c r="BC264" s="4">
        <v>0.9</v>
      </c>
      <c r="BD264" s="4">
        <v>1.4</v>
      </c>
      <c r="BE264" s="4">
        <v>1.7</v>
      </c>
      <c r="BF264" s="4">
        <v>14.063000000000001</v>
      </c>
      <c r="BG264" s="4">
        <v>19.86</v>
      </c>
      <c r="BH264" s="4">
        <v>1.41</v>
      </c>
      <c r="BI264" s="4">
        <v>10.172000000000001</v>
      </c>
      <c r="BJ264" s="4">
        <v>2852.1819999999998</v>
      </c>
      <c r="BK264" s="4">
        <v>1.99</v>
      </c>
      <c r="BL264" s="4">
        <v>0.32400000000000001</v>
      </c>
      <c r="BM264" s="4">
        <v>0.221</v>
      </c>
      <c r="BN264" s="4">
        <v>0.54500000000000004</v>
      </c>
      <c r="BO264" s="4">
        <v>0.25800000000000001</v>
      </c>
      <c r="BP264" s="4">
        <v>0.17599999999999999</v>
      </c>
      <c r="BQ264" s="4">
        <v>0.434</v>
      </c>
      <c r="BR264" s="4">
        <v>59.847000000000001</v>
      </c>
      <c r="BU264" s="4">
        <v>56.323</v>
      </c>
      <c r="BW264" s="4">
        <v>1299.942</v>
      </c>
      <c r="BX264" s="4">
        <v>-1.4999999999999999E-2</v>
      </c>
      <c r="BY264" s="4">
        <v>-5</v>
      </c>
      <c r="BZ264" s="4">
        <v>1.7349019999999999</v>
      </c>
      <c r="CA264" s="4">
        <v>-0.36656300000000003</v>
      </c>
      <c r="CB264" s="4">
        <v>35.045020000000001</v>
      </c>
    </row>
    <row r="265" spans="1:80">
      <c r="A265" s="2">
        <v>42440</v>
      </c>
      <c r="B265" s="29">
        <v>0.4885058796296296</v>
      </c>
      <c r="C265" s="4">
        <v>9.9149999999999991</v>
      </c>
      <c r="D265" s="4">
        <v>1.0999999999999999E-2</v>
      </c>
      <c r="E265" s="4" t="s">
        <v>155</v>
      </c>
      <c r="F265" s="4">
        <v>110</v>
      </c>
      <c r="G265" s="4">
        <v>10.7</v>
      </c>
      <c r="H265" s="4">
        <v>7.3</v>
      </c>
      <c r="I265" s="4">
        <v>5766.9</v>
      </c>
      <c r="K265" s="4">
        <v>6.49</v>
      </c>
      <c r="L265" s="4">
        <v>1010</v>
      </c>
      <c r="M265" s="4">
        <v>0.90710000000000002</v>
      </c>
      <c r="N265" s="4">
        <v>8.9931000000000001</v>
      </c>
      <c r="O265" s="4">
        <v>0.01</v>
      </c>
      <c r="P265" s="4">
        <v>9.6781000000000006</v>
      </c>
      <c r="Q265" s="4">
        <v>6.6215000000000002</v>
      </c>
      <c r="R265" s="4">
        <v>16.3</v>
      </c>
      <c r="S265" s="4">
        <v>7.7386999999999997</v>
      </c>
      <c r="T265" s="4">
        <v>5.2946</v>
      </c>
      <c r="U265" s="4">
        <v>13</v>
      </c>
      <c r="V265" s="4">
        <v>5766.9413000000004</v>
      </c>
      <c r="Y265" s="4">
        <v>915.755</v>
      </c>
      <c r="Z265" s="4">
        <v>0</v>
      </c>
      <c r="AA265" s="4">
        <v>5.8872</v>
      </c>
      <c r="AB265" s="4" t="s">
        <v>384</v>
      </c>
      <c r="AC265" s="4">
        <v>0</v>
      </c>
      <c r="AD265" s="4">
        <v>11.9</v>
      </c>
      <c r="AE265" s="4">
        <v>845</v>
      </c>
      <c r="AF265" s="4">
        <v>871</v>
      </c>
      <c r="AG265" s="4">
        <v>886</v>
      </c>
      <c r="AH265" s="4">
        <v>43</v>
      </c>
      <c r="AI265" s="4">
        <v>21.68</v>
      </c>
      <c r="AJ265" s="4">
        <v>0.5</v>
      </c>
      <c r="AK265" s="4">
        <v>989</v>
      </c>
      <c r="AL265" s="4">
        <v>8.9</v>
      </c>
      <c r="AM265" s="4">
        <v>0</v>
      </c>
      <c r="AN265" s="4">
        <v>35</v>
      </c>
      <c r="AO265" s="4">
        <v>190.9</v>
      </c>
      <c r="AP265" s="4">
        <v>188</v>
      </c>
      <c r="AQ265" s="4">
        <v>1.7</v>
      </c>
      <c r="AR265" s="4">
        <v>195</v>
      </c>
      <c r="AS265" s="4" t="s">
        <v>155</v>
      </c>
      <c r="AT265" s="4">
        <v>2</v>
      </c>
      <c r="AU265" s="5">
        <v>0.69665509259259262</v>
      </c>
      <c r="AV265" s="4">
        <v>47.159342000000002</v>
      </c>
      <c r="AW265" s="4">
        <v>-88.489699000000002</v>
      </c>
      <c r="AX265" s="4">
        <v>316.89999999999998</v>
      </c>
      <c r="AY265" s="4">
        <v>0</v>
      </c>
      <c r="AZ265" s="4">
        <v>12</v>
      </c>
      <c r="BA265" s="4">
        <v>10</v>
      </c>
      <c r="BB265" s="4" t="s">
        <v>427</v>
      </c>
      <c r="BC265" s="4">
        <v>0.9</v>
      </c>
      <c r="BD265" s="4">
        <v>1.4</v>
      </c>
      <c r="BE265" s="4">
        <v>1.7</v>
      </c>
      <c r="BF265" s="4">
        <v>14.063000000000001</v>
      </c>
      <c r="BG265" s="4">
        <v>19.75</v>
      </c>
      <c r="BH265" s="4">
        <v>1.4</v>
      </c>
      <c r="BI265" s="4">
        <v>10.247</v>
      </c>
      <c r="BJ265" s="4">
        <v>2850.2829999999999</v>
      </c>
      <c r="BK265" s="4">
        <v>2.0129999999999999</v>
      </c>
      <c r="BL265" s="4">
        <v>0.32100000000000001</v>
      </c>
      <c r="BM265" s="4">
        <v>0.22</v>
      </c>
      <c r="BN265" s="4">
        <v>0.54100000000000004</v>
      </c>
      <c r="BO265" s="4">
        <v>0.25700000000000001</v>
      </c>
      <c r="BP265" s="4">
        <v>0.17599999999999999</v>
      </c>
      <c r="BQ265" s="4">
        <v>0.433</v>
      </c>
      <c r="BR265" s="4">
        <v>60.439399999999999</v>
      </c>
      <c r="BU265" s="4">
        <v>57.584000000000003</v>
      </c>
      <c r="BW265" s="4">
        <v>1356.713</v>
      </c>
      <c r="BX265" s="4">
        <v>-1.4999999999999999E-2</v>
      </c>
      <c r="BY265" s="4">
        <v>-5</v>
      </c>
      <c r="BZ265" s="4">
        <v>1.7359020000000001</v>
      </c>
      <c r="CA265" s="4">
        <v>-0.36656300000000003</v>
      </c>
      <c r="CB265" s="4">
        <v>35.065219999999997</v>
      </c>
    </row>
    <row r="266" spans="1:80">
      <c r="A266" s="2">
        <v>42440</v>
      </c>
      <c r="B266" s="29">
        <v>0.48851745370370375</v>
      </c>
      <c r="C266" s="4">
        <v>10.159000000000001</v>
      </c>
      <c r="D266" s="4">
        <v>1.29E-2</v>
      </c>
      <c r="E266" s="4" t="s">
        <v>155</v>
      </c>
      <c r="F266" s="4">
        <v>128.61157</v>
      </c>
      <c r="G266" s="4">
        <v>10.6</v>
      </c>
      <c r="H266" s="4">
        <v>7.3</v>
      </c>
      <c r="I266" s="4">
        <v>6315.8</v>
      </c>
      <c r="K266" s="4">
        <v>6.6</v>
      </c>
      <c r="L266" s="4">
        <v>1145</v>
      </c>
      <c r="M266" s="4">
        <v>0.90459999999999996</v>
      </c>
      <c r="N266" s="4">
        <v>9.19</v>
      </c>
      <c r="O266" s="4">
        <v>1.1599999999999999E-2</v>
      </c>
      <c r="P266" s="4">
        <v>9.5885999999999996</v>
      </c>
      <c r="Q266" s="4">
        <v>6.6035000000000004</v>
      </c>
      <c r="R266" s="4">
        <v>16.2</v>
      </c>
      <c r="S266" s="4">
        <v>7.6338999999999997</v>
      </c>
      <c r="T266" s="4">
        <v>5.2572999999999999</v>
      </c>
      <c r="U266" s="4">
        <v>12.9</v>
      </c>
      <c r="V266" s="4">
        <v>6315.8054000000002</v>
      </c>
      <c r="Y266" s="4">
        <v>1035.307</v>
      </c>
      <c r="Z266" s="4">
        <v>0</v>
      </c>
      <c r="AA266" s="4">
        <v>5.9702999999999999</v>
      </c>
      <c r="AB266" s="4" t="s">
        <v>384</v>
      </c>
      <c r="AC266" s="4">
        <v>0</v>
      </c>
      <c r="AD266" s="4">
        <v>11.8</v>
      </c>
      <c r="AE266" s="4">
        <v>846</v>
      </c>
      <c r="AF266" s="4">
        <v>871</v>
      </c>
      <c r="AG266" s="4">
        <v>887</v>
      </c>
      <c r="AH266" s="4">
        <v>43</v>
      </c>
      <c r="AI266" s="4">
        <v>20.52</v>
      </c>
      <c r="AJ266" s="4">
        <v>0.47</v>
      </c>
      <c r="AK266" s="4">
        <v>989</v>
      </c>
      <c r="AL266" s="4">
        <v>8.1</v>
      </c>
      <c r="AM266" s="4">
        <v>0</v>
      </c>
      <c r="AN266" s="4">
        <v>35</v>
      </c>
      <c r="AO266" s="4">
        <v>190.1</v>
      </c>
      <c r="AP266" s="4">
        <v>188</v>
      </c>
      <c r="AQ266" s="4">
        <v>1.6</v>
      </c>
      <c r="AR266" s="4">
        <v>195</v>
      </c>
      <c r="AS266" s="4" t="s">
        <v>155</v>
      </c>
      <c r="AT266" s="4">
        <v>2</v>
      </c>
      <c r="AU266" s="5">
        <v>0.69666666666666666</v>
      </c>
      <c r="AV266" s="4">
        <v>47.159342000000002</v>
      </c>
      <c r="AW266" s="4">
        <v>-88.489698000000004</v>
      </c>
      <c r="AX266" s="4">
        <v>317</v>
      </c>
      <c r="AY266" s="4">
        <v>0</v>
      </c>
      <c r="AZ266" s="4">
        <v>12</v>
      </c>
      <c r="BA266" s="4">
        <v>10</v>
      </c>
      <c r="BB266" s="4" t="s">
        <v>427</v>
      </c>
      <c r="BC266" s="4">
        <v>0.9</v>
      </c>
      <c r="BD266" s="4">
        <v>1.4</v>
      </c>
      <c r="BE266" s="4">
        <v>1.7</v>
      </c>
      <c r="BF266" s="4">
        <v>14.063000000000001</v>
      </c>
      <c r="BG266" s="4">
        <v>19.21</v>
      </c>
      <c r="BH266" s="4">
        <v>1.37</v>
      </c>
      <c r="BI266" s="4">
        <v>10.548</v>
      </c>
      <c r="BJ266" s="4">
        <v>2837.3139999999999</v>
      </c>
      <c r="BK266" s="4">
        <v>2.286</v>
      </c>
      <c r="BL266" s="4">
        <v>0.31</v>
      </c>
      <c r="BM266" s="4">
        <v>0.214</v>
      </c>
      <c r="BN266" s="4">
        <v>0.52400000000000002</v>
      </c>
      <c r="BO266" s="4">
        <v>0.247</v>
      </c>
      <c r="BP266" s="4">
        <v>0.17</v>
      </c>
      <c r="BQ266" s="4">
        <v>0.41699999999999998</v>
      </c>
      <c r="BR266" s="4">
        <v>64.478899999999996</v>
      </c>
      <c r="BU266" s="4">
        <v>63.417999999999999</v>
      </c>
      <c r="BW266" s="4">
        <v>1340.25</v>
      </c>
      <c r="BX266" s="4">
        <v>-1.4999999999999999E-2</v>
      </c>
      <c r="BY266" s="4">
        <v>-5</v>
      </c>
      <c r="BZ266" s="4">
        <v>1.736</v>
      </c>
      <c r="CA266" s="4">
        <v>-0.36656300000000003</v>
      </c>
      <c r="CB266" s="4">
        <v>35.0672</v>
      </c>
    </row>
    <row r="267" spans="1:80">
      <c r="A267" s="2">
        <v>42440</v>
      </c>
      <c r="B267" s="29">
        <v>0.48852902777777779</v>
      </c>
      <c r="C267" s="4">
        <v>10.555</v>
      </c>
      <c r="D267" s="4">
        <v>1.7100000000000001E-2</v>
      </c>
      <c r="E267" s="4" t="s">
        <v>155</v>
      </c>
      <c r="F267" s="4">
        <v>170.62604300000001</v>
      </c>
      <c r="G267" s="4">
        <v>10.5</v>
      </c>
      <c r="H267" s="4">
        <v>7.3</v>
      </c>
      <c r="I267" s="4">
        <v>7743.1</v>
      </c>
      <c r="K267" s="4">
        <v>6.6</v>
      </c>
      <c r="L267" s="4">
        <v>1329</v>
      </c>
      <c r="M267" s="4">
        <v>0.89980000000000004</v>
      </c>
      <c r="N267" s="4">
        <v>9.4971999999999994</v>
      </c>
      <c r="O267" s="4">
        <v>1.54E-2</v>
      </c>
      <c r="P267" s="4">
        <v>9.4831000000000003</v>
      </c>
      <c r="Q267" s="4">
        <v>6.5686</v>
      </c>
      <c r="R267" s="4">
        <v>16.100000000000001</v>
      </c>
      <c r="S267" s="4">
        <v>7.5827</v>
      </c>
      <c r="T267" s="4">
        <v>5.2523</v>
      </c>
      <c r="U267" s="4">
        <v>12.8</v>
      </c>
      <c r="V267" s="4">
        <v>7743.1008000000002</v>
      </c>
      <c r="Y267" s="4">
        <v>1196.171</v>
      </c>
      <c r="Z267" s="4">
        <v>0</v>
      </c>
      <c r="AA267" s="4">
        <v>5.9386999999999999</v>
      </c>
      <c r="AB267" s="4" t="s">
        <v>384</v>
      </c>
      <c r="AC267" s="4">
        <v>0</v>
      </c>
      <c r="AD267" s="4">
        <v>11.9</v>
      </c>
      <c r="AE267" s="4">
        <v>846</v>
      </c>
      <c r="AF267" s="4">
        <v>871</v>
      </c>
      <c r="AG267" s="4">
        <v>887</v>
      </c>
      <c r="AH267" s="4">
        <v>43</v>
      </c>
      <c r="AI267" s="4">
        <v>21.68</v>
      </c>
      <c r="AJ267" s="4">
        <v>0.5</v>
      </c>
      <c r="AK267" s="4">
        <v>989</v>
      </c>
      <c r="AL267" s="4">
        <v>8.9</v>
      </c>
      <c r="AM267" s="4">
        <v>0</v>
      </c>
      <c r="AN267" s="4">
        <v>35</v>
      </c>
      <c r="AO267" s="4">
        <v>190.9</v>
      </c>
      <c r="AP267" s="4">
        <v>188</v>
      </c>
      <c r="AQ267" s="4">
        <v>1.6</v>
      </c>
      <c r="AR267" s="4">
        <v>195</v>
      </c>
      <c r="AS267" s="4" t="s">
        <v>155</v>
      </c>
      <c r="AT267" s="4">
        <v>2</v>
      </c>
      <c r="AU267" s="5">
        <v>0.6966782407407407</v>
      </c>
      <c r="AV267" s="4">
        <v>47.159340999999998</v>
      </c>
      <c r="AW267" s="4">
        <v>-88.489698000000004</v>
      </c>
      <c r="AX267" s="4">
        <v>317.10000000000002</v>
      </c>
      <c r="AY267" s="4">
        <v>0</v>
      </c>
      <c r="AZ267" s="4">
        <v>12</v>
      </c>
      <c r="BA267" s="4">
        <v>10</v>
      </c>
      <c r="BB267" s="4" t="s">
        <v>427</v>
      </c>
      <c r="BC267" s="4">
        <v>0.9</v>
      </c>
      <c r="BD267" s="4">
        <v>1.4</v>
      </c>
      <c r="BE267" s="4">
        <v>1.7</v>
      </c>
      <c r="BF267" s="4">
        <v>14.063000000000001</v>
      </c>
      <c r="BG267" s="4">
        <v>18.3</v>
      </c>
      <c r="BH267" s="4">
        <v>1.3</v>
      </c>
      <c r="BI267" s="4">
        <v>11.135</v>
      </c>
      <c r="BJ267" s="4">
        <v>2802.3470000000002</v>
      </c>
      <c r="BK267" s="4">
        <v>2.883</v>
      </c>
      <c r="BL267" s="4">
        <v>0.29299999999999998</v>
      </c>
      <c r="BM267" s="4">
        <v>0.20300000000000001</v>
      </c>
      <c r="BN267" s="4">
        <v>0.496</v>
      </c>
      <c r="BO267" s="4">
        <v>0.23400000000000001</v>
      </c>
      <c r="BP267" s="4">
        <v>0.16200000000000001</v>
      </c>
      <c r="BQ267" s="4">
        <v>0.39700000000000002</v>
      </c>
      <c r="BR267" s="4">
        <v>75.550399999999996</v>
      </c>
      <c r="BU267" s="4">
        <v>70.027000000000001</v>
      </c>
      <c r="BW267" s="4">
        <v>1274.145</v>
      </c>
      <c r="BX267" s="4">
        <v>-1.1391999999999999E-2</v>
      </c>
      <c r="BY267" s="4">
        <v>-5</v>
      </c>
      <c r="BZ267" s="4">
        <v>1.7387060000000001</v>
      </c>
      <c r="CA267" s="4">
        <v>-0.27839199999999997</v>
      </c>
      <c r="CB267" s="4">
        <v>35.121861000000003</v>
      </c>
    </row>
    <row r="268" spans="1:80">
      <c r="A268" s="2">
        <v>42440</v>
      </c>
      <c r="B268" s="29">
        <v>0.48854060185185189</v>
      </c>
      <c r="C268" s="4">
        <v>10.884</v>
      </c>
      <c r="D268" s="4">
        <v>2.2800000000000001E-2</v>
      </c>
      <c r="E268" s="4" t="s">
        <v>155</v>
      </c>
      <c r="F268" s="4">
        <v>227.61047500000001</v>
      </c>
      <c r="G268" s="4">
        <v>10.4</v>
      </c>
      <c r="H268" s="4">
        <v>7.3</v>
      </c>
      <c r="I268" s="4">
        <v>9158.9</v>
      </c>
      <c r="K268" s="4">
        <v>6.23</v>
      </c>
      <c r="L268" s="4">
        <v>1510</v>
      </c>
      <c r="M268" s="4">
        <v>0.89580000000000004</v>
      </c>
      <c r="N268" s="4">
        <v>9.7505000000000006</v>
      </c>
      <c r="O268" s="4">
        <v>2.0400000000000001E-2</v>
      </c>
      <c r="P268" s="4">
        <v>9.3168000000000006</v>
      </c>
      <c r="Q268" s="4">
        <v>6.5396000000000001</v>
      </c>
      <c r="R268" s="4">
        <v>15.9</v>
      </c>
      <c r="S268" s="4">
        <v>7.4175000000000004</v>
      </c>
      <c r="T268" s="4">
        <v>5.2065000000000001</v>
      </c>
      <c r="U268" s="4">
        <v>12.6</v>
      </c>
      <c r="V268" s="4">
        <v>9158.8718000000008</v>
      </c>
      <c r="Y268" s="4">
        <v>1352.91</v>
      </c>
      <c r="Z268" s="4">
        <v>0</v>
      </c>
      <c r="AA268" s="4">
        <v>5.5774999999999997</v>
      </c>
      <c r="AB268" s="4" t="s">
        <v>384</v>
      </c>
      <c r="AC268" s="4">
        <v>0</v>
      </c>
      <c r="AD268" s="4">
        <v>11.9</v>
      </c>
      <c r="AE268" s="4">
        <v>846</v>
      </c>
      <c r="AF268" s="4">
        <v>871</v>
      </c>
      <c r="AG268" s="4">
        <v>886</v>
      </c>
      <c r="AH268" s="4">
        <v>43</v>
      </c>
      <c r="AI268" s="4">
        <v>20.52</v>
      </c>
      <c r="AJ268" s="4">
        <v>0.47</v>
      </c>
      <c r="AK268" s="4">
        <v>989</v>
      </c>
      <c r="AL268" s="4">
        <v>8.1</v>
      </c>
      <c r="AM268" s="4">
        <v>0</v>
      </c>
      <c r="AN268" s="4">
        <v>35</v>
      </c>
      <c r="AO268" s="4">
        <v>191</v>
      </c>
      <c r="AP268" s="4">
        <v>188</v>
      </c>
      <c r="AQ268" s="4">
        <v>1.6</v>
      </c>
      <c r="AR268" s="4">
        <v>195</v>
      </c>
      <c r="AS268" s="4" t="s">
        <v>155</v>
      </c>
      <c r="AT268" s="4">
        <v>2</v>
      </c>
      <c r="AU268" s="5">
        <v>0.69668981481481485</v>
      </c>
      <c r="AV268" s="4">
        <v>47.15934</v>
      </c>
      <c r="AW268" s="4">
        <v>-88.489698000000004</v>
      </c>
      <c r="AX268" s="4">
        <v>317.2</v>
      </c>
      <c r="AY268" s="4">
        <v>0</v>
      </c>
      <c r="AZ268" s="4">
        <v>12</v>
      </c>
      <c r="BA268" s="4">
        <v>10</v>
      </c>
      <c r="BB268" s="4" t="s">
        <v>427</v>
      </c>
      <c r="BC268" s="4">
        <v>0.9</v>
      </c>
      <c r="BD268" s="4">
        <v>1.4</v>
      </c>
      <c r="BE268" s="4">
        <v>1.7</v>
      </c>
      <c r="BF268" s="4">
        <v>14.063000000000001</v>
      </c>
      <c r="BG268" s="4">
        <v>17.57</v>
      </c>
      <c r="BH268" s="4">
        <v>1.25</v>
      </c>
      <c r="BI268" s="4">
        <v>11.627000000000001</v>
      </c>
      <c r="BJ268" s="4">
        <v>2769.0239999999999</v>
      </c>
      <c r="BK268" s="4">
        <v>3.6859999999999999</v>
      </c>
      <c r="BL268" s="4">
        <v>0.27700000000000002</v>
      </c>
      <c r="BM268" s="4">
        <v>0.19400000000000001</v>
      </c>
      <c r="BN268" s="4">
        <v>0.47199999999999998</v>
      </c>
      <c r="BO268" s="4">
        <v>0.221</v>
      </c>
      <c r="BP268" s="4">
        <v>0.155</v>
      </c>
      <c r="BQ268" s="4">
        <v>0.375</v>
      </c>
      <c r="BR268" s="4">
        <v>86.007599999999996</v>
      </c>
      <c r="BU268" s="4">
        <v>76.227999999999994</v>
      </c>
      <c r="BW268" s="4">
        <v>1151.6990000000001</v>
      </c>
      <c r="BX268" s="4">
        <v>-1.1901999999999999E-2</v>
      </c>
      <c r="BY268" s="4">
        <v>-5</v>
      </c>
      <c r="BZ268" s="4">
        <v>1.7380979999999999</v>
      </c>
      <c r="CA268" s="4">
        <v>-0.29085499999999997</v>
      </c>
      <c r="CB268" s="4">
        <v>35.109580000000001</v>
      </c>
    </row>
    <row r="269" spans="1:80">
      <c r="A269" s="2">
        <v>42440</v>
      </c>
      <c r="B269" s="29">
        <v>0.48855217592592592</v>
      </c>
      <c r="C269" s="4">
        <v>10.976000000000001</v>
      </c>
      <c r="D269" s="4">
        <v>2.7699999999999999E-2</v>
      </c>
      <c r="E269" s="4" t="s">
        <v>155</v>
      </c>
      <c r="F269" s="4">
        <v>276.71031099999999</v>
      </c>
      <c r="G269" s="4">
        <v>10.4</v>
      </c>
      <c r="H269" s="4">
        <v>7.3</v>
      </c>
      <c r="I269" s="4">
        <v>11017</v>
      </c>
      <c r="K269" s="4">
        <v>5.73</v>
      </c>
      <c r="L269" s="4">
        <v>1641</v>
      </c>
      <c r="M269" s="4">
        <v>0.89319999999999999</v>
      </c>
      <c r="N269" s="4">
        <v>9.8033999999999999</v>
      </c>
      <c r="O269" s="4">
        <v>2.47E-2</v>
      </c>
      <c r="P269" s="4">
        <v>9.2888000000000002</v>
      </c>
      <c r="Q269" s="4">
        <v>6.52</v>
      </c>
      <c r="R269" s="4">
        <v>15.8</v>
      </c>
      <c r="S269" s="4">
        <v>7.4272999999999998</v>
      </c>
      <c r="T269" s="4">
        <v>5.2134</v>
      </c>
      <c r="U269" s="4">
        <v>12.6</v>
      </c>
      <c r="V269" s="4">
        <v>11016.9897</v>
      </c>
      <c r="Y269" s="4">
        <v>1465.4849999999999</v>
      </c>
      <c r="Z269" s="4">
        <v>0</v>
      </c>
      <c r="AA269" s="4">
        <v>5.1205999999999996</v>
      </c>
      <c r="AB269" s="4" t="s">
        <v>384</v>
      </c>
      <c r="AC269" s="4">
        <v>0</v>
      </c>
      <c r="AD269" s="4">
        <v>11.8</v>
      </c>
      <c r="AE269" s="4">
        <v>846</v>
      </c>
      <c r="AF269" s="4">
        <v>871</v>
      </c>
      <c r="AG269" s="4">
        <v>886</v>
      </c>
      <c r="AH269" s="4">
        <v>43</v>
      </c>
      <c r="AI269" s="4">
        <v>21.68</v>
      </c>
      <c r="AJ269" s="4">
        <v>0.5</v>
      </c>
      <c r="AK269" s="4">
        <v>989</v>
      </c>
      <c r="AL269" s="4">
        <v>8.9</v>
      </c>
      <c r="AM269" s="4">
        <v>0</v>
      </c>
      <c r="AN269" s="4">
        <v>35</v>
      </c>
      <c r="AO269" s="4">
        <v>190.1</v>
      </c>
      <c r="AP269" s="4">
        <v>188.9</v>
      </c>
      <c r="AQ269" s="4">
        <v>1.6</v>
      </c>
      <c r="AR269" s="4">
        <v>195</v>
      </c>
      <c r="AS269" s="4" t="s">
        <v>155</v>
      </c>
      <c r="AT269" s="4">
        <v>2</v>
      </c>
      <c r="AU269" s="5">
        <v>0.69670138888888899</v>
      </c>
      <c r="AV269" s="4">
        <v>47.15934</v>
      </c>
      <c r="AW269" s="4">
        <v>-88.489698000000004</v>
      </c>
      <c r="AX269" s="4">
        <v>317.39999999999998</v>
      </c>
      <c r="AY269" s="4">
        <v>0</v>
      </c>
      <c r="AZ269" s="4">
        <v>12</v>
      </c>
      <c r="BA269" s="4">
        <v>10</v>
      </c>
      <c r="BB269" s="4" t="s">
        <v>427</v>
      </c>
      <c r="BC269" s="4">
        <v>0.9</v>
      </c>
      <c r="BD269" s="4">
        <v>1.4</v>
      </c>
      <c r="BE269" s="4">
        <v>1.7</v>
      </c>
      <c r="BF269" s="4">
        <v>14.063000000000001</v>
      </c>
      <c r="BG269" s="4">
        <v>17.13</v>
      </c>
      <c r="BH269" s="4">
        <v>1.22</v>
      </c>
      <c r="BI269" s="4">
        <v>11.962999999999999</v>
      </c>
      <c r="BJ269" s="4">
        <v>2721.9119999999998</v>
      </c>
      <c r="BK269" s="4">
        <v>4.367</v>
      </c>
      <c r="BL269" s="4">
        <v>0.27</v>
      </c>
      <c r="BM269" s="4">
        <v>0.19</v>
      </c>
      <c r="BN269" s="4">
        <v>0.46</v>
      </c>
      <c r="BO269" s="4">
        <v>0.216</v>
      </c>
      <c r="BP269" s="4">
        <v>0.152</v>
      </c>
      <c r="BQ269" s="4">
        <v>0.36799999999999999</v>
      </c>
      <c r="BR269" s="4">
        <v>101.14749999999999</v>
      </c>
      <c r="BU269" s="4">
        <v>80.727999999999994</v>
      </c>
      <c r="BW269" s="4">
        <v>1033.7449999999999</v>
      </c>
      <c r="BX269" s="4">
        <v>-1.2E-2</v>
      </c>
      <c r="BY269" s="4">
        <v>-5</v>
      </c>
      <c r="BZ269" s="4">
        <v>1.7389019999999999</v>
      </c>
      <c r="CA269" s="4">
        <v>-0.29325000000000001</v>
      </c>
      <c r="CB269" s="4">
        <v>35.125819999999997</v>
      </c>
    </row>
    <row r="270" spans="1:80">
      <c r="A270" s="2">
        <v>42440</v>
      </c>
      <c r="B270" s="29">
        <v>0.48856374999999996</v>
      </c>
      <c r="C270" s="4">
        <v>10.862</v>
      </c>
      <c r="D270" s="4">
        <v>2.5700000000000001E-2</v>
      </c>
      <c r="E270" s="4" t="s">
        <v>155</v>
      </c>
      <c r="F270" s="4">
        <v>256.63605999999999</v>
      </c>
      <c r="G270" s="4">
        <v>10.4</v>
      </c>
      <c r="H270" s="4">
        <v>7.3</v>
      </c>
      <c r="I270" s="4">
        <v>11149.2</v>
      </c>
      <c r="K270" s="4">
        <v>5.36</v>
      </c>
      <c r="L270" s="4">
        <v>1689</v>
      </c>
      <c r="M270" s="4">
        <v>0.89410000000000001</v>
      </c>
      <c r="N270" s="4">
        <v>9.7112999999999996</v>
      </c>
      <c r="O270" s="4">
        <v>2.29E-2</v>
      </c>
      <c r="P270" s="4">
        <v>9.2986000000000004</v>
      </c>
      <c r="Q270" s="4">
        <v>6.5269000000000004</v>
      </c>
      <c r="R270" s="4">
        <v>15.8</v>
      </c>
      <c r="S270" s="4">
        <v>7.4029999999999996</v>
      </c>
      <c r="T270" s="4">
        <v>5.1962999999999999</v>
      </c>
      <c r="U270" s="4">
        <v>12.6</v>
      </c>
      <c r="V270" s="4">
        <v>11149.1517</v>
      </c>
      <c r="Y270" s="4">
        <v>1510.0830000000001</v>
      </c>
      <c r="Z270" s="4">
        <v>0</v>
      </c>
      <c r="AA270" s="4">
        <v>4.7952000000000004</v>
      </c>
      <c r="AB270" s="4" t="s">
        <v>384</v>
      </c>
      <c r="AC270" s="4">
        <v>0</v>
      </c>
      <c r="AD270" s="4">
        <v>11.9</v>
      </c>
      <c r="AE270" s="4">
        <v>845</v>
      </c>
      <c r="AF270" s="4">
        <v>871</v>
      </c>
      <c r="AG270" s="4">
        <v>886</v>
      </c>
      <c r="AH270" s="4">
        <v>43</v>
      </c>
      <c r="AI270" s="4">
        <v>20.52</v>
      </c>
      <c r="AJ270" s="4">
        <v>0.47</v>
      </c>
      <c r="AK270" s="4">
        <v>989</v>
      </c>
      <c r="AL270" s="4">
        <v>8.1</v>
      </c>
      <c r="AM270" s="4">
        <v>0</v>
      </c>
      <c r="AN270" s="4">
        <v>35</v>
      </c>
      <c r="AO270" s="4">
        <v>190.9</v>
      </c>
      <c r="AP270" s="4">
        <v>189</v>
      </c>
      <c r="AQ270" s="4">
        <v>1.6</v>
      </c>
      <c r="AR270" s="4">
        <v>195</v>
      </c>
      <c r="AS270" s="4" t="s">
        <v>155</v>
      </c>
      <c r="AT270" s="4">
        <v>2</v>
      </c>
      <c r="AU270" s="5">
        <v>0.69671296296296292</v>
      </c>
      <c r="AV270" s="4">
        <v>47.159339000000003</v>
      </c>
      <c r="AW270" s="4">
        <v>-88.489698000000004</v>
      </c>
      <c r="AX270" s="4">
        <v>317.60000000000002</v>
      </c>
      <c r="AY270" s="4">
        <v>0</v>
      </c>
      <c r="AZ270" s="4">
        <v>12</v>
      </c>
      <c r="BA270" s="4">
        <v>10</v>
      </c>
      <c r="BB270" s="4" t="s">
        <v>427</v>
      </c>
      <c r="BC270" s="4">
        <v>0.9</v>
      </c>
      <c r="BD270" s="4">
        <v>1.4</v>
      </c>
      <c r="BE270" s="4">
        <v>1.7</v>
      </c>
      <c r="BF270" s="4">
        <v>14.063000000000001</v>
      </c>
      <c r="BG270" s="4">
        <v>17.27</v>
      </c>
      <c r="BH270" s="4">
        <v>1.23</v>
      </c>
      <c r="BI270" s="4">
        <v>11.845000000000001</v>
      </c>
      <c r="BJ270" s="4">
        <v>2716.4609999999998</v>
      </c>
      <c r="BK270" s="4">
        <v>4.085</v>
      </c>
      <c r="BL270" s="4">
        <v>0.27200000000000002</v>
      </c>
      <c r="BM270" s="4">
        <v>0.191</v>
      </c>
      <c r="BN270" s="4">
        <v>0.46400000000000002</v>
      </c>
      <c r="BO270" s="4">
        <v>0.217</v>
      </c>
      <c r="BP270" s="4">
        <v>0.152</v>
      </c>
      <c r="BQ270" s="4">
        <v>0.36899999999999999</v>
      </c>
      <c r="BR270" s="4">
        <v>103.1247</v>
      </c>
      <c r="BU270" s="4">
        <v>83.805999999999997</v>
      </c>
      <c r="BW270" s="4">
        <v>975.28899999999999</v>
      </c>
      <c r="BX270" s="4">
        <v>-8.3920000000000002E-3</v>
      </c>
      <c r="BY270" s="4">
        <v>-5</v>
      </c>
      <c r="BZ270" s="4">
        <v>1.740804</v>
      </c>
      <c r="CA270" s="4">
        <v>-0.20508000000000001</v>
      </c>
      <c r="CB270" s="4">
        <v>35.164240999999997</v>
      </c>
    </row>
    <row r="271" spans="1:80">
      <c r="A271" s="2">
        <v>42440</v>
      </c>
      <c r="B271" s="29">
        <v>0.48857532407407406</v>
      </c>
      <c r="C271" s="4">
        <v>10.568</v>
      </c>
      <c r="D271" s="4">
        <v>2.5000000000000001E-2</v>
      </c>
      <c r="E271" s="4" t="s">
        <v>155</v>
      </c>
      <c r="F271" s="4">
        <v>250</v>
      </c>
      <c r="G271" s="4">
        <v>10.4</v>
      </c>
      <c r="H271" s="4">
        <v>7.3</v>
      </c>
      <c r="I271" s="4">
        <v>10566.3</v>
      </c>
      <c r="K271" s="4">
        <v>5.2</v>
      </c>
      <c r="L271" s="4">
        <v>1638</v>
      </c>
      <c r="M271" s="4">
        <v>0.89700000000000002</v>
      </c>
      <c r="N271" s="4">
        <v>9.4801000000000002</v>
      </c>
      <c r="O271" s="4">
        <v>2.24E-2</v>
      </c>
      <c r="P271" s="4">
        <v>9.3291000000000004</v>
      </c>
      <c r="Q271" s="4">
        <v>6.5483000000000002</v>
      </c>
      <c r="R271" s="4">
        <v>15.9</v>
      </c>
      <c r="S271" s="4">
        <v>7.4234999999999998</v>
      </c>
      <c r="T271" s="4">
        <v>5.2107000000000001</v>
      </c>
      <c r="U271" s="4">
        <v>12.6</v>
      </c>
      <c r="V271" s="4">
        <v>10566.338400000001</v>
      </c>
      <c r="Y271" s="4">
        <v>1469.336</v>
      </c>
      <c r="Z271" s="4">
        <v>0</v>
      </c>
      <c r="AA271" s="4">
        <v>4.6645000000000003</v>
      </c>
      <c r="AB271" s="4" t="s">
        <v>384</v>
      </c>
      <c r="AC271" s="4">
        <v>0</v>
      </c>
      <c r="AD271" s="4">
        <v>11.8</v>
      </c>
      <c r="AE271" s="4">
        <v>846</v>
      </c>
      <c r="AF271" s="4">
        <v>871</v>
      </c>
      <c r="AG271" s="4">
        <v>886</v>
      </c>
      <c r="AH271" s="4">
        <v>43</v>
      </c>
      <c r="AI271" s="4">
        <v>20.38</v>
      </c>
      <c r="AJ271" s="4">
        <v>0.47</v>
      </c>
      <c r="AK271" s="4">
        <v>989</v>
      </c>
      <c r="AL271" s="4">
        <v>8</v>
      </c>
      <c r="AM271" s="4">
        <v>0</v>
      </c>
      <c r="AN271" s="4">
        <v>35</v>
      </c>
      <c r="AO271" s="4">
        <v>191</v>
      </c>
      <c r="AP271" s="4">
        <v>189</v>
      </c>
      <c r="AQ271" s="4">
        <v>1.5</v>
      </c>
      <c r="AR271" s="4">
        <v>195</v>
      </c>
      <c r="AS271" s="4" t="s">
        <v>155</v>
      </c>
      <c r="AT271" s="4">
        <v>2</v>
      </c>
      <c r="AU271" s="5">
        <v>0.69672453703703707</v>
      </c>
      <c r="AV271" s="4">
        <v>47.159337999999998</v>
      </c>
      <c r="AW271" s="4">
        <v>-88.489697000000007</v>
      </c>
      <c r="AX271" s="4">
        <v>317.8</v>
      </c>
      <c r="AY271" s="4">
        <v>0</v>
      </c>
      <c r="AZ271" s="4">
        <v>12</v>
      </c>
      <c r="BA271" s="4">
        <v>10</v>
      </c>
      <c r="BB271" s="4" t="s">
        <v>427</v>
      </c>
      <c r="BC271" s="4">
        <v>0.9</v>
      </c>
      <c r="BD271" s="4">
        <v>1.4</v>
      </c>
      <c r="BE271" s="4">
        <v>1.7</v>
      </c>
      <c r="BF271" s="4">
        <v>14.063000000000001</v>
      </c>
      <c r="BG271" s="4">
        <v>17.78</v>
      </c>
      <c r="BH271" s="4">
        <v>1.26</v>
      </c>
      <c r="BI271" s="4">
        <v>11.478999999999999</v>
      </c>
      <c r="BJ271" s="4">
        <v>2724.893</v>
      </c>
      <c r="BK271" s="4">
        <v>4.1029999999999998</v>
      </c>
      <c r="BL271" s="4">
        <v>0.28100000000000003</v>
      </c>
      <c r="BM271" s="4">
        <v>0.19700000000000001</v>
      </c>
      <c r="BN271" s="4">
        <v>0.47799999999999998</v>
      </c>
      <c r="BO271" s="4">
        <v>0.223</v>
      </c>
      <c r="BP271" s="4">
        <v>0.157</v>
      </c>
      <c r="BQ271" s="4">
        <v>0.38</v>
      </c>
      <c r="BR271" s="4">
        <v>100.429</v>
      </c>
      <c r="BU271" s="4">
        <v>83.793000000000006</v>
      </c>
      <c r="BW271" s="4">
        <v>974.86699999999996</v>
      </c>
      <c r="BX271" s="4">
        <v>-1.251E-2</v>
      </c>
      <c r="BY271" s="4">
        <v>-5</v>
      </c>
      <c r="BZ271" s="4">
        <v>1.739196</v>
      </c>
      <c r="CA271" s="4">
        <v>-0.30571399999999999</v>
      </c>
      <c r="CB271" s="4">
        <v>35.131759000000002</v>
      </c>
    </row>
    <row r="272" spans="1:80">
      <c r="A272" s="2">
        <v>42440</v>
      </c>
      <c r="B272" s="29">
        <v>0.4885868981481481</v>
      </c>
      <c r="C272" s="4">
        <v>10.077999999999999</v>
      </c>
      <c r="D272" s="4">
        <v>2.18E-2</v>
      </c>
      <c r="E272" s="4" t="s">
        <v>155</v>
      </c>
      <c r="F272" s="4">
        <v>217.866005</v>
      </c>
      <c r="G272" s="4">
        <v>10.4</v>
      </c>
      <c r="H272" s="4">
        <v>7.3</v>
      </c>
      <c r="I272" s="4">
        <v>9953</v>
      </c>
      <c r="K272" s="4">
        <v>5.24</v>
      </c>
      <c r="L272" s="4">
        <v>1558</v>
      </c>
      <c r="M272" s="4">
        <v>0.90169999999999995</v>
      </c>
      <c r="N272" s="4">
        <v>9.0874000000000006</v>
      </c>
      <c r="O272" s="4">
        <v>1.9599999999999999E-2</v>
      </c>
      <c r="P272" s="4">
        <v>9.3780000000000001</v>
      </c>
      <c r="Q272" s="4">
        <v>6.5826000000000002</v>
      </c>
      <c r="R272" s="4">
        <v>16</v>
      </c>
      <c r="S272" s="4">
        <v>7.4623999999999997</v>
      </c>
      <c r="T272" s="4">
        <v>5.2380000000000004</v>
      </c>
      <c r="U272" s="4">
        <v>12.7</v>
      </c>
      <c r="V272" s="4">
        <v>9952.9598000000005</v>
      </c>
      <c r="Y272" s="4">
        <v>1405.0909999999999</v>
      </c>
      <c r="Z272" s="4">
        <v>0</v>
      </c>
      <c r="AA272" s="4">
        <v>4.7218999999999998</v>
      </c>
      <c r="AB272" s="4" t="s">
        <v>384</v>
      </c>
      <c r="AC272" s="4">
        <v>0</v>
      </c>
      <c r="AD272" s="4">
        <v>11.9</v>
      </c>
      <c r="AE272" s="4">
        <v>846</v>
      </c>
      <c r="AF272" s="4">
        <v>871</v>
      </c>
      <c r="AG272" s="4">
        <v>886</v>
      </c>
      <c r="AH272" s="4">
        <v>43</v>
      </c>
      <c r="AI272" s="4">
        <v>20.38</v>
      </c>
      <c r="AJ272" s="4">
        <v>0.47</v>
      </c>
      <c r="AK272" s="4">
        <v>989</v>
      </c>
      <c r="AL272" s="4">
        <v>8</v>
      </c>
      <c r="AM272" s="4">
        <v>0</v>
      </c>
      <c r="AN272" s="4">
        <v>35</v>
      </c>
      <c r="AO272" s="4">
        <v>191</v>
      </c>
      <c r="AP272" s="4">
        <v>189</v>
      </c>
      <c r="AQ272" s="4">
        <v>1.7</v>
      </c>
      <c r="AR272" s="4">
        <v>195</v>
      </c>
      <c r="AS272" s="4" t="s">
        <v>155</v>
      </c>
      <c r="AT272" s="4">
        <v>2</v>
      </c>
      <c r="AU272" s="5">
        <v>0.69673611111111111</v>
      </c>
      <c r="AV272" s="4">
        <v>47.159337000000001</v>
      </c>
      <c r="AW272" s="4">
        <v>-88.489697000000007</v>
      </c>
      <c r="AX272" s="4">
        <v>318</v>
      </c>
      <c r="AY272" s="4">
        <v>0</v>
      </c>
      <c r="AZ272" s="4">
        <v>12</v>
      </c>
      <c r="BA272" s="4">
        <v>10</v>
      </c>
      <c r="BB272" s="4" t="s">
        <v>427</v>
      </c>
      <c r="BC272" s="4">
        <v>0.9</v>
      </c>
      <c r="BD272" s="4">
        <v>1.4</v>
      </c>
      <c r="BE272" s="4">
        <v>1.7</v>
      </c>
      <c r="BF272" s="4">
        <v>14.063000000000001</v>
      </c>
      <c r="BG272" s="4">
        <v>18.63</v>
      </c>
      <c r="BH272" s="4">
        <v>1.33</v>
      </c>
      <c r="BI272" s="4">
        <v>10.898</v>
      </c>
      <c r="BJ272" s="4">
        <v>2730.5990000000002</v>
      </c>
      <c r="BK272" s="4">
        <v>3.7570000000000001</v>
      </c>
      <c r="BL272" s="4">
        <v>0.29499999999999998</v>
      </c>
      <c r="BM272" s="4">
        <v>0.20699999999999999</v>
      </c>
      <c r="BN272" s="4">
        <v>0.502</v>
      </c>
      <c r="BO272" s="4">
        <v>0.23499999999999999</v>
      </c>
      <c r="BP272" s="4">
        <v>0.16500000000000001</v>
      </c>
      <c r="BQ272" s="4">
        <v>0.4</v>
      </c>
      <c r="BR272" s="4">
        <v>98.893600000000006</v>
      </c>
      <c r="BU272" s="4">
        <v>83.766999999999996</v>
      </c>
      <c r="BW272" s="4">
        <v>1031.6579999999999</v>
      </c>
      <c r="BX272" s="4">
        <v>-1.0293999999999999E-2</v>
      </c>
      <c r="BY272" s="4">
        <v>-5</v>
      </c>
      <c r="BZ272" s="4">
        <v>1.740804</v>
      </c>
      <c r="CA272" s="4">
        <v>-0.25156000000000001</v>
      </c>
      <c r="CB272" s="4">
        <v>35.164240999999997</v>
      </c>
    </row>
    <row r="273" spans="1:80">
      <c r="A273" s="2">
        <v>42440</v>
      </c>
      <c r="B273" s="29">
        <v>0.48859847222222225</v>
      </c>
      <c r="C273" s="4">
        <v>9.3960000000000008</v>
      </c>
      <c r="D273" s="4">
        <v>1.77E-2</v>
      </c>
      <c r="E273" s="4" t="s">
        <v>155</v>
      </c>
      <c r="F273" s="4">
        <v>177.03767099999999</v>
      </c>
      <c r="G273" s="4">
        <v>10.4</v>
      </c>
      <c r="H273" s="4">
        <v>7.3</v>
      </c>
      <c r="I273" s="4">
        <v>9446.9</v>
      </c>
      <c r="K273" s="4">
        <v>5.65</v>
      </c>
      <c r="L273" s="4">
        <v>1464</v>
      </c>
      <c r="M273" s="4">
        <v>0.90800000000000003</v>
      </c>
      <c r="N273" s="4">
        <v>8.5307999999999993</v>
      </c>
      <c r="O273" s="4">
        <v>1.61E-2</v>
      </c>
      <c r="P273" s="4">
        <v>9.4427000000000003</v>
      </c>
      <c r="Q273" s="4">
        <v>6.6280000000000001</v>
      </c>
      <c r="R273" s="4">
        <v>16.100000000000001</v>
      </c>
      <c r="S273" s="4">
        <v>7.5138999999999996</v>
      </c>
      <c r="T273" s="4">
        <v>5.2742000000000004</v>
      </c>
      <c r="U273" s="4">
        <v>12.8</v>
      </c>
      <c r="V273" s="4">
        <v>9446.8847999999998</v>
      </c>
      <c r="Y273" s="4">
        <v>1329.028</v>
      </c>
      <c r="Z273" s="4">
        <v>0</v>
      </c>
      <c r="AA273" s="4">
        <v>5.1311</v>
      </c>
      <c r="AB273" s="4" t="s">
        <v>384</v>
      </c>
      <c r="AC273" s="4">
        <v>0</v>
      </c>
      <c r="AD273" s="4">
        <v>11.9</v>
      </c>
      <c r="AE273" s="4">
        <v>846</v>
      </c>
      <c r="AF273" s="4">
        <v>871</v>
      </c>
      <c r="AG273" s="4">
        <v>887</v>
      </c>
      <c r="AH273" s="4">
        <v>43</v>
      </c>
      <c r="AI273" s="4">
        <v>20.38</v>
      </c>
      <c r="AJ273" s="4">
        <v>0.47</v>
      </c>
      <c r="AK273" s="4">
        <v>989</v>
      </c>
      <c r="AL273" s="4">
        <v>8</v>
      </c>
      <c r="AM273" s="4">
        <v>0</v>
      </c>
      <c r="AN273" s="4">
        <v>35</v>
      </c>
      <c r="AO273" s="4">
        <v>191</v>
      </c>
      <c r="AP273" s="4">
        <v>189</v>
      </c>
      <c r="AQ273" s="4">
        <v>1.8</v>
      </c>
      <c r="AR273" s="4">
        <v>195</v>
      </c>
      <c r="AS273" s="4" t="s">
        <v>155</v>
      </c>
      <c r="AT273" s="4">
        <v>2</v>
      </c>
      <c r="AU273" s="5">
        <v>0.69674768518518526</v>
      </c>
      <c r="AV273" s="4">
        <v>47.159337000000001</v>
      </c>
      <c r="AW273" s="4">
        <v>-88.489697000000007</v>
      </c>
      <c r="AX273" s="4">
        <v>318.2</v>
      </c>
      <c r="AY273" s="4">
        <v>0</v>
      </c>
      <c r="AZ273" s="4">
        <v>12</v>
      </c>
      <c r="BA273" s="4">
        <v>10</v>
      </c>
      <c r="BB273" s="4" t="s">
        <v>427</v>
      </c>
      <c r="BC273" s="4">
        <v>0.9</v>
      </c>
      <c r="BD273" s="4">
        <v>1.4</v>
      </c>
      <c r="BE273" s="4">
        <v>1.7</v>
      </c>
      <c r="BF273" s="4">
        <v>14.063000000000001</v>
      </c>
      <c r="BG273" s="4">
        <v>19.91</v>
      </c>
      <c r="BH273" s="4">
        <v>1.42</v>
      </c>
      <c r="BI273" s="4">
        <v>10.138</v>
      </c>
      <c r="BJ273" s="4">
        <v>2728.998</v>
      </c>
      <c r="BK273" s="4">
        <v>3.2730000000000001</v>
      </c>
      <c r="BL273" s="4">
        <v>0.316</v>
      </c>
      <c r="BM273" s="4">
        <v>0.222</v>
      </c>
      <c r="BN273" s="4">
        <v>0.53800000000000003</v>
      </c>
      <c r="BO273" s="4">
        <v>0.252</v>
      </c>
      <c r="BP273" s="4">
        <v>0.17699999999999999</v>
      </c>
      <c r="BQ273" s="4">
        <v>0.42799999999999999</v>
      </c>
      <c r="BR273" s="4">
        <v>99.930400000000006</v>
      </c>
      <c r="BU273" s="4">
        <v>84.352000000000004</v>
      </c>
      <c r="BW273" s="4">
        <v>1193.5039999999999</v>
      </c>
      <c r="BX273" s="4">
        <v>-1.1804E-2</v>
      </c>
      <c r="BY273" s="4">
        <v>-5</v>
      </c>
      <c r="BZ273" s="4">
        <v>1.7410000000000001</v>
      </c>
      <c r="CA273" s="4">
        <v>-0.28845999999999999</v>
      </c>
      <c r="CB273" s="4">
        <v>35.168199999999999</v>
      </c>
    </row>
    <row r="274" spans="1:80">
      <c r="A274" s="2">
        <v>42440</v>
      </c>
      <c r="B274" s="29">
        <v>0.48861004629629629</v>
      </c>
      <c r="C274" s="4">
        <v>8.86</v>
      </c>
      <c r="D274" s="4">
        <v>1.67E-2</v>
      </c>
      <c r="E274" s="4" t="s">
        <v>155</v>
      </c>
      <c r="F274" s="4">
        <v>167.14285699999999</v>
      </c>
      <c r="G274" s="4">
        <v>10.4</v>
      </c>
      <c r="H274" s="4">
        <v>7.3</v>
      </c>
      <c r="I274" s="4">
        <v>8799.2000000000007</v>
      </c>
      <c r="K274" s="4">
        <v>6.42</v>
      </c>
      <c r="L274" s="4">
        <v>1373</v>
      </c>
      <c r="M274" s="4">
        <v>0.91290000000000004</v>
      </c>
      <c r="N274" s="4">
        <v>8.0881000000000007</v>
      </c>
      <c r="O274" s="4">
        <v>1.5299999999999999E-2</v>
      </c>
      <c r="P274" s="4">
        <v>9.4941999999999993</v>
      </c>
      <c r="Q274" s="4">
        <v>6.6642000000000001</v>
      </c>
      <c r="R274" s="4">
        <v>16.2</v>
      </c>
      <c r="S274" s="4">
        <v>7.5915999999999997</v>
      </c>
      <c r="T274" s="4">
        <v>5.3287000000000004</v>
      </c>
      <c r="U274" s="4">
        <v>12.9</v>
      </c>
      <c r="V274" s="4">
        <v>8799.2458999999999</v>
      </c>
      <c r="Y274" s="4">
        <v>1253.3219999999999</v>
      </c>
      <c r="Z274" s="4">
        <v>0</v>
      </c>
      <c r="AA274" s="4">
        <v>5.8611000000000004</v>
      </c>
      <c r="AB274" s="4" t="s">
        <v>384</v>
      </c>
      <c r="AC274" s="4">
        <v>0</v>
      </c>
      <c r="AD274" s="4">
        <v>11.8</v>
      </c>
      <c r="AE274" s="4">
        <v>846</v>
      </c>
      <c r="AF274" s="4">
        <v>871</v>
      </c>
      <c r="AG274" s="4">
        <v>887</v>
      </c>
      <c r="AH274" s="4">
        <v>43</v>
      </c>
      <c r="AI274" s="4">
        <v>21.68</v>
      </c>
      <c r="AJ274" s="4">
        <v>0.5</v>
      </c>
      <c r="AK274" s="4">
        <v>989</v>
      </c>
      <c r="AL274" s="4">
        <v>8.9</v>
      </c>
      <c r="AM274" s="4">
        <v>0</v>
      </c>
      <c r="AN274" s="4">
        <v>35</v>
      </c>
      <c r="AO274" s="4">
        <v>191</v>
      </c>
      <c r="AP274" s="4">
        <v>189</v>
      </c>
      <c r="AQ274" s="4">
        <v>1.7</v>
      </c>
      <c r="AR274" s="4">
        <v>195</v>
      </c>
      <c r="AS274" s="4" t="s">
        <v>155</v>
      </c>
      <c r="AT274" s="4">
        <v>2</v>
      </c>
      <c r="AU274" s="5">
        <v>0.69675925925925919</v>
      </c>
      <c r="AV274" s="4">
        <v>47.159337000000001</v>
      </c>
      <c r="AW274" s="4">
        <v>-88.489697000000007</v>
      </c>
      <c r="AX274" s="4">
        <v>318.3</v>
      </c>
      <c r="AY274" s="4">
        <v>0</v>
      </c>
      <c r="AZ274" s="4">
        <v>12</v>
      </c>
      <c r="BA274" s="4">
        <v>10</v>
      </c>
      <c r="BB274" s="4" t="s">
        <v>427</v>
      </c>
      <c r="BC274" s="4">
        <v>0.9</v>
      </c>
      <c r="BD274" s="4">
        <v>1.4</v>
      </c>
      <c r="BE274" s="4">
        <v>1.7</v>
      </c>
      <c r="BF274" s="4">
        <v>14.063000000000001</v>
      </c>
      <c r="BG274" s="4">
        <v>21.09</v>
      </c>
      <c r="BH274" s="4">
        <v>1.5</v>
      </c>
      <c r="BI274" s="4">
        <v>9.5410000000000004</v>
      </c>
      <c r="BJ274" s="4">
        <v>2734.422</v>
      </c>
      <c r="BK274" s="4">
        <v>3.2829999999999999</v>
      </c>
      <c r="BL274" s="4">
        <v>0.33600000000000002</v>
      </c>
      <c r="BM274" s="4">
        <v>0.23599999999999999</v>
      </c>
      <c r="BN274" s="4">
        <v>0.57199999999999995</v>
      </c>
      <c r="BO274" s="4">
        <v>0.26900000000000002</v>
      </c>
      <c r="BP274" s="4">
        <v>0.189</v>
      </c>
      <c r="BQ274" s="4">
        <v>0.45700000000000002</v>
      </c>
      <c r="BR274" s="4">
        <v>98.369399999999999</v>
      </c>
      <c r="BU274" s="4">
        <v>84.067999999999998</v>
      </c>
      <c r="BW274" s="4">
        <v>1440.7719999999999</v>
      </c>
      <c r="BX274" s="4">
        <v>-1.3802E-2</v>
      </c>
      <c r="BY274" s="4">
        <v>-5</v>
      </c>
      <c r="BZ274" s="4">
        <v>1.7400990000000001</v>
      </c>
      <c r="CA274" s="4">
        <v>-0.33729100000000001</v>
      </c>
      <c r="CB274" s="4">
        <v>35.149997999999997</v>
      </c>
    </row>
    <row r="275" spans="1:80">
      <c r="A275" s="2">
        <v>42440</v>
      </c>
      <c r="B275" s="29">
        <v>0.48862162037037038</v>
      </c>
      <c r="C275" s="4">
        <v>8.25</v>
      </c>
      <c r="D275" s="4">
        <v>1.5100000000000001E-2</v>
      </c>
      <c r="E275" s="4" t="s">
        <v>155</v>
      </c>
      <c r="F275" s="4">
        <v>151.09149300000001</v>
      </c>
      <c r="G275" s="4">
        <v>10.4</v>
      </c>
      <c r="H275" s="4">
        <v>7.3</v>
      </c>
      <c r="I275" s="4">
        <v>8175.3</v>
      </c>
      <c r="K275" s="4">
        <v>7.15</v>
      </c>
      <c r="L275" s="4">
        <v>1283</v>
      </c>
      <c r="M275" s="4">
        <v>0.91890000000000005</v>
      </c>
      <c r="N275" s="4">
        <v>7.5808999999999997</v>
      </c>
      <c r="O275" s="4">
        <v>1.3899999999999999E-2</v>
      </c>
      <c r="P275" s="4">
        <v>9.5287000000000006</v>
      </c>
      <c r="Q275" s="4">
        <v>6.7077999999999998</v>
      </c>
      <c r="R275" s="4">
        <v>16.2</v>
      </c>
      <c r="S275" s="4">
        <v>7.5861999999999998</v>
      </c>
      <c r="T275" s="4">
        <v>5.3403999999999998</v>
      </c>
      <c r="U275" s="4">
        <v>12.9</v>
      </c>
      <c r="V275" s="4">
        <v>8175.2529000000004</v>
      </c>
      <c r="Y275" s="4">
        <v>1178.7660000000001</v>
      </c>
      <c r="Z275" s="4">
        <v>0</v>
      </c>
      <c r="AA275" s="4">
        <v>6.5694999999999997</v>
      </c>
      <c r="AB275" s="4" t="s">
        <v>384</v>
      </c>
      <c r="AC275" s="4">
        <v>0</v>
      </c>
      <c r="AD275" s="4">
        <v>11.9</v>
      </c>
      <c r="AE275" s="4">
        <v>846</v>
      </c>
      <c r="AF275" s="4">
        <v>871</v>
      </c>
      <c r="AG275" s="4">
        <v>886</v>
      </c>
      <c r="AH275" s="4">
        <v>43</v>
      </c>
      <c r="AI275" s="4">
        <v>20.52</v>
      </c>
      <c r="AJ275" s="4">
        <v>0.47</v>
      </c>
      <c r="AK275" s="4">
        <v>989</v>
      </c>
      <c r="AL275" s="4">
        <v>8.1</v>
      </c>
      <c r="AM275" s="4">
        <v>0</v>
      </c>
      <c r="AN275" s="4">
        <v>35</v>
      </c>
      <c r="AO275" s="4">
        <v>191</v>
      </c>
      <c r="AP275" s="4">
        <v>189</v>
      </c>
      <c r="AQ275" s="4">
        <v>1.9</v>
      </c>
      <c r="AR275" s="4">
        <v>195</v>
      </c>
      <c r="AS275" s="4" t="s">
        <v>155</v>
      </c>
      <c r="AT275" s="4">
        <v>2</v>
      </c>
      <c r="AU275" s="5">
        <v>0.69677083333333334</v>
      </c>
      <c r="AV275" s="4">
        <v>47.159312</v>
      </c>
      <c r="AW275" s="4">
        <v>-88.489682999999999</v>
      </c>
      <c r="AX275" s="4">
        <v>318.3</v>
      </c>
      <c r="AY275" s="4">
        <v>0</v>
      </c>
      <c r="AZ275" s="4">
        <v>12</v>
      </c>
      <c r="BA275" s="4">
        <v>10</v>
      </c>
      <c r="BB275" s="4" t="s">
        <v>427</v>
      </c>
      <c r="BC275" s="4">
        <v>0.9</v>
      </c>
      <c r="BD275" s="4">
        <v>1.4</v>
      </c>
      <c r="BE275" s="4">
        <v>1.7</v>
      </c>
      <c r="BF275" s="4">
        <v>14.063000000000001</v>
      </c>
      <c r="BG275" s="4">
        <v>22.61</v>
      </c>
      <c r="BH275" s="4">
        <v>1.61</v>
      </c>
      <c r="BI275" s="4">
        <v>8.8279999999999994</v>
      </c>
      <c r="BJ275" s="4">
        <v>2737.7359999999999</v>
      </c>
      <c r="BK275" s="4">
        <v>3.1909999999999998</v>
      </c>
      <c r="BL275" s="4">
        <v>0.36</v>
      </c>
      <c r="BM275" s="4">
        <v>0.254</v>
      </c>
      <c r="BN275" s="4">
        <v>0.61399999999999999</v>
      </c>
      <c r="BO275" s="4">
        <v>0.28699999999999998</v>
      </c>
      <c r="BP275" s="4">
        <v>0.20200000000000001</v>
      </c>
      <c r="BQ275" s="4">
        <v>0.48899999999999999</v>
      </c>
      <c r="BR275" s="4">
        <v>97.626199999999997</v>
      </c>
      <c r="BU275" s="4">
        <v>84.459000000000003</v>
      </c>
      <c r="BW275" s="4">
        <v>1725.0519999999999</v>
      </c>
      <c r="BX275" s="4">
        <v>-8.5889999999999994E-3</v>
      </c>
      <c r="BY275" s="4">
        <v>-5</v>
      </c>
      <c r="BZ275" s="4">
        <v>1.74451</v>
      </c>
      <c r="CA275" s="4">
        <v>-0.20988399999999999</v>
      </c>
      <c r="CB275" s="4">
        <v>35.239091999999999</v>
      </c>
    </row>
    <row r="276" spans="1:80">
      <c r="A276" s="2">
        <v>42440</v>
      </c>
      <c r="B276" s="29">
        <v>0.48863319444444442</v>
      </c>
      <c r="C276" s="4">
        <v>7.6529999999999996</v>
      </c>
      <c r="D276" s="4">
        <v>1.4999999999999999E-2</v>
      </c>
      <c r="E276" s="4" t="s">
        <v>155</v>
      </c>
      <c r="F276" s="4">
        <v>150</v>
      </c>
      <c r="G276" s="4">
        <v>10.3</v>
      </c>
      <c r="H276" s="4">
        <v>7.3</v>
      </c>
      <c r="I276" s="4">
        <v>7457.9</v>
      </c>
      <c r="K276" s="4">
        <v>7.94</v>
      </c>
      <c r="L276" s="4">
        <v>1187</v>
      </c>
      <c r="M276" s="4">
        <v>0.92459999999999998</v>
      </c>
      <c r="N276" s="4">
        <v>7.0759999999999996</v>
      </c>
      <c r="O276" s="4">
        <v>1.3899999999999999E-2</v>
      </c>
      <c r="P276" s="4">
        <v>9.5230999999999995</v>
      </c>
      <c r="Q276" s="4">
        <v>6.7493999999999996</v>
      </c>
      <c r="R276" s="4">
        <v>16.3</v>
      </c>
      <c r="S276" s="4">
        <v>7.6147</v>
      </c>
      <c r="T276" s="4">
        <v>5.3967999999999998</v>
      </c>
      <c r="U276" s="4">
        <v>13</v>
      </c>
      <c r="V276" s="4">
        <v>7457.8935000000001</v>
      </c>
      <c r="Y276" s="4">
        <v>1097.6310000000001</v>
      </c>
      <c r="Z276" s="4">
        <v>0</v>
      </c>
      <c r="AA276" s="4">
        <v>7.3437000000000001</v>
      </c>
      <c r="AB276" s="4" t="s">
        <v>384</v>
      </c>
      <c r="AC276" s="4">
        <v>0</v>
      </c>
      <c r="AD276" s="4">
        <v>11.9</v>
      </c>
      <c r="AE276" s="4">
        <v>846</v>
      </c>
      <c r="AF276" s="4">
        <v>871</v>
      </c>
      <c r="AG276" s="4">
        <v>885</v>
      </c>
      <c r="AH276" s="4">
        <v>43</v>
      </c>
      <c r="AI276" s="4">
        <v>21.68</v>
      </c>
      <c r="AJ276" s="4">
        <v>0.5</v>
      </c>
      <c r="AK276" s="4">
        <v>989</v>
      </c>
      <c r="AL276" s="4">
        <v>8.9</v>
      </c>
      <c r="AM276" s="4">
        <v>0</v>
      </c>
      <c r="AN276" s="4">
        <v>35</v>
      </c>
      <c r="AO276" s="4">
        <v>191</v>
      </c>
      <c r="AP276" s="4">
        <v>189</v>
      </c>
      <c r="AQ276" s="4">
        <v>1.9</v>
      </c>
      <c r="AR276" s="4">
        <v>195</v>
      </c>
      <c r="AS276" s="4" t="s">
        <v>155</v>
      </c>
      <c r="AT276" s="4">
        <v>2</v>
      </c>
      <c r="AU276" s="5">
        <v>0.69678240740740749</v>
      </c>
      <c r="AV276" s="4">
        <v>47.159300999999999</v>
      </c>
      <c r="AW276" s="4">
        <v>-88.489677999999998</v>
      </c>
      <c r="AX276" s="4">
        <v>318.3</v>
      </c>
      <c r="AY276" s="4">
        <v>0</v>
      </c>
      <c r="AZ276" s="4">
        <v>12</v>
      </c>
      <c r="BA276" s="4">
        <v>10</v>
      </c>
      <c r="BB276" s="4" t="s">
        <v>427</v>
      </c>
      <c r="BC276" s="4">
        <v>0.9</v>
      </c>
      <c r="BD276" s="4">
        <v>1.4</v>
      </c>
      <c r="BE276" s="4">
        <v>1.7</v>
      </c>
      <c r="BF276" s="4">
        <v>14.063000000000001</v>
      </c>
      <c r="BG276" s="4">
        <v>24.35</v>
      </c>
      <c r="BH276" s="4">
        <v>1.73</v>
      </c>
      <c r="BI276" s="4">
        <v>8.1579999999999995</v>
      </c>
      <c r="BJ276" s="4">
        <v>2744.413</v>
      </c>
      <c r="BK276" s="4">
        <v>3.4239999999999999</v>
      </c>
      <c r="BL276" s="4">
        <v>0.38700000000000001</v>
      </c>
      <c r="BM276" s="4">
        <v>0.27400000000000002</v>
      </c>
      <c r="BN276" s="4">
        <v>0.66100000000000003</v>
      </c>
      <c r="BO276" s="4">
        <v>0.309</v>
      </c>
      <c r="BP276" s="4">
        <v>0.219</v>
      </c>
      <c r="BQ276" s="4">
        <v>0.52800000000000002</v>
      </c>
      <c r="BR276" s="4">
        <v>95.6477</v>
      </c>
      <c r="BU276" s="4">
        <v>84.462999999999994</v>
      </c>
      <c r="BW276" s="4">
        <v>2070.9870000000001</v>
      </c>
      <c r="BX276" s="4">
        <v>-7.0980000000000001E-3</v>
      </c>
      <c r="BY276" s="4">
        <v>-5</v>
      </c>
      <c r="BZ276" s="4">
        <v>1.7459020000000001</v>
      </c>
      <c r="CA276" s="4">
        <v>-0.173458</v>
      </c>
      <c r="CB276" s="4">
        <v>35.267220000000002</v>
      </c>
    </row>
    <row r="277" spans="1:80">
      <c r="A277" s="2">
        <v>42440</v>
      </c>
      <c r="B277" s="29">
        <v>0.48864476851851851</v>
      </c>
      <c r="C277" s="4">
        <v>7.1269999999999998</v>
      </c>
      <c r="D277" s="4">
        <v>1.44E-2</v>
      </c>
      <c r="E277" s="4" t="s">
        <v>155</v>
      </c>
      <c r="F277" s="4">
        <v>143.808312</v>
      </c>
      <c r="G277" s="4">
        <v>10.3</v>
      </c>
      <c r="H277" s="4">
        <v>7.3</v>
      </c>
      <c r="I277" s="4">
        <v>6901.7</v>
      </c>
      <c r="K277" s="4">
        <v>8.84</v>
      </c>
      <c r="L277" s="4">
        <v>1116</v>
      </c>
      <c r="M277" s="4">
        <v>0.92989999999999995</v>
      </c>
      <c r="N277" s="4">
        <v>6.6273999999999997</v>
      </c>
      <c r="O277" s="4">
        <v>1.34E-2</v>
      </c>
      <c r="P277" s="4">
        <v>9.5777000000000001</v>
      </c>
      <c r="Q277" s="4">
        <v>6.7881</v>
      </c>
      <c r="R277" s="4">
        <v>16.399999999999999</v>
      </c>
      <c r="S277" s="4">
        <v>7.6252000000000004</v>
      </c>
      <c r="T277" s="4">
        <v>5.4043000000000001</v>
      </c>
      <c r="U277" s="4">
        <v>13</v>
      </c>
      <c r="V277" s="4">
        <v>6901.7109</v>
      </c>
      <c r="Y277" s="4">
        <v>1037.4639999999999</v>
      </c>
      <c r="Z277" s="4">
        <v>0</v>
      </c>
      <c r="AA277" s="4">
        <v>8.2165999999999997</v>
      </c>
      <c r="AB277" s="4" t="s">
        <v>384</v>
      </c>
      <c r="AC277" s="4">
        <v>0</v>
      </c>
      <c r="AD277" s="4">
        <v>12</v>
      </c>
      <c r="AE277" s="4">
        <v>846</v>
      </c>
      <c r="AF277" s="4">
        <v>871</v>
      </c>
      <c r="AG277" s="4">
        <v>885</v>
      </c>
      <c r="AH277" s="4">
        <v>43</v>
      </c>
      <c r="AI277" s="4">
        <v>20.52</v>
      </c>
      <c r="AJ277" s="4">
        <v>0.47</v>
      </c>
      <c r="AK277" s="4">
        <v>989</v>
      </c>
      <c r="AL277" s="4">
        <v>8.1</v>
      </c>
      <c r="AM277" s="4">
        <v>0</v>
      </c>
      <c r="AN277" s="4">
        <v>35</v>
      </c>
      <c r="AO277" s="4">
        <v>191</v>
      </c>
      <c r="AP277" s="4">
        <v>189</v>
      </c>
      <c r="AQ277" s="4">
        <v>2.1</v>
      </c>
      <c r="AR277" s="4">
        <v>195</v>
      </c>
      <c r="AS277" s="4" t="s">
        <v>155</v>
      </c>
      <c r="AT277" s="4">
        <v>2</v>
      </c>
      <c r="AU277" s="5">
        <v>0.69679398148148142</v>
      </c>
      <c r="AV277" s="4">
        <v>47.159300000000002</v>
      </c>
      <c r="AW277" s="4">
        <v>-88.489677999999998</v>
      </c>
      <c r="AX277" s="4">
        <v>318.2</v>
      </c>
      <c r="AY277" s="4">
        <v>0</v>
      </c>
      <c r="AZ277" s="4">
        <v>12</v>
      </c>
      <c r="BA277" s="4">
        <v>10</v>
      </c>
      <c r="BB277" s="4" t="s">
        <v>427</v>
      </c>
      <c r="BC277" s="4">
        <v>0.9</v>
      </c>
      <c r="BD277" s="4">
        <v>1.4</v>
      </c>
      <c r="BE277" s="4">
        <v>1.7</v>
      </c>
      <c r="BF277" s="4">
        <v>14.063000000000001</v>
      </c>
      <c r="BG277" s="4">
        <v>26.11</v>
      </c>
      <c r="BH277" s="4">
        <v>1.86</v>
      </c>
      <c r="BI277" s="4">
        <v>7.5410000000000004</v>
      </c>
      <c r="BJ277" s="4">
        <v>2748.36</v>
      </c>
      <c r="BK277" s="4">
        <v>3.53</v>
      </c>
      <c r="BL277" s="4">
        <v>0.41599999999999998</v>
      </c>
      <c r="BM277" s="4">
        <v>0.29499999999999998</v>
      </c>
      <c r="BN277" s="4">
        <v>0.71099999999999997</v>
      </c>
      <c r="BO277" s="4">
        <v>0.33100000000000002</v>
      </c>
      <c r="BP277" s="4">
        <v>0.23499999999999999</v>
      </c>
      <c r="BQ277" s="4">
        <v>0.56599999999999995</v>
      </c>
      <c r="BR277" s="4">
        <v>94.642399999999995</v>
      </c>
      <c r="BU277" s="4">
        <v>85.36</v>
      </c>
      <c r="BW277" s="4">
        <v>2477.5430000000001</v>
      </c>
      <c r="BX277" s="4">
        <v>-6.0980000000000001E-3</v>
      </c>
      <c r="BY277" s="4">
        <v>-5</v>
      </c>
      <c r="BZ277" s="4">
        <v>1.7478039999999999</v>
      </c>
      <c r="CA277" s="4">
        <v>-0.14902000000000001</v>
      </c>
      <c r="CB277" s="4">
        <v>35.305641000000001</v>
      </c>
    </row>
    <row r="278" spans="1:80">
      <c r="A278" s="2">
        <v>42440</v>
      </c>
      <c r="B278" s="29">
        <v>0.48865634259259255</v>
      </c>
      <c r="C278" s="4">
        <v>6.67</v>
      </c>
      <c r="D278" s="4">
        <v>1.49E-2</v>
      </c>
      <c r="E278" s="4" t="s">
        <v>155</v>
      </c>
      <c r="F278" s="4">
        <v>149.01800299999999</v>
      </c>
      <c r="G278" s="4">
        <v>10.3</v>
      </c>
      <c r="H278" s="4">
        <v>7.3</v>
      </c>
      <c r="I278" s="4">
        <v>6423.7</v>
      </c>
      <c r="K278" s="4">
        <v>9.61</v>
      </c>
      <c r="L278" s="4">
        <v>1048</v>
      </c>
      <c r="M278" s="4">
        <v>0.93440000000000001</v>
      </c>
      <c r="N278" s="4">
        <v>6.2323000000000004</v>
      </c>
      <c r="O278" s="4">
        <v>1.3899999999999999E-2</v>
      </c>
      <c r="P278" s="4">
        <v>9.5959000000000003</v>
      </c>
      <c r="Q278" s="4">
        <v>6.8208000000000002</v>
      </c>
      <c r="R278" s="4">
        <v>16.399999999999999</v>
      </c>
      <c r="S278" s="4">
        <v>7.6357999999999997</v>
      </c>
      <c r="T278" s="4">
        <v>5.4275000000000002</v>
      </c>
      <c r="U278" s="4">
        <v>13.1</v>
      </c>
      <c r="V278" s="4">
        <v>6423.6697000000004</v>
      </c>
      <c r="Y278" s="4">
        <v>979.23299999999995</v>
      </c>
      <c r="Z278" s="4">
        <v>0</v>
      </c>
      <c r="AA278" s="4">
        <v>8.9811999999999994</v>
      </c>
      <c r="AB278" s="4" t="s">
        <v>384</v>
      </c>
      <c r="AC278" s="4">
        <v>0</v>
      </c>
      <c r="AD278" s="4">
        <v>12</v>
      </c>
      <c r="AE278" s="4">
        <v>845</v>
      </c>
      <c r="AF278" s="4">
        <v>871</v>
      </c>
      <c r="AG278" s="4">
        <v>885</v>
      </c>
      <c r="AH278" s="4">
        <v>43</v>
      </c>
      <c r="AI278" s="4">
        <v>20.38</v>
      </c>
      <c r="AJ278" s="4">
        <v>0.47</v>
      </c>
      <c r="AK278" s="4">
        <v>989</v>
      </c>
      <c r="AL278" s="4">
        <v>8</v>
      </c>
      <c r="AM278" s="4">
        <v>0</v>
      </c>
      <c r="AN278" s="4">
        <v>35</v>
      </c>
      <c r="AO278" s="4">
        <v>191</v>
      </c>
      <c r="AP278" s="4">
        <v>189</v>
      </c>
      <c r="AQ278" s="4">
        <v>2.1</v>
      </c>
      <c r="AR278" s="4">
        <v>195</v>
      </c>
      <c r="AS278" s="4" t="s">
        <v>155</v>
      </c>
      <c r="AT278" s="4">
        <v>2</v>
      </c>
      <c r="AU278" s="5">
        <v>0.69680555555555557</v>
      </c>
      <c r="AV278" s="4">
        <v>47.159300000000002</v>
      </c>
      <c r="AW278" s="4">
        <v>-88.489677</v>
      </c>
      <c r="AX278" s="4">
        <v>318.10000000000002</v>
      </c>
      <c r="AY278" s="4">
        <v>0</v>
      </c>
      <c r="AZ278" s="4">
        <v>12</v>
      </c>
      <c r="BA278" s="4">
        <v>10</v>
      </c>
      <c r="BB278" s="4" t="s">
        <v>427</v>
      </c>
      <c r="BC278" s="4">
        <v>0.9</v>
      </c>
      <c r="BD278" s="4">
        <v>1.4</v>
      </c>
      <c r="BE278" s="4">
        <v>1.7</v>
      </c>
      <c r="BF278" s="4">
        <v>14.063000000000001</v>
      </c>
      <c r="BG278" s="4">
        <v>27.86</v>
      </c>
      <c r="BH278" s="4">
        <v>1.98</v>
      </c>
      <c r="BI278" s="4">
        <v>7.0259999999999998</v>
      </c>
      <c r="BJ278" s="4">
        <v>2751.444</v>
      </c>
      <c r="BK278" s="4">
        <v>3.9119999999999999</v>
      </c>
      <c r="BL278" s="4">
        <v>0.44400000000000001</v>
      </c>
      <c r="BM278" s="4">
        <v>0.315</v>
      </c>
      <c r="BN278" s="4">
        <v>0.75900000000000001</v>
      </c>
      <c r="BO278" s="4">
        <v>0.35299999999999998</v>
      </c>
      <c r="BP278" s="4">
        <v>0.251</v>
      </c>
      <c r="BQ278" s="4">
        <v>0.60399999999999998</v>
      </c>
      <c r="BR278" s="4">
        <v>93.776499999999999</v>
      </c>
      <c r="BU278" s="4">
        <v>85.772999999999996</v>
      </c>
      <c r="BW278" s="4">
        <v>2883.0279999999998</v>
      </c>
      <c r="BX278" s="4">
        <v>-6.0000000000000001E-3</v>
      </c>
      <c r="BY278" s="4">
        <v>-5</v>
      </c>
      <c r="BZ278" s="4">
        <v>1.748902</v>
      </c>
      <c r="CA278" s="4">
        <v>-0.14662500000000001</v>
      </c>
      <c r="CB278" s="4">
        <v>35.327820000000003</v>
      </c>
    </row>
    <row r="279" spans="1:80">
      <c r="A279" s="2">
        <v>42440</v>
      </c>
      <c r="B279" s="29">
        <v>0.4886679166666667</v>
      </c>
      <c r="C279" s="4">
        <v>6.2309999999999999</v>
      </c>
      <c r="D279" s="4">
        <v>1.49E-2</v>
      </c>
      <c r="E279" s="4" t="s">
        <v>155</v>
      </c>
      <c r="F279" s="4">
        <v>148.78090399999999</v>
      </c>
      <c r="G279" s="4">
        <v>10.199999999999999</v>
      </c>
      <c r="H279" s="4">
        <v>7.3</v>
      </c>
      <c r="I279" s="4">
        <v>6039.6</v>
      </c>
      <c r="K279" s="4">
        <v>10.26</v>
      </c>
      <c r="L279" s="4">
        <v>985</v>
      </c>
      <c r="M279" s="4">
        <v>0.9385</v>
      </c>
      <c r="N279" s="4">
        <v>5.8478000000000003</v>
      </c>
      <c r="O279" s="4">
        <v>1.4E-2</v>
      </c>
      <c r="P279" s="4">
        <v>9.5730000000000004</v>
      </c>
      <c r="Q279" s="4">
        <v>6.8513000000000002</v>
      </c>
      <c r="R279" s="4">
        <v>16.399999999999999</v>
      </c>
      <c r="S279" s="4">
        <v>7.6176000000000004</v>
      </c>
      <c r="T279" s="4">
        <v>5.4518000000000004</v>
      </c>
      <c r="U279" s="4">
        <v>13.1</v>
      </c>
      <c r="V279" s="4">
        <v>6039.5586000000003</v>
      </c>
      <c r="Y279" s="4">
        <v>924.60900000000004</v>
      </c>
      <c r="Z279" s="4">
        <v>0</v>
      </c>
      <c r="AA279" s="4">
        <v>9.6339000000000006</v>
      </c>
      <c r="AB279" s="4" t="s">
        <v>384</v>
      </c>
      <c r="AC279" s="4">
        <v>0</v>
      </c>
      <c r="AD279" s="4">
        <v>11.9</v>
      </c>
      <c r="AE279" s="4">
        <v>845</v>
      </c>
      <c r="AF279" s="4">
        <v>871</v>
      </c>
      <c r="AG279" s="4">
        <v>887</v>
      </c>
      <c r="AH279" s="4">
        <v>43</v>
      </c>
      <c r="AI279" s="4">
        <v>20.38</v>
      </c>
      <c r="AJ279" s="4">
        <v>0.47</v>
      </c>
      <c r="AK279" s="4">
        <v>989</v>
      </c>
      <c r="AL279" s="4">
        <v>8</v>
      </c>
      <c r="AM279" s="4">
        <v>0</v>
      </c>
      <c r="AN279" s="4">
        <v>35</v>
      </c>
      <c r="AO279" s="4">
        <v>191.9</v>
      </c>
      <c r="AP279" s="4">
        <v>189</v>
      </c>
      <c r="AQ279" s="4">
        <v>1.9</v>
      </c>
      <c r="AR279" s="4">
        <v>195</v>
      </c>
      <c r="AS279" s="4" t="s">
        <v>155</v>
      </c>
      <c r="AT279" s="4">
        <v>2</v>
      </c>
      <c r="AU279" s="5">
        <v>0.69681712962962961</v>
      </c>
      <c r="AV279" s="4">
        <v>47.159300000000002</v>
      </c>
      <c r="AW279" s="4">
        <v>-88.489677</v>
      </c>
      <c r="AX279" s="4">
        <v>318</v>
      </c>
      <c r="AY279" s="4">
        <v>0</v>
      </c>
      <c r="AZ279" s="4">
        <v>12</v>
      </c>
      <c r="BA279" s="4">
        <v>10</v>
      </c>
      <c r="BB279" s="4" t="s">
        <v>427</v>
      </c>
      <c r="BC279" s="4">
        <v>0.9</v>
      </c>
      <c r="BD279" s="4">
        <v>1.4</v>
      </c>
      <c r="BE279" s="4">
        <v>1.7</v>
      </c>
      <c r="BF279" s="4">
        <v>14.063000000000001</v>
      </c>
      <c r="BG279" s="4">
        <v>29.76</v>
      </c>
      <c r="BH279" s="4">
        <v>2.12</v>
      </c>
      <c r="BI279" s="4">
        <v>6.5490000000000004</v>
      </c>
      <c r="BJ279" s="4">
        <v>2751.5880000000002</v>
      </c>
      <c r="BK279" s="4">
        <v>4.1820000000000004</v>
      </c>
      <c r="BL279" s="4">
        <v>0.47199999999999998</v>
      </c>
      <c r="BM279" s="4">
        <v>0.33800000000000002</v>
      </c>
      <c r="BN279" s="4">
        <v>0.80900000000000005</v>
      </c>
      <c r="BO279" s="4">
        <v>0.375</v>
      </c>
      <c r="BP279" s="4">
        <v>0.26900000000000002</v>
      </c>
      <c r="BQ279" s="4">
        <v>0.64400000000000002</v>
      </c>
      <c r="BR279" s="4">
        <v>93.971400000000003</v>
      </c>
      <c r="BU279" s="4">
        <v>86.317999999999998</v>
      </c>
      <c r="BW279" s="4">
        <v>3296.07</v>
      </c>
      <c r="BX279" s="4">
        <v>-1.051E-2</v>
      </c>
      <c r="BY279" s="4">
        <v>-5</v>
      </c>
      <c r="BZ279" s="4">
        <v>1.7480979999999999</v>
      </c>
      <c r="CA279" s="4">
        <v>-0.25683899999999998</v>
      </c>
      <c r="CB279" s="4">
        <v>35.311579999999999</v>
      </c>
    </row>
    <row r="280" spans="1:80">
      <c r="A280" s="2">
        <v>42440</v>
      </c>
      <c r="B280" s="29">
        <v>0.48867949074074074</v>
      </c>
      <c r="C280" s="4">
        <v>5.9130000000000003</v>
      </c>
      <c r="D280" s="4">
        <v>1.21E-2</v>
      </c>
      <c r="E280" s="4" t="s">
        <v>155</v>
      </c>
      <c r="F280" s="4">
        <v>121.27346900000001</v>
      </c>
      <c r="G280" s="4">
        <v>10.199999999999999</v>
      </c>
      <c r="H280" s="4">
        <v>7.3</v>
      </c>
      <c r="I280" s="4">
        <v>5602.4</v>
      </c>
      <c r="K280" s="4">
        <v>10.91</v>
      </c>
      <c r="L280" s="4">
        <v>930</v>
      </c>
      <c r="M280" s="4">
        <v>0.94189999999999996</v>
      </c>
      <c r="N280" s="4">
        <v>5.5694999999999997</v>
      </c>
      <c r="O280" s="4">
        <v>1.14E-2</v>
      </c>
      <c r="P280" s="4">
        <v>9.6071000000000009</v>
      </c>
      <c r="Q280" s="4">
        <v>6.8756000000000004</v>
      </c>
      <c r="R280" s="4">
        <v>16.5</v>
      </c>
      <c r="S280" s="4">
        <v>7.6447000000000003</v>
      </c>
      <c r="T280" s="4">
        <v>5.4711999999999996</v>
      </c>
      <c r="U280" s="4">
        <v>13.1</v>
      </c>
      <c r="V280" s="4">
        <v>5602.3687</v>
      </c>
      <c r="Y280" s="4">
        <v>876.08600000000001</v>
      </c>
      <c r="Z280" s="4">
        <v>0</v>
      </c>
      <c r="AA280" s="4">
        <v>10.275700000000001</v>
      </c>
      <c r="AB280" s="4" t="s">
        <v>384</v>
      </c>
      <c r="AC280" s="4">
        <v>0</v>
      </c>
      <c r="AD280" s="4">
        <v>12</v>
      </c>
      <c r="AE280" s="4">
        <v>845</v>
      </c>
      <c r="AF280" s="4">
        <v>871</v>
      </c>
      <c r="AG280" s="4">
        <v>886</v>
      </c>
      <c r="AH280" s="4">
        <v>43</v>
      </c>
      <c r="AI280" s="4">
        <v>20.38</v>
      </c>
      <c r="AJ280" s="4">
        <v>0.47</v>
      </c>
      <c r="AK280" s="4">
        <v>989</v>
      </c>
      <c r="AL280" s="4">
        <v>8</v>
      </c>
      <c r="AM280" s="4">
        <v>0</v>
      </c>
      <c r="AN280" s="4">
        <v>35</v>
      </c>
      <c r="AO280" s="4">
        <v>192</v>
      </c>
      <c r="AP280" s="4">
        <v>189</v>
      </c>
      <c r="AQ280" s="4">
        <v>2.1</v>
      </c>
      <c r="AR280" s="4">
        <v>195</v>
      </c>
      <c r="AS280" s="4" t="s">
        <v>155</v>
      </c>
      <c r="AT280" s="4">
        <v>2</v>
      </c>
      <c r="AU280" s="5">
        <v>0.69682870370370376</v>
      </c>
      <c r="AV280" s="4">
        <v>47.159300000000002</v>
      </c>
      <c r="AW280" s="4">
        <v>-88.489677</v>
      </c>
      <c r="AX280" s="4">
        <v>317.8</v>
      </c>
      <c r="AY280" s="4">
        <v>0</v>
      </c>
      <c r="AZ280" s="4">
        <v>12</v>
      </c>
      <c r="BA280" s="4">
        <v>10</v>
      </c>
      <c r="BB280" s="4" t="s">
        <v>427</v>
      </c>
      <c r="BC280" s="4">
        <v>0.9</v>
      </c>
      <c r="BD280" s="4">
        <v>1.4</v>
      </c>
      <c r="BE280" s="4">
        <v>1.7</v>
      </c>
      <c r="BF280" s="4">
        <v>14.063000000000001</v>
      </c>
      <c r="BG280" s="4">
        <v>31.39</v>
      </c>
      <c r="BH280" s="4">
        <v>2.23</v>
      </c>
      <c r="BI280" s="4">
        <v>6.1719999999999997</v>
      </c>
      <c r="BJ280" s="4">
        <v>2760.0450000000001</v>
      </c>
      <c r="BK280" s="4">
        <v>3.6030000000000002</v>
      </c>
      <c r="BL280" s="4">
        <v>0.499</v>
      </c>
      <c r="BM280" s="4">
        <v>0.35699999999999998</v>
      </c>
      <c r="BN280" s="4">
        <v>0.85499999999999998</v>
      </c>
      <c r="BO280" s="4">
        <v>0.39700000000000002</v>
      </c>
      <c r="BP280" s="4">
        <v>0.28399999999999997</v>
      </c>
      <c r="BQ280" s="4">
        <v>0.68100000000000005</v>
      </c>
      <c r="BR280" s="4">
        <v>91.805300000000003</v>
      </c>
      <c r="BU280" s="4">
        <v>86.138000000000005</v>
      </c>
      <c r="BW280" s="4">
        <v>3702.607</v>
      </c>
      <c r="BX280" s="4">
        <v>-6.4900000000000001E-3</v>
      </c>
      <c r="BY280" s="4">
        <v>-5</v>
      </c>
      <c r="BZ280" s="4">
        <v>1.7516080000000001</v>
      </c>
      <c r="CA280" s="4">
        <v>-0.15859899999999999</v>
      </c>
      <c r="CB280" s="4">
        <v>35.382482000000003</v>
      </c>
    </row>
    <row r="281" spans="1:80">
      <c r="A281" s="2">
        <v>42440</v>
      </c>
      <c r="B281" s="29">
        <v>0.48869106481481484</v>
      </c>
      <c r="C281" s="4">
        <v>5.6749999999999998</v>
      </c>
      <c r="D281" s="4">
        <v>1.29E-2</v>
      </c>
      <c r="E281" s="4" t="s">
        <v>155</v>
      </c>
      <c r="F281" s="4">
        <v>129.436735</v>
      </c>
      <c r="G281" s="4">
        <v>10.1</v>
      </c>
      <c r="H281" s="4">
        <v>7.3</v>
      </c>
      <c r="I281" s="4">
        <v>5298.4</v>
      </c>
      <c r="K281" s="4">
        <v>11.47</v>
      </c>
      <c r="L281" s="4">
        <v>888</v>
      </c>
      <c r="M281" s="4">
        <v>0.94420000000000004</v>
      </c>
      <c r="N281" s="4">
        <v>5.3585000000000003</v>
      </c>
      <c r="O281" s="4">
        <v>1.2200000000000001E-2</v>
      </c>
      <c r="P281" s="4">
        <v>9.5366</v>
      </c>
      <c r="Q281" s="4">
        <v>6.8928000000000003</v>
      </c>
      <c r="R281" s="4">
        <v>16.399999999999999</v>
      </c>
      <c r="S281" s="4">
        <v>7.5885999999999996</v>
      </c>
      <c r="T281" s="4">
        <v>5.4848999999999997</v>
      </c>
      <c r="U281" s="4">
        <v>13.1</v>
      </c>
      <c r="V281" s="4">
        <v>5298.3617000000004</v>
      </c>
      <c r="Y281" s="4">
        <v>838.41200000000003</v>
      </c>
      <c r="Z281" s="4">
        <v>0</v>
      </c>
      <c r="AA281" s="4">
        <v>10.8294</v>
      </c>
      <c r="AB281" s="4" t="s">
        <v>384</v>
      </c>
      <c r="AC281" s="4">
        <v>0</v>
      </c>
      <c r="AD281" s="4">
        <v>12</v>
      </c>
      <c r="AE281" s="4">
        <v>845</v>
      </c>
      <c r="AF281" s="4">
        <v>871</v>
      </c>
      <c r="AG281" s="4">
        <v>886</v>
      </c>
      <c r="AH281" s="4">
        <v>43</v>
      </c>
      <c r="AI281" s="4">
        <v>20.38</v>
      </c>
      <c r="AJ281" s="4">
        <v>0.47</v>
      </c>
      <c r="AK281" s="4">
        <v>989</v>
      </c>
      <c r="AL281" s="4">
        <v>8</v>
      </c>
      <c r="AM281" s="4">
        <v>0</v>
      </c>
      <c r="AN281" s="4">
        <v>35</v>
      </c>
      <c r="AO281" s="4">
        <v>192</v>
      </c>
      <c r="AP281" s="4">
        <v>189</v>
      </c>
      <c r="AQ281" s="4">
        <v>1.9</v>
      </c>
      <c r="AR281" s="4">
        <v>195</v>
      </c>
      <c r="AS281" s="4" t="s">
        <v>155</v>
      </c>
      <c r="AT281" s="4">
        <v>2</v>
      </c>
      <c r="AU281" s="5">
        <v>0.69684027777777768</v>
      </c>
      <c r="AV281" s="4">
        <v>47.159300000000002</v>
      </c>
      <c r="AW281" s="4">
        <v>-88.489677</v>
      </c>
      <c r="AX281" s="4">
        <v>317.8</v>
      </c>
      <c r="AY281" s="4">
        <v>0</v>
      </c>
      <c r="AZ281" s="4">
        <v>12</v>
      </c>
      <c r="BA281" s="4">
        <v>10</v>
      </c>
      <c r="BB281" s="4" t="s">
        <v>427</v>
      </c>
      <c r="BC281" s="4">
        <v>0.9</v>
      </c>
      <c r="BD281" s="4">
        <v>1.4</v>
      </c>
      <c r="BE281" s="4">
        <v>1.7</v>
      </c>
      <c r="BF281" s="4">
        <v>14.063000000000001</v>
      </c>
      <c r="BG281" s="4">
        <v>32.72</v>
      </c>
      <c r="BH281" s="4">
        <v>2.33</v>
      </c>
      <c r="BI281" s="4">
        <v>5.907</v>
      </c>
      <c r="BJ281" s="4">
        <v>2764.4969999999998</v>
      </c>
      <c r="BK281" s="4">
        <v>4.0129999999999999</v>
      </c>
      <c r="BL281" s="4">
        <v>0.51500000000000001</v>
      </c>
      <c r="BM281" s="4">
        <v>0.372</v>
      </c>
      <c r="BN281" s="4">
        <v>0.88800000000000001</v>
      </c>
      <c r="BO281" s="4">
        <v>0.41</v>
      </c>
      <c r="BP281" s="4">
        <v>0.29599999999999999</v>
      </c>
      <c r="BQ281" s="4">
        <v>0.70599999999999996</v>
      </c>
      <c r="BR281" s="4">
        <v>90.387699999999995</v>
      </c>
      <c r="BU281" s="4">
        <v>85.817999999999998</v>
      </c>
      <c r="BW281" s="4">
        <v>4062.3130000000001</v>
      </c>
      <c r="BX281" s="4">
        <v>-1.051E-2</v>
      </c>
      <c r="BY281" s="4">
        <v>-5</v>
      </c>
      <c r="BZ281" s="4">
        <v>1.7501960000000001</v>
      </c>
      <c r="CA281" s="4">
        <v>-0.25683899999999998</v>
      </c>
      <c r="CB281" s="4">
        <v>35.353959000000003</v>
      </c>
    </row>
    <row r="282" spans="1:80">
      <c r="A282" s="2">
        <v>42440</v>
      </c>
      <c r="B282" s="29">
        <v>0.48870263888888887</v>
      </c>
      <c r="C282" s="4">
        <v>5.508</v>
      </c>
      <c r="D282" s="4">
        <v>1.4500000000000001E-2</v>
      </c>
      <c r="E282" s="4" t="s">
        <v>155</v>
      </c>
      <c r="F282" s="4">
        <v>145.490849</v>
      </c>
      <c r="G282" s="4">
        <v>10.1</v>
      </c>
      <c r="H282" s="4">
        <v>7.3</v>
      </c>
      <c r="I282" s="4">
        <v>5104.3</v>
      </c>
      <c r="K282" s="4">
        <v>11.94</v>
      </c>
      <c r="L282" s="4">
        <v>857</v>
      </c>
      <c r="M282" s="4">
        <v>0.94589999999999996</v>
      </c>
      <c r="N282" s="4">
        <v>5.2096</v>
      </c>
      <c r="O282" s="4">
        <v>1.38E-2</v>
      </c>
      <c r="P282" s="4">
        <v>9.5534999999999997</v>
      </c>
      <c r="Q282" s="4">
        <v>6.9050000000000002</v>
      </c>
      <c r="R282" s="4">
        <v>16.5</v>
      </c>
      <c r="S282" s="4">
        <v>7.6020000000000003</v>
      </c>
      <c r="T282" s="4">
        <v>5.4945000000000004</v>
      </c>
      <c r="U282" s="4">
        <v>13.1</v>
      </c>
      <c r="V282" s="4">
        <v>5104.2902000000004</v>
      </c>
      <c r="Y282" s="4">
        <v>810.96799999999996</v>
      </c>
      <c r="Z282" s="4">
        <v>0</v>
      </c>
      <c r="AA282" s="4">
        <v>11.2898</v>
      </c>
      <c r="AB282" s="4" t="s">
        <v>384</v>
      </c>
      <c r="AC282" s="4">
        <v>0</v>
      </c>
      <c r="AD282" s="4">
        <v>12</v>
      </c>
      <c r="AE282" s="4">
        <v>846</v>
      </c>
      <c r="AF282" s="4">
        <v>871</v>
      </c>
      <c r="AG282" s="4">
        <v>885</v>
      </c>
      <c r="AH282" s="4">
        <v>43</v>
      </c>
      <c r="AI282" s="4">
        <v>20.38</v>
      </c>
      <c r="AJ282" s="4">
        <v>0.47</v>
      </c>
      <c r="AK282" s="4">
        <v>989</v>
      </c>
      <c r="AL282" s="4">
        <v>8</v>
      </c>
      <c r="AM282" s="4">
        <v>0</v>
      </c>
      <c r="AN282" s="4">
        <v>35</v>
      </c>
      <c r="AO282" s="4">
        <v>192</v>
      </c>
      <c r="AP282" s="4">
        <v>189</v>
      </c>
      <c r="AQ282" s="4">
        <v>1.9</v>
      </c>
      <c r="AR282" s="4">
        <v>195</v>
      </c>
      <c r="AS282" s="4" t="s">
        <v>155</v>
      </c>
      <c r="AT282" s="4">
        <v>2</v>
      </c>
      <c r="AU282" s="5">
        <v>0.69685185185185183</v>
      </c>
      <c r="AV282" s="4">
        <v>47.159300000000002</v>
      </c>
      <c r="AW282" s="4">
        <v>-88.489677</v>
      </c>
      <c r="AX282" s="4">
        <v>317.7</v>
      </c>
      <c r="AY282" s="4">
        <v>0</v>
      </c>
      <c r="AZ282" s="4">
        <v>12</v>
      </c>
      <c r="BA282" s="4">
        <v>10</v>
      </c>
      <c r="BB282" s="4" t="s">
        <v>427</v>
      </c>
      <c r="BC282" s="4">
        <v>0.9</v>
      </c>
      <c r="BD282" s="4">
        <v>1.4</v>
      </c>
      <c r="BE282" s="4">
        <v>1.7</v>
      </c>
      <c r="BF282" s="4">
        <v>14.063000000000001</v>
      </c>
      <c r="BG282" s="4">
        <v>33.700000000000003</v>
      </c>
      <c r="BH282" s="4">
        <v>2.4</v>
      </c>
      <c r="BI282" s="4">
        <v>5.7210000000000001</v>
      </c>
      <c r="BJ282" s="4">
        <v>2766.3960000000002</v>
      </c>
      <c r="BK282" s="4">
        <v>4.6509999999999998</v>
      </c>
      <c r="BL282" s="4">
        <v>0.53100000000000003</v>
      </c>
      <c r="BM282" s="4">
        <v>0.38400000000000001</v>
      </c>
      <c r="BN282" s="4">
        <v>0.91500000000000004</v>
      </c>
      <c r="BO282" s="4">
        <v>0.42299999999999999</v>
      </c>
      <c r="BP282" s="4">
        <v>0.30599999999999999</v>
      </c>
      <c r="BQ282" s="4">
        <v>0.72799999999999998</v>
      </c>
      <c r="BR282" s="4">
        <v>89.626999999999995</v>
      </c>
      <c r="BU282" s="4">
        <v>85.438999999999993</v>
      </c>
      <c r="BW282" s="4">
        <v>4359.0379999999996</v>
      </c>
      <c r="BX282" s="4">
        <v>-9.1959999999999993E-3</v>
      </c>
      <c r="BY282" s="4">
        <v>-5</v>
      </c>
      <c r="BZ282" s="4">
        <v>1.75</v>
      </c>
      <c r="CA282" s="4">
        <v>-0.22472700000000001</v>
      </c>
      <c r="CB282" s="4">
        <v>35.35</v>
      </c>
    </row>
    <row r="283" spans="1:80">
      <c r="A283" s="2">
        <v>42440</v>
      </c>
      <c r="B283" s="29">
        <v>0.48871421296296297</v>
      </c>
      <c r="C283" s="4">
        <v>5.3129999999999997</v>
      </c>
      <c r="D283" s="4">
        <v>1.3100000000000001E-2</v>
      </c>
      <c r="E283" s="4" t="s">
        <v>155</v>
      </c>
      <c r="F283" s="4">
        <v>131.307692</v>
      </c>
      <c r="G283" s="4">
        <v>10.1</v>
      </c>
      <c r="H283" s="4">
        <v>7.3</v>
      </c>
      <c r="I283" s="4">
        <v>4957.5</v>
      </c>
      <c r="K283" s="4">
        <v>12.29</v>
      </c>
      <c r="L283" s="4">
        <v>824</v>
      </c>
      <c r="M283" s="4">
        <v>0.94789999999999996</v>
      </c>
      <c r="N283" s="4">
        <v>5.0361000000000002</v>
      </c>
      <c r="O283" s="4">
        <v>1.24E-2</v>
      </c>
      <c r="P283" s="4">
        <v>9.5734999999999992</v>
      </c>
      <c r="Q283" s="4">
        <v>6.9194000000000004</v>
      </c>
      <c r="R283" s="4">
        <v>16.5</v>
      </c>
      <c r="S283" s="4">
        <v>7.6178999999999997</v>
      </c>
      <c r="T283" s="4">
        <v>5.5060000000000002</v>
      </c>
      <c r="U283" s="4">
        <v>13.1</v>
      </c>
      <c r="V283" s="4">
        <v>4957.4754999999996</v>
      </c>
      <c r="Y283" s="4">
        <v>780.82799999999997</v>
      </c>
      <c r="Z283" s="4">
        <v>0</v>
      </c>
      <c r="AA283" s="4">
        <v>11.651899999999999</v>
      </c>
      <c r="AB283" s="4" t="s">
        <v>384</v>
      </c>
      <c r="AC283" s="4">
        <v>0</v>
      </c>
      <c r="AD283" s="4">
        <v>12</v>
      </c>
      <c r="AE283" s="4">
        <v>845</v>
      </c>
      <c r="AF283" s="4">
        <v>871</v>
      </c>
      <c r="AG283" s="4">
        <v>885</v>
      </c>
      <c r="AH283" s="4">
        <v>43</v>
      </c>
      <c r="AI283" s="4">
        <v>20.38</v>
      </c>
      <c r="AJ283" s="4">
        <v>0.47</v>
      </c>
      <c r="AK283" s="4">
        <v>989</v>
      </c>
      <c r="AL283" s="4">
        <v>8</v>
      </c>
      <c r="AM283" s="4">
        <v>0</v>
      </c>
      <c r="AN283" s="4">
        <v>35</v>
      </c>
      <c r="AO283" s="4">
        <v>192</v>
      </c>
      <c r="AP283" s="4">
        <v>189.9</v>
      </c>
      <c r="AQ283" s="4">
        <v>2.1</v>
      </c>
      <c r="AR283" s="4">
        <v>195</v>
      </c>
      <c r="AS283" s="4" t="s">
        <v>155</v>
      </c>
      <c r="AT283" s="4">
        <v>2</v>
      </c>
      <c r="AU283" s="5">
        <v>0.69686342592592598</v>
      </c>
      <c r="AV283" s="4">
        <v>47.159300000000002</v>
      </c>
      <c r="AW283" s="4">
        <v>-88.489677</v>
      </c>
      <c r="AX283" s="4">
        <v>317.60000000000002</v>
      </c>
      <c r="AY283" s="4">
        <v>0</v>
      </c>
      <c r="AZ283" s="4">
        <v>12</v>
      </c>
      <c r="BA283" s="4">
        <v>10</v>
      </c>
      <c r="BB283" s="4" t="s">
        <v>427</v>
      </c>
      <c r="BC283" s="4">
        <v>0.9</v>
      </c>
      <c r="BD283" s="4">
        <v>1.4</v>
      </c>
      <c r="BE283" s="4">
        <v>1.7</v>
      </c>
      <c r="BF283" s="4">
        <v>14.063000000000001</v>
      </c>
      <c r="BG283" s="4">
        <v>34.9</v>
      </c>
      <c r="BH283" s="4">
        <v>2.48</v>
      </c>
      <c r="BI283" s="4">
        <v>5.5</v>
      </c>
      <c r="BJ283" s="4">
        <v>2766.3249999999998</v>
      </c>
      <c r="BK283" s="4">
        <v>4.351</v>
      </c>
      <c r="BL283" s="4">
        <v>0.55100000000000005</v>
      </c>
      <c r="BM283" s="4">
        <v>0.39800000000000002</v>
      </c>
      <c r="BN283" s="4">
        <v>0.94899999999999995</v>
      </c>
      <c r="BO283" s="4">
        <v>0.438</v>
      </c>
      <c r="BP283" s="4">
        <v>0.317</v>
      </c>
      <c r="BQ283" s="4">
        <v>0.755</v>
      </c>
      <c r="BR283" s="4">
        <v>90.046999999999997</v>
      </c>
      <c r="BU283" s="4">
        <v>85.096999999999994</v>
      </c>
      <c r="BW283" s="4">
        <v>4653.7849999999999</v>
      </c>
      <c r="BX283" s="4">
        <v>-8.0979999999999993E-3</v>
      </c>
      <c r="BY283" s="4">
        <v>-5</v>
      </c>
      <c r="BZ283" s="4">
        <v>1.7527060000000001</v>
      </c>
      <c r="CA283" s="4">
        <v>-0.19789499999999999</v>
      </c>
      <c r="CB283" s="4">
        <v>35.404660999999997</v>
      </c>
    </row>
    <row r="284" spans="1:80">
      <c r="A284" s="2">
        <v>42440</v>
      </c>
      <c r="B284" s="29">
        <v>0.48872578703703701</v>
      </c>
      <c r="C284" s="4">
        <v>5.0069999999999997</v>
      </c>
      <c r="D284" s="4">
        <v>1.2E-2</v>
      </c>
      <c r="E284" s="4" t="s">
        <v>155</v>
      </c>
      <c r="F284" s="4">
        <v>120</v>
      </c>
      <c r="G284" s="4">
        <v>10.1</v>
      </c>
      <c r="H284" s="4">
        <v>7.3</v>
      </c>
      <c r="I284" s="4">
        <v>4681.5</v>
      </c>
      <c r="K284" s="4">
        <v>12.54</v>
      </c>
      <c r="L284" s="4">
        <v>781</v>
      </c>
      <c r="M284" s="4">
        <v>0.95089999999999997</v>
      </c>
      <c r="N284" s="4">
        <v>4.7613000000000003</v>
      </c>
      <c r="O284" s="4">
        <v>1.14E-2</v>
      </c>
      <c r="P284" s="4">
        <v>9.6043000000000003</v>
      </c>
      <c r="Q284" s="4">
        <v>6.9417</v>
      </c>
      <c r="R284" s="4">
        <v>16.5</v>
      </c>
      <c r="S284" s="4">
        <v>7.6425000000000001</v>
      </c>
      <c r="T284" s="4">
        <v>5.5237999999999996</v>
      </c>
      <c r="U284" s="4">
        <v>13.2</v>
      </c>
      <c r="V284" s="4">
        <v>4681.5037000000002</v>
      </c>
      <c r="Y284" s="4">
        <v>742.78800000000001</v>
      </c>
      <c r="Z284" s="4">
        <v>0</v>
      </c>
      <c r="AA284" s="4">
        <v>11.9217</v>
      </c>
      <c r="AB284" s="4" t="s">
        <v>384</v>
      </c>
      <c r="AC284" s="4">
        <v>0</v>
      </c>
      <c r="AD284" s="4">
        <v>11.9</v>
      </c>
      <c r="AE284" s="4">
        <v>845</v>
      </c>
      <c r="AF284" s="4">
        <v>871</v>
      </c>
      <c r="AG284" s="4">
        <v>887</v>
      </c>
      <c r="AH284" s="4">
        <v>43</v>
      </c>
      <c r="AI284" s="4">
        <v>20.38</v>
      </c>
      <c r="AJ284" s="4">
        <v>0.47</v>
      </c>
      <c r="AK284" s="4">
        <v>989</v>
      </c>
      <c r="AL284" s="4">
        <v>8</v>
      </c>
      <c r="AM284" s="4">
        <v>0</v>
      </c>
      <c r="AN284" s="4">
        <v>35</v>
      </c>
      <c r="AO284" s="4">
        <v>192</v>
      </c>
      <c r="AP284" s="4">
        <v>189.1</v>
      </c>
      <c r="AQ284" s="4">
        <v>2.1</v>
      </c>
      <c r="AR284" s="4">
        <v>195</v>
      </c>
      <c r="AS284" s="4" t="s">
        <v>155</v>
      </c>
      <c r="AT284" s="4">
        <v>2</v>
      </c>
      <c r="AU284" s="5">
        <v>0.69687500000000002</v>
      </c>
      <c r="AV284" s="4">
        <v>47.159300000000002</v>
      </c>
      <c r="AW284" s="4">
        <v>-88.489677</v>
      </c>
      <c r="AX284" s="4">
        <v>317.7</v>
      </c>
      <c r="AY284" s="4">
        <v>0</v>
      </c>
      <c r="AZ284" s="4">
        <v>12</v>
      </c>
      <c r="BA284" s="4">
        <v>10</v>
      </c>
      <c r="BB284" s="4" t="s">
        <v>427</v>
      </c>
      <c r="BC284" s="4">
        <v>0.9</v>
      </c>
      <c r="BD284" s="4">
        <v>1.4</v>
      </c>
      <c r="BE284" s="4">
        <v>1.7</v>
      </c>
      <c r="BF284" s="4">
        <v>14.063000000000001</v>
      </c>
      <c r="BG284" s="4">
        <v>36.979999999999997</v>
      </c>
      <c r="BH284" s="4">
        <v>2.63</v>
      </c>
      <c r="BI284" s="4">
        <v>5.1609999999999996</v>
      </c>
      <c r="BJ284" s="4">
        <v>2767.962</v>
      </c>
      <c r="BK284" s="4">
        <v>4.2220000000000004</v>
      </c>
      <c r="BL284" s="4">
        <v>0.58499999999999996</v>
      </c>
      <c r="BM284" s="4">
        <v>0.42299999999999999</v>
      </c>
      <c r="BN284" s="4">
        <v>1.0069999999999999</v>
      </c>
      <c r="BO284" s="4">
        <v>0.46500000000000002</v>
      </c>
      <c r="BP284" s="4">
        <v>0.33600000000000002</v>
      </c>
      <c r="BQ284" s="4">
        <v>0.80200000000000005</v>
      </c>
      <c r="BR284" s="4">
        <v>89.994799999999998</v>
      </c>
      <c r="BU284" s="4">
        <v>85.674000000000007</v>
      </c>
      <c r="BW284" s="4">
        <v>5039.3280000000004</v>
      </c>
      <c r="BX284" s="4">
        <v>-1.1608E-2</v>
      </c>
      <c r="BY284" s="4">
        <v>-5</v>
      </c>
      <c r="BZ284" s="4">
        <v>1.750294</v>
      </c>
      <c r="CA284" s="4">
        <v>-0.28366999999999998</v>
      </c>
      <c r="CB284" s="4">
        <v>35.355938999999999</v>
      </c>
    </row>
    <row r="285" spans="1:80">
      <c r="A285" s="2">
        <v>42440</v>
      </c>
      <c r="B285" s="29">
        <v>0.48873736111111116</v>
      </c>
      <c r="C285" s="4">
        <v>4.7939999999999996</v>
      </c>
      <c r="D285" s="4">
        <v>1.23E-2</v>
      </c>
      <c r="E285" s="4" t="s">
        <v>155</v>
      </c>
      <c r="F285" s="4">
        <v>122.80879899999999</v>
      </c>
      <c r="G285" s="4">
        <v>10.1</v>
      </c>
      <c r="H285" s="4">
        <v>7.3</v>
      </c>
      <c r="I285" s="4">
        <v>4409.1000000000004</v>
      </c>
      <c r="K285" s="4">
        <v>12.87</v>
      </c>
      <c r="L285" s="4">
        <v>744</v>
      </c>
      <c r="M285" s="4">
        <v>0.95309999999999995</v>
      </c>
      <c r="N285" s="4">
        <v>4.5694999999999997</v>
      </c>
      <c r="O285" s="4">
        <v>1.17E-2</v>
      </c>
      <c r="P285" s="4">
        <v>9.6265000000000001</v>
      </c>
      <c r="Q285" s="4">
        <v>6.9577999999999998</v>
      </c>
      <c r="R285" s="4">
        <v>16.600000000000001</v>
      </c>
      <c r="S285" s="4">
        <v>7.6601999999999997</v>
      </c>
      <c r="T285" s="4">
        <v>5.5366</v>
      </c>
      <c r="U285" s="4">
        <v>13.2</v>
      </c>
      <c r="V285" s="4">
        <v>4409.0607</v>
      </c>
      <c r="Y285" s="4">
        <v>709.49599999999998</v>
      </c>
      <c r="Z285" s="4">
        <v>0</v>
      </c>
      <c r="AA285" s="4">
        <v>12.263199999999999</v>
      </c>
      <c r="AB285" s="4" t="s">
        <v>384</v>
      </c>
      <c r="AC285" s="4">
        <v>0</v>
      </c>
      <c r="AD285" s="4">
        <v>12</v>
      </c>
      <c r="AE285" s="4">
        <v>845</v>
      </c>
      <c r="AF285" s="4">
        <v>871</v>
      </c>
      <c r="AG285" s="4">
        <v>886</v>
      </c>
      <c r="AH285" s="4">
        <v>43</v>
      </c>
      <c r="AI285" s="4">
        <v>20.38</v>
      </c>
      <c r="AJ285" s="4">
        <v>0.47</v>
      </c>
      <c r="AK285" s="4">
        <v>989</v>
      </c>
      <c r="AL285" s="4">
        <v>8</v>
      </c>
      <c r="AM285" s="4">
        <v>0</v>
      </c>
      <c r="AN285" s="4">
        <v>35</v>
      </c>
      <c r="AO285" s="4">
        <v>192</v>
      </c>
      <c r="AP285" s="4">
        <v>189</v>
      </c>
      <c r="AQ285" s="4">
        <v>2.1</v>
      </c>
      <c r="AR285" s="4">
        <v>195</v>
      </c>
      <c r="AS285" s="4" t="s">
        <v>155</v>
      </c>
      <c r="AT285" s="4">
        <v>2</v>
      </c>
      <c r="AU285" s="5">
        <v>0.69688657407407406</v>
      </c>
      <c r="AV285" s="4">
        <v>47.159300999999999</v>
      </c>
      <c r="AW285" s="4">
        <v>-88.489677</v>
      </c>
      <c r="AX285" s="4">
        <v>317.8</v>
      </c>
      <c r="AY285" s="4">
        <v>0</v>
      </c>
      <c r="AZ285" s="4">
        <v>12</v>
      </c>
      <c r="BA285" s="4">
        <v>10</v>
      </c>
      <c r="BB285" s="4" t="s">
        <v>427</v>
      </c>
      <c r="BC285" s="4">
        <v>0.9</v>
      </c>
      <c r="BD285" s="4">
        <v>1.4</v>
      </c>
      <c r="BE285" s="4">
        <v>1.7</v>
      </c>
      <c r="BF285" s="4">
        <v>14.063000000000001</v>
      </c>
      <c r="BG285" s="4">
        <v>38.64</v>
      </c>
      <c r="BH285" s="4">
        <v>2.75</v>
      </c>
      <c r="BI285" s="4">
        <v>4.9189999999999996</v>
      </c>
      <c r="BJ285" s="4">
        <v>2773.0929999999998</v>
      </c>
      <c r="BK285" s="4">
        <v>4.5209999999999999</v>
      </c>
      <c r="BL285" s="4">
        <v>0.61199999999999999</v>
      </c>
      <c r="BM285" s="4">
        <v>0.442</v>
      </c>
      <c r="BN285" s="4">
        <v>1.054</v>
      </c>
      <c r="BO285" s="4">
        <v>0.48699999999999999</v>
      </c>
      <c r="BP285" s="4">
        <v>0.35199999999999998</v>
      </c>
      <c r="BQ285" s="4">
        <v>0.83899999999999997</v>
      </c>
      <c r="BR285" s="4">
        <v>88.4786</v>
      </c>
      <c r="BU285" s="4">
        <v>85.427000000000007</v>
      </c>
      <c r="BW285" s="4">
        <v>5411.2740000000003</v>
      </c>
      <c r="BX285" s="4">
        <v>-1.0196E-2</v>
      </c>
      <c r="BY285" s="4">
        <v>-5</v>
      </c>
      <c r="BZ285" s="4">
        <v>1.750902</v>
      </c>
      <c r="CA285" s="4">
        <v>-0.249165</v>
      </c>
      <c r="CB285" s="4">
        <v>35.368220000000001</v>
      </c>
    </row>
    <row r="286" spans="1:80">
      <c r="A286" s="2">
        <v>42440</v>
      </c>
      <c r="B286" s="29">
        <v>0.4887489351851852</v>
      </c>
      <c r="C286" s="4">
        <v>4.6280000000000001</v>
      </c>
      <c r="D286" s="4">
        <v>1.2699999999999999E-2</v>
      </c>
      <c r="E286" s="4" t="s">
        <v>155</v>
      </c>
      <c r="F286" s="4">
        <v>127.470489</v>
      </c>
      <c r="G286" s="4">
        <v>10.1</v>
      </c>
      <c r="H286" s="4">
        <v>7.3</v>
      </c>
      <c r="I286" s="4">
        <v>4244.1000000000004</v>
      </c>
      <c r="K286" s="4">
        <v>13.24</v>
      </c>
      <c r="L286" s="4">
        <v>715</v>
      </c>
      <c r="M286" s="4">
        <v>0.95469999999999999</v>
      </c>
      <c r="N286" s="4">
        <v>4.4180999999999999</v>
      </c>
      <c r="O286" s="4">
        <v>1.2200000000000001E-2</v>
      </c>
      <c r="P286" s="4">
        <v>9.6141000000000005</v>
      </c>
      <c r="Q286" s="4">
        <v>6.9695</v>
      </c>
      <c r="R286" s="4">
        <v>16.600000000000001</v>
      </c>
      <c r="S286" s="4">
        <v>7.6501999999999999</v>
      </c>
      <c r="T286" s="4">
        <v>5.5458999999999996</v>
      </c>
      <c r="U286" s="4">
        <v>13.2</v>
      </c>
      <c r="V286" s="4">
        <v>4244.1211000000003</v>
      </c>
      <c r="Y286" s="4">
        <v>682.947</v>
      </c>
      <c r="Z286" s="4">
        <v>0</v>
      </c>
      <c r="AA286" s="4">
        <v>12.64</v>
      </c>
      <c r="AB286" s="4" t="s">
        <v>384</v>
      </c>
      <c r="AC286" s="4">
        <v>0</v>
      </c>
      <c r="AD286" s="4">
        <v>12</v>
      </c>
      <c r="AE286" s="4">
        <v>845</v>
      </c>
      <c r="AF286" s="4">
        <v>871</v>
      </c>
      <c r="AG286" s="4">
        <v>886</v>
      </c>
      <c r="AH286" s="4">
        <v>43</v>
      </c>
      <c r="AI286" s="4">
        <v>20.38</v>
      </c>
      <c r="AJ286" s="4">
        <v>0.47</v>
      </c>
      <c r="AK286" s="4">
        <v>989</v>
      </c>
      <c r="AL286" s="4">
        <v>8</v>
      </c>
      <c r="AM286" s="4">
        <v>0</v>
      </c>
      <c r="AN286" s="4">
        <v>35</v>
      </c>
      <c r="AO286" s="4">
        <v>191.1</v>
      </c>
      <c r="AP286" s="4">
        <v>189</v>
      </c>
      <c r="AQ286" s="4">
        <v>1.9</v>
      </c>
      <c r="AR286" s="4">
        <v>195</v>
      </c>
      <c r="AS286" s="4" t="s">
        <v>155</v>
      </c>
      <c r="AT286" s="4">
        <v>2</v>
      </c>
      <c r="AU286" s="5">
        <v>0.6968981481481481</v>
      </c>
      <c r="AV286" s="4">
        <v>47.159301999999997</v>
      </c>
      <c r="AW286" s="4">
        <v>-88.489677999999998</v>
      </c>
      <c r="AX286" s="4">
        <v>317.89999999999998</v>
      </c>
      <c r="AY286" s="4">
        <v>0</v>
      </c>
      <c r="AZ286" s="4">
        <v>12</v>
      </c>
      <c r="BA286" s="4">
        <v>10</v>
      </c>
      <c r="BB286" s="4" t="s">
        <v>427</v>
      </c>
      <c r="BC286" s="4">
        <v>0.9</v>
      </c>
      <c r="BD286" s="4">
        <v>1.4</v>
      </c>
      <c r="BE286" s="4">
        <v>1.7</v>
      </c>
      <c r="BF286" s="4">
        <v>14.063000000000001</v>
      </c>
      <c r="BG286" s="4">
        <v>40.01</v>
      </c>
      <c r="BH286" s="4">
        <v>2.85</v>
      </c>
      <c r="BI286" s="4">
        <v>4.742</v>
      </c>
      <c r="BJ286" s="4">
        <v>2774.4459999999999</v>
      </c>
      <c r="BK286" s="4">
        <v>4.8639999999999999</v>
      </c>
      <c r="BL286" s="4">
        <v>0.63200000000000001</v>
      </c>
      <c r="BM286" s="4">
        <v>0.45800000000000002</v>
      </c>
      <c r="BN286" s="4">
        <v>1.091</v>
      </c>
      <c r="BO286" s="4">
        <v>0.503</v>
      </c>
      <c r="BP286" s="4">
        <v>0.36499999999999999</v>
      </c>
      <c r="BQ286" s="4">
        <v>0.86799999999999999</v>
      </c>
      <c r="BR286" s="4">
        <v>88.131100000000004</v>
      </c>
      <c r="BU286" s="4">
        <v>85.09</v>
      </c>
      <c r="BW286" s="4">
        <v>5771.5450000000001</v>
      </c>
      <c r="BX286" s="4">
        <v>-1.5412E-2</v>
      </c>
      <c r="BY286" s="4">
        <v>-5</v>
      </c>
      <c r="BZ286" s="4">
        <v>1.748294</v>
      </c>
      <c r="CA286" s="4">
        <v>-0.37663099999999999</v>
      </c>
      <c r="CB286" s="4">
        <v>35.315539000000001</v>
      </c>
    </row>
    <row r="287" spans="1:80">
      <c r="A287" s="2">
        <v>42440</v>
      </c>
      <c r="B287" s="29">
        <v>0.48876050925925929</v>
      </c>
      <c r="C287" s="4">
        <v>4.4240000000000004</v>
      </c>
      <c r="D287" s="4">
        <v>1.11E-2</v>
      </c>
      <c r="E287" s="4" t="s">
        <v>155</v>
      </c>
      <c r="F287" s="4">
        <v>110.607083</v>
      </c>
      <c r="G287" s="4">
        <v>10</v>
      </c>
      <c r="H287" s="4">
        <v>7.3</v>
      </c>
      <c r="I287" s="4">
        <v>4065.7</v>
      </c>
      <c r="K287" s="4">
        <v>13.49</v>
      </c>
      <c r="L287" s="4">
        <v>688</v>
      </c>
      <c r="M287" s="4">
        <v>0.95660000000000001</v>
      </c>
      <c r="N287" s="4">
        <v>4.2317</v>
      </c>
      <c r="O287" s="4">
        <v>1.06E-2</v>
      </c>
      <c r="P287" s="4">
        <v>9.5663</v>
      </c>
      <c r="Q287" s="4">
        <v>6.9833999999999996</v>
      </c>
      <c r="R287" s="4">
        <v>16.5</v>
      </c>
      <c r="S287" s="4">
        <v>7.6121999999999996</v>
      </c>
      <c r="T287" s="4">
        <v>5.5568999999999997</v>
      </c>
      <c r="U287" s="4">
        <v>13.2</v>
      </c>
      <c r="V287" s="4">
        <v>4065.6929</v>
      </c>
      <c r="Y287" s="4">
        <v>658.52800000000002</v>
      </c>
      <c r="Z287" s="4">
        <v>0</v>
      </c>
      <c r="AA287" s="4">
        <v>12.905200000000001</v>
      </c>
      <c r="AB287" s="4" t="s">
        <v>384</v>
      </c>
      <c r="AC287" s="4">
        <v>0</v>
      </c>
      <c r="AD287" s="4">
        <v>12</v>
      </c>
      <c r="AE287" s="4">
        <v>846</v>
      </c>
      <c r="AF287" s="4">
        <v>871</v>
      </c>
      <c r="AG287" s="4">
        <v>886</v>
      </c>
      <c r="AH287" s="4">
        <v>43</v>
      </c>
      <c r="AI287" s="4">
        <v>20.38</v>
      </c>
      <c r="AJ287" s="4">
        <v>0.47</v>
      </c>
      <c r="AK287" s="4">
        <v>989</v>
      </c>
      <c r="AL287" s="4">
        <v>8</v>
      </c>
      <c r="AM287" s="4">
        <v>0</v>
      </c>
      <c r="AN287" s="4">
        <v>35</v>
      </c>
      <c r="AO287" s="4">
        <v>191</v>
      </c>
      <c r="AP287" s="4">
        <v>189</v>
      </c>
      <c r="AQ287" s="4">
        <v>1.5</v>
      </c>
      <c r="AR287" s="4">
        <v>195</v>
      </c>
      <c r="AS287" s="4" t="s">
        <v>155</v>
      </c>
      <c r="AT287" s="4">
        <v>2</v>
      </c>
      <c r="AU287" s="5">
        <v>0.69690972222222225</v>
      </c>
      <c r="AV287" s="4">
        <v>47.159301999999997</v>
      </c>
      <c r="AW287" s="4">
        <v>-88.489677999999998</v>
      </c>
      <c r="AX287" s="4">
        <v>318.10000000000002</v>
      </c>
      <c r="AY287" s="4">
        <v>0</v>
      </c>
      <c r="AZ287" s="4">
        <v>12</v>
      </c>
      <c r="BA287" s="4">
        <v>10</v>
      </c>
      <c r="BB287" s="4" t="s">
        <v>427</v>
      </c>
      <c r="BC287" s="4">
        <v>0.9</v>
      </c>
      <c r="BD287" s="4">
        <v>1.4</v>
      </c>
      <c r="BE287" s="4">
        <v>1.7</v>
      </c>
      <c r="BF287" s="4">
        <v>14.063000000000001</v>
      </c>
      <c r="BG287" s="4">
        <v>41.82</v>
      </c>
      <c r="BH287" s="4">
        <v>2.97</v>
      </c>
      <c r="BI287" s="4">
        <v>4.5339999999999998</v>
      </c>
      <c r="BJ287" s="4">
        <v>2776.07</v>
      </c>
      <c r="BK287" s="4">
        <v>4.4180000000000001</v>
      </c>
      <c r="BL287" s="4">
        <v>0.65700000000000003</v>
      </c>
      <c r="BM287" s="4">
        <v>0.48</v>
      </c>
      <c r="BN287" s="4">
        <v>1.137</v>
      </c>
      <c r="BO287" s="4">
        <v>0.52300000000000002</v>
      </c>
      <c r="BP287" s="4">
        <v>0.38200000000000001</v>
      </c>
      <c r="BQ287" s="4">
        <v>0.90500000000000003</v>
      </c>
      <c r="BR287" s="4">
        <v>88.194900000000004</v>
      </c>
      <c r="BU287" s="4">
        <v>85.710999999999999</v>
      </c>
      <c r="BW287" s="4">
        <v>6155.6850000000004</v>
      </c>
      <c r="BX287" s="4">
        <v>-2.1412E-2</v>
      </c>
      <c r="BY287" s="4">
        <v>-5</v>
      </c>
      <c r="BZ287" s="4">
        <v>1.74349</v>
      </c>
      <c r="CA287" s="4">
        <v>-0.52325600000000005</v>
      </c>
      <c r="CB287" s="4">
        <v>35.218497999999997</v>
      </c>
    </row>
    <row r="288" spans="1:80">
      <c r="A288" s="2">
        <v>42440</v>
      </c>
      <c r="B288" s="29">
        <v>0.48877208333333333</v>
      </c>
      <c r="C288" s="4">
        <v>4.2640000000000002</v>
      </c>
      <c r="D288" s="4">
        <v>1.18E-2</v>
      </c>
      <c r="E288" s="4" t="s">
        <v>155</v>
      </c>
      <c r="F288" s="4">
        <v>117.81832900000001</v>
      </c>
      <c r="G288" s="4">
        <v>10</v>
      </c>
      <c r="H288" s="4">
        <v>7.3</v>
      </c>
      <c r="I288" s="4">
        <v>3865.3</v>
      </c>
      <c r="K288" s="4">
        <v>13.74</v>
      </c>
      <c r="L288" s="4">
        <v>658</v>
      </c>
      <c r="M288" s="4">
        <v>0.95830000000000004</v>
      </c>
      <c r="N288" s="4">
        <v>4.0861999999999998</v>
      </c>
      <c r="O288" s="4">
        <v>1.1299999999999999E-2</v>
      </c>
      <c r="P288" s="4">
        <v>9.5831</v>
      </c>
      <c r="Q288" s="4">
        <v>6.9955999999999996</v>
      </c>
      <c r="R288" s="4">
        <v>16.600000000000001</v>
      </c>
      <c r="S288" s="4">
        <v>7.6256000000000004</v>
      </c>
      <c r="T288" s="4">
        <v>5.5667</v>
      </c>
      <c r="U288" s="4">
        <v>13.2</v>
      </c>
      <c r="V288" s="4">
        <v>3865.3267999999998</v>
      </c>
      <c r="Y288" s="4">
        <v>630.59400000000005</v>
      </c>
      <c r="Z288" s="4">
        <v>0</v>
      </c>
      <c r="AA288" s="4">
        <v>13.1631</v>
      </c>
      <c r="AB288" s="4" t="s">
        <v>384</v>
      </c>
      <c r="AC288" s="4">
        <v>0</v>
      </c>
      <c r="AD288" s="4">
        <v>12.1</v>
      </c>
      <c r="AE288" s="4">
        <v>844</v>
      </c>
      <c r="AF288" s="4">
        <v>870</v>
      </c>
      <c r="AG288" s="4">
        <v>886</v>
      </c>
      <c r="AH288" s="4">
        <v>43</v>
      </c>
      <c r="AI288" s="4">
        <v>20.38</v>
      </c>
      <c r="AJ288" s="4">
        <v>0.47</v>
      </c>
      <c r="AK288" s="4">
        <v>989</v>
      </c>
      <c r="AL288" s="4">
        <v>8</v>
      </c>
      <c r="AM288" s="4">
        <v>0</v>
      </c>
      <c r="AN288" s="4">
        <v>35</v>
      </c>
      <c r="AO288" s="4">
        <v>191</v>
      </c>
      <c r="AP288" s="4">
        <v>189</v>
      </c>
      <c r="AQ288" s="4">
        <v>1.6</v>
      </c>
      <c r="AR288" s="4">
        <v>195</v>
      </c>
      <c r="AS288" s="4" t="s">
        <v>155</v>
      </c>
      <c r="AT288" s="4">
        <v>2</v>
      </c>
      <c r="AU288" s="5">
        <v>0.6969212962962964</v>
      </c>
      <c r="AV288" s="4">
        <v>47.159301999999997</v>
      </c>
      <c r="AW288" s="4">
        <v>-88.489677999999998</v>
      </c>
      <c r="AX288" s="4">
        <v>318.3</v>
      </c>
      <c r="AY288" s="4">
        <v>0</v>
      </c>
      <c r="AZ288" s="4">
        <v>12</v>
      </c>
      <c r="BA288" s="4">
        <v>10</v>
      </c>
      <c r="BB288" s="4" t="s">
        <v>427</v>
      </c>
      <c r="BC288" s="4">
        <v>0.9</v>
      </c>
      <c r="BD288" s="4">
        <v>1.4</v>
      </c>
      <c r="BE288" s="4">
        <v>1.7</v>
      </c>
      <c r="BF288" s="4">
        <v>14.063000000000001</v>
      </c>
      <c r="BG288" s="4">
        <v>43.41</v>
      </c>
      <c r="BH288" s="4">
        <v>3.09</v>
      </c>
      <c r="BI288" s="4">
        <v>4.351</v>
      </c>
      <c r="BJ288" s="4">
        <v>2780.0349999999999</v>
      </c>
      <c r="BK288" s="4">
        <v>4.8890000000000002</v>
      </c>
      <c r="BL288" s="4">
        <v>0.68300000000000005</v>
      </c>
      <c r="BM288" s="4">
        <v>0.498</v>
      </c>
      <c r="BN288" s="4">
        <v>1.181</v>
      </c>
      <c r="BO288" s="4">
        <v>0.54300000000000004</v>
      </c>
      <c r="BP288" s="4">
        <v>0.39700000000000002</v>
      </c>
      <c r="BQ288" s="4">
        <v>0.94</v>
      </c>
      <c r="BR288" s="4">
        <v>86.959299999999999</v>
      </c>
      <c r="BU288" s="4">
        <v>85.12</v>
      </c>
      <c r="BW288" s="4">
        <v>6511.63</v>
      </c>
      <c r="BX288" s="4">
        <v>-2.0195999999999999E-2</v>
      </c>
      <c r="BY288" s="4">
        <v>-5</v>
      </c>
      <c r="BZ288" s="4">
        <v>1.7475099999999999</v>
      </c>
      <c r="CA288" s="4">
        <v>-0.49353999999999998</v>
      </c>
      <c r="CB288" s="4">
        <v>35.299702000000003</v>
      </c>
    </row>
    <row r="289" spans="1:80">
      <c r="A289" s="2">
        <v>42440</v>
      </c>
      <c r="B289" s="29">
        <v>0.48878365740740742</v>
      </c>
      <c r="C289" s="4">
        <v>4.1219999999999999</v>
      </c>
      <c r="D289" s="4">
        <v>1.14E-2</v>
      </c>
      <c r="E289" s="4" t="s">
        <v>155</v>
      </c>
      <c r="F289" s="4">
        <v>113.81032999999999</v>
      </c>
      <c r="G289" s="4">
        <v>10</v>
      </c>
      <c r="H289" s="4">
        <v>7.3</v>
      </c>
      <c r="I289" s="4">
        <v>3746.7</v>
      </c>
      <c r="K289" s="4">
        <v>13.99</v>
      </c>
      <c r="L289" s="4">
        <v>634</v>
      </c>
      <c r="M289" s="4">
        <v>0.9597</v>
      </c>
      <c r="N289" s="4">
        <v>3.9563000000000001</v>
      </c>
      <c r="O289" s="4">
        <v>1.09E-2</v>
      </c>
      <c r="P289" s="4">
        <v>9.5969999999999995</v>
      </c>
      <c r="Q289" s="4">
        <v>7.0057999999999998</v>
      </c>
      <c r="R289" s="4">
        <v>16.600000000000001</v>
      </c>
      <c r="S289" s="4">
        <v>7.6365999999999996</v>
      </c>
      <c r="T289" s="4">
        <v>5.5747999999999998</v>
      </c>
      <c r="U289" s="4">
        <v>13.2</v>
      </c>
      <c r="V289" s="4">
        <v>3746.7469999999998</v>
      </c>
      <c r="Y289" s="4">
        <v>608.03099999999995</v>
      </c>
      <c r="Z289" s="4">
        <v>0</v>
      </c>
      <c r="AA289" s="4">
        <v>13.4214</v>
      </c>
      <c r="AB289" s="4" t="s">
        <v>384</v>
      </c>
      <c r="AC289" s="4">
        <v>0</v>
      </c>
      <c r="AD289" s="4">
        <v>12</v>
      </c>
      <c r="AE289" s="4">
        <v>845</v>
      </c>
      <c r="AF289" s="4">
        <v>870</v>
      </c>
      <c r="AG289" s="4">
        <v>886</v>
      </c>
      <c r="AH289" s="4">
        <v>43</v>
      </c>
      <c r="AI289" s="4">
        <v>20.38</v>
      </c>
      <c r="AJ289" s="4">
        <v>0.47</v>
      </c>
      <c r="AK289" s="4">
        <v>989</v>
      </c>
      <c r="AL289" s="4">
        <v>8</v>
      </c>
      <c r="AM289" s="4">
        <v>0</v>
      </c>
      <c r="AN289" s="4">
        <v>35</v>
      </c>
      <c r="AO289" s="4">
        <v>191</v>
      </c>
      <c r="AP289" s="4">
        <v>189</v>
      </c>
      <c r="AQ289" s="4">
        <v>1.5</v>
      </c>
      <c r="AR289" s="4">
        <v>195</v>
      </c>
      <c r="AS289" s="4" t="s">
        <v>155</v>
      </c>
      <c r="AT289" s="4">
        <v>2</v>
      </c>
      <c r="AU289" s="5">
        <v>0.69693287037037033</v>
      </c>
      <c r="AV289" s="4">
        <v>47.159303000000001</v>
      </c>
      <c r="AW289" s="4">
        <v>-88.489677999999998</v>
      </c>
      <c r="AX289" s="4">
        <v>318.39999999999998</v>
      </c>
      <c r="AY289" s="4">
        <v>0</v>
      </c>
      <c r="AZ289" s="4">
        <v>12</v>
      </c>
      <c r="BA289" s="4">
        <v>10</v>
      </c>
      <c r="BB289" s="4" t="s">
        <v>427</v>
      </c>
      <c r="BC289" s="4">
        <v>0.9</v>
      </c>
      <c r="BD289" s="4">
        <v>1.4</v>
      </c>
      <c r="BE289" s="4">
        <v>1.7</v>
      </c>
      <c r="BF289" s="4">
        <v>14.063000000000001</v>
      </c>
      <c r="BG289" s="4">
        <v>44.86</v>
      </c>
      <c r="BH289" s="4">
        <v>3.19</v>
      </c>
      <c r="BI289" s="4">
        <v>4.2</v>
      </c>
      <c r="BJ289" s="4">
        <v>2780.5839999999998</v>
      </c>
      <c r="BK289" s="4">
        <v>4.8860000000000001</v>
      </c>
      <c r="BL289" s="4">
        <v>0.70599999999999996</v>
      </c>
      <c r="BM289" s="4">
        <v>0.51600000000000001</v>
      </c>
      <c r="BN289" s="4">
        <v>1.222</v>
      </c>
      <c r="BO289" s="4">
        <v>0.56200000000000006</v>
      </c>
      <c r="BP289" s="4">
        <v>0.41</v>
      </c>
      <c r="BQ289" s="4">
        <v>0.97199999999999998</v>
      </c>
      <c r="BR289" s="4">
        <v>87.075500000000005</v>
      </c>
      <c r="BU289" s="4">
        <v>84.784999999999997</v>
      </c>
      <c r="BW289" s="4">
        <v>6858.7139999999999</v>
      </c>
      <c r="BX289" s="4">
        <v>-2.3608000000000001E-2</v>
      </c>
      <c r="BY289" s="4">
        <v>-5</v>
      </c>
      <c r="BZ289" s="4">
        <v>1.7507060000000001</v>
      </c>
      <c r="CA289" s="4">
        <v>-0.57691999999999999</v>
      </c>
      <c r="CB289" s="4">
        <v>35.364260999999999</v>
      </c>
    </row>
    <row r="290" spans="1:80">
      <c r="A290" s="2">
        <v>42440</v>
      </c>
      <c r="B290" s="29">
        <v>0.48879523148148146</v>
      </c>
      <c r="C290" s="4">
        <v>3.9390000000000001</v>
      </c>
      <c r="D290" s="4">
        <v>1.15E-2</v>
      </c>
      <c r="E290" s="4" t="s">
        <v>155</v>
      </c>
      <c r="F290" s="4">
        <v>114.50450499999999</v>
      </c>
      <c r="G290" s="4">
        <v>10</v>
      </c>
      <c r="H290" s="4">
        <v>7.3</v>
      </c>
      <c r="I290" s="4">
        <v>3541.7</v>
      </c>
      <c r="K290" s="4">
        <v>14.14</v>
      </c>
      <c r="L290" s="4">
        <v>603</v>
      </c>
      <c r="M290" s="4">
        <v>0.96160000000000001</v>
      </c>
      <c r="N290" s="4">
        <v>3.7875999999999999</v>
      </c>
      <c r="O290" s="4">
        <v>1.0999999999999999E-2</v>
      </c>
      <c r="P290" s="4">
        <v>9.6158999999999999</v>
      </c>
      <c r="Q290" s="4">
        <v>7.0195999999999996</v>
      </c>
      <c r="R290" s="4">
        <v>16.600000000000001</v>
      </c>
      <c r="S290" s="4">
        <v>7.6516999999999999</v>
      </c>
      <c r="T290" s="4">
        <v>5.5857000000000001</v>
      </c>
      <c r="U290" s="4">
        <v>13.2</v>
      </c>
      <c r="V290" s="4">
        <v>3541.7420000000002</v>
      </c>
      <c r="Y290" s="4">
        <v>579.77099999999996</v>
      </c>
      <c r="Z290" s="4">
        <v>0</v>
      </c>
      <c r="AA290" s="4">
        <v>13.5968</v>
      </c>
      <c r="AB290" s="4" t="s">
        <v>384</v>
      </c>
      <c r="AC290" s="4">
        <v>0</v>
      </c>
      <c r="AD290" s="4">
        <v>12</v>
      </c>
      <c r="AE290" s="4">
        <v>845</v>
      </c>
      <c r="AF290" s="4">
        <v>870</v>
      </c>
      <c r="AG290" s="4">
        <v>887</v>
      </c>
      <c r="AH290" s="4">
        <v>43</v>
      </c>
      <c r="AI290" s="4">
        <v>20.38</v>
      </c>
      <c r="AJ290" s="4">
        <v>0.47</v>
      </c>
      <c r="AK290" s="4">
        <v>989</v>
      </c>
      <c r="AL290" s="4">
        <v>8</v>
      </c>
      <c r="AM290" s="4">
        <v>0</v>
      </c>
      <c r="AN290" s="4">
        <v>35</v>
      </c>
      <c r="AO290" s="4">
        <v>191</v>
      </c>
      <c r="AP290" s="4">
        <v>188.1</v>
      </c>
      <c r="AQ290" s="4">
        <v>1.5</v>
      </c>
      <c r="AR290" s="4">
        <v>195</v>
      </c>
      <c r="AS290" s="4" t="s">
        <v>155</v>
      </c>
      <c r="AT290" s="4">
        <v>2</v>
      </c>
      <c r="AU290" s="5">
        <v>0.69694444444444448</v>
      </c>
      <c r="AV290" s="4">
        <v>47.159303000000001</v>
      </c>
      <c r="AW290" s="4">
        <v>-88.489678999999995</v>
      </c>
      <c r="AX290" s="4">
        <v>318.5</v>
      </c>
      <c r="AY290" s="4">
        <v>0</v>
      </c>
      <c r="AZ290" s="4">
        <v>12</v>
      </c>
      <c r="BA290" s="4">
        <v>10</v>
      </c>
      <c r="BB290" s="4" t="s">
        <v>427</v>
      </c>
      <c r="BC290" s="4">
        <v>0.9</v>
      </c>
      <c r="BD290" s="4">
        <v>1.4</v>
      </c>
      <c r="BE290" s="4">
        <v>1.7</v>
      </c>
      <c r="BF290" s="4">
        <v>14.063000000000001</v>
      </c>
      <c r="BG290" s="4">
        <v>46.96</v>
      </c>
      <c r="BH290" s="4">
        <v>3.34</v>
      </c>
      <c r="BI290" s="4">
        <v>3.9950000000000001</v>
      </c>
      <c r="BJ290" s="4">
        <v>2784.4119999999998</v>
      </c>
      <c r="BK290" s="4">
        <v>5.1520000000000001</v>
      </c>
      <c r="BL290" s="4">
        <v>0.74</v>
      </c>
      <c r="BM290" s="4">
        <v>0.54</v>
      </c>
      <c r="BN290" s="4">
        <v>1.2809999999999999</v>
      </c>
      <c r="BO290" s="4">
        <v>0.58899999999999997</v>
      </c>
      <c r="BP290" s="4">
        <v>0.43</v>
      </c>
      <c r="BQ290" s="4">
        <v>1.0189999999999999</v>
      </c>
      <c r="BR290" s="4">
        <v>86.096999999999994</v>
      </c>
      <c r="BU290" s="4">
        <v>84.563000000000002</v>
      </c>
      <c r="BW290" s="4">
        <v>7267.9059999999999</v>
      </c>
      <c r="BX290" s="4">
        <v>-2.4901E-2</v>
      </c>
      <c r="BY290" s="4">
        <v>-5</v>
      </c>
      <c r="BZ290" s="4">
        <v>1.7564070000000001</v>
      </c>
      <c r="CA290" s="4">
        <v>-0.60852099999999998</v>
      </c>
      <c r="CB290" s="4">
        <v>35.479413000000001</v>
      </c>
    </row>
    <row r="291" spans="1:80">
      <c r="A291" s="2">
        <v>42440</v>
      </c>
      <c r="B291" s="29">
        <v>0.4888068055555555</v>
      </c>
      <c r="C291" s="4">
        <v>3.762</v>
      </c>
      <c r="D291" s="4">
        <v>1.26E-2</v>
      </c>
      <c r="E291" s="4" t="s">
        <v>155</v>
      </c>
      <c r="F291" s="4">
        <v>125.662651</v>
      </c>
      <c r="G291" s="4">
        <v>10</v>
      </c>
      <c r="H291" s="4">
        <v>7.3</v>
      </c>
      <c r="I291" s="4">
        <v>3266.9</v>
      </c>
      <c r="K291" s="4">
        <v>14.38</v>
      </c>
      <c r="L291" s="4">
        <v>557</v>
      </c>
      <c r="M291" s="4">
        <v>0.96340000000000003</v>
      </c>
      <c r="N291" s="4">
        <v>3.6242000000000001</v>
      </c>
      <c r="O291" s="4">
        <v>1.21E-2</v>
      </c>
      <c r="P291" s="4">
        <v>9.6341999999999999</v>
      </c>
      <c r="Q291" s="4">
        <v>7.0328999999999997</v>
      </c>
      <c r="R291" s="4">
        <v>16.7</v>
      </c>
      <c r="S291" s="4">
        <v>7.6662999999999997</v>
      </c>
      <c r="T291" s="4">
        <v>5.5964</v>
      </c>
      <c r="U291" s="4">
        <v>13.3</v>
      </c>
      <c r="V291" s="4">
        <v>3266.9360999999999</v>
      </c>
      <c r="Y291" s="4">
        <v>536.93200000000002</v>
      </c>
      <c r="Z291" s="4">
        <v>0</v>
      </c>
      <c r="AA291" s="4">
        <v>13.8569</v>
      </c>
      <c r="AB291" s="4" t="s">
        <v>384</v>
      </c>
      <c r="AC291" s="4">
        <v>0</v>
      </c>
      <c r="AD291" s="4">
        <v>12</v>
      </c>
      <c r="AE291" s="4">
        <v>845</v>
      </c>
      <c r="AF291" s="4">
        <v>870</v>
      </c>
      <c r="AG291" s="4">
        <v>886</v>
      </c>
      <c r="AH291" s="4">
        <v>43</v>
      </c>
      <c r="AI291" s="4">
        <v>20.38</v>
      </c>
      <c r="AJ291" s="4">
        <v>0.47</v>
      </c>
      <c r="AK291" s="4">
        <v>989</v>
      </c>
      <c r="AL291" s="4">
        <v>8</v>
      </c>
      <c r="AM291" s="4">
        <v>0</v>
      </c>
      <c r="AN291" s="4">
        <v>35.901902</v>
      </c>
      <c r="AO291" s="4">
        <v>191</v>
      </c>
      <c r="AP291" s="4">
        <v>188</v>
      </c>
      <c r="AQ291" s="4">
        <v>1.3</v>
      </c>
      <c r="AR291" s="4">
        <v>195</v>
      </c>
      <c r="AS291" s="4" t="s">
        <v>155</v>
      </c>
      <c r="AT291" s="4">
        <v>2</v>
      </c>
      <c r="AU291" s="5">
        <v>0.69695601851851852</v>
      </c>
      <c r="AV291" s="4">
        <v>47.159303000000001</v>
      </c>
      <c r="AW291" s="4">
        <v>-88.489680000000007</v>
      </c>
      <c r="AX291" s="4">
        <v>318.60000000000002</v>
      </c>
      <c r="AY291" s="4">
        <v>0</v>
      </c>
      <c r="AZ291" s="4">
        <v>12</v>
      </c>
      <c r="BA291" s="4">
        <v>10</v>
      </c>
      <c r="BB291" s="4" t="s">
        <v>427</v>
      </c>
      <c r="BC291" s="4">
        <v>0.9</v>
      </c>
      <c r="BD291" s="4">
        <v>1.4</v>
      </c>
      <c r="BE291" s="4">
        <v>1.7</v>
      </c>
      <c r="BF291" s="4">
        <v>14.063000000000001</v>
      </c>
      <c r="BG291" s="4">
        <v>49.26</v>
      </c>
      <c r="BH291" s="4">
        <v>3.5</v>
      </c>
      <c r="BI291" s="4">
        <v>3.7970000000000002</v>
      </c>
      <c r="BJ291" s="4">
        <v>2793.18</v>
      </c>
      <c r="BK291" s="4">
        <v>5.9390000000000001</v>
      </c>
      <c r="BL291" s="4">
        <v>0.77800000000000002</v>
      </c>
      <c r="BM291" s="4">
        <v>0.56799999999999995</v>
      </c>
      <c r="BN291" s="4">
        <v>1.345</v>
      </c>
      <c r="BO291" s="4">
        <v>0.61899999999999999</v>
      </c>
      <c r="BP291" s="4">
        <v>0.45200000000000001</v>
      </c>
      <c r="BQ291" s="4">
        <v>1.07</v>
      </c>
      <c r="BR291" s="4">
        <v>83.256699999999995</v>
      </c>
      <c r="BU291" s="4">
        <v>82.100999999999999</v>
      </c>
      <c r="BW291" s="4">
        <v>7765.1</v>
      </c>
      <c r="BX291" s="4">
        <v>-2.5902000000000001E-2</v>
      </c>
      <c r="BY291" s="4">
        <v>-5</v>
      </c>
      <c r="BZ291" s="4">
        <v>1.7633129999999999</v>
      </c>
      <c r="CA291" s="4">
        <v>-0.63297800000000004</v>
      </c>
      <c r="CB291" s="4">
        <v>35.618929000000001</v>
      </c>
    </row>
    <row r="292" spans="1:80">
      <c r="A292" s="2">
        <v>42440</v>
      </c>
      <c r="B292" s="29">
        <v>0.48881837962962965</v>
      </c>
      <c r="C292" s="4">
        <v>4.3239999999999998</v>
      </c>
      <c r="D292" s="4">
        <v>1.41E-2</v>
      </c>
      <c r="E292" s="4" t="s">
        <v>155</v>
      </c>
      <c r="F292" s="4">
        <v>141.344605</v>
      </c>
      <c r="G292" s="4">
        <v>10</v>
      </c>
      <c r="H292" s="4">
        <v>7.3</v>
      </c>
      <c r="I292" s="4">
        <v>2998</v>
      </c>
      <c r="K292" s="4">
        <v>14.64</v>
      </c>
      <c r="L292" s="4">
        <v>547</v>
      </c>
      <c r="M292" s="4">
        <v>0.95850000000000002</v>
      </c>
      <c r="N292" s="4">
        <v>4.1444999999999999</v>
      </c>
      <c r="O292" s="4">
        <v>1.35E-2</v>
      </c>
      <c r="P292" s="4">
        <v>9.5850000000000009</v>
      </c>
      <c r="Q292" s="4">
        <v>6.9970999999999997</v>
      </c>
      <c r="R292" s="4">
        <v>16.600000000000001</v>
      </c>
      <c r="S292" s="4">
        <v>7.6272000000000002</v>
      </c>
      <c r="T292" s="4">
        <v>5.5678000000000001</v>
      </c>
      <c r="U292" s="4">
        <v>13.2</v>
      </c>
      <c r="V292" s="4">
        <v>2998.0362</v>
      </c>
      <c r="Y292" s="4">
        <v>524.02</v>
      </c>
      <c r="Z292" s="4">
        <v>0</v>
      </c>
      <c r="AA292" s="4">
        <v>14.030799999999999</v>
      </c>
      <c r="AB292" s="4" t="s">
        <v>384</v>
      </c>
      <c r="AC292" s="4">
        <v>0</v>
      </c>
      <c r="AD292" s="4">
        <v>11.9</v>
      </c>
      <c r="AE292" s="4">
        <v>846</v>
      </c>
      <c r="AF292" s="4">
        <v>870</v>
      </c>
      <c r="AG292" s="4">
        <v>886</v>
      </c>
      <c r="AH292" s="4">
        <v>43</v>
      </c>
      <c r="AI292" s="4">
        <v>20.38</v>
      </c>
      <c r="AJ292" s="4">
        <v>0.47</v>
      </c>
      <c r="AK292" s="4">
        <v>989</v>
      </c>
      <c r="AL292" s="4">
        <v>8</v>
      </c>
      <c r="AM292" s="4">
        <v>0</v>
      </c>
      <c r="AN292" s="4">
        <v>36</v>
      </c>
      <c r="AO292" s="4">
        <v>191</v>
      </c>
      <c r="AP292" s="4">
        <v>188</v>
      </c>
      <c r="AQ292" s="4">
        <v>1.4</v>
      </c>
      <c r="AR292" s="4">
        <v>195</v>
      </c>
      <c r="AS292" s="4" t="s">
        <v>155</v>
      </c>
      <c r="AT292" s="4">
        <v>2</v>
      </c>
      <c r="AU292" s="5">
        <v>0.69696759259259267</v>
      </c>
      <c r="AV292" s="4">
        <v>47.159303999999999</v>
      </c>
      <c r="AW292" s="4">
        <v>-88.489680000000007</v>
      </c>
      <c r="AX292" s="4">
        <v>318.8</v>
      </c>
      <c r="AY292" s="4">
        <v>0</v>
      </c>
      <c r="AZ292" s="4">
        <v>12</v>
      </c>
      <c r="BA292" s="4">
        <v>10</v>
      </c>
      <c r="BB292" s="4" t="s">
        <v>427</v>
      </c>
      <c r="BC292" s="4">
        <v>0.9</v>
      </c>
      <c r="BD292" s="4">
        <v>1.4</v>
      </c>
      <c r="BE292" s="4">
        <v>1.7</v>
      </c>
      <c r="BF292" s="4">
        <v>14.063000000000001</v>
      </c>
      <c r="BG292" s="4">
        <v>43.68</v>
      </c>
      <c r="BH292" s="4">
        <v>3.11</v>
      </c>
      <c r="BI292" s="4">
        <v>4.3289999999999997</v>
      </c>
      <c r="BJ292" s="4">
        <v>2836.404</v>
      </c>
      <c r="BK292" s="4">
        <v>5.9009999999999998</v>
      </c>
      <c r="BL292" s="4">
        <v>0.68700000000000006</v>
      </c>
      <c r="BM292" s="4">
        <v>0.501</v>
      </c>
      <c r="BN292" s="4">
        <v>1.1879999999999999</v>
      </c>
      <c r="BO292" s="4">
        <v>0.54700000000000004</v>
      </c>
      <c r="BP292" s="4">
        <v>0.39900000000000002</v>
      </c>
      <c r="BQ292" s="4">
        <v>0.94599999999999995</v>
      </c>
      <c r="BR292" s="4">
        <v>67.846900000000005</v>
      </c>
      <c r="BU292" s="4">
        <v>71.153000000000006</v>
      </c>
      <c r="BW292" s="4">
        <v>6981.9639999999999</v>
      </c>
      <c r="BX292" s="4">
        <v>-2.7803999999999999E-2</v>
      </c>
      <c r="BY292" s="4">
        <v>-5</v>
      </c>
      <c r="BZ292" s="4">
        <v>1.7667060000000001</v>
      </c>
      <c r="CA292" s="4">
        <v>-0.67945999999999995</v>
      </c>
      <c r="CB292" s="4">
        <v>35.687460999999999</v>
      </c>
    </row>
    <row r="293" spans="1:80">
      <c r="A293" s="2">
        <v>42440</v>
      </c>
      <c r="B293" s="29">
        <v>0.48882995370370369</v>
      </c>
      <c r="C293" s="4">
        <v>5.1820000000000004</v>
      </c>
      <c r="D293" s="4">
        <v>1.49E-2</v>
      </c>
      <c r="E293" s="4" t="s">
        <v>155</v>
      </c>
      <c r="F293" s="4">
        <v>149.39613499999999</v>
      </c>
      <c r="G293" s="4">
        <v>9.9</v>
      </c>
      <c r="H293" s="4">
        <v>7.3</v>
      </c>
      <c r="I293" s="4">
        <v>3163.3</v>
      </c>
      <c r="K293" s="4">
        <v>14.54</v>
      </c>
      <c r="L293" s="4">
        <v>560</v>
      </c>
      <c r="M293" s="4">
        <v>0.95050000000000001</v>
      </c>
      <c r="N293" s="4">
        <v>4.9253</v>
      </c>
      <c r="O293" s="4">
        <v>1.4200000000000001E-2</v>
      </c>
      <c r="P293" s="4">
        <v>9.3815000000000008</v>
      </c>
      <c r="Q293" s="4">
        <v>6.9387999999999996</v>
      </c>
      <c r="R293" s="4">
        <v>16.3</v>
      </c>
      <c r="S293" s="4">
        <v>7.4652000000000003</v>
      </c>
      <c r="T293" s="4">
        <v>5.5214999999999996</v>
      </c>
      <c r="U293" s="4">
        <v>13</v>
      </c>
      <c r="V293" s="4">
        <v>3163.3047999999999</v>
      </c>
      <c r="Y293" s="4">
        <v>532.63300000000004</v>
      </c>
      <c r="Z293" s="4">
        <v>0</v>
      </c>
      <c r="AA293" s="4">
        <v>13.817299999999999</v>
      </c>
      <c r="AB293" s="4" t="s">
        <v>384</v>
      </c>
      <c r="AC293" s="4">
        <v>0</v>
      </c>
      <c r="AD293" s="4">
        <v>12</v>
      </c>
      <c r="AE293" s="4">
        <v>846</v>
      </c>
      <c r="AF293" s="4">
        <v>871</v>
      </c>
      <c r="AG293" s="4">
        <v>886</v>
      </c>
      <c r="AH293" s="4">
        <v>43</v>
      </c>
      <c r="AI293" s="4">
        <v>20.38</v>
      </c>
      <c r="AJ293" s="4">
        <v>0.47</v>
      </c>
      <c r="AK293" s="4">
        <v>989</v>
      </c>
      <c r="AL293" s="4">
        <v>8</v>
      </c>
      <c r="AM293" s="4">
        <v>0</v>
      </c>
      <c r="AN293" s="4">
        <v>36</v>
      </c>
      <c r="AO293" s="4">
        <v>191</v>
      </c>
      <c r="AP293" s="4">
        <v>188</v>
      </c>
      <c r="AQ293" s="4">
        <v>1.4</v>
      </c>
      <c r="AR293" s="4">
        <v>195</v>
      </c>
      <c r="AS293" s="4" t="s">
        <v>155</v>
      </c>
      <c r="AT293" s="4">
        <v>2</v>
      </c>
      <c r="AU293" s="5">
        <v>0.69697916666666659</v>
      </c>
      <c r="AV293" s="4">
        <v>47.159305000000003</v>
      </c>
      <c r="AW293" s="4">
        <v>-88.489681000000004</v>
      </c>
      <c r="AX293" s="4">
        <v>318.89999999999998</v>
      </c>
      <c r="AY293" s="4">
        <v>0</v>
      </c>
      <c r="AZ293" s="4">
        <v>12</v>
      </c>
      <c r="BA293" s="4">
        <v>9</v>
      </c>
      <c r="BB293" s="4" t="s">
        <v>428</v>
      </c>
      <c r="BC293" s="4">
        <v>0.9</v>
      </c>
      <c r="BD293" s="4">
        <v>1.4</v>
      </c>
      <c r="BE293" s="4">
        <v>1.7</v>
      </c>
      <c r="BF293" s="4">
        <v>14.063000000000001</v>
      </c>
      <c r="BG293" s="4">
        <v>36.89</v>
      </c>
      <c r="BH293" s="4">
        <v>2.62</v>
      </c>
      <c r="BI293" s="4">
        <v>5.2050000000000001</v>
      </c>
      <c r="BJ293" s="4">
        <v>2855.0839999999998</v>
      </c>
      <c r="BK293" s="4">
        <v>5.2389999999999999</v>
      </c>
      <c r="BL293" s="4">
        <v>0.56999999999999995</v>
      </c>
      <c r="BM293" s="4">
        <v>0.42099999999999999</v>
      </c>
      <c r="BN293" s="4">
        <v>0.99099999999999999</v>
      </c>
      <c r="BO293" s="4">
        <v>0.45300000000000001</v>
      </c>
      <c r="BP293" s="4">
        <v>0.33500000000000002</v>
      </c>
      <c r="BQ293" s="4">
        <v>0.78800000000000003</v>
      </c>
      <c r="BR293" s="4">
        <v>60.635399999999997</v>
      </c>
      <c r="BU293" s="4">
        <v>61.258000000000003</v>
      </c>
      <c r="BW293" s="4">
        <v>5823.8429999999998</v>
      </c>
      <c r="BX293" s="4">
        <v>-2.5294000000000001E-2</v>
      </c>
      <c r="BY293" s="4">
        <v>-5</v>
      </c>
      <c r="BZ293" s="4">
        <v>1.7760199999999999</v>
      </c>
      <c r="CA293" s="4">
        <v>-0.61812299999999998</v>
      </c>
      <c r="CB293" s="4">
        <v>35.875604000000003</v>
      </c>
    </row>
    <row r="294" spans="1:80">
      <c r="A294" s="2">
        <v>42440</v>
      </c>
      <c r="B294" s="29">
        <v>0.48884152777777778</v>
      </c>
      <c r="C294" s="4">
        <v>5.97</v>
      </c>
      <c r="D294" s="4">
        <v>1.18E-2</v>
      </c>
      <c r="E294" s="4" t="s">
        <v>155</v>
      </c>
      <c r="F294" s="4">
        <v>117.937608</v>
      </c>
      <c r="G294" s="4">
        <v>9.8000000000000007</v>
      </c>
      <c r="H294" s="4">
        <v>7.3</v>
      </c>
      <c r="I294" s="4">
        <v>3309.5</v>
      </c>
      <c r="K294" s="4">
        <v>13.59</v>
      </c>
      <c r="L294" s="4">
        <v>562</v>
      </c>
      <c r="M294" s="4">
        <v>0.94330000000000003</v>
      </c>
      <c r="N294" s="4">
        <v>5.6318999999999999</v>
      </c>
      <c r="O294" s="4">
        <v>1.11E-2</v>
      </c>
      <c r="P294" s="4">
        <v>9.2446999999999999</v>
      </c>
      <c r="Q294" s="4">
        <v>6.8863000000000003</v>
      </c>
      <c r="R294" s="4">
        <v>16.100000000000001</v>
      </c>
      <c r="S294" s="4">
        <v>7.3563000000000001</v>
      </c>
      <c r="T294" s="4">
        <v>5.4797000000000002</v>
      </c>
      <c r="U294" s="4">
        <v>12.8</v>
      </c>
      <c r="V294" s="4">
        <v>3309.4810000000002</v>
      </c>
      <c r="Y294" s="4">
        <v>530.05600000000004</v>
      </c>
      <c r="Z294" s="4">
        <v>0</v>
      </c>
      <c r="AA294" s="4">
        <v>12.821899999999999</v>
      </c>
      <c r="AB294" s="4" t="s">
        <v>384</v>
      </c>
      <c r="AC294" s="4">
        <v>0</v>
      </c>
      <c r="AD294" s="4">
        <v>11.9</v>
      </c>
      <c r="AE294" s="4">
        <v>846</v>
      </c>
      <c r="AF294" s="4">
        <v>871</v>
      </c>
      <c r="AG294" s="4">
        <v>888</v>
      </c>
      <c r="AH294" s="4">
        <v>43</v>
      </c>
      <c r="AI294" s="4">
        <v>20.38</v>
      </c>
      <c r="AJ294" s="4">
        <v>0.47</v>
      </c>
      <c r="AK294" s="4">
        <v>989</v>
      </c>
      <c r="AL294" s="4">
        <v>8</v>
      </c>
      <c r="AM294" s="4">
        <v>0</v>
      </c>
      <c r="AN294" s="4">
        <v>36</v>
      </c>
      <c r="AO294" s="4">
        <v>191</v>
      </c>
      <c r="AP294" s="4">
        <v>188</v>
      </c>
      <c r="AQ294" s="4">
        <v>1.4</v>
      </c>
      <c r="AR294" s="4">
        <v>195</v>
      </c>
      <c r="AS294" s="4" t="s">
        <v>155</v>
      </c>
      <c r="AT294" s="4">
        <v>2</v>
      </c>
      <c r="AU294" s="5">
        <v>0.69699074074074074</v>
      </c>
      <c r="AV294" s="4">
        <v>47.159305000000003</v>
      </c>
      <c r="AW294" s="4">
        <v>-88.489682000000002</v>
      </c>
      <c r="AX294" s="4">
        <v>319.5</v>
      </c>
      <c r="AY294" s="4">
        <v>0</v>
      </c>
      <c r="AZ294" s="4">
        <v>12</v>
      </c>
      <c r="BA294" s="4">
        <v>9</v>
      </c>
      <c r="BB294" s="4" t="s">
        <v>428</v>
      </c>
      <c r="BC294" s="4">
        <v>0.9</v>
      </c>
      <c r="BD294" s="4">
        <v>1.4</v>
      </c>
      <c r="BE294" s="4">
        <v>1.7</v>
      </c>
      <c r="BF294" s="4">
        <v>14.063000000000001</v>
      </c>
      <c r="BG294" s="4">
        <v>32.33</v>
      </c>
      <c r="BH294" s="4">
        <v>2.2999999999999998</v>
      </c>
      <c r="BI294" s="4">
        <v>6.0069999999999997</v>
      </c>
      <c r="BJ294" s="4">
        <v>2869.6</v>
      </c>
      <c r="BK294" s="4">
        <v>3.6080000000000001</v>
      </c>
      <c r="BL294" s="4">
        <v>0.49299999999999999</v>
      </c>
      <c r="BM294" s="4">
        <v>0.36699999999999999</v>
      </c>
      <c r="BN294" s="4">
        <v>0.86099999999999999</v>
      </c>
      <c r="BO294" s="4">
        <v>0.39300000000000002</v>
      </c>
      <c r="BP294" s="4">
        <v>0.29199999999999998</v>
      </c>
      <c r="BQ294" s="4">
        <v>0.68500000000000005</v>
      </c>
      <c r="BR294" s="4">
        <v>55.759700000000002</v>
      </c>
      <c r="BU294" s="4">
        <v>53.584000000000003</v>
      </c>
      <c r="BW294" s="4">
        <v>4750.22</v>
      </c>
      <c r="BX294" s="4">
        <v>-2.6804000000000001E-2</v>
      </c>
      <c r="BY294" s="4">
        <v>-5</v>
      </c>
      <c r="BZ294" s="4">
        <v>1.779706</v>
      </c>
      <c r="CA294" s="4">
        <v>-0.65502300000000002</v>
      </c>
      <c r="CB294" s="4">
        <v>35.950060999999998</v>
      </c>
    </row>
    <row r="295" spans="1:80">
      <c r="A295" s="2">
        <v>42440</v>
      </c>
      <c r="B295" s="29">
        <v>0.48885310185185182</v>
      </c>
      <c r="C295" s="4">
        <v>6.57</v>
      </c>
      <c r="D295" s="4">
        <v>1.0999999999999999E-2</v>
      </c>
      <c r="E295" s="4" t="s">
        <v>155</v>
      </c>
      <c r="F295" s="4">
        <v>110</v>
      </c>
      <c r="G295" s="4">
        <v>9.8000000000000007</v>
      </c>
      <c r="H295" s="4">
        <v>7.3</v>
      </c>
      <c r="I295" s="4">
        <v>3329.6</v>
      </c>
      <c r="K295" s="4">
        <v>12.47</v>
      </c>
      <c r="L295" s="4">
        <v>564</v>
      </c>
      <c r="M295" s="4">
        <v>0.93799999999999994</v>
      </c>
      <c r="N295" s="4">
        <v>6.1627000000000001</v>
      </c>
      <c r="O295" s="4">
        <v>1.03E-2</v>
      </c>
      <c r="P295" s="4">
        <v>9.1925000000000008</v>
      </c>
      <c r="Q295" s="4">
        <v>6.8754999999999997</v>
      </c>
      <c r="R295" s="4">
        <v>16.100000000000001</v>
      </c>
      <c r="S295" s="4">
        <v>7.3148</v>
      </c>
      <c r="T295" s="4">
        <v>5.4710999999999999</v>
      </c>
      <c r="U295" s="4">
        <v>12.8</v>
      </c>
      <c r="V295" s="4">
        <v>3329.5814999999998</v>
      </c>
      <c r="Y295" s="4">
        <v>529.34799999999996</v>
      </c>
      <c r="Z295" s="4">
        <v>0</v>
      </c>
      <c r="AA295" s="4">
        <v>11.6967</v>
      </c>
      <c r="AB295" s="4" t="s">
        <v>384</v>
      </c>
      <c r="AC295" s="4">
        <v>0</v>
      </c>
      <c r="AD295" s="4">
        <v>12</v>
      </c>
      <c r="AE295" s="4">
        <v>846</v>
      </c>
      <c r="AF295" s="4">
        <v>871</v>
      </c>
      <c r="AG295" s="4">
        <v>888</v>
      </c>
      <c r="AH295" s="4">
        <v>43</v>
      </c>
      <c r="AI295" s="4">
        <v>20.38</v>
      </c>
      <c r="AJ295" s="4">
        <v>0.47</v>
      </c>
      <c r="AK295" s="4">
        <v>989</v>
      </c>
      <c r="AL295" s="4">
        <v>8</v>
      </c>
      <c r="AM295" s="4">
        <v>0</v>
      </c>
      <c r="AN295" s="4">
        <v>36</v>
      </c>
      <c r="AO295" s="4">
        <v>191</v>
      </c>
      <c r="AP295" s="4">
        <v>188</v>
      </c>
      <c r="AQ295" s="4">
        <v>1.4</v>
      </c>
      <c r="AR295" s="4">
        <v>195</v>
      </c>
      <c r="AS295" s="4" t="s">
        <v>155</v>
      </c>
      <c r="AT295" s="4">
        <v>2</v>
      </c>
      <c r="AU295" s="5">
        <v>0.69700231481481489</v>
      </c>
      <c r="AV295" s="4">
        <v>47.159306000000001</v>
      </c>
      <c r="AW295" s="4">
        <v>-88.489682000000002</v>
      </c>
      <c r="AX295" s="4">
        <v>319.7</v>
      </c>
      <c r="AY295" s="4">
        <v>0</v>
      </c>
      <c r="AZ295" s="4">
        <v>12</v>
      </c>
      <c r="BA295" s="4">
        <v>10</v>
      </c>
      <c r="BB295" s="4" t="s">
        <v>427</v>
      </c>
      <c r="BC295" s="4">
        <v>0.9</v>
      </c>
      <c r="BD295" s="4">
        <v>1.4</v>
      </c>
      <c r="BE295" s="4">
        <v>1.7</v>
      </c>
      <c r="BF295" s="4">
        <v>14.063000000000001</v>
      </c>
      <c r="BG295" s="4">
        <v>29.61</v>
      </c>
      <c r="BH295" s="4">
        <v>2.11</v>
      </c>
      <c r="BI295" s="4">
        <v>6.609</v>
      </c>
      <c r="BJ295" s="4">
        <v>2881.7080000000001</v>
      </c>
      <c r="BK295" s="4">
        <v>3.0710000000000002</v>
      </c>
      <c r="BL295" s="4">
        <v>0.45</v>
      </c>
      <c r="BM295" s="4">
        <v>0.33700000000000002</v>
      </c>
      <c r="BN295" s="4">
        <v>0.78700000000000003</v>
      </c>
      <c r="BO295" s="4">
        <v>0.35799999999999998</v>
      </c>
      <c r="BP295" s="4">
        <v>0.26800000000000002</v>
      </c>
      <c r="BQ295" s="4">
        <v>0.626</v>
      </c>
      <c r="BR295" s="4">
        <v>51.482900000000001</v>
      </c>
      <c r="BU295" s="4">
        <v>49.109000000000002</v>
      </c>
      <c r="BW295" s="4">
        <v>3976.8339999999998</v>
      </c>
      <c r="BX295" s="4">
        <v>-2.6098E-2</v>
      </c>
      <c r="BY295" s="4">
        <v>-5</v>
      </c>
      <c r="BZ295" s="4">
        <v>1.7872159999999999</v>
      </c>
      <c r="CA295" s="4">
        <v>-0.63776999999999995</v>
      </c>
      <c r="CB295" s="4">
        <v>36.101762999999998</v>
      </c>
    </row>
    <row r="296" spans="1:80">
      <c r="A296" s="2">
        <v>42440</v>
      </c>
      <c r="B296" s="29">
        <v>0.48886467592592592</v>
      </c>
      <c r="C296" s="4">
        <v>7.0380000000000003</v>
      </c>
      <c r="D296" s="4">
        <v>1.01E-2</v>
      </c>
      <c r="E296" s="4" t="s">
        <v>155</v>
      </c>
      <c r="F296" s="4">
        <v>101.25</v>
      </c>
      <c r="G296" s="4">
        <v>9.8000000000000007</v>
      </c>
      <c r="H296" s="4">
        <v>7.4</v>
      </c>
      <c r="I296" s="4">
        <v>3401</v>
      </c>
      <c r="K296" s="4">
        <v>11.46</v>
      </c>
      <c r="L296" s="4">
        <v>584</v>
      </c>
      <c r="M296" s="4">
        <v>0.93379999999999996</v>
      </c>
      <c r="N296" s="4">
        <v>6.5724999999999998</v>
      </c>
      <c r="O296" s="4">
        <v>9.4999999999999998E-3</v>
      </c>
      <c r="P296" s="4">
        <v>9.1231000000000009</v>
      </c>
      <c r="Q296" s="4">
        <v>6.9100999999999999</v>
      </c>
      <c r="R296" s="4">
        <v>16</v>
      </c>
      <c r="S296" s="4">
        <v>7.2595999999999998</v>
      </c>
      <c r="T296" s="4">
        <v>5.4985999999999997</v>
      </c>
      <c r="U296" s="4">
        <v>12.8</v>
      </c>
      <c r="V296" s="4">
        <v>3401.0167999999999</v>
      </c>
      <c r="Y296" s="4">
        <v>544.93899999999996</v>
      </c>
      <c r="Z296" s="4">
        <v>0</v>
      </c>
      <c r="AA296" s="4">
        <v>10.698700000000001</v>
      </c>
      <c r="AB296" s="4" t="s">
        <v>384</v>
      </c>
      <c r="AC296" s="4">
        <v>0</v>
      </c>
      <c r="AD296" s="4">
        <v>12</v>
      </c>
      <c r="AE296" s="4">
        <v>845</v>
      </c>
      <c r="AF296" s="4">
        <v>871</v>
      </c>
      <c r="AG296" s="4">
        <v>886</v>
      </c>
      <c r="AH296" s="4">
        <v>43</v>
      </c>
      <c r="AI296" s="4">
        <v>20.38</v>
      </c>
      <c r="AJ296" s="4">
        <v>0.47</v>
      </c>
      <c r="AK296" s="4">
        <v>989</v>
      </c>
      <c r="AL296" s="4">
        <v>8</v>
      </c>
      <c r="AM296" s="4">
        <v>0</v>
      </c>
      <c r="AN296" s="4">
        <v>36</v>
      </c>
      <c r="AO296" s="4">
        <v>191</v>
      </c>
      <c r="AP296" s="4">
        <v>188</v>
      </c>
      <c r="AQ296" s="4">
        <v>1.3</v>
      </c>
      <c r="AR296" s="4">
        <v>195</v>
      </c>
      <c r="AS296" s="4" t="s">
        <v>155</v>
      </c>
      <c r="AT296" s="4">
        <v>2</v>
      </c>
      <c r="AU296" s="5">
        <v>0.69701388888888882</v>
      </c>
      <c r="AV296" s="4">
        <v>47.159306999999998</v>
      </c>
      <c r="AW296" s="4">
        <v>-88.489682999999999</v>
      </c>
      <c r="AX296" s="4">
        <v>319.8</v>
      </c>
      <c r="AY296" s="4">
        <v>0</v>
      </c>
      <c r="AZ296" s="4">
        <v>12</v>
      </c>
      <c r="BA296" s="4">
        <v>10</v>
      </c>
      <c r="BB296" s="4" t="s">
        <v>427</v>
      </c>
      <c r="BC296" s="4">
        <v>0.9</v>
      </c>
      <c r="BD296" s="4">
        <v>1.4</v>
      </c>
      <c r="BE296" s="4">
        <v>1.7</v>
      </c>
      <c r="BF296" s="4">
        <v>14.063000000000001</v>
      </c>
      <c r="BG296" s="4">
        <v>27.76</v>
      </c>
      <c r="BH296" s="4">
        <v>1.97</v>
      </c>
      <c r="BI296" s="4">
        <v>7.0890000000000004</v>
      </c>
      <c r="BJ296" s="4">
        <v>2887.529</v>
      </c>
      <c r="BK296" s="4">
        <v>2.6440000000000001</v>
      </c>
      <c r="BL296" s="4">
        <v>0.42</v>
      </c>
      <c r="BM296" s="4">
        <v>0.318</v>
      </c>
      <c r="BN296" s="4">
        <v>0.73799999999999999</v>
      </c>
      <c r="BO296" s="4">
        <v>0.33400000000000002</v>
      </c>
      <c r="BP296" s="4">
        <v>0.253</v>
      </c>
      <c r="BQ296" s="4">
        <v>0.58699999999999997</v>
      </c>
      <c r="BR296" s="4">
        <v>49.408099999999997</v>
      </c>
      <c r="BU296" s="4">
        <v>47.499000000000002</v>
      </c>
      <c r="BW296" s="4">
        <v>3417.6080000000002</v>
      </c>
      <c r="BX296" s="4">
        <v>-2.5999999999999999E-2</v>
      </c>
      <c r="BY296" s="4">
        <v>-5</v>
      </c>
      <c r="BZ296" s="4">
        <v>1.794314</v>
      </c>
      <c r="CA296" s="4">
        <v>-0.63537500000000002</v>
      </c>
      <c r="CB296" s="4">
        <v>36.245142999999999</v>
      </c>
    </row>
    <row r="297" spans="1:80">
      <c r="A297" s="2">
        <v>42440</v>
      </c>
      <c r="B297" s="29">
        <v>0.48887624999999996</v>
      </c>
      <c r="C297" s="4">
        <v>7.5620000000000003</v>
      </c>
      <c r="D297" s="4">
        <v>8.9999999999999993E-3</v>
      </c>
      <c r="E297" s="4" t="s">
        <v>155</v>
      </c>
      <c r="F297" s="4">
        <v>90</v>
      </c>
      <c r="G297" s="4">
        <v>9.6999999999999993</v>
      </c>
      <c r="H297" s="4">
        <v>7.4</v>
      </c>
      <c r="I297" s="4">
        <v>3550.1</v>
      </c>
      <c r="K297" s="4">
        <v>10.72</v>
      </c>
      <c r="L297" s="4">
        <v>619</v>
      </c>
      <c r="M297" s="4">
        <v>0.92910000000000004</v>
      </c>
      <c r="N297" s="4">
        <v>7.0254000000000003</v>
      </c>
      <c r="O297" s="4">
        <v>8.3999999999999995E-3</v>
      </c>
      <c r="P297" s="4">
        <v>9.0121000000000002</v>
      </c>
      <c r="Q297" s="4">
        <v>6.8752000000000004</v>
      </c>
      <c r="R297" s="4">
        <v>15.9</v>
      </c>
      <c r="S297" s="4">
        <v>7.1711999999999998</v>
      </c>
      <c r="T297" s="4">
        <v>5.4709000000000003</v>
      </c>
      <c r="U297" s="4">
        <v>12.6</v>
      </c>
      <c r="V297" s="4">
        <v>3550.0636</v>
      </c>
      <c r="Y297" s="4">
        <v>575.495</v>
      </c>
      <c r="Z297" s="4">
        <v>0</v>
      </c>
      <c r="AA297" s="4">
        <v>9.9591999999999992</v>
      </c>
      <c r="AB297" s="4" t="s">
        <v>384</v>
      </c>
      <c r="AC297" s="4">
        <v>0</v>
      </c>
      <c r="AD297" s="4">
        <v>11.9</v>
      </c>
      <c r="AE297" s="4">
        <v>846</v>
      </c>
      <c r="AF297" s="4">
        <v>871</v>
      </c>
      <c r="AG297" s="4">
        <v>888</v>
      </c>
      <c r="AH297" s="4">
        <v>43</v>
      </c>
      <c r="AI297" s="4">
        <v>20.38</v>
      </c>
      <c r="AJ297" s="4">
        <v>0.47</v>
      </c>
      <c r="AK297" s="4">
        <v>989</v>
      </c>
      <c r="AL297" s="4">
        <v>8</v>
      </c>
      <c r="AM297" s="4">
        <v>0</v>
      </c>
      <c r="AN297" s="4">
        <v>36</v>
      </c>
      <c r="AO297" s="4">
        <v>191</v>
      </c>
      <c r="AP297" s="4">
        <v>188</v>
      </c>
      <c r="AQ297" s="4">
        <v>1.2</v>
      </c>
      <c r="AR297" s="4">
        <v>195</v>
      </c>
      <c r="AS297" s="4" t="s">
        <v>155</v>
      </c>
      <c r="AT297" s="4">
        <v>2</v>
      </c>
      <c r="AU297" s="5">
        <v>0.69702546296296297</v>
      </c>
      <c r="AV297" s="4">
        <v>47.159306999999998</v>
      </c>
      <c r="AW297" s="4">
        <v>-88.489682999999999</v>
      </c>
      <c r="AX297" s="4">
        <v>319.8</v>
      </c>
      <c r="AY297" s="4">
        <v>0</v>
      </c>
      <c r="AZ297" s="4">
        <v>12</v>
      </c>
      <c r="BA297" s="4">
        <v>10</v>
      </c>
      <c r="BB297" s="4" t="s">
        <v>427</v>
      </c>
      <c r="BC297" s="4">
        <v>0.9</v>
      </c>
      <c r="BD297" s="4">
        <v>1.4</v>
      </c>
      <c r="BE297" s="4">
        <v>1.7</v>
      </c>
      <c r="BF297" s="4">
        <v>14.063000000000001</v>
      </c>
      <c r="BG297" s="4">
        <v>25.94</v>
      </c>
      <c r="BH297" s="4">
        <v>1.84</v>
      </c>
      <c r="BI297" s="4">
        <v>7.633</v>
      </c>
      <c r="BJ297" s="4">
        <v>2890.4879999999998</v>
      </c>
      <c r="BK297" s="4">
        <v>2.19</v>
      </c>
      <c r="BL297" s="4">
        <v>0.38800000000000001</v>
      </c>
      <c r="BM297" s="4">
        <v>0.29599999999999999</v>
      </c>
      <c r="BN297" s="4">
        <v>0.68500000000000005</v>
      </c>
      <c r="BO297" s="4">
        <v>0.309</v>
      </c>
      <c r="BP297" s="4">
        <v>0.23599999999999999</v>
      </c>
      <c r="BQ297" s="4">
        <v>0.54500000000000004</v>
      </c>
      <c r="BR297" s="4">
        <v>48.298200000000001</v>
      </c>
      <c r="BU297" s="4">
        <v>46.976999999999997</v>
      </c>
      <c r="BW297" s="4">
        <v>2979.3620000000001</v>
      </c>
      <c r="BX297" s="4">
        <v>-2.7803999999999999E-2</v>
      </c>
      <c r="BY297" s="4">
        <v>-5</v>
      </c>
      <c r="BZ297" s="4">
        <v>1.7968040000000001</v>
      </c>
      <c r="CA297" s="4">
        <v>-0.67945999999999995</v>
      </c>
      <c r="CB297" s="4">
        <v>36.295440999999997</v>
      </c>
    </row>
    <row r="298" spans="1:80">
      <c r="A298" s="2">
        <v>42440</v>
      </c>
      <c r="B298" s="29">
        <v>0.48888782407407411</v>
      </c>
      <c r="C298" s="4">
        <v>7.79</v>
      </c>
      <c r="D298" s="4">
        <v>8.6999999999999994E-3</v>
      </c>
      <c r="E298" s="4" t="s">
        <v>155</v>
      </c>
      <c r="F298" s="4">
        <v>87.487764999999996</v>
      </c>
      <c r="G298" s="4">
        <v>9.6999999999999993</v>
      </c>
      <c r="H298" s="4">
        <v>7.4</v>
      </c>
      <c r="I298" s="4">
        <v>3816.7</v>
      </c>
      <c r="K298" s="4">
        <v>10.029999999999999</v>
      </c>
      <c r="L298" s="4">
        <v>653</v>
      </c>
      <c r="M298" s="4">
        <v>0.92689999999999995</v>
      </c>
      <c r="N298" s="4">
        <v>7.2207999999999997</v>
      </c>
      <c r="O298" s="4">
        <v>8.0999999999999996E-3</v>
      </c>
      <c r="P298" s="4">
        <v>8.9908000000000001</v>
      </c>
      <c r="Q298" s="4">
        <v>6.8589000000000002</v>
      </c>
      <c r="R298" s="4">
        <v>15.8</v>
      </c>
      <c r="S298" s="4">
        <v>7.1543000000000001</v>
      </c>
      <c r="T298" s="4">
        <v>5.4579000000000004</v>
      </c>
      <c r="U298" s="4">
        <v>12.6</v>
      </c>
      <c r="V298" s="4">
        <v>3816.7044000000001</v>
      </c>
      <c r="Y298" s="4">
        <v>605.29499999999996</v>
      </c>
      <c r="Z298" s="4">
        <v>0</v>
      </c>
      <c r="AA298" s="4">
        <v>9.2947000000000006</v>
      </c>
      <c r="AB298" s="4" t="s">
        <v>384</v>
      </c>
      <c r="AC298" s="4">
        <v>0</v>
      </c>
      <c r="AD298" s="4">
        <v>12</v>
      </c>
      <c r="AE298" s="4">
        <v>846</v>
      </c>
      <c r="AF298" s="4">
        <v>871</v>
      </c>
      <c r="AG298" s="4">
        <v>887</v>
      </c>
      <c r="AH298" s="4">
        <v>43</v>
      </c>
      <c r="AI298" s="4">
        <v>20.38</v>
      </c>
      <c r="AJ298" s="4">
        <v>0.47</v>
      </c>
      <c r="AK298" s="4">
        <v>989</v>
      </c>
      <c r="AL298" s="4">
        <v>8</v>
      </c>
      <c r="AM298" s="4">
        <v>0</v>
      </c>
      <c r="AN298" s="4">
        <v>35.097999999999999</v>
      </c>
      <c r="AO298" s="4">
        <v>191</v>
      </c>
      <c r="AP298" s="4">
        <v>188</v>
      </c>
      <c r="AQ298" s="4">
        <v>1.3</v>
      </c>
      <c r="AR298" s="4">
        <v>195</v>
      </c>
      <c r="AS298" s="4" t="s">
        <v>155</v>
      </c>
      <c r="AT298" s="4">
        <v>2</v>
      </c>
      <c r="AU298" s="5">
        <v>0.69703703703703701</v>
      </c>
      <c r="AV298" s="4">
        <v>47.159308000000003</v>
      </c>
      <c r="AW298" s="4">
        <v>-88.489682999999999</v>
      </c>
      <c r="AX298" s="4">
        <v>320.2</v>
      </c>
      <c r="AY298" s="4">
        <v>0</v>
      </c>
      <c r="AZ298" s="4">
        <v>12</v>
      </c>
      <c r="BA298" s="4">
        <v>10</v>
      </c>
      <c r="BB298" s="4" t="s">
        <v>427</v>
      </c>
      <c r="BC298" s="4">
        <v>0.9</v>
      </c>
      <c r="BD298" s="4">
        <v>1.4</v>
      </c>
      <c r="BE298" s="4">
        <v>1.7</v>
      </c>
      <c r="BF298" s="4">
        <v>14.063000000000001</v>
      </c>
      <c r="BG298" s="4">
        <v>25.15</v>
      </c>
      <c r="BH298" s="4">
        <v>1.79</v>
      </c>
      <c r="BI298" s="4">
        <v>7.8879999999999999</v>
      </c>
      <c r="BJ298" s="4">
        <v>2883.84</v>
      </c>
      <c r="BK298" s="4">
        <v>2.0609999999999999</v>
      </c>
      <c r="BL298" s="4">
        <v>0.376</v>
      </c>
      <c r="BM298" s="4">
        <v>0.28699999999999998</v>
      </c>
      <c r="BN298" s="4">
        <v>0.66300000000000003</v>
      </c>
      <c r="BO298" s="4">
        <v>0.29899999999999999</v>
      </c>
      <c r="BP298" s="4">
        <v>0.22800000000000001</v>
      </c>
      <c r="BQ298" s="4">
        <v>0.52700000000000002</v>
      </c>
      <c r="BR298" s="4">
        <v>50.404400000000003</v>
      </c>
      <c r="BU298" s="4">
        <v>47.962000000000003</v>
      </c>
      <c r="BW298" s="4">
        <v>2699.0770000000002</v>
      </c>
      <c r="BX298" s="4">
        <v>-2.5294000000000001E-2</v>
      </c>
      <c r="BY298" s="4">
        <v>-5</v>
      </c>
      <c r="BZ298" s="4">
        <v>1.8015099999999999</v>
      </c>
      <c r="CA298" s="4">
        <v>-0.61812299999999998</v>
      </c>
      <c r="CB298" s="4">
        <v>36.390501999999998</v>
      </c>
    </row>
    <row r="299" spans="1:80">
      <c r="A299" s="2">
        <v>42440</v>
      </c>
      <c r="B299" s="29">
        <v>0.48889939814814815</v>
      </c>
      <c r="C299" s="4">
        <v>7.7629999999999999</v>
      </c>
      <c r="D299" s="4">
        <v>7.1000000000000004E-3</v>
      </c>
      <c r="E299" s="4" t="s">
        <v>155</v>
      </c>
      <c r="F299" s="4">
        <v>71.174550999999994</v>
      </c>
      <c r="G299" s="4">
        <v>9.6</v>
      </c>
      <c r="H299" s="4">
        <v>7.4</v>
      </c>
      <c r="I299" s="4">
        <v>4016.6</v>
      </c>
      <c r="K299" s="4">
        <v>9.44</v>
      </c>
      <c r="L299" s="4">
        <v>671</v>
      </c>
      <c r="M299" s="4">
        <v>0.92689999999999995</v>
      </c>
      <c r="N299" s="4">
        <v>7.1958000000000002</v>
      </c>
      <c r="O299" s="4">
        <v>6.6E-3</v>
      </c>
      <c r="P299" s="4">
        <v>8.8986999999999998</v>
      </c>
      <c r="Q299" s="4">
        <v>6.8593999999999999</v>
      </c>
      <c r="R299" s="4">
        <v>15.8</v>
      </c>
      <c r="S299" s="4">
        <v>7.0810000000000004</v>
      </c>
      <c r="T299" s="4">
        <v>5.4583000000000004</v>
      </c>
      <c r="U299" s="4">
        <v>12.5</v>
      </c>
      <c r="V299" s="4">
        <v>4016.6199000000001</v>
      </c>
      <c r="Y299" s="4">
        <v>622.09</v>
      </c>
      <c r="Z299" s="4">
        <v>0</v>
      </c>
      <c r="AA299" s="4">
        <v>8.7464999999999993</v>
      </c>
      <c r="AB299" s="4" t="s">
        <v>384</v>
      </c>
      <c r="AC299" s="4">
        <v>0</v>
      </c>
      <c r="AD299" s="4">
        <v>12</v>
      </c>
      <c r="AE299" s="4">
        <v>846</v>
      </c>
      <c r="AF299" s="4">
        <v>871</v>
      </c>
      <c r="AG299" s="4">
        <v>886</v>
      </c>
      <c r="AH299" s="4">
        <v>43</v>
      </c>
      <c r="AI299" s="4">
        <v>20.38</v>
      </c>
      <c r="AJ299" s="4">
        <v>0.47</v>
      </c>
      <c r="AK299" s="4">
        <v>989</v>
      </c>
      <c r="AL299" s="4">
        <v>8</v>
      </c>
      <c r="AM299" s="4">
        <v>0</v>
      </c>
      <c r="AN299" s="4">
        <v>35.902000000000001</v>
      </c>
      <c r="AO299" s="4">
        <v>191</v>
      </c>
      <c r="AP299" s="4">
        <v>188</v>
      </c>
      <c r="AQ299" s="4">
        <v>1.3</v>
      </c>
      <c r="AR299" s="4">
        <v>195</v>
      </c>
      <c r="AS299" s="4" t="s">
        <v>155</v>
      </c>
      <c r="AT299" s="4">
        <v>2</v>
      </c>
      <c r="AU299" s="5">
        <v>0.69704861111111116</v>
      </c>
      <c r="AV299" s="4">
        <v>47.159308000000003</v>
      </c>
      <c r="AW299" s="4">
        <v>-88.489682999999999</v>
      </c>
      <c r="AX299" s="4">
        <v>320.2</v>
      </c>
      <c r="AY299" s="4">
        <v>0</v>
      </c>
      <c r="AZ299" s="4">
        <v>12</v>
      </c>
      <c r="BA299" s="4">
        <v>10</v>
      </c>
      <c r="BB299" s="4" t="s">
        <v>427</v>
      </c>
      <c r="BC299" s="4">
        <v>0.9</v>
      </c>
      <c r="BD299" s="4">
        <v>1.4</v>
      </c>
      <c r="BE299" s="4">
        <v>1.7</v>
      </c>
      <c r="BF299" s="4">
        <v>14.063000000000001</v>
      </c>
      <c r="BG299" s="4">
        <v>25.17</v>
      </c>
      <c r="BH299" s="4">
        <v>1.79</v>
      </c>
      <c r="BI299" s="4">
        <v>7.8810000000000002</v>
      </c>
      <c r="BJ299" s="4">
        <v>2876.3330000000001</v>
      </c>
      <c r="BK299" s="4">
        <v>1.6779999999999999</v>
      </c>
      <c r="BL299" s="4">
        <v>0.372</v>
      </c>
      <c r="BM299" s="4">
        <v>0.28699999999999998</v>
      </c>
      <c r="BN299" s="4">
        <v>0.66</v>
      </c>
      <c r="BO299" s="4">
        <v>0.29599999999999999</v>
      </c>
      <c r="BP299" s="4">
        <v>0.22800000000000001</v>
      </c>
      <c r="BQ299" s="4">
        <v>0.52500000000000002</v>
      </c>
      <c r="BR299" s="4">
        <v>53.090400000000002</v>
      </c>
      <c r="BU299" s="4">
        <v>49.335999999999999</v>
      </c>
      <c r="BW299" s="4">
        <v>2542.0929999999998</v>
      </c>
      <c r="BX299" s="4">
        <v>-2.5902000000000001E-2</v>
      </c>
      <c r="BY299" s="4">
        <v>-5</v>
      </c>
      <c r="BZ299" s="4">
        <v>1.802902</v>
      </c>
      <c r="CA299" s="4">
        <v>-0.63297999999999999</v>
      </c>
      <c r="CB299" s="4">
        <v>36.418619999999997</v>
      </c>
    </row>
    <row r="300" spans="1:80">
      <c r="A300" s="2">
        <v>42440</v>
      </c>
      <c r="B300" s="29">
        <v>0.48891097222222224</v>
      </c>
      <c r="C300" s="4">
        <v>7.5419999999999998</v>
      </c>
      <c r="D300" s="4">
        <v>7.7999999999999996E-3</v>
      </c>
      <c r="E300" s="4" t="s">
        <v>155</v>
      </c>
      <c r="F300" s="4">
        <v>77.707640999999995</v>
      </c>
      <c r="G300" s="4">
        <v>9.5</v>
      </c>
      <c r="H300" s="4">
        <v>7.4</v>
      </c>
      <c r="I300" s="4">
        <v>4029</v>
      </c>
      <c r="K300" s="4">
        <v>9.1999999999999993</v>
      </c>
      <c r="L300" s="4">
        <v>666</v>
      </c>
      <c r="M300" s="4">
        <v>0.92869999999999997</v>
      </c>
      <c r="N300" s="4">
        <v>7.0042999999999997</v>
      </c>
      <c r="O300" s="4">
        <v>7.1999999999999998E-3</v>
      </c>
      <c r="P300" s="4">
        <v>8.8224999999999998</v>
      </c>
      <c r="Q300" s="4">
        <v>6.8723000000000001</v>
      </c>
      <c r="R300" s="4">
        <v>15.7</v>
      </c>
      <c r="S300" s="4">
        <v>7.0545</v>
      </c>
      <c r="T300" s="4">
        <v>5.4950999999999999</v>
      </c>
      <c r="U300" s="4">
        <v>12.5</v>
      </c>
      <c r="V300" s="4">
        <v>4028.9612999999999</v>
      </c>
      <c r="Y300" s="4">
        <v>618.61199999999997</v>
      </c>
      <c r="Z300" s="4">
        <v>0</v>
      </c>
      <c r="AA300" s="4">
        <v>8.5439000000000007</v>
      </c>
      <c r="AB300" s="4" t="s">
        <v>384</v>
      </c>
      <c r="AC300" s="4">
        <v>0</v>
      </c>
      <c r="AD300" s="4">
        <v>11.9</v>
      </c>
      <c r="AE300" s="4">
        <v>847</v>
      </c>
      <c r="AF300" s="4">
        <v>872</v>
      </c>
      <c r="AG300" s="4">
        <v>886</v>
      </c>
      <c r="AH300" s="4">
        <v>43</v>
      </c>
      <c r="AI300" s="4">
        <v>21.68</v>
      </c>
      <c r="AJ300" s="4">
        <v>0.5</v>
      </c>
      <c r="AK300" s="4">
        <v>989</v>
      </c>
      <c r="AL300" s="4">
        <v>8.9</v>
      </c>
      <c r="AM300" s="4">
        <v>0</v>
      </c>
      <c r="AN300" s="4">
        <v>36</v>
      </c>
      <c r="AO300" s="4">
        <v>190.1</v>
      </c>
      <c r="AP300" s="4">
        <v>188</v>
      </c>
      <c r="AQ300" s="4">
        <v>1.3</v>
      </c>
      <c r="AR300" s="4">
        <v>195</v>
      </c>
      <c r="AS300" s="4" t="s">
        <v>155</v>
      </c>
      <c r="AT300" s="4">
        <v>2</v>
      </c>
      <c r="AU300" s="5">
        <v>0.69706018518518509</v>
      </c>
      <c r="AV300" s="4">
        <v>47.159308000000003</v>
      </c>
      <c r="AW300" s="4">
        <v>-88.489682999999999</v>
      </c>
      <c r="AX300" s="4">
        <v>320.3</v>
      </c>
      <c r="AY300" s="4">
        <v>0</v>
      </c>
      <c r="AZ300" s="4">
        <v>12</v>
      </c>
      <c r="BA300" s="4">
        <v>10</v>
      </c>
      <c r="BB300" s="4" t="s">
        <v>427</v>
      </c>
      <c r="BC300" s="4">
        <v>0.9</v>
      </c>
      <c r="BD300" s="4">
        <v>1.4</v>
      </c>
      <c r="BE300" s="4">
        <v>1.7</v>
      </c>
      <c r="BF300" s="4">
        <v>14.063000000000001</v>
      </c>
      <c r="BG300" s="4">
        <v>25.84</v>
      </c>
      <c r="BH300" s="4">
        <v>1.84</v>
      </c>
      <c r="BI300" s="4">
        <v>7.6790000000000003</v>
      </c>
      <c r="BJ300" s="4">
        <v>2871.78</v>
      </c>
      <c r="BK300" s="4">
        <v>1.883</v>
      </c>
      <c r="BL300" s="4">
        <v>0.379</v>
      </c>
      <c r="BM300" s="4">
        <v>0.29499999999999998</v>
      </c>
      <c r="BN300" s="4">
        <v>0.67400000000000004</v>
      </c>
      <c r="BO300" s="4">
        <v>0.30299999999999999</v>
      </c>
      <c r="BP300" s="4">
        <v>0.23599999999999999</v>
      </c>
      <c r="BQ300" s="4">
        <v>0.53900000000000003</v>
      </c>
      <c r="BR300" s="4">
        <v>54.623199999999997</v>
      </c>
      <c r="BU300" s="4">
        <v>50.322000000000003</v>
      </c>
      <c r="BW300" s="4">
        <v>2547.08</v>
      </c>
      <c r="BX300" s="4">
        <v>-2.5999999999999999E-2</v>
      </c>
      <c r="BY300" s="4">
        <v>-5</v>
      </c>
      <c r="BZ300" s="4">
        <v>1.805706</v>
      </c>
      <c r="CA300" s="4">
        <v>-0.63537500000000002</v>
      </c>
      <c r="CB300" s="4">
        <v>36.475261000000003</v>
      </c>
    </row>
    <row r="301" spans="1:80">
      <c r="A301" s="2">
        <v>42440</v>
      </c>
      <c r="B301" s="29">
        <v>0.48892254629629628</v>
      </c>
      <c r="C301" s="4">
        <v>7.1859999999999999</v>
      </c>
      <c r="D301" s="4">
        <v>8.0000000000000002E-3</v>
      </c>
      <c r="E301" s="4" t="s">
        <v>155</v>
      </c>
      <c r="F301" s="4">
        <v>80</v>
      </c>
      <c r="G301" s="4">
        <v>9.5</v>
      </c>
      <c r="H301" s="4">
        <v>7.4</v>
      </c>
      <c r="I301" s="4">
        <v>3950.3</v>
      </c>
      <c r="K301" s="4">
        <v>9.1999999999999993</v>
      </c>
      <c r="L301" s="4">
        <v>640</v>
      </c>
      <c r="M301" s="4">
        <v>0.93200000000000005</v>
      </c>
      <c r="N301" s="4">
        <v>6.6977000000000002</v>
      </c>
      <c r="O301" s="4">
        <v>7.4999999999999997E-3</v>
      </c>
      <c r="P301" s="4">
        <v>8.8542000000000005</v>
      </c>
      <c r="Q301" s="4">
        <v>6.8968999999999996</v>
      </c>
      <c r="R301" s="4">
        <v>15.8</v>
      </c>
      <c r="S301" s="4">
        <v>7.0491999999999999</v>
      </c>
      <c r="T301" s="4">
        <v>5.4908999999999999</v>
      </c>
      <c r="U301" s="4">
        <v>12.5</v>
      </c>
      <c r="V301" s="4">
        <v>3950.2791999999999</v>
      </c>
      <c r="Y301" s="4">
        <v>596.03300000000002</v>
      </c>
      <c r="Z301" s="4">
        <v>0</v>
      </c>
      <c r="AA301" s="4">
        <v>8.5746000000000002</v>
      </c>
      <c r="AB301" s="4" t="s">
        <v>384</v>
      </c>
      <c r="AC301" s="4">
        <v>0</v>
      </c>
      <c r="AD301" s="4">
        <v>12</v>
      </c>
      <c r="AE301" s="4">
        <v>846</v>
      </c>
      <c r="AF301" s="4">
        <v>871</v>
      </c>
      <c r="AG301" s="4">
        <v>887</v>
      </c>
      <c r="AH301" s="4">
        <v>43</v>
      </c>
      <c r="AI301" s="4">
        <v>20.52</v>
      </c>
      <c r="AJ301" s="4">
        <v>0.47</v>
      </c>
      <c r="AK301" s="4">
        <v>989</v>
      </c>
      <c r="AL301" s="4">
        <v>8.1</v>
      </c>
      <c r="AM301" s="4">
        <v>0</v>
      </c>
      <c r="AN301" s="4">
        <v>36</v>
      </c>
      <c r="AO301" s="4">
        <v>190.9</v>
      </c>
      <c r="AP301" s="4">
        <v>188.9</v>
      </c>
      <c r="AQ301" s="4">
        <v>1.4</v>
      </c>
      <c r="AR301" s="4">
        <v>195</v>
      </c>
      <c r="AS301" s="4" t="s">
        <v>155</v>
      </c>
      <c r="AT301" s="4">
        <v>2</v>
      </c>
      <c r="AU301" s="5">
        <v>0.69707175925925924</v>
      </c>
      <c r="AV301" s="4">
        <v>47.159309</v>
      </c>
      <c r="AW301" s="4">
        <v>-88.489683999999997</v>
      </c>
      <c r="AX301" s="4">
        <v>320.39999999999998</v>
      </c>
      <c r="AY301" s="4">
        <v>0</v>
      </c>
      <c r="AZ301" s="4">
        <v>12</v>
      </c>
      <c r="BA301" s="4">
        <v>10</v>
      </c>
      <c r="BB301" s="4" t="s">
        <v>427</v>
      </c>
      <c r="BC301" s="4">
        <v>0.9</v>
      </c>
      <c r="BD301" s="4">
        <v>1.4</v>
      </c>
      <c r="BE301" s="4">
        <v>1.7</v>
      </c>
      <c r="BF301" s="4">
        <v>14.063000000000001</v>
      </c>
      <c r="BG301" s="4">
        <v>27.03</v>
      </c>
      <c r="BH301" s="4">
        <v>1.92</v>
      </c>
      <c r="BI301" s="4">
        <v>7.2939999999999996</v>
      </c>
      <c r="BJ301" s="4">
        <v>2868.2930000000001</v>
      </c>
      <c r="BK301" s="4">
        <v>2.032</v>
      </c>
      <c r="BL301" s="4">
        <v>0.39700000000000002</v>
      </c>
      <c r="BM301" s="4">
        <v>0.309</v>
      </c>
      <c r="BN301" s="4">
        <v>0.70599999999999996</v>
      </c>
      <c r="BO301" s="4">
        <v>0.316</v>
      </c>
      <c r="BP301" s="4">
        <v>0.246</v>
      </c>
      <c r="BQ301" s="4">
        <v>0.56200000000000006</v>
      </c>
      <c r="BR301" s="4">
        <v>55.940300000000001</v>
      </c>
      <c r="BU301" s="4">
        <v>50.643000000000001</v>
      </c>
      <c r="BW301" s="4">
        <v>2669.9940000000001</v>
      </c>
      <c r="BX301" s="4">
        <v>-2.2391999999999999E-2</v>
      </c>
      <c r="BY301" s="4">
        <v>-5</v>
      </c>
      <c r="BZ301" s="4">
        <v>1.8105100000000001</v>
      </c>
      <c r="CA301" s="4">
        <v>-0.54720400000000002</v>
      </c>
      <c r="CB301" s="4">
        <v>36.572302000000001</v>
      </c>
    </row>
    <row r="302" spans="1:80">
      <c r="A302" s="2">
        <v>42440</v>
      </c>
      <c r="B302" s="29">
        <v>0.48893412037037037</v>
      </c>
      <c r="C302" s="4">
        <v>6.7190000000000003</v>
      </c>
      <c r="D302" s="4">
        <v>7.4999999999999997E-3</v>
      </c>
      <c r="E302" s="4" t="s">
        <v>155</v>
      </c>
      <c r="F302" s="4">
        <v>75.241667000000007</v>
      </c>
      <c r="G302" s="4">
        <v>9.5</v>
      </c>
      <c r="H302" s="4">
        <v>7.4</v>
      </c>
      <c r="I302" s="4">
        <v>3726.8</v>
      </c>
      <c r="K302" s="4">
        <v>9.4700000000000006</v>
      </c>
      <c r="L302" s="4">
        <v>607</v>
      </c>
      <c r="M302" s="4">
        <v>0.93640000000000001</v>
      </c>
      <c r="N302" s="4">
        <v>6.2918000000000003</v>
      </c>
      <c r="O302" s="4">
        <v>7.0000000000000001E-3</v>
      </c>
      <c r="P302" s="4">
        <v>8.8956</v>
      </c>
      <c r="Q302" s="4">
        <v>6.9291999999999998</v>
      </c>
      <c r="R302" s="4">
        <v>15.8</v>
      </c>
      <c r="S302" s="4">
        <v>7.0785</v>
      </c>
      <c r="T302" s="4">
        <v>5.5137999999999998</v>
      </c>
      <c r="U302" s="4">
        <v>12.6</v>
      </c>
      <c r="V302" s="4">
        <v>3726.8261000000002</v>
      </c>
      <c r="Y302" s="4">
        <v>568.20600000000002</v>
      </c>
      <c r="Z302" s="4">
        <v>0</v>
      </c>
      <c r="AA302" s="4">
        <v>8.8698999999999995</v>
      </c>
      <c r="AB302" s="4" t="s">
        <v>384</v>
      </c>
      <c r="AC302" s="4">
        <v>0</v>
      </c>
      <c r="AD302" s="4">
        <v>11.9</v>
      </c>
      <c r="AE302" s="4">
        <v>847</v>
      </c>
      <c r="AF302" s="4">
        <v>872</v>
      </c>
      <c r="AG302" s="4">
        <v>888</v>
      </c>
      <c r="AH302" s="4">
        <v>43</v>
      </c>
      <c r="AI302" s="4">
        <v>20.38</v>
      </c>
      <c r="AJ302" s="4">
        <v>0.47</v>
      </c>
      <c r="AK302" s="4">
        <v>989</v>
      </c>
      <c r="AL302" s="4">
        <v>8</v>
      </c>
      <c r="AM302" s="4">
        <v>0</v>
      </c>
      <c r="AN302" s="4">
        <v>36</v>
      </c>
      <c r="AO302" s="4">
        <v>191</v>
      </c>
      <c r="AP302" s="4">
        <v>189</v>
      </c>
      <c r="AQ302" s="4">
        <v>1.5</v>
      </c>
      <c r="AR302" s="4">
        <v>195</v>
      </c>
      <c r="AS302" s="4" t="s">
        <v>155</v>
      </c>
      <c r="AT302" s="4">
        <v>2</v>
      </c>
      <c r="AU302" s="5">
        <v>0.69708333333333339</v>
      </c>
      <c r="AV302" s="4">
        <v>47.159309999999998</v>
      </c>
      <c r="AW302" s="4">
        <v>-88.489684999999994</v>
      </c>
      <c r="AX302" s="4">
        <v>320.5</v>
      </c>
      <c r="AY302" s="4">
        <v>0</v>
      </c>
      <c r="AZ302" s="4">
        <v>12</v>
      </c>
      <c r="BA302" s="4">
        <v>10</v>
      </c>
      <c r="BB302" s="4" t="s">
        <v>427</v>
      </c>
      <c r="BC302" s="4">
        <v>0.9</v>
      </c>
      <c r="BD302" s="4">
        <v>1.4</v>
      </c>
      <c r="BE302" s="4">
        <v>1.7</v>
      </c>
      <c r="BF302" s="4">
        <v>14.063000000000001</v>
      </c>
      <c r="BG302" s="4">
        <v>28.84</v>
      </c>
      <c r="BH302" s="4">
        <v>2.0499999999999998</v>
      </c>
      <c r="BI302" s="4">
        <v>6.7949999999999999</v>
      </c>
      <c r="BJ302" s="4">
        <v>2868.6309999999999</v>
      </c>
      <c r="BK302" s="4">
        <v>2.044</v>
      </c>
      <c r="BL302" s="4">
        <v>0.42499999999999999</v>
      </c>
      <c r="BM302" s="4">
        <v>0.33100000000000002</v>
      </c>
      <c r="BN302" s="4">
        <v>0.75600000000000001</v>
      </c>
      <c r="BO302" s="4">
        <v>0.33800000000000002</v>
      </c>
      <c r="BP302" s="4">
        <v>0.26300000000000001</v>
      </c>
      <c r="BQ302" s="4">
        <v>0.60099999999999998</v>
      </c>
      <c r="BR302" s="4">
        <v>56.186900000000001</v>
      </c>
      <c r="BU302" s="4">
        <v>51.399000000000001</v>
      </c>
      <c r="BW302" s="4">
        <v>2940.4740000000002</v>
      </c>
      <c r="BX302" s="4">
        <v>-2.2901999999999999E-2</v>
      </c>
      <c r="BY302" s="4">
        <v>-5</v>
      </c>
      <c r="BZ302" s="4">
        <v>1.8128040000000001</v>
      </c>
      <c r="CA302" s="4">
        <v>-0.55966800000000005</v>
      </c>
      <c r="CB302" s="4">
        <v>36.618640999999997</v>
      </c>
    </row>
    <row r="303" spans="1:80">
      <c r="A303" s="2">
        <v>42440</v>
      </c>
      <c r="B303" s="29">
        <v>0.48894569444444441</v>
      </c>
      <c r="C303" s="4">
        <v>6.2629999999999999</v>
      </c>
      <c r="D303" s="4">
        <v>7.6E-3</v>
      </c>
      <c r="E303" s="4" t="s">
        <v>155</v>
      </c>
      <c r="F303" s="4">
        <v>76.106995999999995</v>
      </c>
      <c r="G303" s="4">
        <v>9.5</v>
      </c>
      <c r="H303" s="4">
        <v>7.4</v>
      </c>
      <c r="I303" s="4">
        <v>3477.6</v>
      </c>
      <c r="K303" s="4">
        <v>9.9700000000000006</v>
      </c>
      <c r="L303" s="4">
        <v>571</v>
      </c>
      <c r="M303" s="4">
        <v>0.94069999999999998</v>
      </c>
      <c r="N303" s="4">
        <v>5.8917000000000002</v>
      </c>
      <c r="O303" s="4">
        <v>7.1999999999999998E-3</v>
      </c>
      <c r="P303" s="4">
        <v>8.9365000000000006</v>
      </c>
      <c r="Q303" s="4">
        <v>6.9610000000000003</v>
      </c>
      <c r="R303" s="4">
        <v>15.9</v>
      </c>
      <c r="S303" s="4">
        <v>7.1111000000000004</v>
      </c>
      <c r="T303" s="4">
        <v>5.5391000000000004</v>
      </c>
      <c r="U303" s="4">
        <v>12.7</v>
      </c>
      <c r="V303" s="4">
        <v>3477.6484999999998</v>
      </c>
      <c r="Y303" s="4">
        <v>536.66499999999996</v>
      </c>
      <c r="Z303" s="4">
        <v>0</v>
      </c>
      <c r="AA303" s="4">
        <v>9.3758999999999997</v>
      </c>
      <c r="AB303" s="4" t="s">
        <v>384</v>
      </c>
      <c r="AC303" s="4">
        <v>0</v>
      </c>
      <c r="AD303" s="4">
        <v>11.9</v>
      </c>
      <c r="AE303" s="4">
        <v>848</v>
      </c>
      <c r="AF303" s="4">
        <v>872</v>
      </c>
      <c r="AG303" s="4">
        <v>889</v>
      </c>
      <c r="AH303" s="4">
        <v>43</v>
      </c>
      <c r="AI303" s="4">
        <v>20.38</v>
      </c>
      <c r="AJ303" s="4">
        <v>0.47</v>
      </c>
      <c r="AK303" s="4">
        <v>989</v>
      </c>
      <c r="AL303" s="4">
        <v>8</v>
      </c>
      <c r="AM303" s="4">
        <v>0</v>
      </c>
      <c r="AN303" s="4">
        <v>36</v>
      </c>
      <c r="AO303" s="4">
        <v>191</v>
      </c>
      <c r="AP303" s="4">
        <v>189</v>
      </c>
      <c r="AQ303" s="4">
        <v>1.6</v>
      </c>
      <c r="AR303" s="4">
        <v>195</v>
      </c>
      <c r="AS303" s="4" t="s">
        <v>155</v>
      </c>
      <c r="AT303" s="4">
        <v>2</v>
      </c>
      <c r="AU303" s="5">
        <v>0.69709490740740743</v>
      </c>
      <c r="AV303" s="4">
        <v>47.159309999999998</v>
      </c>
      <c r="AW303" s="4">
        <v>-88.489684999999994</v>
      </c>
      <c r="AX303" s="4">
        <v>320.39999999999998</v>
      </c>
      <c r="AY303" s="4">
        <v>0</v>
      </c>
      <c r="AZ303" s="4">
        <v>12</v>
      </c>
      <c r="BA303" s="4">
        <v>10</v>
      </c>
      <c r="BB303" s="4" t="s">
        <v>427</v>
      </c>
      <c r="BC303" s="4">
        <v>0.97112900000000002</v>
      </c>
      <c r="BD303" s="4">
        <v>1.4</v>
      </c>
      <c r="BE303" s="4">
        <v>1.7</v>
      </c>
      <c r="BF303" s="4">
        <v>14.063000000000001</v>
      </c>
      <c r="BG303" s="4">
        <v>30.88</v>
      </c>
      <c r="BH303" s="4">
        <v>2.2000000000000002</v>
      </c>
      <c r="BI303" s="4">
        <v>6.306</v>
      </c>
      <c r="BJ303" s="4">
        <v>2870.1060000000002</v>
      </c>
      <c r="BK303" s="4">
        <v>2.2200000000000002</v>
      </c>
      <c r="BL303" s="4">
        <v>0.45600000000000002</v>
      </c>
      <c r="BM303" s="4">
        <v>0.35499999999999998</v>
      </c>
      <c r="BN303" s="4">
        <v>0.81100000000000005</v>
      </c>
      <c r="BO303" s="4">
        <v>0.36299999999999999</v>
      </c>
      <c r="BP303" s="4">
        <v>0.28299999999999997</v>
      </c>
      <c r="BQ303" s="4">
        <v>0.64500000000000002</v>
      </c>
      <c r="BR303" s="4">
        <v>56.019100000000002</v>
      </c>
      <c r="BU303" s="4">
        <v>51.869</v>
      </c>
      <c r="BW303" s="4">
        <v>3320.9589999999998</v>
      </c>
      <c r="BX303" s="4">
        <v>-2.1196E-2</v>
      </c>
      <c r="BY303" s="4">
        <v>-5</v>
      </c>
      <c r="BZ303" s="4">
        <v>1.816608</v>
      </c>
      <c r="CA303" s="4">
        <v>-0.51797800000000005</v>
      </c>
      <c r="CB303" s="4">
        <v>36.695481999999998</v>
      </c>
    </row>
    <row r="304" spans="1:80">
      <c r="A304" s="2">
        <v>42440</v>
      </c>
      <c r="B304" s="29">
        <v>0.48895726851851856</v>
      </c>
      <c r="C304" s="4">
        <v>5.96</v>
      </c>
      <c r="D304" s="4">
        <v>9.2999999999999992E-3</v>
      </c>
      <c r="E304" s="4" t="s">
        <v>155</v>
      </c>
      <c r="F304" s="4">
        <v>92.553190999999998</v>
      </c>
      <c r="G304" s="4">
        <v>9.5</v>
      </c>
      <c r="H304" s="4">
        <v>7.4</v>
      </c>
      <c r="I304" s="4">
        <v>3240.9</v>
      </c>
      <c r="K304" s="4">
        <v>10.51</v>
      </c>
      <c r="L304" s="4">
        <v>542</v>
      </c>
      <c r="M304" s="4">
        <v>0.94359999999999999</v>
      </c>
      <c r="N304" s="4">
        <v>5.6238999999999999</v>
      </c>
      <c r="O304" s="4">
        <v>8.6999999999999994E-3</v>
      </c>
      <c r="P304" s="4">
        <v>8.9641000000000002</v>
      </c>
      <c r="Q304" s="4">
        <v>6.9825999999999997</v>
      </c>
      <c r="R304" s="4">
        <v>15.9</v>
      </c>
      <c r="S304" s="4">
        <v>7.1330999999999998</v>
      </c>
      <c r="T304" s="4">
        <v>5.5563000000000002</v>
      </c>
      <c r="U304" s="4">
        <v>12.7</v>
      </c>
      <c r="V304" s="4">
        <v>3240.9011</v>
      </c>
      <c r="Y304" s="4">
        <v>511.73700000000002</v>
      </c>
      <c r="Z304" s="4">
        <v>0</v>
      </c>
      <c r="AA304" s="4">
        <v>9.9158000000000008</v>
      </c>
      <c r="AB304" s="4" t="s">
        <v>384</v>
      </c>
      <c r="AC304" s="4">
        <v>0</v>
      </c>
      <c r="AD304" s="4">
        <v>11.9</v>
      </c>
      <c r="AE304" s="4">
        <v>847</v>
      </c>
      <c r="AF304" s="4">
        <v>872</v>
      </c>
      <c r="AG304" s="4">
        <v>888</v>
      </c>
      <c r="AH304" s="4">
        <v>43</v>
      </c>
      <c r="AI304" s="4">
        <v>20.38</v>
      </c>
      <c r="AJ304" s="4">
        <v>0.47</v>
      </c>
      <c r="AK304" s="4">
        <v>989</v>
      </c>
      <c r="AL304" s="4">
        <v>8</v>
      </c>
      <c r="AM304" s="4">
        <v>0</v>
      </c>
      <c r="AN304" s="4">
        <v>36</v>
      </c>
      <c r="AO304" s="4">
        <v>191</v>
      </c>
      <c r="AP304" s="4">
        <v>189</v>
      </c>
      <c r="AQ304" s="4">
        <v>1.6</v>
      </c>
      <c r="AR304" s="4">
        <v>195</v>
      </c>
      <c r="AS304" s="4" t="s">
        <v>155</v>
      </c>
      <c r="AT304" s="4">
        <v>2</v>
      </c>
      <c r="AU304" s="5">
        <v>0.69710648148148147</v>
      </c>
      <c r="AV304" s="4">
        <v>47.159309999999998</v>
      </c>
      <c r="AW304" s="4">
        <v>-88.489684999999994</v>
      </c>
      <c r="AX304" s="4">
        <v>320.3</v>
      </c>
      <c r="AY304" s="4">
        <v>0</v>
      </c>
      <c r="AZ304" s="4">
        <v>12</v>
      </c>
      <c r="BA304" s="4">
        <v>10</v>
      </c>
      <c r="BB304" s="4" t="s">
        <v>427</v>
      </c>
      <c r="BC304" s="4">
        <v>1</v>
      </c>
      <c r="BD304" s="4">
        <v>1.4</v>
      </c>
      <c r="BE304" s="4">
        <v>1.7</v>
      </c>
      <c r="BF304" s="4">
        <v>14.063000000000001</v>
      </c>
      <c r="BG304" s="4">
        <v>32.43</v>
      </c>
      <c r="BH304" s="4">
        <v>2.31</v>
      </c>
      <c r="BI304" s="4">
        <v>5.9779999999999998</v>
      </c>
      <c r="BJ304" s="4">
        <v>2873.877</v>
      </c>
      <c r="BK304" s="4">
        <v>2.84</v>
      </c>
      <c r="BL304" s="4">
        <v>0.48</v>
      </c>
      <c r="BM304" s="4">
        <v>0.374</v>
      </c>
      <c r="BN304" s="4">
        <v>0.85299999999999998</v>
      </c>
      <c r="BO304" s="4">
        <v>0.38200000000000001</v>
      </c>
      <c r="BP304" s="4">
        <v>0.29699999999999999</v>
      </c>
      <c r="BQ304" s="4">
        <v>0.67900000000000005</v>
      </c>
      <c r="BR304" s="4">
        <v>54.7639</v>
      </c>
      <c r="BU304" s="4">
        <v>51.883000000000003</v>
      </c>
      <c r="BW304" s="4">
        <v>3684.3359999999998</v>
      </c>
      <c r="BX304" s="4">
        <v>-2.1902000000000001E-2</v>
      </c>
      <c r="BY304" s="4">
        <v>-5</v>
      </c>
      <c r="BZ304" s="4">
        <v>1.8188040000000001</v>
      </c>
      <c r="CA304" s="4">
        <v>-0.53522999999999998</v>
      </c>
      <c r="CB304" s="4">
        <v>36.739840999999998</v>
      </c>
    </row>
    <row r="305" spans="1:80">
      <c r="A305" s="2">
        <v>42440</v>
      </c>
      <c r="B305" s="29">
        <v>0.4889688425925926</v>
      </c>
      <c r="C305" s="4">
        <v>6.0730000000000004</v>
      </c>
      <c r="D305" s="4">
        <v>1.09E-2</v>
      </c>
      <c r="E305" s="4" t="s">
        <v>155</v>
      </c>
      <c r="F305" s="4">
        <v>108.919804</v>
      </c>
      <c r="G305" s="4">
        <v>9.5</v>
      </c>
      <c r="H305" s="4">
        <v>7.4</v>
      </c>
      <c r="I305" s="4">
        <v>3112.8</v>
      </c>
      <c r="K305" s="4">
        <v>11.17</v>
      </c>
      <c r="L305" s="4">
        <v>529</v>
      </c>
      <c r="M305" s="4">
        <v>0.9425</v>
      </c>
      <c r="N305" s="4">
        <v>5.7241</v>
      </c>
      <c r="O305" s="4">
        <v>1.03E-2</v>
      </c>
      <c r="P305" s="4">
        <v>8.9537999999999993</v>
      </c>
      <c r="Q305" s="4">
        <v>6.9745999999999997</v>
      </c>
      <c r="R305" s="4">
        <v>15.9</v>
      </c>
      <c r="S305" s="4">
        <v>7.1595000000000004</v>
      </c>
      <c r="T305" s="4">
        <v>5.5769000000000002</v>
      </c>
      <c r="U305" s="4">
        <v>12.7</v>
      </c>
      <c r="V305" s="4">
        <v>3112.7703999999999</v>
      </c>
      <c r="Y305" s="4">
        <v>498.72300000000001</v>
      </c>
      <c r="Z305" s="4">
        <v>0</v>
      </c>
      <c r="AA305" s="4">
        <v>10.5245</v>
      </c>
      <c r="AB305" s="4" t="s">
        <v>384</v>
      </c>
      <c r="AC305" s="4">
        <v>0</v>
      </c>
      <c r="AD305" s="4">
        <v>11.8</v>
      </c>
      <c r="AE305" s="4">
        <v>848</v>
      </c>
      <c r="AF305" s="4">
        <v>872</v>
      </c>
      <c r="AG305" s="4">
        <v>888</v>
      </c>
      <c r="AH305" s="4">
        <v>43</v>
      </c>
      <c r="AI305" s="4">
        <v>21.68</v>
      </c>
      <c r="AJ305" s="4">
        <v>0.5</v>
      </c>
      <c r="AK305" s="4">
        <v>989</v>
      </c>
      <c r="AL305" s="4">
        <v>8.9</v>
      </c>
      <c r="AM305" s="4">
        <v>0</v>
      </c>
      <c r="AN305" s="4">
        <v>36</v>
      </c>
      <c r="AO305" s="4">
        <v>191</v>
      </c>
      <c r="AP305" s="4">
        <v>189</v>
      </c>
      <c r="AQ305" s="4">
        <v>1.5</v>
      </c>
      <c r="AR305" s="4">
        <v>195</v>
      </c>
      <c r="AS305" s="4" t="s">
        <v>155</v>
      </c>
      <c r="AT305" s="4">
        <v>2</v>
      </c>
      <c r="AU305" s="5">
        <v>0.6971180555555555</v>
      </c>
      <c r="AV305" s="4">
        <v>47.159311000000002</v>
      </c>
      <c r="AW305" s="4">
        <v>-88.489686000000006</v>
      </c>
      <c r="AX305" s="4">
        <v>320.2</v>
      </c>
      <c r="AY305" s="4">
        <v>0</v>
      </c>
      <c r="AZ305" s="4">
        <v>12</v>
      </c>
      <c r="BA305" s="4">
        <v>10</v>
      </c>
      <c r="BB305" s="4" t="s">
        <v>427</v>
      </c>
      <c r="BC305" s="4">
        <v>1</v>
      </c>
      <c r="BD305" s="4">
        <v>1.4</v>
      </c>
      <c r="BE305" s="4">
        <v>1.7</v>
      </c>
      <c r="BF305" s="4">
        <v>14.063000000000001</v>
      </c>
      <c r="BG305" s="4">
        <v>31.94</v>
      </c>
      <c r="BH305" s="4">
        <v>2.27</v>
      </c>
      <c r="BI305" s="4">
        <v>6.1</v>
      </c>
      <c r="BJ305" s="4">
        <v>2881.7669999999998</v>
      </c>
      <c r="BK305" s="4">
        <v>3.2890000000000001</v>
      </c>
      <c r="BL305" s="4">
        <v>0.47199999999999998</v>
      </c>
      <c r="BM305" s="4">
        <v>0.36799999999999999</v>
      </c>
      <c r="BN305" s="4">
        <v>0.84</v>
      </c>
      <c r="BO305" s="4">
        <v>0.377</v>
      </c>
      <c r="BP305" s="4">
        <v>0.29399999999999998</v>
      </c>
      <c r="BQ305" s="4">
        <v>0.67100000000000004</v>
      </c>
      <c r="BR305" s="4">
        <v>51.819899999999997</v>
      </c>
      <c r="BU305" s="4">
        <v>49.814999999999998</v>
      </c>
      <c r="BW305" s="4">
        <v>3852.5940000000001</v>
      </c>
      <c r="BX305" s="4">
        <v>-2.3803999999999999E-2</v>
      </c>
      <c r="BY305" s="4">
        <v>-5</v>
      </c>
      <c r="BZ305" s="4">
        <v>1.818098</v>
      </c>
      <c r="CA305" s="4">
        <v>-0.58170999999999995</v>
      </c>
      <c r="CB305" s="4">
        <v>36.725580000000001</v>
      </c>
    </row>
    <row r="306" spans="1:80">
      <c r="A306" s="2">
        <v>42440</v>
      </c>
      <c r="B306" s="29">
        <v>0.4889804166666667</v>
      </c>
      <c r="C306" s="4">
        <v>6.617</v>
      </c>
      <c r="D306" s="4">
        <v>1.0200000000000001E-2</v>
      </c>
      <c r="E306" s="4" t="s">
        <v>155</v>
      </c>
      <c r="F306" s="4">
        <v>102.337982</v>
      </c>
      <c r="G306" s="4">
        <v>9.5</v>
      </c>
      <c r="H306" s="4">
        <v>7.4</v>
      </c>
      <c r="I306" s="4">
        <v>3123.6</v>
      </c>
      <c r="K306" s="4">
        <v>11.5</v>
      </c>
      <c r="L306" s="4">
        <v>533</v>
      </c>
      <c r="M306" s="4">
        <v>0.93789999999999996</v>
      </c>
      <c r="N306" s="4">
        <v>6.2061000000000002</v>
      </c>
      <c r="O306" s="4">
        <v>9.5999999999999992E-3</v>
      </c>
      <c r="P306" s="4">
        <v>8.91</v>
      </c>
      <c r="Q306" s="4">
        <v>6.9404000000000003</v>
      </c>
      <c r="R306" s="4">
        <v>15.9</v>
      </c>
      <c r="S306" s="4">
        <v>7.0937000000000001</v>
      </c>
      <c r="T306" s="4">
        <v>5.5255999999999998</v>
      </c>
      <c r="U306" s="4">
        <v>12.6</v>
      </c>
      <c r="V306" s="4">
        <v>3123.5882000000001</v>
      </c>
      <c r="Y306" s="4">
        <v>499.77499999999998</v>
      </c>
      <c r="Z306" s="4">
        <v>0</v>
      </c>
      <c r="AA306" s="4">
        <v>10.7858</v>
      </c>
      <c r="AB306" s="4" t="s">
        <v>384</v>
      </c>
      <c r="AC306" s="4">
        <v>0</v>
      </c>
      <c r="AD306" s="4">
        <v>11.9</v>
      </c>
      <c r="AE306" s="4">
        <v>848</v>
      </c>
      <c r="AF306" s="4">
        <v>872</v>
      </c>
      <c r="AG306" s="4">
        <v>888</v>
      </c>
      <c r="AH306" s="4">
        <v>43</v>
      </c>
      <c r="AI306" s="4">
        <v>20.52</v>
      </c>
      <c r="AJ306" s="4">
        <v>0.47</v>
      </c>
      <c r="AK306" s="4">
        <v>989</v>
      </c>
      <c r="AL306" s="4">
        <v>8.1</v>
      </c>
      <c r="AM306" s="4">
        <v>0</v>
      </c>
      <c r="AN306" s="4">
        <v>36</v>
      </c>
      <c r="AO306" s="4">
        <v>191</v>
      </c>
      <c r="AP306" s="4">
        <v>189</v>
      </c>
      <c r="AQ306" s="4">
        <v>1.7</v>
      </c>
      <c r="AR306" s="4">
        <v>195</v>
      </c>
      <c r="AS306" s="4" t="s">
        <v>155</v>
      </c>
      <c r="AT306" s="4">
        <v>2</v>
      </c>
      <c r="AU306" s="5">
        <v>0.69712962962962965</v>
      </c>
      <c r="AV306" s="4">
        <v>47.159312</v>
      </c>
      <c r="AW306" s="4">
        <v>-88.489687000000004</v>
      </c>
      <c r="AX306" s="4">
        <v>320.10000000000002</v>
      </c>
      <c r="AY306" s="4">
        <v>0</v>
      </c>
      <c r="AZ306" s="4">
        <v>12</v>
      </c>
      <c r="BA306" s="4">
        <v>10</v>
      </c>
      <c r="BB306" s="4" t="s">
        <v>427</v>
      </c>
      <c r="BC306" s="4">
        <v>1</v>
      </c>
      <c r="BD306" s="4">
        <v>1.4</v>
      </c>
      <c r="BE306" s="4">
        <v>1.7</v>
      </c>
      <c r="BF306" s="4">
        <v>14.063000000000001</v>
      </c>
      <c r="BG306" s="4">
        <v>29.51</v>
      </c>
      <c r="BH306" s="4">
        <v>2.1</v>
      </c>
      <c r="BI306" s="4">
        <v>6.6219999999999999</v>
      </c>
      <c r="BJ306" s="4">
        <v>2892.125</v>
      </c>
      <c r="BK306" s="4">
        <v>2.847</v>
      </c>
      <c r="BL306" s="4">
        <v>0.435</v>
      </c>
      <c r="BM306" s="4">
        <v>0.33900000000000002</v>
      </c>
      <c r="BN306" s="4">
        <v>0.77400000000000002</v>
      </c>
      <c r="BO306" s="4">
        <v>0.34599999999999997</v>
      </c>
      <c r="BP306" s="4">
        <v>0.27</v>
      </c>
      <c r="BQ306" s="4">
        <v>0.61599999999999999</v>
      </c>
      <c r="BR306" s="4">
        <v>48.133600000000001</v>
      </c>
      <c r="BU306" s="4">
        <v>46.207999999999998</v>
      </c>
      <c r="BW306" s="4">
        <v>3654.67</v>
      </c>
      <c r="BX306" s="4">
        <v>-2.0396000000000001E-2</v>
      </c>
      <c r="BY306" s="4">
        <v>-5</v>
      </c>
      <c r="BZ306" s="4">
        <v>1.822505</v>
      </c>
      <c r="CA306" s="4">
        <v>-0.49841800000000003</v>
      </c>
      <c r="CB306" s="4">
        <v>36.814610999999999</v>
      </c>
    </row>
    <row r="307" spans="1:80">
      <c r="A307" s="2">
        <v>42440</v>
      </c>
      <c r="B307" s="29">
        <v>0.48899199074074073</v>
      </c>
      <c r="C307" s="4">
        <v>7.4</v>
      </c>
      <c r="D307" s="4">
        <v>0.01</v>
      </c>
      <c r="E307" s="4" t="s">
        <v>155</v>
      </c>
      <c r="F307" s="4">
        <v>100</v>
      </c>
      <c r="G307" s="4">
        <v>9.5</v>
      </c>
      <c r="H307" s="4">
        <v>7.4</v>
      </c>
      <c r="I307" s="4">
        <v>3236.3</v>
      </c>
      <c r="K307" s="4">
        <v>11.34</v>
      </c>
      <c r="L307" s="4">
        <v>550</v>
      </c>
      <c r="M307" s="4">
        <v>0.93089999999999995</v>
      </c>
      <c r="N307" s="4">
        <v>6.8887999999999998</v>
      </c>
      <c r="O307" s="4">
        <v>9.2999999999999992E-3</v>
      </c>
      <c r="P307" s="4">
        <v>8.8438999999999997</v>
      </c>
      <c r="Q307" s="4">
        <v>6.8888999999999996</v>
      </c>
      <c r="R307" s="4">
        <v>15.7</v>
      </c>
      <c r="S307" s="4">
        <v>7.0373999999999999</v>
      </c>
      <c r="T307" s="4">
        <v>5.4817</v>
      </c>
      <c r="U307" s="4">
        <v>12.5</v>
      </c>
      <c r="V307" s="4">
        <v>3236.3071</v>
      </c>
      <c r="Y307" s="4">
        <v>512.01300000000003</v>
      </c>
      <c r="Z307" s="4">
        <v>0</v>
      </c>
      <c r="AA307" s="4">
        <v>10.5525</v>
      </c>
      <c r="AB307" s="4" t="s">
        <v>384</v>
      </c>
      <c r="AC307" s="4">
        <v>0</v>
      </c>
      <c r="AD307" s="4">
        <v>11.8</v>
      </c>
      <c r="AE307" s="4">
        <v>848</v>
      </c>
      <c r="AF307" s="4">
        <v>872</v>
      </c>
      <c r="AG307" s="4">
        <v>888</v>
      </c>
      <c r="AH307" s="4">
        <v>43</v>
      </c>
      <c r="AI307" s="4">
        <v>20.38</v>
      </c>
      <c r="AJ307" s="4">
        <v>0.47</v>
      </c>
      <c r="AK307" s="4">
        <v>989</v>
      </c>
      <c r="AL307" s="4">
        <v>8</v>
      </c>
      <c r="AM307" s="4">
        <v>0</v>
      </c>
      <c r="AN307" s="4">
        <v>36</v>
      </c>
      <c r="AO307" s="4">
        <v>191</v>
      </c>
      <c r="AP307" s="4">
        <v>189</v>
      </c>
      <c r="AQ307" s="4">
        <v>1.6</v>
      </c>
      <c r="AR307" s="4">
        <v>195</v>
      </c>
      <c r="AS307" s="4" t="s">
        <v>155</v>
      </c>
      <c r="AT307" s="4">
        <v>2</v>
      </c>
      <c r="AU307" s="5">
        <v>0.6971412037037038</v>
      </c>
      <c r="AV307" s="4">
        <v>47.159312</v>
      </c>
      <c r="AW307" s="4">
        <v>-88.489687000000004</v>
      </c>
      <c r="AX307" s="4">
        <v>320.10000000000002</v>
      </c>
      <c r="AY307" s="4">
        <v>0</v>
      </c>
      <c r="AZ307" s="4">
        <v>12</v>
      </c>
      <c r="BA307" s="4">
        <v>10</v>
      </c>
      <c r="BB307" s="4" t="s">
        <v>427</v>
      </c>
      <c r="BC307" s="4">
        <v>1</v>
      </c>
      <c r="BD307" s="4">
        <v>1.4</v>
      </c>
      <c r="BE307" s="4">
        <v>1.7</v>
      </c>
      <c r="BF307" s="4">
        <v>14.063000000000001</v>
      </c>
      <c r="BG307" s="4">
        <v>26.57</v>
      </c>
      <c r="BH307" s="4">
        <v>1.89</v>
      </c>
      <c r="BI307" s="4">
        <v>7.4189999999999996</v>
      </c>
      <c r="BJ307" s="4">
        <v>2900.2020000000002</v>
      </c>
      <c r="BK307" s="4">
        <v>2.4940000000000002</v>
      </c>
      <c r="BL307" s="4">
        <v>0.39</v>
      </c>
      <c r="BM307" s="4">
        <v>0.30399999999999999</v>
      </c>
      <c r="BN307" s="4">
        <v>0.69399999999999995</v>
      </c>
      <c r="BO307" s="4">
        <v>0.31</v>
      </c>
      <c r="BP307" s="4">
        <v>0.24199999999999999</v>
      </c>
      <c r="BQ307" s="4">
        <v>0.55200000000000005</v>
      </c>
      <c r="BR307" s="4">
        <v>45.053699999999999</v>
      </c>
      <c r="BU307" s="4">
        <v>42.767000000000003</v>
      </c>
      <c r="BW307" s="4">
        <v>3230.2759999999998</v>
      </c>
      <c r="BX307" s="4">
        <v>-1.9620000000000002E-3</v>
      </c>
      <c r="BY307" s="4">
        <v>-5</v>
      </c>
      <c r="BZ307" s="4">
        <v>1.822098</v>
      </c>
      <c r="CA307" s="4">
        <v>-4.7945000000000002E-2</v>
      </c>
      <c r="CB307" s="4">
        <v>36.806381999999999</v>
      </c>
    </row>
    <row r="308" spans="1:80">
      <c r="A308" s="2">
        <v>42440</v>
      </c>
      <c r="B308" s="29">
        <v>0.48900356481481483</v>
      </c>
      <c r="C308" s="4">
        <v>8.1539999999999999</v>
      </c>
      <c r="D308" s="4">
        <v>7.7999999999999996E-3</v>
      </c>
      <c r="E308" s="4" t="s">
        <v>155</v>
      </c>
      <c r="F308" s="4">
        <v>77.923140000000004</v>
      </c>
      <c r="G308" s="4">
        <v>9.5</v>
      </c>
      <c r="H308" s="4">
        <v>7.4</v>
      </c>
      <c r="I308" s="4">
        <v>3315</v>
      </c>
      <c r="K308" s="4">
        <v>10.45</v>
      </c>
      <c r="L308" s="4">
        <v>550</v>
      </c>
      <c r="M308" s="4">
        <v>0.9244</v>
      </c>
      <c r="N308" s="4">
        <v>7.5377999999999998</v>
      </c>
      <c r="O308" s="4">
        <v>7.1999999999999998E-3</v>
      </c>
      <c r="P308" s="4">
        <v>8.7819000000000003</v>
      </c>
      <c r="Q308" s="4">
        <v>6.8406000000000002</v>
      </c>
      <c r="R308" s="4">
        <v>15.6</v>
      </c>
      <c r="S308" s="4">
        <v>6.9880000000000004</v>
      </c>
      <c r="T308" s="4">
        <v>5.4432999999999998</v>
      </c>
      <c r="U308" s="4">
        <v>12.4</v>
      </c>
      <c r="V308" s="4">
        <v>3314.9881999999998</v>
      </c>
      <c r="Y308" s="4">
        <v>508.81700000000001</v>
      </c>
      <c r="Z308" s="4">
        <v>0</v>
      </c>
      <c r="AA308" s="4">
        <v>9.657</v>
      </c>
      <c r="AB308" s="4" t="s">
        <v>384</v>
      </c>
      <c r="AC308" s="4">
        <v>0</v>
      </c>
      <c r="AD308" s="4">
        <v>11.9</v>
      </c>
      <c r="AE308" s="4">
        <v>848</v>
      </c>
      <c r="AF308" s="4">
        <v>872</v>
      </c>
      <c r="AG308" s="4">
        <v>887</v>
      </c>
      <c r="AH308" s="4">
        <v>43</v>
      </c>
      <c r="AI308" s="4">
        <v>20.38</v>
      </c>
      <c r="AJ308" s="4">
        <v>0.47</v>
      </c>
      <c r="AK308" s="4">
        <v>989</v>
      </c>
      <c r="AL308" s="4">
        <v>8</v>
      </c>
      <c r="AM308" s="4">
        <v>0</v>
      </c>
      <c r="AN308" s="4">
        <v>36</v>
      </c>
      <c r="AO308" s="4">
        <v>191</v>
      </c>
      <c r="AP308" s="4">
        <v>189</v>
      </c>
      <c r="AQ308" s="4">
        <v>1.7</v>
      </c>
      <c r="AR308" s="4">
        <v>195</v>
      </c>
      <c r="AS308" s="4" t="s">
        <v>155</v>
      </c>
      <c r="AT308" s="4">
        <v>2</v>
      </c>
      <c r="AU308" s="5">
        <v>0.69715277777777773</v>
      </c>
      <c r="AV308" s="4">
        <v>47.159312</v>
      </c>
      <c r="AW308" s="4">
        <v>-88.489687000000004</v>
      </c>
      <c r="AX308" s="4">
        <v>320</v>
      </c>
      <c r="AY308" s="4">
        <v>0</v>
      </c>
      <c r="AZ308" s="4">
        <v>12</v>
      </c>
      <c r="BA308" s="4">
        <v>10</v>
      </c>
      <c r="BB308" s="4" t="s">
        <v>427</v>
      </c>
      <c r="BC308" s="4">
        <v>1</v>
      </c>
      <c r="BD308" s="4">
        <v>1.4</v>
      </c>
      <c r="BE308" s="4">
        <v>1.7</v>
      </c>
      <c r="BF308" s="4">
        <v>14.063000000000001</v>
      </c>
      <c r="BG308" s="4">
        <v>24.28</v>
      </c>
      <c r="BH308" s="4">
        <v>1.73</v>
      </c>
      <c r="BI308" s="4">
        <v>8.1780000000000008</v>
      </c>
      <c r="BJ308" s="4">
        <v>2908.2890000000002</v>
      </c>
      <c r="BK308" s="4">
        <v>1.7689999999999999</v>
      </c>
      <c r="BL308" s="4">
        <v>0.35499999999999998</v>
      </c>
      <c r="BM308" s="4">
        <v>0.27600000000000002</v>
      </c>
      <c r="BN308" s="4">
        <v>0.63100000000000001</v>
      </c>
      <c r="BO308" s="4">
        <v>0.28199999999999997</v>
      </c>
      <c r="BP308" s="4">
        <v>0.22</v>
      </c>
      <c r="BQ308" s="4">
        <v>0.502</v>
      </c>
      <c r="BR308" s="4">
        <v>42.293300000000002</v>
      </c>
      <c r="BU308" s="4">
        <v>38.950000000000003</v>
      </c>
      <c r="BW308" s="4">
        <v>2709.1550000000002</v>
      </c>
      <c r="BX308" s="4">
        <v>9.0200000000000002E-3</v>
      </c>
      <c r="BY308" s="4">
        <v>-5</v>
      </c>
      <c r="BZ308" s="4">
        <v>1.8247059999999999</v>
      </c>
      <c r="CA308" s="4">
        <v>0.22042600000000001</v>
      </c>
      <c r="CB308" s="4">
        <v>36.859060999999997</v>
      </c>
    </row>
    <row r="309" spans="1:80">
      <c r="A309" s="2">
        <v>42440</v>
      </c>
      <c r="B309" s="29">
        <v>0.48901513888888887</v>
      </c>
      <c r="C309" s="4">
        <v>8.5340000000000007</v>
      </c>
      <c r="D309" s="4">
        <v>5.7999999999999996E-3</v>
      </c>
      <c r="E309" s="4" t="s">
        <v>155</v>
      </c>
      <c r="F309" s="4">
        <v>58.149099999999997</v>
      </c>
      <c r="G309" s="4">
        <v>9.5</v>
      </c>
      <c r="H309" s="4">
        <v>7.4</v>
      </c>
      <c r="I309" s="4">
        <v>3251.4</v>
      </c>
      <c r="K309" s="4">
        <v>9.4700000000000006</v>
      </c>
      <c r="L309" s="4">
        <v>541</v>
      </c>
      <c r="M309" s="4">
        <v>0.92130000000000001</v>
      </c>
      <c r="N309" s="4">
        <v>7.8627000000000002</v>
      </c>
      <c r="O309" s="4">
        <v>5.4000000000000003E-3</v>
      </c>
      <c r="P309" s="4">
        <v>8.7524999999999995</v>
      </c>
      <c r="Q309" s="4">
        <v>6.8178000000000001</v>
      </c>
      <c r="R309" s="4">
        <v>15.6</v>
      </c>
      <c r="S309" s="4">
        <v>6.9646999999999997</v>
      </c>
      <c r="T309" s="4">
        <v>5.4250999999999996</v>
      </c>
      <c r="U309" s="4">
        <v>12.4</v>
      </c>
      <c r="V309" s="4">
        <v>3251.3778000000002</v>
      </c>
      <c r="Y309" s="4">
        <v>498.14600000000002</v>
      </c>
      <c r="Z309" s="4">
        <v>0</v>
      </c>
      <c r="AA309" s="4">
        <v>8.7255000000000003</v>
      </c>
      <c r="AB309" s="4" t="s">
        <v>384</v>
      </c>
      <c r="AC309" s="4">
        <v>0</v>
      </c>
      <c r="AD309" s="4">
        <v>11.9</v>
      </c>
      <c r="AE309" s="4">
        <v>847</v>
      </c>
      <c r="AF309" s="4">
        <v>872</v>
      </c>
      <c r="AG309" s="4">
        <v>887</v>
      </c>
      <c r="AH309" s="4">
        <v>43</v>
      </c>
      <c r="AI309" s="4">
        <v>20.38</v>
      </c>
      <c r="AJ309" s="4">
        <v>0.47</v>
      </c>
      <c r="AK309" s="4">
        <v>989</v>
      </c>
      <c r="AL309" s="4">
        <v>8</v>
      </c>
      <c r="AM309" s="4">
        <v>0</v>
      </c>
      <c r="AN309" s="4">
        <v>36</v>
      </c>
      <c r="AO309" s="4">
        <v>191</v>
      </c>
      <c r="AP309" s="4">
        <v>189</v>
      </c>
      <c r="AQ309" s="4">
        <v>1.9</v>
      </c>
      <c r="AR309" s="4">
        <v>195</v>
      </c>
      <c r="AS309" s="4" t="s">
        <v>155</v>
      </c>
      <c r="AT309" s="4">
        <v>2</v>
      </c>
      <c r="AU309" s="5">
        <v>0.69716435185185188</v>
      </c>
      <c r="AV309" s="4">
        <v>47.159312</v>
      </c>
      <c r="AW309" s="4">
        <v>-88.489688000000001</v>
      </c>
      <c r="AX309" s="4">
        <v>319.8</v>
      </c>
      <c r="AY309" s="4">
        <v>0</v>
      </c>
      <c r="AZ309" s="4">
        <v>12</v>
      </c>
      <c r="BA309" s="4">
        <v>10</v>
      </c>
      <c r="BB309" s="4" t="s">
        <v>427</v>
      </c>
      <c r="BC309" s="4">
        <v>1</v>
      </c>
      <c r="BD309" s="4">
        <v>1.4</v>
      </c>
      <c r="BE309" s="4">
        <v>1.7</v>
      </c>
      <c r="BF309" s="4">
        <v>14.063000000000001</v>
      </c>
      <c r="BG309" s="4">
        <v>23.3</v>
      </c>
      <c r="BH309" s="4">
        <v>1.66</v>
      </c>
      <c r="BI309" s="4">
        <v>8.5399999999999991</v>
      </c>
      <c r="BJ309" s="4">
        <v>2915.8119999999999</v>
      </c>
      <c r="BK309" s="4">
        <v>1.264</v>
      </c>
      <c r="BL309" s="4">
        <v>0.34</v>
      </c>
      <c r="BM309" s="4">
        <v>0.26500000000000001</v>
      </c>
      <c r="BN309" s="4">
        <v>0.60499999999999998</v>
      </c>
      <c r="BO309" s="4">
        <v>0.27</v>
      </c>
      <c r="BP309" s="4">
        <v>0.21099999999999999</v>
      </c>
      <c r="BQ309" s="4">
        <v>0.48099999999999998</v>
      </c>
      <c r="BR309" s="4">
        <v>39.870600000000003</v>
      </c>
      <c r="BU309" s="4">
        <v>36.652000000000001</v>
      </c>
      <c r="BW309" s="4">
        <v>2352.7559999999999</v>
      </c>
      <c r="BX309" s="4">
        <v>1.2706E-2</v>
      </c>
      <c r="BY309" s="4">
        <v>-5</v>
      </c>
      <c r="BZ309" s="4">
        <v>1.8259019999999999</v>
      </c>
      <c r="CA309" s="4">
        <v>0.31050299999999997</v>
      </c>
      <c r="CB309" s="4">
        <v>36.883220000000001</v>
      </c>
    </row>
    <row r="310" spans="1:80">
      <c r="A310" s="2">
        <v>42440</v>
      </c>
      <c r="B310" s="29">
        <v>0.48902671296296302</v>
      </c>
      <c r="C310" s="4">
        <v>8.7750000000000004</v>
      </c>
      <c r="D310" s="4">
        <v>7.7999999999999996E-3</v>
      </c>
      <c r="E310" s="4" t="s">
        <v>155</v>
      </c>
      <c r="F310" s="4">
        <v>77.564935000000006</v>
      </c>
      <c r="G310" s="4">
        <v>9.5</v>
      </c>
      <c r="H310" s="4">
        <v>7.4</v>
      </c>
      <c r="I310" s="4">
        <v>3178.4</v>
      </c>
      <c r="K310" s="4">
        <v>8.6999999999999993</v>
      </c>
      <c r="L310" s="4">
        <v>528</v>
      </c>
      <c r="M310" s="4">
        <v>0.91930000000000001</v>
      </c>
      <c r="N310" s="4">
        <v>8.0676000000000005</v>
      </c>
      <c r="O310" s="4">
        <v>7.1000000000000004E-3</v>
      </c>
      <c r="P310" s="4">
        <v>8.7335999999999991</v>
      </c>
      <c r="Q310" s="4">
        <v>6.8029999999999999</v>
      </c>
      <c r="R310" s="4">
        <v>15.5</v>
      </c>
      <c r="S310" s="4">
        <v>6.9497</v>
      </c>
      <c r="T310" s="4">
        <v>5.4134000000000002</v>
      </c>
      <c r="U310" s="4">
        <v>12.4</v>
      </c>
      <c r="V310" s="4">
        <v>3178.4252000000001</v>
      </c>
      <c r="Y310" s="4">
        <v>485.779</v>
      </c>
      <c r="Z310" s="4">
        <v>0</v>
      </c>
      <c r="AA310" s="4">
        <v>7.9936999999999996</v>
      </c>
      <c r="AB310" s="4" t="s">
        <v>384</v>
      </c>
      <c r="AC310" s="4">
        <v>0</v>
      </c>
      <c r="AD310" s="4">
        <v>11.9</v>
      </c>
      <c r="AE310" s="4">
        <v>847</v>
      </c>
      <c r="AF310" s="4">
        <v>872</v>
      </c>
      <c r="AG310" s="4">
        <v>887</v>
      </c>
      <c r="AH310" s="4">
        <v>43</v>
      </c>
      <c r="AI310" s="4">
        <v>20.38</v>
      </c>
      <c r="AJ310" s="4">
        <v>0.47</v>
      </c>
      <c r="AK310" s="4">
        <v>989</v>
      </c>
      <c r="AL310" s="4">
        <v>8</v>
      </c>
      <c r="AM310" s="4">
        <v>0</v>
      </c>
      <c r="AN310" s="4">
        <v>36</v>
      </c>
      <c r="AO310" s="4">
        <v>191</v>
      </c>
      <c r="AP310" s="4">
        <v>189</v>
      </c>
      <c r="AQ310" s="4">
        <v>1.9</v>
      </c>
      <c r="AR310" s="4">
        <v>195</v>
      </c>
      <c r="AS310" s="4" t="s">
        <v>155</v>
      </c>
      <c r="AT310" s="4">
        <v>2</v>
      </c>
      <c r="AU310" s="5">
        <v>0.69717592592592592</v>
      </c>
      <c r="AV310" s="4">
        <v>47.159312999999997</v>
      </c>
      <c r="AW310" s="4">
        <v>-88.489688000000001</v>
      </c>
      <c r="AX310" s="4">
        <v>319.8</v>
      </c>
      <c r="AY310" s="4">
        <v>0</v>
      </c>
      <c r="AZ310" s="4">
        <v>12</v>
      </c>
      <c r="BA310" s="4">
        <v>10</v>
      </c>
      <c r="BB310" s="4" t="s">
        <v>427</v>
      </c>
      <c r="BC310" s="4">
        <v>1</v>
      </c>
      <c r="BD310" s="4">
        <v>1.4</v>
      </c>
      <c r="BE310" s="4">
        <v>1.7</v>
      </c>
      <c r="BF310" s="4">
        <v>14.063000000000001</v>
      </c>
      <c r="BG310" s="4">
        <v>22.73</v>
      </c>
      <c r="BH310" s="4">
        <v>1.62</v>
      </c>
      <c r="BI310" s="4">
        <v>8.7750000000000004</v>
      </c>
      <c r="BJ310" s="4">
        <v>2920.384</v>
      </c>
      <c r="BK310" s="4">
        <v>1.643</v>
      </c>
      <c r="BL310" s="4">
        <v>0.33100000000000002</v>
      </c>
      <c r="BM310" s="4">
        <v>0.25800000000000001</v>
      </c>
      <c r="BN310" s="4">
        <v>0.58899999999999997</v>
      </c>
      <c r="BO310" s="4">
        <v>0.26300000000000001</v>
      </c>
      <c r="BP310" s="4">
        <v>0.20499999999999999</v>
      </c>
      <c r="BQ310" s="4">
        <v>0.46899999999999997</v>
      </c>
      <c r="BR310" s="4">
        <v>38.045699999999997</v>
      </c>
      <c r="BU310" s="4">
        <v>34.889000000000003</v>
      </c>
      <c r="BW310" s="4">
        <v>2103.9810000000002</v>
      </c>
      <c r="BX310" s="4">
        <v>1.3901999999999999E-2</v>
      </c>
      <c r="BY310" s="4">
        <v>-5</v>
      </c>
      <c r="BZ310" s="4">
        <v>1.8260000000000001</v>
      </c>
      <c r="CA310" s="4">
        <v>0.33972999999999998</v>
      </c>
      <c r="CB310" s="4">
        <v>36.885199999999998</v>
      </c>
    </row>
    <row r="311" spans="1:80">
      <c r="A311" s="2">
        <v>42440</v>
      </c>
      <c r="B311" s="29">
        <v>0.48903828703703706</v>
      </c>
      <c r="C311" s="4">
        <v>8.9649999999999999</v>
      </c>
      <c r="D311" s="4">
        <v>6.1000000000000004E-3</v>
      </c>
      <c r="E311" s="4" t="s">
        <v>155</v>
      </c>
      <c r="F311" s="4">
        <v>61.331169000000003</v>
      </c>
      <c r="G311" s="4">
        <v>9.5</v>
      </c>
      <c r="H311" s="4">
        <v>7.4</v>
      </c>
      <c r="I311" s="4">
        <v>3100.2</v>
      </c>
      <c r="K311" s="4">
        <v>8.14</v>
      </c>
      <c r="L311" s="4">
        <v>514</v>
      </c>
      <c r="M311" s="4">
        <v>0.91790000000000005</v>
      </c>
      <c r="N311" s="4">
        <v>8.2286999999999999</v>
      </c>
      <c r="O311" s="4">
        <v>5.5999999999999999E-3</v>
      </c>
      <c r="P311" s="4">
        <v>8.7200000000000006</v>
      </c>
      <c r="Q311" s="4">
        <v>6.7923999999999998</v>
      </c>
      <c r="R311" s="4">
        <v>15.5</v>
      </c>
      <c r="S311" s="4">
        <v>6.9387999999999996</v>
      </c>
      <c r="T311" s="4">
        <v>5.4050000000000002</v>
      </c>
      <c r="U311" s="4">
        <v>12.3</v>
      </c>
      <c r="V311" s="4">
        <v>3100.2422000000001</v>
      </c>
      <c r="Y311" s="4">
        <v>472.15499999999997</v>
      </c>
      <c r="Z311" s="4">
        <v>0</v>
      </c>
      <c r="AA311" s="4">
        <v>7.4686000000000003</v>
      </c>
      <c r="AB311" s="4" t="s">
        <v>384</v>
      </c>
      <c r="AC311" s="4">
        <v>0</v>
      </c>
      <c r="AD311" s="4">
        <v>12</v>
      </c>
      <c r="AE311" s="4">
        <v>847</v>
      </c>
      <c r="AF311" s="4">
        <v>872</v>
      </c>
      <c r="AG311" s="4">
        <v>887</v>
      </c>
      <c r="AH311" s="4">
        <v>43</v>
      </c>
      <c r="AI311" s="4">
        <v>20.38</v>
      </c>
      <c r="AJ311" s="4">
        <v>0.47</v>
      </c>
      <c r="AK311" s="4">
        <v>989</v>
      </c>
      <c r="AL311" s="4">
        <v>8</v>
      </c>
      <c r="AM311" s="4">
        <v>0</v>
      </c>
      <c r="AN311" s="4">
        <v>36</v>
      </c>
      <c r="AO311" s="4">
        <v>191</v>
      </c>
      <c r="AP311" s="4">
        <v>189</v>
      </c>
      <c r="AQ311" s="4">
        <v>2.1</v>
      </c>
      <c r="AR311" s="4">
        <v>195</v>
      </c>
      <c r="AS311" s="4" t="s">
        <v>155</v>
      </c>
      <c r="AT311" s="4">
        <v>2</v>
      </c>
      <c r="AU311" s="5">
        <v>0.69718750000000007</v>
      </c>
      <c r="AV311" s="4">
        <v>47.159312999999997</v>
      </c>
      <c r="AW311" s="4">
        <v>-88.489688000000001</v>
      </c>
      <c r="AX311" s="4">
        <v>319.7</v>
      </c>
      <c r="AY311" s="4">
        <v>0</v>
      </c>
      <c r="AZ311" s="4">
        <v>12</v>
      </c>
      <c r="BA311" s="4">
        <v>10</v>
      </c>
      <c r="BB311" s="4" t="s">
        <v>427</v>
      </c>
      <c r="BC311" s="4">
        <v>1</v>
      </c>
      <c r="BD311" s="4">
        <v>1.4</v>
      </c>
      <c r="BE311" s="4">
        <v>1.7</v>
      </c>
      <c r="BF311" s="4">
        <v>14.063000000000001</v>
      </c>
      <c r="BG311" s="4">
        <v>22.31</v>
      </c>
      <c r="BH311" s="4">
        <v>1.59</v>
      </c>
      <c r="BI311" s="4">
        <v>8.9450000000000003</v>
      </c>
      <c r="BJ311" s="4">
        <v>2925.5390000000002</v>
      </c>
      <c r="BK311" s="4">
        <v>1.274</v>
      </c>
      <c r="BL311" s="4">
        <v>0.32500000000000001</v>
      </c>
      <c r="BM311" s="4">
        <v>0.253</v>
      </c>
      <c r="BN311" s="4">
        <v>0.57799999999999996</v>
      </c>
      <c r="BO311" s="4">
        <v>0.25800000000000001</v>
      </c>
      <c r="BP311" s="4">
        <v>0.20100000000000001</v>
      </c>
      <c r="BQ311" s="4">
        <v>0.46</v>
      </c>
      <c r="BR311" s="4">
        <v>36.447600000000001</v>
      </c>
      <c r="BU311" s="4">
        <v>33.305</v>
      </c>
      <c r="BW311" s="4">
        <v>1930.6990000000001</v>
      </c>
      <c r="BX311" s="4">
        <v>1.6705999999999999E-2</v>
      </c>
      <c r="BY311" s="4">
        <v>-5</v>
      </c>
      <c r="BZ311" s="4">
        <v>1.8287059999999999</v>
      </c>
      <c r="CA311" s="4">
        <v>0.40825299999999998</v>
      </c>
      <c r="CB311" s="4">
        <v>36.939861000000001</v>
      </c>
    </row>
    <row r="312" spans="1:80">
      <c r="A312" s="2">
        <v>42440</v>
      </c>
      <c r="B312" s="29">
        <v>0.48904986111111109</v>
      </c>
      <c r="C312" s="4">
        <v>8.9049999999999994</v>
      </c>
      <c r="D312" s="4">
        <v>5.1999999999999998E-3</v>
      </c>
      <c r="E312" s="4" t="s">
        <v>155</v>
      </c>
      <c r="F312" s="4">
        <v>52.343620000000001</v>
      </c>
      <c r="G312" s="4">
        <v>9.5</v>
      </c>
      <c r="H312" s="4">
        <v>7.4</v>
      </c>
      <c r="I312" s="4">
        <v>2984.2</v>
      </c>
      <c r="K312" s="4">
        <v>7.83</v>
      </c>
      <c r="L312" s="4">
        <v>496</v>
      </c>
      <c r="M312" s="4">
        <v>0.91849999999999998</v>
      </c>
      <c r="N312" s="4">
        <v>8.1791999999999998</v>
      </c>
      <c r="O312" s="4">
        <v>4.7999999999999996E-3</v>
      </c>
      <c r="P312" s="4">
        <v>8.7260000000000009</v>
      </c>
      <c r="Q312" s="4">
        <v>6.7971000000000004</v>
      </c>
      <c r="R312" s="4">
        <v>15.5</v>
      </c>
      <c r="S312" s="4">
        <v>6.9436</v>
      </c>
      <c r="T312" s="4">
        <v>5.4086999999999996</v>
      </c>
      <c r="U312" s="4">
        <v>12.4</v>
      </c>
      <c r="V312" s="4">
        <v>2984.2449000000001</v>
      </c>
      <c r="Y312" s="4">
        <v>455.23500000000001</v>
      </c>
      <c r="Z312" s="4">
        <v>0</v>
      </c>
      <c r="AA312" s="4">
        <v>7.1924000000000001</v>
      </c>
      <c r="AB312" s="4" t="s">
        <v>384</v>
      </c>
      <c r="AC312" s="4">
        <v>0</v>
      </c>
      <c r="AD312" s="4">
        <v>11.9</v>
      </c>
      <c r="AE312" s="4">
        <v>846</v>
      </c>
      <c r="AF312" s="4">
        <v>872</v>
      </c>
      <c r="AG312" s="4">
        <v>885</v>
      </c>
      <c r="AH312" s="4">
        <v>43</v>
      </c>
      <c r="AI312" s="4">
        <v>20.38</v>
      </c>
      <c r="AJ312" s="4">
        <v>0.47</v>
      </c>
      <c r="AK312" s="4">
        <v>989</v>
      </c>
      <c r="AL312" s="4">
        <v>8</v>
      </c>
      <c r="AM312" s="4">
        <v>0</v>
      </c>
      <c r="AN312" s="4">
        <v>36</v>
      </c>
      <c r="AO312" s="4">
        <v>191</v>
      </c>
      <c r="AP312" s="4">
        <v>189</v>
      </c>
      <c r="AQ312" s="4">
        <v>2.1</v>
      </c>
      <c r="AR312" s="4">
        <v>195</v>
      </c>
      <c r="AS312" s="4" t="s">
        <v>155</v>
      </c>
      <c r="AT312" s="4">
        <v>2</v>
      </c>
      <c r="AU312" s="5">
        <v>0.697199074074074</v>
      </c>
      <c r="AV312" s="4">
        <v>47.159312999999997</v>
      </c>
      <c r="AW312" s="4">
        <v>-88.489688000000001</v>
      </c>
      <c r="AX312" s="4">
        <v>319.60000000000002</v>
      </c>
      <c r="AY312" s="4">
        <v>0</v>
      </c>
      <c r="AZ312" s="4">
        <v>12</v>
      </c>
      <c r="BA312" s="4">
        <v>9</v>
      </c>
      <c r="BB312" s="4" t="s">
        <v>428</v>
      </c>
      <c r="BC312" s="4">
        <v>1</v>
      </c>
      <c r="BD312" s="4">
        <v>1.4</v>
      </c>
      <c r="BE312" s="4">
        <v>1.7</v>
      </c>
      <c r="BF312" s="4">
        <v>14.063000000000001</v>
      </c>
      <c r="BG312" s="4">
        <v>22.48</v>
      </c>
      <c r="BH312" s="4">
        <v>1.6</v>
      </c>
      <c r="BI312" s="4">
        <v>8.8699999999999992</v>
      </c>
      <c r="BJ312" s="4">
        <v>2929.2689999999998</v>
      </c>
      <c r="BK312" s="4">
        <v>1.0960000000000001</v>
      </c>
      <c r="BL312" s="4">
        <v>0.32700000000000001</v>
      </c>
      <c r="BM312" s="4">
        <v>0.255</v>
      </c>
      <c r="BN312" s="4">
        <v>0.58199999999999996</v>
      </c>
      <c r="BO312" s="4">
        <v>0.26</v>
      </c>
      <c r="BP312" s="4">
        <v>0.20300000000000001</v>
      </c>
      <c r="BQ312" s="4">
        <v>0.46300000000000002</v>
      </c>
      <c r="BR312" s="4">
        <v>35.341000000000001</v>
      </c>
      <c r="BU312" s="4">
        <v>32.347000000000001</v>
      </c>
      <c r="BW312" s="4">
        <v>1872.9280000000001</v>
      </c>
      <c r="BX312" s="4">
        <v>1.6098000000000001E-2</v>
      </c>
      <c r="BY312" s="4">
        <v>-5</v>
      </c>
      <c r="BZ312" s="4">
        <v>1.8262940000000001</v>
      </c>
      <c r="CA312" s="4">
        <v>0.39339499999999999</v>
      </c>
      <c r="CB312" s="4">
        <v>36.891139000000003</v>
      </c>
    </row>
    <row r="313" spans="1:80">
      <c r="A313" s="2">
        <v>42440</v>
      </c>
      <c r="B313" s="29">
        <v>0.48906143518518519</v>
      </c>
      <c r="C313" s="4">
        <v>8.5950000000000006</v>
      </c>
      <c r="D313" s="4">
        <v>3.8E-3</v>
      </c>
      <c r="E313" s="4" t="s">
        <v>155</v>
      </c>
      <c r="F313" s="4">
        <v>37.667237999999998</v>
      </c>
      <c r="G313" s="4">
        <v>9.5</v>
      </c>
      <c r="H313" s="4">
        <v>7.4</v>
      </c>
      <c r="I313" s="4">
        <v>2838.4</v>
      </c>
      <c r="K313" s="4">
        <v>7.52</v>
      </c>
      <c r="L313" s="4">
        <v>473</v>
      </c>
      <c r="M313" s="4">
        <v>0.92130000000000001</v>
      </c>
      <c r="N313" s="4">
        <v>7.9181999999999997</v>
      </c>
      <c r="O313" s="4">
        <v>3.5000000000000001E-3</v>
      </c>
      <c r="P313" s="4">
        <v>8.7523999999999997</v>
      </c>
      <c r="Q313" s="4">
        <v>6.8177000000000003</v>
      </c>
      <c r="R313" s="4">
        <v>15.6</v>
      </c>
      <c r="S313" s="4">
        <v>6.9645999999999999</v>
      </c>
      <c r="T313" s="4">
        <v>5.4250999999999996</v>
      </c>
      <c r="U313" s="4">
        <v>12.4</v>
      </c>
      <c r="V313" s="4">
        <v>2838.3886000000002</v>
      </c>
      <c r="Y313" s="4">
        <v>435.822</v>
      </c>
      <c r="Z313" s="4">
        <v>0</v>
      </c>
      <c r="AA313" s="4">
        <v>6.9272999999999998</v>
      </c>
      <c r="AB313" s="4" t="s">
        <v>384</v>
      </c>
      <c r="AC313" s="4">
        <v>0</v>
      </c>
      <c r="AD313" s="4">
        <v>11.9</v>
      </c>
      <c r="AE313" s="4">
        <v>846</v>
      </c>
      <c r="AF313" s="4">
        <v>872</v>
      </c>
      <c r="AG313" s="4">
        <v>887</v>
      </c>
      <c r="AH313" s="4">
        <v>43</v>
      </c>
      <c r="AI313" s="4">
        <v>20.38</v>
      </c>
      <c r="AJ313" s="4">
        <v>0.47</v>
      </c>
      <c r="AK313" s="4">
        <v>989</v>
      </c>
      <c r="AL313" s="4">
        <v>8</v>
      </c>
      <c r="AM313" s="4">
        <v>0</v>
      </c>
      <c r="AN313" s="4">
        <v>36</v>
      </c>
      <c r="AO313" s="4">
        <v>191</v>
      </c>
      <c r="AP313" s="4">
        <v>189</v>
      </c>
      <c r="AQ313" s="4">
        <v>2.1</v>
      </c>
      <c r="AR313" s="4">
        <v>195</v>
      </c>
      <c r="AS313" s="4" t="s">
        <v>155</v>
      </c>
      <c r="AT313" s="4">
        <v>2</v>
      </c>
      <c r="AU313" s="5">
        <v>0.69721064814814815</v>
      </c>
      <c r="AV313" s="4">
        <v>47.159312999999997</v>
      </c>
      <c r="AW313" s="4">
        <v>-88.489688000000001</v>
      </c>
      <c r="AX313" s="4">
        <v>319.60000000000002</v>
      </c>
      <c r="AY313" s="4">
        <v>0</v>
      </c>
      <c r="AZ313" s="4">
        <v>12</v>
      </c>
      <c r="BA313" s="4">
        <v>9</v>
      </c>
      <c r="BB313" s="4" t="s">
        <v>428</v>
      </c>
      <c r="BC313" s="4">
        <v>1</v>
      </c>
      <c r="BD313" s="4">
        <v>1.4</v>
      </c>
      <c r="BE313" s="4">
        <v>1.7</v>
      </c>
      <c r="BF313" s="4">
        <v>14.063000000000001</v>
      </c>
      <c r="BG313" s="4">
        <v>23.28</v>
      </c>
      <c r="BH313" s="4">
        <v>1.66</v>
      </c>
      <c r="BI313" s="4">
        <v>8.5410000000000004</v>
      </c>
      <c r="BJ313" s="4">
        <v>2931.9659999999999</v>
      </c>
      <c r="BK313" s="4">
        <v>0.81799999999999995</v>
      </c>
      <c r="BL313" s="4">
        <v>0.33900000000000002</v>
      </c>
      <c r="BM313" s="4">
        <v>0.26400000000000001</v>
      </c>
      <c r="BN313" s="4">
        <v>0.60399999999999998</v>
      </c>
      <c r="BO313" s="4">
        <v>0.27</v>
      </c>
      <c r="BP313" s="4">
        <v>0.21</v>
      </c>
      <c r="BQ313" s="4">
        <v>0.48</v>
      </c>
      <c r="BR313" s="4">
        <v>34.753799999999998</v>
      </c>
      <c r="BU313" s="4">
        <v>32.018000000000001</v>
      </c>
      <c r="BW313" s="4">
        <v>1865.066</v>
      </c>
      <c r="BX313" s="4">
        <v>1.5098E-2</v>
      </c>
      <c r="BY313" s="4">
        <v>-5</v>
      </c>
      <c r="BZ313" s="4">
        <v>1.8241959999999999</v>
      </c>
      <c r="CA313" s="4">
        <v>0.36895800000000001</v>
      </c>
      <c r="CB313" s="4">
        <v>36.848759000000001</v>
      </c>
    </row>
    <row r="314" spans="1:80">
      <c r="A314" s="2">
        <v>42440</v>
      </c>
      <c r="B314" s="29">
        <v>0.48907300925925923</v>
      </c>
      <c r="C314" s="4">
        <v>8.1349999999999998</v>
      </c>
      <c r="D314" s="4">
        <v>4.3E-3</v>
      </c>
      <c r="E314" s="4" t="s">
        <v>155</v>
      </c>
      <c r="F314" s="4">
        <v>43.346741999999999</v>
      </c>
      <c r="G314" s="4">
        <v>9.5</v>
      </c>
      <c r="H314" s="4">
        <v>7.4</v>
      </c>
      <c r="I314" s="4">
        <v>2719.5</v>
      </c>
      <c r="K314" s="4">
        <v>7.57</v>
      </c>
      <c r="L314" s="4">
        <v>457</v>
      </c>
      <c r="M314" s="4">
        <v>0.9254</v>
      </c>
      <c r="N314" s="4">
        <v>7.5282999999999998</v>
      </c>
      <c r="O314" s="4">
        <v>4.0000000000000001E-3</v>
      </c>
      <c r="P314" s="4">
        <v>8.7910000000000004</v>
      </c>
      <c r="Q314" s="4">
        <v>6.8476999999999997</v>
      </c>
      <c r="R314" s="4">
        <v>15.6</v>
      </c>
      <c r="S314" s="4">
        <v>6.9953000000000003</v>
      </c>
      <c r="T314" s="4">
        <v>5.4489999999999998</v>
      </c>
      <c r="U314" s="4">
        <v>12.4</v>
      </c>
      <c r="V314" s="4">
        <v>2719.5241999999998</v>
      </c>
      <c r="Y314" s="4">
        <v>423.005</v>
      </c>
      <c r="Z314" s="4">
        <v>0</v>
      </c>
      <c r="AA314" s="4">
        <v>7.0068999999999999</v>
      </c>
      <c r="AB314" s="4" t="s">
        <v>384</v>
      </c>
      <c r="AC314" s="4">
        <v>0</v>
      </c>
      <c r="AD314" s="4">
        <v>12</v>
      </c>
      <c r="AE314" s="4">
        <v>846</v>
      </c>
      <c r="AF314" s="4">
        <v>872</v>
      </c>
      <c r="AG314" s="4">
        <v>887</v>
      </c>
      <c r="AH314" s="4">
        <v>43</v>
      </c>
      <c r="AI314" s="4">
        <v>20.38</v>
      </c>
      <c r="AJ314" s="4">
        <v>0.47</v>
      </c>
      <c r="AK314" s="4">
        <v>989</v>
      </c>
      <c r="AL314" s="4">
        <v>8</v>
      </c>
      <c r="AM314" s="4">
        <v>0</v>
      </c>
      <c r="AN314" s="4">
        <v>36</v>
      </c>
      <c r="AO314" s="4">
        <v>191.9</v>
      </c>
      <c r="AP314" s="4">
        <v>189.9</v>
      </c>
      <c r="AQ314" s="4">
        <v>2.2000000000000002</v>
      </c>
      <c r="AR314" s="4">
        <v>195</v>
      </c>
      <c r="AS314" s="4" t="s">
        <v>155</v>
      </c>
      <c r="AT314" s="4">
        <v>2</v>
      </c>
      <c r="AU314" s="5">
        <v>0.6972222222222223</v>
      </c>
      <c r="AV314" s="4">
        <v>47.159312999999997</v>
      </c>
      <c r="AW314" s="4">
        <v>-88.489688000000001</v>
      </c>
      <c r="AX314" s="4">
        <v>319.5</v>
      </c>
      <c r="AY314" s="4">
        <v>0</v>
      </c>
      <c r="AZ314" s="4">
        <v>12</v>
      </c>
      <c r="BA314" s="4">
        <v>9</v>
      </c>
      <c r="BB314" s="4" t="s">
        <v>428</v>
      </c>
      <c r="BC314" s="4">
        <v>1</v>
      </c>
      <c r="BD314" s="4">
        <v>1.4</v>
      </c>
      <c r="BE314" s="4">
        <v>1.7</v>
      </c>
      <c r="BF314" s="4">
        <v>14.063000000000001</v>
      </c>
      <c r="BG314" s="4">
        <v>24.53</v>
      </c>
      <c r="BH314" s="4">
        <v>1.74</v>
      </c>
      <c r="BI314" s="4">
        <v>8.0649999999999995</v>
      </c>
      <c r="BJ314" s="4">
        <v>2931.6480000000001</v>
      </c>
      <c r="BK314" s="4">
        <v>0.99399999999999999</v>
      </c>
      <c r="BL314" s="4">
        <v>0.35899999999999999</v>
      </c>
      <c r="BM314" s="4">
        <v>0.27900000000000003</v>
      </c>
      <c r="BN314" s="4">
        <v>0.63800000000000001</v>
      </c>
      <c r="BO314" s="4">
        <v>0.28499999999999998</v>
      </c>
      <c r="BP314" s="4">
        <v>0.222</v>
      </c>
      <c r="BQ314" s="4">
        <v>0.50700000000000001</v>
      </c>
      <c r="BR314" s="4">
        <v>35.019199999999998</v>
      </c>
      <c r="BU314" s="4">
        <v>32.682000000000002</v>
      </c>
      <c r="BW314" s="4">
        <v>1983.9870000000001</v>
      </c>
      <c r="BX314" s="4">
        <v>1.3195999999999999E-2</v>
      </c>
      <c r="BY314" s="4">
        <v>-5</v>
      </c>
      <c r="BZ314" s="4">
        <v>1.8230980000000001</v>
      </c>
      <c r="CA314" s="4">
        <v>0.32247799999999999</v>
      </c>
      <c r="CB314" s="4">
        <v>36.82658</v>
      </c>
    </row>
    <row r="315" spans="1:80">
      <c r="A315" s="2">
        <v>42440</v>
      </c>
      <c r="B315" s="29">
        <v>0.48908458333333332</v>
      </c>
      <c r="C315" s="4">
        <v>7.7160000000000002</v>
      </c>
      <c r="D315" s="4">
        <v>6.3E-3</v>
      </c>
      <c r="E315" s="4" t="s">
        <v>155</v>
      </c>
      <c r="F315" s="4">
        <v>62.672414000000003</v>
      </c>
      <c r="G315" s="4">
        <v>9.5</v>
      </c>
      <c r="H315" s="4">
        <v>7.4</v>
      </c>
      <c r="I315" s="4">
        <v>2628.2</v>
      </c>
      <c r="K315" s="4">
        <v>8.06</v>
      </c>
      <c r="L315" s="4">
        <v>442</v>
      </c>
      <c r="M315" s="4">
        <v>0.92900000000000005</v>
      </c>
      <c r="N315" s="4">
        <v>7.1685999999999996</v>
      </c>
      <c r="O315" s="4">
        <v>5.7999999999999996E-3</v>
      </c>
      <c r="P315" s="4">
        <v>8.8260000000000005</v>
      </c>
      <c r="Q315" s="4">
        <v>6.875</v>
      </c>
      <c r="R315" s="4">
        <v>15.7</v>
      </c>
      <c r="S315" s="4">
        <v>7.0231000000000003</v>
      </c>
      <c r="T315" s="4">
        <v>5.4706999999999999</v>
      </c>
      <c r="U315" s="4">
        <v>12.5</v>
      </c>
      <c r="V315" s="4">
        <v>2628.1534000000001</v>
      </c>
      <c r="Y315" s="4">
        <v>410.55200000000002</v>
      </c>
      <c r="Z315" s="4">
        <v>0</v>
      </c>
      <c r="AA315" s="4">
        <v>7.4850000000000003</v>
      </c>
      <c r="AB315" s="4" t="s">
        <v>384</v>
      </c>
      <c r="AC315" s="4">
        <v>0</v>
      </c>
      <c r="AD315" s="4">
        <v>11.9</v>
      </c>
      <c r="AE315" s="4">
        <v>847</v>
      </c>
      <c r="AF315" s="4">
        <v>872</v>
      </c>
      <c r="AG315" s="4">
        <v>887</v>
      </c>
      <c r="AH315" s="4">
        <v>43</v>
      </c>
      <c r="AI315" s="4">
        <v>20.38</v>
      </c>
      <c r="AJ315" s="4">
        <v>0.47</v>
      </c>
      <c r="AK315" s="4">
        <v>989</v>
      </c>
      <c r="AL315" s="4">
        <v>8</v>
      </c>
      <c r="AM315" s="4">
        <v>0</v>
      </c>
      <c r="AN315" s="4">
        <v>36</v>
      </c>
      <c r="AO315" s="4">
        <v>192</v>
      </c>
      <c r="AP315" s="4">
        <v>190</v>
      </c>
      <c r="AQ315" s="4">
        <v>2.2000000000000002</v>
      </c>
      <c r="AR315" s="4">
        <v>195</v>
      </c>
      <c r="AS315" s="4" t="s">
        <v>155</v>
      </c>
      <c r="AT315" s="4">
        <v>2</v>
      </c>
      <c r="AU315" s="5">
        <v>0.69723379629629623</v>
      </c>
      <c r="AV315" s="4">
        <v>47.159312999999997</v>
      </c>
      <c r="AW315" s="4">
        <v>-88.489688999999998</v>
      </c>
      <c r="AX315" s="4">
        <v>319.3</v>
      </c>
      <c r="AY315" s="4">
        <v>0</v>
      </c>
      <c r="AZ315" s="4">
        <v>12</v>
      </c>
      <c r="BA315" s="4">
        <v>9</v>
      </c>
      <c r="BB315" s="4" t="s">
        <v>428</v>
      </c>
      <c r="BC315" s="4">
        <v>1</v>
      </c>
      <c r="BD315" s="4">
        <v>1.4</v>
      </c>
      <c r="BE315" s="4">
        <v>1.7</v>
      </c>
      <c r="BF315" s="4">
        <v>14.063000000000001</v>
      </c>
      <c r="BG315" s="4">
        <v>25.79</v>
      </c>
      <c r="BH315" s="4">
        <v>1.83</v>
      </c>
      <c r="BI315" s="4">
        <v>7.6369999999999996</v>
      </c>
      <c r="BJ315" s="4">
        <v>2930.08</v>
      </c>
      <c r="BK315" s="4">
        <v>1.5149999999999999</v>
      </c>
      <c r="BL315" s="4">
        <v>0.378</v>
      </c>
      <c r="BM315" s="4">
        <v>0.29399999999999998</v>
      </c>
      <c r="BN315" s="4">
        <v>0.67200000000000004</v>
      </c>
      <c r="BO315" s="4">
        <v>0.30099999999999999</v>
      </c>
      <c r="BP315" s="4">
        <v>0.23400000000000001</v>
      </c>
      <c r="BQ315" s="4">
        <v>0.53500000000000003</v>
      </c>
      <c r="BR315" s="4">
        <v>35.521500000000003</v>
      </c>
      <c r="BU315" s="4">
        <v>33.293999999999997</v>
      </c>
      <c r="BW315" s="4">
        <v>2224.4989999999998</v>
      </c>
      <c r="BX315" s="4">
        <v>7.5880000000000001E-3</v>
      </c>
      <c r="BY315" s="4">
        <v>-5</v>
      </c>
      <c r="BZ315" s="4">
        <v>1.817588</v>
      </c>
      <c r="CA315" s="4">
        <v>0.18543200000000001</v>
      </c>
      <c r="CB315" s="4">
        <v>36.715277999999998</v>
      </c>
    </row>
    <row r="316" spans="1:80">
      <c r="A316" s="2">
        <v>42440</v>
      </c>
      <c r="B316" s="29">
        <v>0.48909615740740736</v>
      </c>
      <c r="C316" s="4">
        <v>7.2080000000000002</v>
      </c>
      <c r="D316" s="4">
        <v>6.6E-3</v>
      </c>
      <c r="E316" s="4" t="s">
        <v>155</v>
      </c>
      <c r="F316" s="4">
        <v>66.365105</v>
      </c>
      <c r="G316" s="4">
        <v>9.5</v>
      </c>
      <c r="H316" s="4">
        <v>7.4</v>
      </c>
      <c r="I316" s="4">
        <v>2522.1999999999998</v>
      </c>
      <c r="K316" s="4">
        <v>8.6199999999999992</v>
      </c>
      <c r="L316" s="4">
        <v>424</v>
      </c>
      <c r="M316" s="4">
        <v>0.93359999999999999</v>
      </c>
      <c r="N316" s="4">
        <v>6.7293000000000003</v>
      </c>
      <c r="O316" s="4">
        <v>6.1999999999999998E-3</v>
      </c>
      <c r="P316" s="4">
        <v>8.8688000000000002</v>
      </c>
      <c r="Q316" s="4">
        <v>6.9082999999999997</v>
      </c>
      <c r="R316" s="4">
        <v>15.8</v>
      </c>
      <c r="S316" s="4">
        <v>7.0571999999999999</v>
      </c>
      <c r="T316" s="4">
        <v>5.4972000000000003</v>
      </c>
      <c r="U316" s="4">
        <v>12.6</v>
      </c>
      <c r="V316" s="4">
        <v>2522.1810999999998</v>
      </c>
      <c r="Y316" s="4">
        <v>396.25599999999997</v>
      </c>
      <c r="Z316" s="4">
        <v>0</v>
      </c>
      <c r="AA316" s="4">
        <v>8.0460999999999991</v>
      </c>
      <c r="AB316" s="4" t="s">
        <v>384</v>
      </c>
      <c r="AC316" s="4">
        <v>0</v>
      </c>
      <c r="AD316" s="4">
        <v>12</v>
      </c>
      <c r="AE316" s="4">
        <v>847</v>
      </c>
      <c r="AF316" s="4">
        <v>872</v>
      </c>
      <c r="AG316" s="4">
        <v>887</v>
      </c>
      <c r="AH316" s="4">
        <v>43</v>
      </c>
      <c r="AI316" s="4">
        <v>20.38</v>
      </c>
      <c r="AJ316" s="4">
        <v>0.47</v>
      </c>
      <c r="AK316" s="4">
        <v>989</v>
      </c>
      <c r="AL316" s="4">
        <v>8</v>
      </c>
      <c r="AM316" s="4">
        <v>0</v>
      </c>
      <c r="AN316" s="4">
        <v>36</v>
      </c>
      <c r="AO316" s="4">
        <v>192</v>
      </c>
      <c r="AP316" s="4">
        <v>190</v>
      </c>
      <c r="AQ316" s="4">
        <v>2.2000000000000002</v>
      </c>
      <c r="AR316" s="4">
        <v>195</v>
      </c>
      <c r="AS316" s="4" t="s">
        <v>155</v>
      </c>
      <c r="AT316" s="4">
        <v>2</v>
      </c>
      <c r="AU316" s="5">
        <v>0.69724537037037038</v>
      </c>
      <c r="AV316" s="4">
        <v>47.159312999999997</v>
      </c>
      <c r="AW316" s="4">
        <v>-88.489689999999996</v>
      </c>
      <c r="AX316" s="4">
        <v>319.2</v>
      </c>
      <c r="AY316" s="4">
        <v>0</v>
      </c>
      <c r="AZ316" s="4">
        <v>12</v>
      </c>
      <c r="BA316" s="4">
        <v>9</v>
      </c>
      <c r="BB316" s="4" t="s">
        <v>428</v>
      </c>
      <c r="BC316" s="4">
        <v>1</v>
      </c>
      <c r="BD316" s="4">
        <v>1.4</v>
      </c>
      <c r="BE316" s="4">
        <v>1.7</v>
      </c>
      <c r="BF316" s="4">
        <v>14.063000000000001</v>
      </c>
      <c r="BG316" s="4">
        <v>27.52</v>
      </c>
      <c r="BH316" s="4">
        <v>1.96</v>
      </c>
      <c r="BI316" s="4">
        <v>7.1180000000000003</v>
      </c>
      <c r="BJ316" s="4">
        <v>2928.4769999999999</v>
      </c>
      <c r="BK316" s="4">
        <v>1.716</v>
      </c>
      <c r="BL316" s="4">
        <v>0.40400000000000003</v>
      </c>
      <c r="BM316" s="4">
        <v>0.315</v>
      </c>
      <c r="BN316" s="4">
        <v>0.71899999999999997</v>
      </c>
      <c r="BO316" s="4">
        <v>0.32200000000000001</v>
      </c>
      <c r="BP316" s="4">
        <v>0.251</v>
      </c>
      <c r="BQ316" s="4">
        <v>0.57199999999999995</v>
      </c>
      <c r="BR316" s="4">
        <v>36.295099999999998</v>
      </c>
      <c r="BU316" s="4">
        <v>34.213999999999999</v>
      </c>
      <c r="BW316" s="4">
        <v>2545.9899999999998</v>
      </c>
      <c r="BX316" s="4">
        <v>7.9019999999999993E-3</v>
      </c>
      <c r="BY316" s="4">
        <v>-5</v>
      </c>
      <c r="BZ316" s="4">
        <v>1.8169999999999999</v>
      </c>
      <c r="CA316" s="4">
        <v>0.193105</v>
      </c>
      <c r="CB316" s="4">
        <v>36.703400000000002</v>
      </c>
    </row>
    <row r="317" spans="1:80">
      <c r="A317" s="2">
        <v>42440</v>
      </c>
      <c r="B317" s="29">
        <v>0.48910773148148151</v>
      </c>
      <c r="C317" s="4">
        <v>6.7450000000000001</v>
      </c>
      <c r="D317" s="4">
        <v>4.1999999999999997E-3</v>
      </c>
      <c r="E317" s="4" t="s">
        <v>155</v>
      </c>
      <c r="F317" s="4">
        <v>42.132472</v>
      </c>
      <c r="G317" s="4">
        <v>9.5</v>
      </c>
      <c r="H317" s="4">
        <v>7.4</v>
      </c>
      <c r="I317" s="4">
        <v>2409.1</v>
      </c>
      <c r="K317" s="4">
        <v>9.24</v>
      </c>
      <c r="L317" s="4">
        <v>404</v>
      </c>
      <c r="M317" s="4">
        <v>0.93769999999999998</v>
      </c>
      <c r="N317" s="4">
        <v>6.3250999999999999</v>
      </c>
      <c r="O317" s="4">
        <v>4.0000000000000001E-3</v>
      </c>
      <c r="P317" s="4">
        <v>8.9085000000000001</v>
      </c>
      <c r="Q317" s="4">
        <v>6.9393000000000002</v>
      </c>
      <c r="R317" s="4">
        <v>15.8</v>
      </c>
      <c r="S317" s="4">
        <v>7.0888</v>
      </c>
      <c r="T317" s="4">
        <v>5.5217999999999998</v>
      </c>
      <c r="U317" s="4">
        <v>12.6</v>
      </c>
      <c r="V317" s="4">
        <v>2409.1279</v>
      </c>
      <c r="Y317" s="4">
        <v>379.10500000000002</v>
      </c>
      <c r="Z317" s="4">
        <v>0</v>
      </c>
      <c r="AA317" s="4">
        <v>8.6611999999999991</v>
      </c>
      <c r="AB317" s="4" t="s">
        <v>384</v>
      </c>
      <c r="AC317" s="4">
        <v>0</v>
      </c>
      <c r="AD317" s="4">
        <v>12</v>
      </c>
      <c r="AE317" s="4">
        <v>847</v>
      </c>
      <c r="AF317" s="4">
        <v>872</v>
      </c>
      <c r="AG317" s="4">
        <v>886</v>
      </c>
      <c r="AH317" s="4">
        <v>43</v>
      </c>
      <c r="AI317" s="4">
        <v>20.38</v>
      </c>
      <c r="AJ317" s="4">
        <v>0.47</v>
      </c>
      <c r="AK317" s="4">
        <v>989</v>
      </c>
      <c r="AL317" s="4">
        <v>8</v>
      </c>
      <c r="AM317" s="4">
        <v>0</v>
      </c>
      <c r="AN317" s="4">
        <v>36</v>
      </c>
      <c r="AO317" s="4">
        <v>192</v>
      </c>
      <c r="AP317" s="4">
        <v>190</v>
      </c>
      <c r="AQ317" s="4">
        <v>2.2000000000000002</v>
      </c>
      <c r="AR317" s="4">
        <v>195</v>
      </c>
      <c r="AS317" s="4" t="s">
        <v>155</v>
      </c>
      <c r="AT317" s="4">
        <v>2</v>
      </c>
      <c r="AU317" s="5">
        <v>0.69725694444444442</v>
      </c>
      <c r="AV317" s="4">
        <v>47.159312999999997</v>
      </c>
      <c r="AW317" s="4">
        <v>-88.489689999999996</v>
      </c>
      <c r="AX317" s="4">
        <v>319.3</v>
      </c>
      <c r="AY317" s="4">
        <v>0</v>
      </c>
      <c r="AZ317" s="4">
        <v>12</v>
      </c>
      <c r="BA317" s="4">
        <v>10</v>
      </c>
      <c r="BB317" s="4" t="s">
        <v>427</v>
      </c>
      <c r="BC317" s="4">
        <v>1</v>
      </c>
      <c r="BD317" s="4">
        <v>1.4</v>
      </c>
      <c r="BE317" s="4">
        <v>1.7</v>
      </c>
      <c r="BF317" s="4">
        <v>14.063000000000001</v>
      </c>
      <c r="BG317" s="4">
        <v>29.33</v>
      </c>
      <c r="BH317" s="4">
        <v>2.09</v>
      </c>
      <c r="BI317" s="4">
        <v>6.6390000000000002</v>
      </c>
      <c r="BJ317" s="4">
        <v>2928.6660000000002</v>
      </c>
      <c r="BK317" s="4">
        <v>1.1639999999999999</v>
      </c>
      <c r="BL317" s="4">
        <v>0.432</v>
      </c>
      <c r="BM317" s="4">
        <v>0.33600000000000002</v>
      </c>
      <c r="BN317" s="4">
        <v>0.76800000000000002</v>
      </c>
      <c r="BO317" s="4">
        <v>0.34399999999999997</v>
      </c>
      <c r="BP317" s="4">
        <v>0.26800000000000002</v>
      </c>
      <c r="BQ317" s="4">
        <v>0.61099999999999999</v>
      </c>
      <c r="BR317" s="4">
        <v>36.8857</v>
      </c>
      <c r="BU317" s="4">
        <v>34.826000000000001</v>
      </c>
      <c r="BW317" s="4">
        <v>2915.9319999999998</v>
      </c>
      <c r="BX317" s="4">
        <v>8.9020000000000002E-3</v>
      </c>
      <c r="BY317" s="4">
        <v>-5</v>
      </c>
      <c r="BZ317" s="4">
        <v>1.815196</v>
      </c>
      <c r="CA317" s="4">
        <v>0.21754200000000001</v>
      </c>
      <c r="CB317" s="4">
        <v>36.666958999999999</v>
      </c>
    </row>
    <row r="318" spans="1:80">
      <c r="A318" s="2">
        <v>42440</v>
      </c>
      <c r="B318" s="29">
        <v>0.48911930555555555</v>
      </c>
      <c r="C318" s="4">
        <v>6.2649999999999997</v>
      </c>
      <c r="D318" s="4">
        <v>6.3E-3</v>
      </c>
      <c r="E318" s="4" t="s">
        <v>155</v>
      </c>
      <c r="F318" s="4">
        <v>62.819015999999998</v>
      </c>
      <c r="G318" s="4">
        <v>9.5</v>
      </c>
      <c r="H318" s="4">
        <v>7.4</v>
      </c>
      <c r="I318" s="4">
        <v>2253.1999999999998</v>
      </c>
      <c r="K318" s="4">
        <v>9.9</v>
      </c>
      <c r="L318" s="4">
        <v>381</v>
      </c>
      <c r="M318" s="4">
        <v>0.94210000000000005</v>
      </c>
      <c r="N318" s="4">
        <v>5.9020999999999999</v>
      </c>
      <c r="O318" s="4">
        <v>5.8999999999999999E-3</v>
      </c>
      <c r="P318" s="4">
        <v>8.9497</v>
      </c>
      <c r="Q318" s="4">
        <v>6.9713000000000003</v>
      </c>
      <c r="R318" s="4">
        <v>15.9</v>
      </c>
      <c r="S318" s="4">
        <v>7.1215999999999999</v>
      </c>
      <c r="T318" s="4">
        <v>5.5472999999999999</v>
      </c>
      <c r="U318" s="4">
        <v>12.7</v>
      </c>
      <c r="V318" s="4">
        <v>2253.239</v>
      </c>
      <c r="Y318" s="4">
        <v>358.59199999999998</v>
      </c>
      <c r="Z318" s="4">
        <v>0</v>
      </c>
      <c r="AA318" s="4">
        <v>9.3292999999999999</v>
      </c>
      <c r="AB318" s="4" t="s">
        <v>384</v>
      </c>
      <c r="AC318" s="4">
        <v>0</v>
      </c>
      <c r="AD318" s="4">
        <v>11.9</v>
      </c>
      <c r="AE318" s="4">
        <v>847</v>
      </c>
      <c r="AF318" s="4">
        <v>872</v>
      </c>
      <c r="AG318" s="4">
        <v>888</v>
      </c>
      <c r="AH318" s="4">
        <v>43</v>
      </c>
      <c r="AI318" s="4">
        <v>20.38</v>
      </c>
      <c r="AJ318" s="4">
        <v>0.47</v>
      </c>
      <c r="AK318" s="4">
        <v>989</v>
      </c>
      <c r="AL318" s="4">
        <v>8</v>
      </c>
      <c r="AM318" s="4">
        <v>0</v>
      </c>
      <c r="AN318" s="4">
        <v>36</v>
      </c>
      <c r="AO318" s="4">
        <v>192</v>
      </c>
      <c r="AP318" s="4">
        <v>190</v>
      </c>
      <c r="AQ318" s="4">
        <v>2.1</v>
      </c>
      <c r="AR318" s="4">
        <v>195</v>
      </c>
      <c r="AS318" s="4" t="s">
        <v>155</v>
      </c>
      <c r="AT318" s="4">
        <v>2</v>
      </c>
      <c r="AU318" s="5">
        <v>0.69726851851851857</v>
      </c>
      <c r="AV318" s="4">
        <v>47.159312999999997</v>
      </c>
      <c r="AW318" s="4">
        <v>-88.489689999999996</v>
      </c>
      <c r="AX318" s="4">
        <v>319.3</v>
      </c>
      <c r="AY318" s="4">
        <v>0</v>
      </c>
      <c r="AZ318" s="4">
        <v>12</v>
      </c>
      <c r="BA318" s="4">
        <v>10</v>
      </c>
      <c r="BB318" s="4" t="s">
        <v>427</v>
      </c>
      <c r="BC318" s="4">
        <v>0.92827199999999999</v>
      </c>
      <c r="BD318" s="4">
        <v>1.4</v>
      </c>
      <c r="BE318" s="4">
        <v>1.7</v>
      </c>
      <c r="BF318" s="4">
        <v>14.063000000000001</v>
      </c>
      <c r="BG318" s="4">
        <v>31.5</v>
      </c>
      <c r="BH318" s="4">
        <v>2.2400000000000002</v>
      </c>
      <c r="BI318" s="4">
        <v>6.149</v>
      </c>
      <c r="BJ318" s="4">
        <v>2928.623</v>
      </c>
      <c r="BK318" s="4">
        <v>1.869</v>
      </c>
      <c r="BL318" s="4">
        <v>0.46500000000000002</v>
      </c>
      <c r="BM318" s="4">
        <v>0.36199999999999999</v>
      </c>
      <c r="BN318" s="4">
        <v>0.82699999999999996</v>
      </c>
      <c r="BO318" s="4">
        <v>0.37</v>
      </c>
      <c r="BP318" s="4">
        <v>0.28799999999999998</v>
      </c>
      <c r="BQ318" s="4">
        <v>0.65800000000000003</v>
      </c>
      <c r="BR318" s="4">
        <v>36.970700000000001</v>
      </c>
      <c r="BU318" s="4">
        <v>35.302</v>
      </c>
      <c r="BW318" s="4">
        <v>3365.91</v>
      </c>
      <c r="BX318" s="4">
        <v>9.9019999999999993E-3</v>
      </c>
      <c r="BY318" s="4">
        <v>-5</v>
      </c>
      <c r="BZ318" s="4">
        <v>1.8113919999999999</v>
      </c>
      <c r="CA318" s="4">
        <v>0.24198</v>
      </c>
      <c r="CB318" s="4">
        <v>36.590117999999997</v>
      </c>
    </row>
    <row r="319" spans="1:80">
      <c r="A319" s="2">
        <v>42440</v>
      </c>
      <c r="B319" s="29">
        <v>0.48913087962962964</v>
      </c>
      <c r="C319" s="4">
        <v>6.069</v>
      </c>
      <c r="D319" s="4">
        <v>8.8000000000000005E-3</v>
      </c>
      <c r="E319" s="4" t="s">
        <v>155</v>
      </c>
      <c r="F319" s="4">
        <v>87.839866999999998</v>
      </c>
      <c r="G319" s="4">
        <v>9.5</v>
      </c>
      <c r="H319" s="4">
        <v>7.5</v>
      </c>
      <c r="I319" s="4">
        <v>2065.8000000000002</v>
      </c>
      <c r="K319" s="4">
        <v>10.57</v>
      </c>
      <c r="L319" s="4">
        <v>347</v>
      </c>
      <c r="M319" s="4">
        <v>0.94410000000000005</v>
      </c>
      <c r="N319" s="4">
        <v>5.73</v>
      </c>
      <c r="O319" s="4">
        <v>8.3000000000000001E-3</v>
      </c>
      <c r="P319" s="4">
        <v>8.9687000000000001</v>
      </c>
      <c r="Q319" s="4">
        <v>7.0805999999999996</v>
      </c>
      <c r="R319" s="4">
        <v>16</v>
      </c>
      <c r="S319" s="4">
        <v>7.1367000000000003</v>
      </c>
      <c r="T319" s="4">
        <v>5.6342999999999996</v>
      </c>
      <c r="U319" s="4">
        <v>12.8</v>
      </c>
      <c r="V319" s="4">
        <v>2065.8121999999998</v>
      </c>
      <c r="Y319" s="4">
        <v>327.51299999999998</v>
      </c>
      <c r="Z319" s="4">
        <v>0</v>
      </c>
      <c r="AA319" s="4">
        <v>9.9783000000000008</v>
      </c>
      <c r="AB319" s="4" t="s">
        <v>384</v>
      </c>
      <c r="AC319" s="4">
        <v>0</v>
      </c>
      <c r="AD319" s="4">
        <v>12</v>
      </c>
      <c r="AE319" s="4">
        <v>847</v>
      </c>
      <c r="AF319" s="4">
        <v>872</v>
      </c>
      <c r="AG319" s="4">
        <v>887</v>
      </c>
      <c r="AH319" s="4">
        <v>43</v>
      </c>
      <c r="AI319" s="4">
        <v>20.38</v>
      </c>
      <c r="AJ319" s="4">
        <v>0.47</v>
      </c>
      <c r="AK319" s="4">
        <v>989</v>
      </c>
      <c r="AL319" s="4">
        <v>8</v>
      </c>
      <c r="AM319" s="4">
        <v>0</v>
      </c>
      <c r="AN319" s="4">
        <v>36</v>
      </c>
      <c r="AO319" s="4">
        <v>192</v>
      </c>
      <c r="AP319" s="4">
        <v>190</v>
      </c>
      <c r="AQ319" s="4">
        <v>2.4</v>
      </c>
      <c r="AR319" s="4">
        <v>195</v>
      </c>
      <c r="AS319" s="4" t="s">
        <v>155</v>
      </c>
      <c r="AT319" s="4">
        <v>2</v>
      </c>
      <c r="AU319" s="5">
        <v>0.69728009259259249</v>
      </c>
      <c r="AV319" s="4">
        <v>47.159312999999997</v>
      </c>
      <c r="AW319" s="4">
        <v>-88.489689999999996</v>
      </c>
      <c r="AX319" s="4">
        <v>319.3</v>
      </c>
      <c r="AY319" s="4">
        <v>0</v>
      </c>
      <c r="AZ319" s="4">
        <v>12</v>
      </c>
      <c r="BA319" s="4">
        <v>10</v>
      </c>
      <c r="BB319" s="4" t="s">
        <v>427</v>
      </c>
      <c r="BC319" s="4">
        <v>0.9</v>
      </c>
      <c r="BD319" s="4">
        <v>1.4</v>
      </c>
      <c r="BE319" s="4">
        <v>1.7</v>
      </c>
      <c r="BF319" s="4">
        <v>14.063000000000001</v>
      </c>
      <c r="BG319" s="4">
        <v>32.53</v>
      </c>
      <c r="BH319" s="4">
        <v>2.31</v>
      </c>
      <c r="BI319" s="4">
        <v>5.9240000000000004</v>
      </c>
      <c r="BJ319" s="4">
        <v>2933.971</v>
      </c>
      <c r="BK319" s="4">
        <v>2.7029999999999998</v>
      </c>
      <c r="BL319" s="4">
        <v>0.48099999999999998</v>
      </c>
      <c r="BM319" s="4">
        <v>0.38</v>
      </c>
      <c r="BN319" s="4">
        <v>0.86099999999999999</v>
      </c>
      <c r="BO319" s="4">
        <v>0.38300000000000001</v>
      </c>
      <c r="BP319" s="4">
        <v>0.30199999999999999</v>
      </c>
      <c r="BQ319" s="4">
        <v>0.68500000000000005</v>
      </c>
      <c r="BR319" s="4">
        <v>34.977600000000002</v>
      </c>
      <c r="BU319" s="4">
        <v>33.271999999999998</v>
      </c>
      <c r="BW319" s="4">
        <v>3715.0030000000002</v>
      </c>
      <c r="BX319" s="4">
        <v>1.7215999999999999E-2</v>
      </c>
      <c r="BY319" s="4">
        <v>-5</v>
      </c>
      <c r="BZ319" s="4">
        <v>1.8119019999999999</v>
      </c>
      <c r="CA319" s="4">
        <v>0.42071599999999998</v>
      </c>
      <c r="CB319" s="4">
        <v>36.60042</v>
      </c>
    </row>
    <row r="320" spans="1:80">
      <c r="A320" s="2">
        <v>42440</v>
      </c>
      <c r="B320" s="29">
        <v>0.48914245370370368</v>
      </c>
      <c r="C320" s="4">
        <v>6.5709999999999997</v>
      </c>
      <c r="D320" s="4">
        <v>8.6999999999999994E-3</v>
      </c>
      <c r="E320" s="4" t="s">
        <v>155</v>
      </c>
      <c r="F320" s="4">
        <v>87.139283000000006</v>
      </c>
      <c r="G320" s="4">
        <v>9.5</v>
      </c>
      <c r="H320" s="4">
        <v>7.5</v>
      </c>
      <c r="I320" s="4">
        <v>1886.5</v>
      </c>
      <c r="K320" s="4">
        <v>11.17</v>
      </c>
      <c r="L320" s="4">
        <v>329</v>
      </c>
      <c r="M320" s="4">
        <v>0.93969999999999998</v>
      </c>
      <c r="N320" s="4">
        <v>6.1745999999999999</v>
      </c>
      <c r="O320" s="4">
        <v>8.2000000000000007E-3</v>
      </c>
      <c r="P320" s="4">
        <v>8.9267000000000003</v>
      </c>
      <c r="Q320" s="4">
        <v>7.0190000000000001</v>
      </c>
      <c r="R320" s="4">
        <v>15.9</v>
      </c>
      <c r="S320" s="4">
        <v>7.1147</v>
      </c>
      <c r="T320" s="4">
        <v>5.5942999999999996</v>
      </c>
      <c r="U320" s="4">
        <v>12.7</v>
      </c>
      <c r="V320" s="4">
        <v>1886.5286000000001</v>
      </c>
      <c r="Y320" s="4">
        <v>309.08499999999998</v>
      </c>
      <c r="Z320" s="4">
        <v>0</v>
      </c>
      <c r="AA320" s="4">
        <v>10.496</v>
      </c>
      <c r="AB320" s="4" t="s">
        <v>384</v>
      </c>
      <c r="AC320" s="4">
        <v>0</v>
      </c>
      <c r="AD320" s="4">
        <v>11.9</v>
      </c>
      <c r="AE320" s="4">
        <v>847</v>
      </c>
      <c r="AF320" s="4">
        <v>872</v>
      </c>
      <c r="AG320" s="4">
        <v>887</v>
      </c>
      <c r="AH320" s="4">
        <v>43.9</v>
      </c>
      <c r="AI320" s="4">
        <v>20.81</v>
      </c>
      <c r="AJ320" s="4">
        <v>0.48</v>
      </c>
      <c r="AK320" s="4">
        <v>989</v>
      </c>
      <c r="AL320" s="4">
        <v>8</v>
      </c>
      <c r="AM320" s="4">
        <v>0</v>
      </c>
      <c r="AN320" s="4">
        <v>36</v>
      </c>
      <c r="AO320" s="4">
        <v>192</v>
      </c>
      <c r="AP320" s="4">
        <v>190</v>
      </c>
      <c r="AQ320" s="4">
        <v>2.2000000000000002</v>
      </c>
      <c r="AR320" s="4">
        <v>195</v>
      </c>
      <c r="AS320" s="4" t="s">
        <v>155</v>
      </c>
      <c r="AT320" s="4">
        <v>2</v>
      </c>
      <c r="AU320" s="5">
        <v>0.69729166666666664</v>
      </c>
      <c r="AV320" s="4">
        <v>47.159312</v>
      </c>
      <c r="AW320" s="4">
        <v>-88.489689999999996</v>
      </c>
      <c r="AX320" s="4">
        <v>319.2</v>
      </c>
      <c r="AY320" s="4">
        <v>0</v>
      </c>
      <c r="AZ320" s="4">
        <v>12</v>
      </c>
      <c r="BA320" s="4">
        <v>10</v>
      </c>
      <c r="BB320" s="4" t="s">
        <v>427</v>
      </c>
      <c r="BC320" s="4">
        <v>0.9</v>
      </c>
      <c r="BD320" s="4">
        <v>1.4</v>
      </c>
      <c r="BE320" s="4">
        <v>1.7</v>
      </c>
      <c r="BF320" s="4">
        <v>14.063000000000001</v>
      </c>
      <c r="BG320" s="4">
        <v>30.28</v>
      </c>
      <c r="BH320" s="4">
        <v>2.15</v>
      </c>
      <c r="BI320" s="4">
        <v>6.4219999999999997</v>
      </c>
      <c r="BJ320" s="4">
        <v>2948.62</v>
      </c>
      <c r="BK320" s="4">
        <v>2.4889999999999999</v>
      </c>
      <c r="BL320" s="4">
        <v>0.44600000000000001</v>
      </c>
      <c r="BM320" s="4">
        <v>0.35099999999999998</v>
      </c>
      <c r="BN320" s="4">
        <v>0.79700000000000004</v>
      </c>
      <c r="BO320" s="4">
        <v>0.35599999999999998</v>
      </c>
      <c r="BP320" s="4">
        <v>0.28000000000000003</v>
      </c>
      <c r="BQ320" s="4">
        <v>0.63600000000000001</v>
      </c>
      <c r="BR320" s="4">
        <v>29.79</v>
      </c>
      <c r="BU320" s="4">
        <v>29.283999999999999</v>
      </c>
      <c r="BW320" s="4">
        <v>3644.4639999999999</v>
      </c>
      <c r="BX320" s="4">
        <v>8.9800000000000001E-3</v>
      </c>
      <c r="BY320" s="4">
        <v>-5</v>
      </c>
      <c r="BZ320" s="4">
        <v>1.8065880000000001</v>
      </c>
      <c r="CA320" s="4">
        <v>0.21944900000000001</v>
      </c>
      <c r="CB320" s="4">
        <v>36.493077999999997</v>
      </c>
    </row>
    <row r="321" spans="1:80">
      <c r="A321" s="2">
        <v>42440</v>
      </c>
      <c r="B321" s="29">
        <v>0.48915402777777778</v>
      </c>
      <c r="C321" s="4">
        <v>7.2450000000000001</v>
      </c>
      <c r="D321" s="4">
        <v>6.7000000000000002E-3</v>
      </c>
      <c r="E321" s="4" t="s">
        <v>155</v>
      </c>
      <c r="F321" s="4">
        <v>67.275086999999999</v>
      </c>
      <c r="G321" s="4">
        <v>9.5</v>
      </c>
      <c r="H321" s="4">
        <v>7.4</v>
      </c>
      <c r="I321" s="4">
        <v>1820.6</v>
      </c>
      <c r="K321" s="4">
        <v>11.22</v>
      </c>
      <c r="L321" s="4">
        <v>322</v>
      </c>
      <c r="M321" s="4">
        <v>0.93379999999999996</v>
      </c>
      <c r="N321" s="4">
        <v>6.7657999999999996</v>
      </c>
      <c r="O321" s="4">
        <v>6.3E-3</v>
      </c>
      <c r="P321" s="4">
        <v>8.8712</v>
      </c>
      <c r="Q321" s="4">
        <v>6.9101999999999997</v>
      </c>
      <c r="R321" s="4">
        <v>15.8</v>
      </c>
      <c r="S321" s="4">
        <v>7.0716999999999999</v>
      </c>
      <c r="T321" s="4">
        <v>5.5084999999999997</v>
      </c>
      <c r="U321" s="4">
        <v>12.6</v>
      </c>
      <c r="V321" s="4">
        <v>1820.5830000000001</v>
      </c>
      <c r="Y321" s="4">
        <v>301.12799999999999</v>
      </c>
      <c r="Z321" s="4">
        <v>0</v>
      </c>
      <c r="AA321" s="4">
        <v>10.4778</v>
      </c>
      <c r="AB321" s="4" t="s">
        <v>384</v>
      </c>
      <c r="AC321" s="4">
        <v>0</v>
      </c>
      <c r="AD321" s="4">
        <v>12</v>
      </c>
      <c r="AE321" s="4">
        <v>847</v>
      </c>
      <c r="AF321" s="4">
        <v>873</v>
      </c>
      <c r="AG321" s="4">
        <v>887</v>
      </c>
      <c r="AH321" s="4">
        <v>44</v>
      </c>
      <c r="AI321" s="4">
        <v>20.86</v>
      </c>
      <c r="AJ321" s="4">
        <v>0.48</v>
      </c>
      <c r="AK321" s="4">
        <v>989</v>
      </c>
      <c r="AL321" s="4">
        <v>8</v>
      </c>
      <c r="AM321" s="4">
        <v>0</v>
      </c>
      <c r="AN321" s="4">
        <v>36</v>
      </c>
      <c r="AO321" s="4">
        <v>192</v>
      </c>
      <c r="AP321" s="4">
        <v>190</v>
      </c>
      <c r="AQ321" s="4">
        <v>2.2000000000000002</v>
      </c>
      <c r="AR321" s="4">
        <v>195</v>
      </c>
      <c r="AS321" s="4" t="s">
        <v>155</v>
      </c>
      <c r="AT321" s="4">
        <v>2</v>
      </c>
      <c r="AU321" s="5">
        <v>0.69730324074074079</v>
      </c>
      <c r="AV321" s="4">
        <v>47.159312</v>
      </c>
      <c r="AW321" s="4">
        <v>-88.489689999999996</v>
      </c>
      <c r="AX321" s="4">
        <v>319.2</v>
      </c>
      <c r="AY321" s="4">
        <v>0</v>
      </c>
      <c r="AZ321" s="4">
        <v>12</v>
      </c>
      <c r="BA321" s="4">
        <v>10</v>
      </c>
      <c r="BB321" s="4" t="s">
        <v>427</v>
      </c>
      <c r="BC321" s="4">
        <v>0.9</v>
      </c>
      <c r="BD321" s="4">
        <v>1.4</v>
      </c>
      <c r="BE321" s="4">
        <v>1.7</v>
      </c>
      <c r="BF321" s="4">
        <v>14.063000000000001</v>
      </c>
      <c r="BG321" s="4">
        <v>27.66</v>
      </c>
      <c r="BH321" s="4">
        <v>1.97</v>
      </c>
      <c r="BI321" s="4">
        <v>7.0880000000000001</v>
      </c>
      <c r="BJ321" s="4">
        <v>2958.6570000000002</v>
      </c>
      <c r="BK321" s="4">
        <v>1.748</v>
      </c>
      <c r="BL321" s="4">
        <v>0.40600000000000003</v>
      </c>
      <c r="BM321" s="4">
        <v>0.316</v>
      </c>
      <c r="BN321" s="4">
        <v>0.72299999999999998</v>
      </c>
      <c r="BO321" s="4">
        <v>0.32400000000000001</v>
      </c>
      <c r="BP321" s="4">
        <v>0.252</v>
      </c>
      <c r="BQ321" s="4">
        <v>0.57599999999999996</v>
      </c>
      <c r="BR321" s="4">
        <v>26.325800000000001</v>
      </c>
      <c r="BU321" s="4">
        <v>26.126000000000001</v>
      </c>
      <c r="BW321" s="4">
        <v>3331.518</v>
      </c>
      <c r="BX321" s="4">
        <v>1.0706E-2</v>
      </c>
      <c r="BY321" s="4">
        <v>-5</v>
      </c>
      <c r="BZ321" s="4">
        <v>1.8050980000000001</v>
      </c>
      <c r="CA321" s="4">
        <v>0.26162800000000003</v>
      </c>
      <c r="CB321" s="4">
        <v>36.462980000000002</v>
      </c>
    </row>
    <row r="322" spans="1:80">
      <c r="A322" s="2">
        <v>42440</v>
      </c>
      <c r="B322" s="29">
        <v>0.48916560185185182</v>
      </c>
      <c r="C322" s="4">
        <v>7.6680000000000001</v>
      </c>
      <c r="D322" s="4">
        <v>5.7000000000000002E-3</v>
      </c>
      <c r="E322" s="4" t="s">
        <v>155</v>
      </c>
      <c r="F322" s="4">
        <v>57.439613999999999</v>
      </c>
      <c r="G322" s="4">
        <v>9.5</v>
      </c>
      <c r="H322" s="4">
        <v>7.5</v>
      </c>
      <c r="I322" s="4">
        <v>1793.8</v>
      </c>
      <c r="K322" s="4">
        <v>10.36</v>
      </c>
      <c r="L322" s="4">
        <v>316</v>
      </c>
      <c r="M322" s="4">
        <v>0.93020000000000003</v>
      </c>
      <c r="N322" s="4">
        <v>7.1327999999999996</v>
      </c>
      <c r="O322" s="4">
        <v>5.3E-3</v>
      </c>
      <c r="P322" s="4">
        <v>8.8369999999999997</v>
      </c>
      <c r="Q322" s="4">
        <v>6.9766000000000004</v>
      </c>
      <c r="R322" s="4">
        <v>15.8</v>
      </c>
      <c r="S322" s="4">
        <v>7.0445000000000002</v>
      </c>
      <c r="T322" s="4">
        <v>5.5613999999999999</v>
      </c>
      <c r="U322" s="4">
        <v>12.6</v>
      </c>
      <c r="V322" s="4">
        <v>1793.7627</v>
      </c>
      <c r="Y322" s="4">
        <v>294.26</v>
      </c>
      <c r="Z322" s="4">
        <v>0</v>
      </c>
      <c r="AA322" s="4">
        <v>9.6325000000000003</v>
      </c>
      <c r="AB322" s="4" t="s">
        <v>384</v>
      </c>
      <c r="AC322" s="4">
        <v>0</v>
      </c>
      <c r="AD322" s="4">
        <v>12</v>
      </c>
      <c r="AE322" s="4">
        <v>846</v>
      </c>
      <c r="AF322" s="4">
        <v>872</v>
      </c>
      <c r="AG322" s="4">
        <v>887</v>
      </c>
      <c r="AH322" s="4">
        <v>44</v>
      </c>
      <c r="AI322" s="4">
        <v>20.86</v>
      </c>
      <c r="AJ322" s="4">
        <v>0.48</v>
      </c>
      <c r="AK322" s="4">
        <v>989</v>
      </c>
      <c r="AL322" s="4">
        <v>8</v>
      </c>
      <c r="AM322" s="4">
        <v>0</v>
      </c>
      <c r="AN322" s="4">
        <v>36</v>
      </c>
      <c r="AO322" s="4">
        <v>192</v>
      </c>
      <c r="AP322" s="4">
        <v>190</v>
      </c>
      <c r="AQ322" s="4">
        <v>2.2999999999999998</v>
      </c>
      <c r="AR322" s="4">
        <v>195</v>
      </c>
      <c r="AS322" s="4" t="s">
        <v>155</v>
      </c>
      <c r="AT322" s="4">
        <v>2</v>
      </c>
      <c r="AU322" s="5">
        <v>0.69731481481481483</v>
      </c>
      <c r="AV322" s="4">
        <v>47.159312</v>
      </c>
      <c r="AW322" s="4">
        <v>-88.489689999999996</v>
      </c>
      <c r="AX322" s="4">
        <v>319.10000000000002</v>
      </c>
      <c r="AY322" s="4">
        <v>0</v>
      </c>
      <c r="AZ322" s="4">
        <v>12</v>
      </c>
      <c r="BA322" s="4">
        <v>10</v>
      </c>
      <c r="BB322" s="4" t="s">
        <v>427</v>
      </c>
      <c r="BC322" s="4">
        <v>0.9</v>
      </c>
      <c r="BD322" s="4">
        <v>1.4</v>
      </c>
      <c r="BE322" s="4">
        <v>1.7</v>
      </c>
      <c r="BF322" s="4">
        <v>14.063000000000001</v>
      </c>
      <c r="BG322" s="4">
        <v>26.24</v>
      </c>
      <c r="BH322" s="4">
        <v>1.87</v>
      </c>
      <c r="BI322" s="4">
        <v>7.5019999999999998</v>
      </c>
      <c r="BJ322" s="4">
        <v>2963.404</v>
      </c>
      <c r="BK322" s="4">
        <v>1.413</v>
      </c>
      <c r="BL322" s="4">
        <v>0.38400000000000001</v>
      </c>
      <c r="BM322" s="4">
        <v>0.30399999999999999</v>
      </c>
      <c r="BN322" s="4">
        <v>0.68799999999999994</v>
      </c>
      <c r="BO322" s="4">
        <v>0.30599999999999999</v>
      </c>
      <c r="BP322" s="4">
        <v>0.24199999999999999</v>
      </c>
      <c r="BQ322" s="4">
        <v>0.54800000000000004</v>
      </c>
      <c r="BR322" s="4">
        <v>24.642900000000001</v>
      </c>
      <c r="BU322" s="4">
        <v>24.254999999999999</v>
      </c>
      <c r="BW322" s="4">
        <v>2909.8330000000001</v>
      </c>
      <c r="BX322" s="4">
        <v>1.0999999999999999E-2</v>
      </c>
      <c r="BY322" s="4">
        <v>-5</v>
      </c>
      <c r="BZ322" s="4">
        <v>1.8013920000000001</v>
      </c>
      <c r="CA322" s="4">
        <v>0.26881300000000002</v>
      </c>
      <c r="CB322" s="4">
        <v>36.388117999999999</v>
      </c>
    </row>
    <row r="323" spans="1:80">
      <c r="A323" s="2">
        <v>42440</v>
      </c>
      <c r="B323" s="29">
        <v>0.48917717592592597</v>
      </c>
      <c r="C323" s="4">
        <v>7.96</v>
      </c>
      <c r="D323" s="4">
        <v>4.1000000000000003E-3</v>
      </c>
      <c r="E323" s="4" t="s">
        <v>155</v>
      </c>
      <c r="F323" s="4">
        <v>41.336554</v>
      </c>
      <c r="G323" s="4">
        <v>9.5</v>
      </c>
      <c r="H323" s="4">
        <v>7.5</v>
      </c>
      <c r="I323" s="4">
        <v>1778.4</v>
      </c>
      <c r="K323" s="4">
        <v>9.64</v>
      </c>
      <c r="L323" s="4">
        <v>310</v>
      </c>
      <c r="M323" s="4">
        <v>0.92769999999999997</v>
      </c>
      <c r="N323" s="4">
        <v>7.3840000000000003</v>
      </c>
      <c r="O323" s="4">
        <v>3.8E-3</v>
      </c>
      <c r="P323" s="4">
        <v>8.8131000000000004</v>
      </c>
      <c r="Q323" s="4">
        <v>6.9577</v>
      </c>
      <c r="R323" s="4">
        <v>15.8</v>
      </c>
      <c r="S323" s="4">
        <v>7.0254000000000003</v>
      </c>
      <c r="T323" s="4">
        <v>5.5464000000000002</v>
      </c>
      <c r="U323" s="4">
        <v>12.6</v>
      </c>
      <c r="V323" s="4">
        <v>1778.4127000000001</v>
      </c>
      <c r="Y323" s="4">
        <v>287.77199999999999</v>
      </c>
      <c r="Z323" s="4">
        <v>0</v>
      </c>
      <c r="AA323" s="4">
        <v>8.9436999999999998</v>
      </c>
      <c r="AB323" s="4" t="s">
        <v>384</v>
      </c>
      <c r="AC323" s="4">
        <v>0</v>
      </c>
      <c r="AD323" s="4">
        <v>11.9</v>
      </c>
      <c r="AE323" s="4">
        <v>847</v>
      </c>
      <c r="AF323" s="4">
        <v>872</v>
      </c>
      <c r="AG323" s="4">
        <v>887</v>
      </c>
      <c r="AH323" s="4">
        <v>44</v>
      </c>
      <c r="AI323" s="4">
        <v>20.86</v>
      </c>
      <c r="AJ323" s="4">
        <v>0.48</v>
      </c>
      <c r="AK323" s="4">
        <v>989</v>
      </c>
      <c r="AL323" s="4">
        <v>8</v>
      </c>
      <c r="AM323" s="4">
        <v>0</v>
      </c>
      <c r="AN323" s="4">
        <v>36</v>
      </c>
      <c r="AO323" s="4">
        <v>192</v>
      </c>
      <c r="AP323" s="4">
        <v>190</v>
      </c>
      <c r="AQ323" s="4">
        <v>2.2000000000000002</v>
      </c>
      <c r="AR323" s="4">
        <v>195</v>
      </c>
      <c r="AS323" s="4" t="s">
        <v>155</v>
      </c>
      <c r="AT323" s="4">
        <v>2</v>
      </c>
      <c r="AU323" s="5">
        <v>0.69732638888888887</v>
      </c>
      <c r="AV323" s="4">
        <v>47.159312</v>
      </c>
      <c r="AW323" s="4">
        <v>-88.489689999999996</v>
      </c>
      <c r="AX323" s="4">
        <v>319.2</v>
      </c>
      <c r="AY323" s="4">
        <v>0</v>
      </c>
      <c r="AZ323" s="4">
        <v>12</v>
      </c>
      <c r="BA323" s="4">
        <v>10</v>
      </c>
      <c r="BB323" s="4" t="s">
        <v>427</v>
      </c>
      <c r="BC323" s="4">
        <v>0.9</v>
      </c>
      <c r="BD323" s="4">
        <v>1.4</v>
      </c>
      <c r="BE323" s="4">
        <v>1.7</v>
      </c>
      <c r="BF323" s="4">
        <v>14.063000000000001</v>
      </c>
      <c r="BG323" s="4">
        <v>25.34</v>
      </c>
      <c r="BH323" s="4">
        <v>1.8</v>
      </c>
      <c r="BI323" s="4">
        <v>7.7939999999999996</v>
      </c>
      <c r="BJ323" s="4">
        <v>2966.6129999999998</v>
      </c>
      <c r="BK323" s="4">
        <v>0.98099999999999998</v>
      </c>
      <c r="BL323" s="4">
        <v>0.371</v>
      </c>
      <c r="BM323" s="4">
        <v>0.29299999999999998</v>
      </c>
      <c r="BN323" s="4">
        <v>0.66400000000000003</v>
      </c>
      <c r="BO323" s="4">
        <v>0.29599999999999999</v>
      </c>
      <c r="BP323" s="4">
        <v>0.23300000000000001</v>
      </c>
      <c r="BQ323" s="4">
        <v>0.52900000000000003</v>
      </c>
      <c r="BR323" s="4">
        <v>23.626300000000001</v>
      </c>
      <c r="BU323" s="4">
        <v>22.937999999999999</v>
      </c>
      <c r="BW323" s="4">
        <v>2612.6680000000001</v>
      </c>
      <c r="BX323" s="4">
        <v>8.2939999999999993E-3</v>
      </c>
      <c r="BY323" s="4">
        <v>-5</v>
      </c>
      <c r="BZ323" s="4">
        <v>1.7964899999999999</v>
      </c>
      <c r="CA323" s="4">
        <v>0.202685</v>
      </c>
      <c r="CB323" s="4">
        <v>36.289098000000003</v>
      </c>
    </row>
    <row r="324" spans="1:80">
      <c r="A324" s="2">
        <v>42440</v>
      </c>
      <c r="B324" s="29">
        <v>0.48918875000000001</v>
      </c>
      <c r="C324" s="4">
        <v>8.0229999999999997</v>
      </c>
      <c r="D324" s="4">
        <v>4.7999999999999996E-3</v>
      </c>
      <c r="E324" s="4" t="s">
        <v>155</v>
      </c>
      <c r="F324" s="4">
        <v>47.648040000000002</v>
      </c>
      <c r="G324" s="4">
        <v>9.5</v>
      </c>
      <c r="H324" s="4">
        <v>7.5</v>
      </c>
      <c r="I324" s="4">
        <v>1791</v>
      </c>
      <c r="K324" s="4">
        <v>9.0299999999999994</v>
      </c>
      <c r="L324" s="4">
        <v>310</v>
      </c>
      <c r="M324" s="4">
        <v>0.92720000000000002</v>
      </c>
      <c r="N324" s="4">
        <v>7.4387999999999996</v>
      </c>
      <c r="O324" s="4">
        <v>4.4000000000000003E-3</v>
      </c>
      <c r="P324" s="4">
        <v>8.7800999999999991</v>
      </c>
      <c r="Q324" s="4">
        <v>6.9537000000000004</v>
      </c>
      <c r="R324" s="4">
        <v>15.7</v>
      </c>
      <c r="S324" s="4">
        <v>6.9991000000000003</v>
      </c>
      <c r="T324" s="4">
        <v>5.5431999999999997</v>
      </c>
      <c r="U324" s="4">
        <v>12.5</v>
      </c>
      <c r="V324" s="4">
        <v>1791.0266999999999</v>
      </c>
      <c r="Y324" s="4">
        <v>287.60700000000003</v>
      </c>
      <c r="Z324" s="4">
        <v>0</v>
      </c>
      <c r="AA324" s="4">
        <v>8.3727999999999998</v>
      </c>
      <c r="AB324" s="4" t="s">
        <v>384</v>
      </c>
      <c r="AC324" s="4">
        <v>0</v>
      </c>
      <c r="AD324" s="4">
        <v>12</v>
      </c>
      <c r="AE324" s="4">
        <v>846</v>
      </c>
      <c r="AF324" s="4">
        <v>872</v>
      </c>
      <c r="AG324" s="4">
        <v>886</v>
      </c>
      <c r="AH324" s="4">
        <v>44</v>
      </c>
      <c r="AI324" s="4">
        <v>20.86</v>
      </c>
      <c r="AJ324" s="4">
        <v>0.48</v>
      </c>
      <c r="AK324" s="4">
        <v>989</v>
      </c>
      <c r="AL324" s="4">
        <v>8</v>
      </c>
      <c r="AM324" s="4">
        <v>0</v>
      </c>
      <c r="AN324" s="4">
        <v>36</v>
      </c>
      <c r="AO324" s="4">
        <v>192</v>
      </c>
      <c r="AP324" s="4">
        <v>190</v>
      </c>
      <c r="AQ324" s="4">
        <v>2.2999999999999998</v>
      </c>
      <c r="AR324" s="4">
        <v>195</v>
      </c>
      <c r="AS324" s="4" t="s">
        <v>155</v>
      </c>
      <c r="AT324" s="4">
        <v>2</v>
      </c>
      <c r="AU324" s="5">
        <v>0.69733796296296291</v>
      </c>
      <c r="AV324" s="4">
        <v>47.159312</v>
      </c>
      <c r="AW324" s="4">
        <v>-88.489688999999998</v>
      </c>
      <c r="AX324" s="4">
        <v>319.39999999999998</v>
      </c>
      <c r="AY324" s="4">
        <v>0</v>
      </c>
      <c r="AZ324" s="4">
        <v>12</v>
      </c>
      <c r="BA324" s="4">
        <v>10</v>
      </c>
      <c r="BB324" s="4" t="s">
        <v>427</v>
      </c>
      <c r="BC324" s="4">
        <v>0.9</v>
      </c>
      <c r="BD324" s="4">
        <v>1.4</v>
      </c>
      <c r="BE324" s="4">
        <v>1.7</v>
      </c>
      <c r="BF324" s="4">
        <v>14.063000000000001</v>
      </c>
      <c r="BG324" s="4">
        <v>25.15</v>
      </c>
      <c r="BH324" s="4">
        <v>1.79</v>
      </c>
      <c r="BI324" s="4">
        <v>7.8559999999999999</v>
      </c>
      <c r="BJ324" s="4">
        <v>2966.3029999999999</v>
      </c>
      <c r="BK324" s="4">
        <v>1.121</v>
      </c>
      <c r="BL324" s="4">
        <v>0.36699999999999999</v>
      </c>
      <c r="BM324" s="4">
        <v>0.28999999999999998</v>
      </c>
      <c r="BN324" s="4">
        <v>0.65700000000000003</v>
      </c>
      <c r="BO324" s="4">
        <v>0.29199999999999998</v>
      </c>
      <c r="BP324" s="4">
        <v>0.23100000000000001</v>
      </c>
      <c r="BQ324" s="4">
        <v>0.52400000000000002</v>
      </c>
      <c r="BR324" s="4">
        <v>23.616299999999999</v>
      </c>
      <c r="BU324" s="4">
        <v>22.754000000000001</v>
      </c>
      <c r="BW324" s="4">
        <v>2427.6350000000002</v>
      </c>
      <c r="BX324" s="4">
        <v>9.8040000000000002E-3</v>
      </c>
      <c r="BY324" s="4">
        <v>-5</v>
      </c>
      <c r="BZ324" s="4">
        <v>1.7950980000000001</v>
      </c>
      <c r="CA324" s="4">
        <v>0.23958499999999999</v>
      </c>
      <c r="CB324" s="4">
        <v>36.260980000000004</v>
      </c>
    </row>
    <row r="325" spans="1:80">
      <c r="A325" s="2">
        <v>42440</v>
      </c>
      <c r="B325" s="29">
        <v>0.4892003240740741</v>
      </c>
      <c r="C325" s="4">
        <v>7.8360000000000003</v>
      </c>
      <c r="D325" s="4">
        <v>5.5999999999999999E-3</v>
      </c>
      <c r="E325" s="4" t="s">
        <v>155</v>
      </c>
      <c r="F325" s="4">
        <v>56.205703999999997</v>
      </c>
      <c r="G325" s="4">
        <v>9.4</v>
      </c>
      <c r="H325" s="4">
        <v>7.5</v>
      </c>
      <c r="I325" s="4">
        <v>1827.2</v>
      </c>
      <c r="K325" s="4">
        <v>8.7200000000000006</v>
      </c>
      <c r="L325" s="4">
        <v>310</v>
      </c>
      <c r="M325" s="4">
        <v>0.92879999999999996</v>
      </c>
      <c r="N325" s="4">
        <v>7.2782</v>
      </c>
      <c r="O325" s="4">
        <v>5.1999999999999998E-3</v>
      </c>
      <c r="P325" s="4">
        <v>8.7303999999999995</v>
      </c>
      <c r="Q325" s="4">
        <v>6.9657999999999998</v>
      </c>
      <c r="R325" s="4">
        <v>15.7</v>
      </c>
      <c r="S325" s="4">
        <v>6.9595000000000002</v>
      </c>
      <c r="T325" s="4">
        <v>5.5528000000000004</v>
      </c>
      <c r="U325" s="4">
        <v>12.5</v>
      </c>
      <c r="V325" s="4">
        <v>1827.21</v>
      </c>
      <c r="Y325" s="4">
        <v>288.10399999999998</v>
      </c>
      <c r="Z325" s="4">
        <v>0</v>
      </c>
      <c r="AA325" s="4">
        <v>8.0960000000000001</v>
      </c>
      <c r="AB325" s="4" t="s">
        <v>384</v>
      </c>
      <c r="AC325" s="4">
        <v>0</v>
      </c>
      <c r="AD325" s="4">
        <v>12</v>
      </c>
      <c r="AE325" s="4">
        <v>847</v>
      </c>
      <c r="AF325" s="4">
        <v>871</v>
      </c>
      <c r="AG325" s="4">
        <v>886</v>
      </c>
      <c r="AH325" s="4">
        <v>44</v>
      </c>
      <c r="AI325" s="4">
        <v>20.86</v>
      </c>
      <c r="AJ325" s="4">
        <v>0.48</v>
      </c>
      <c r="AK325" s="4">
        <v>989</v>
      </c>
      <c r="AL325" s="4">
        <v>8</v>
      </c>
      <c r="AM325" s="4">
        <v>0</v>
      </c>
      <c r="AN325" s="4">
        <v>36</v>
      </c>
      <c r="AO325" s="4">
        <v>192</v>
      </c>
      <c r="AP325" s="4">
        <v>189.1</v>
      </c>
      <c r="AQ325" s="4">
        <v>2.4</v>
      </c>
      <c r="AR325" s="4">
        <v>195</v>
      </c>
      <c r="AS325" s="4" t="s">
        <v>155</v>
      </c>
      <c r="AT325" s="4">
        <v>2</v>
      </c>
      <c r="AU325" s="5">
        <v>0.69734953703703706</v>
      </c>
      <c r="AV325" s="4">
        <v>47.159311000000002</v>
      </c>
      <c r="AW325" s="4">
        <v>-88.489688000000001</v>
      </c>
      <c r="AX325" s="4">
        <v>319.5</v>
      </c>
      <c r="AY325" s="4">
        <v>0</v>
      </c>
      <c r="AZ325" s="4">
        <v>12</v>
      </c>
      <c r="BA325" s="4">
        <v>10</v>
      </c>
      <c r="BB325" s="4" t="s">
        <v>427</v>
      </c>
      <c r="BC325" s="4">
        <v>0.9</v>
      </c>
      <c r="BD325" s="4">
        <v>1.4</v>
      </c>
      <c r="BE325" s="4">
        <v>1.7</v>
      </c>
      <c r="BF325" s="4">
        <v>14.063000000000001</v>
      </c>
      <c r="BG325" s="4">
        <v>25.7</v>
      </c>
      <c r="BH325" s="4">
        <v>1.83</v>
      </c>
      <c r="BI325" s="4">
        <v>7.6689999999999996</v>
      </c>
      <c r="BJ325" s="4">
        <v>2963.2979999999998</v>
      </c>
      <c r="BK325" s="4">
        <v>1.353</v>
      </c>
      <c r="BL325" s="4">
        <v>0.372</v>
      </c>
      <c r="BM325" s="4">
        <v>0.29699999999999999</v>
      </c>
      <c r="BN325" s="4">
        <v>0.66900000000000004</v>
      </c>
      <c r="BO325" s="4">
        <v>0.29699999999999999</v>
      </c>
      <c r="BP325" s="4">
        <v>0.23699999999999999</v>
      </c>
      <c r="BQ325" s="4">
        <v>0.53300000000000003</v>
      </c>
      <c r="BR325" s="4">
        <v>24.6</v>
      </c>
      <c r="BU325" s="4">
        <v>23.273</v>
      </c>
      <c r="BW325" s="4">
        <v>2396.739</v>
      </c>
      <c r="BX325" s="4">
        <v>1.0900999999999999E-2</v>
      </c>
      <c r="BY325" s="4">
        <v>-5</v>
      </c>
      <c r="BZ325" s="4">
        <v>1.791396</v>
      </c>
      <c r="CA325" s="4">
        <v>0.26639600000000002</v>
      </c>
      <c r="CB325" s="4">
        <v>36.186191000000001</v>
      </c>
    </row>
    <row r="326" spans="1:80">
      <c r="A326" s="2">
        <v>42440</v>
      </c>
      <c r="B326" s="29">
        <v>0.48921189814814814</v>
      </c>
      <c r="C326" s="4">
        <v>7.476</v>
      </c>
      <c r="D326" s="4">
        <v>5.5999999999999999E-3</v>
      </c>
      <c r="E326" s="4" t="s">
        <v>155</v>
      </c>
      <c r="F326" s="4">
        <v>55.519168999999998</v>
      </c>
      <c r="G326" s="4">
        <v>9.4</v>
      </c>
      <c r="H326" s="4">
        <v>7.5</v>
      </c>
      <c r="I326" s="4">
        <v>1829.2</v>
      </c>
      <c r="K326" s="4">
        <v>8.64</v>
      </c>
      <c r="L326" s="4">
        <v>310</v>
      </c>
      <c r="M326" s="4">
        <v>0.93189999999999995</v>
      </c>
      <c r="N326" s="4">
        <v>6.9668000000000001</v>
      </c>
      <c r="O326" s="4">
        <v>5.1999999999999998E-3</v>
      </c>
      <c r="P326" s="4">
        <v>8.7597000000000005</v>
      </c>
      <c r="Q326" s="4">
        <v>6.9892000000000003</v>
      </c>
      <c r="R326" s="4">
        <v>15.7</v>
      </c>
      <c r="S326" s="4">
        <v>6.9828999999999999</v>
      </c>
      <c r="T326" s="4">
        <v>5.5713999999999997</v>
      </c>
      <c r="U326" s="4">
        <v>12.6</v>
      </c>
      <c r="V326" s="4">
        <v>1829.2379000000001</v>
      </c>
      <c r="Y326" s="4">
        <v>289.072</v>
      </c>
      <c r="Z326" s="4">
        <v>0</v>
      </c>
      <c r="AA326" s="4">
        <v>8.048</v>
      </c>
      <c r="AB326" s="4" t="s">
        <v>384</v>
      </c>
      <c r="AC326" s="4">
        <v>0</v>
      </c>
      <c r="AD326" s="4">
        <v>12</v>
      </c>
      <c r="AE326" s="4">
        <v>847</v>
      </c>
      <c r="AF326" s="4">
        <v>871</v>
      </c>
      <c r="AG326" s="4">
        <v>887</v>
      </c>
      <c r="AH326" s="4">
        <v>44</v>
      </c>
      <c r="AI326" s="4">
        <v>20.86</v>
      </c>
      <c r="AJ326" s="4">
        <v>0.48</v>
      </c>
      <c r="AK326" s="4">
        <v>989</v>
      </c>
      <c r="AL326" s="4">
        <v>8</v>
      </c>
      <c r="AM326" s="4">
        <v>0</v>
      </c>
      <c r="AN326" s="4">
        <v>36</v>
      </c>
      <c r="AO326" s="4">
        <v>192</v>
      </c>
      <c r="AP326" s="4">
        <v>189.9</v>
      </c>
      <c r="AQ326" s="4">
        <v>2.4</v>
      </c>
      <c r="AR326" s="4">
        <v>195</v>
      </c>
      <c r="AS326" s="4" t="s">
        <v>155</v>
      </c>
      <c r="AT326" s="4">
        <v>2</v>
      </c>
      <c r="AU326" s="5">
        <v>0.69736111111111121</v>
      </c>
      <c r="AV326" s="4">
        <v>47.159309999999998</v>
      </c>
      <c r="AW326" s="4">
        <v>-88.489688000000001</v>
      </c>
      <c r="AX326" s="4">
        <v>319.60000000000002</v>
      </c>
      <c r="AY326" s="4">
        <v>0</v>
      </c>
      <c r="AZ326" s="4">
        <v>12</v>
      </c>
      <c r="BA326" s="4">
        <v>10</v>
      </c>
      <c r="BB326" s="4" t="s">
        <v>427</v>
      </c>
      <c r="BC326" s="4">
        <v>0.9</v>
      </c>
      <c r="BD326" s="4">
        <v>1.4</v>
      </c>
      <c r="BE326" s="4">
        <v>1.7</v>
      </c>
      <c r="BF326" s="4">
        <v>14.063000000000001</v>
      </c>
      <c r="BG326" s="4">
        <v>26.86</v>
      </c>
      <c r="BH326" s="4">
        <v>1.91</v>
      </c>
      <c r="BI326" s="4">
        <v>7.3090000000000002</v>
      </c>
      <c r="BJ326" s="4">
        <v>2960.5929999999998</v>
      </c>
      <c r="BK326" s="4">
        <v>1.399</v>
      </c>
      <c r="BL326" s="4">
        <v>0.39</v>
      </c>
      <c r="BM326" s="4">
        <v>0.311</v>
      </c>
      <c r="BN326" s="4">
        <v>0.70099999999999996</v>
      </c>
      <c r="BO326" s="4">
        <v>0.311</v>
      </c>
      <c r="BP326" s="4">
        <v>0.248</v>
      </c>
      <c r="BQ326" s="4">
        <v>0.55900000000000005</v>
      </c>
      <c r="BR326" s="4">
        <v>25.704599999999999</v>
      </c>
      <c r="BU326" s="4">
        <v>24.372</v>
      </c>
      <c r="BW326" s="4">
        <v>2486.7289999999998</v>
      </c>
      <c r="BX326" s="4">
        <v>9.1959999999999993E-3</v>
      </c>
      <c r="BY326" s="4">
        <v>-5</v>
      </c>
      <c r="BZ326" s="4">
        <v>1.7873920000000001</v>
      </c>
      <c r="CA326" s="4">
        <v>0.22473199999999999</v>
      </c>
      <c r="CB326" s="4">
        <v>36.105325999999998</v>
      </c>
    </row>
    <row r="327" spans="1:80">
      <c r="A327" s="2">
        <v>42440</v>
      </c>
      <c r="B327" s="29">
        <v>0.48922347222222223</v>
      </c>
      <c r="C327" s="4">
        <v>7.13</v>
      </c>
      <c r="D327" s="4">
        <v>4.4999999999999997E-3</v>
      </c>
      <c r="E327" s="4" t="s">
        <v>155</v>
      </c>
      <c r="F327" s="4">
        <v>44.644714</v>
      </c>
      <c r="G327" s="4">
        <v>9.4</v>
      </c>
      <c r="H327" s="4">
        <v>7.5</v>
      </c>
      <c r="I327" s="4">
        <v>1798.7</v>
      </c>
      <c r="K327" s="4">
        <v>8.9600000000000009</v>
      </c>
      <c r="L327" s="4">
        <v>301</v>
      </c>
      <c r="M327" s="4">
        <v>0.93489999999999995</v>
      </c>
      <c r="N327" s="4">
        <v>6.6661999999999999</v>
      </c>
      <c r="O327" s="4">
        <v>4.1999999999999997E-3</v>
      </c>
      <c r="P327" s="4">
        <v>8.7883999999999993</v>
      </c>
      <c r="Q327" s="4">
        <v>7.0119999999999996</v>
      </c>
      <c r="R327" s="4">
        <v>15.8</v>
      </c>
      <c r="S327" s="4">
        <v>7.0057</v>
      </c>
      <c r="T327" s="4">
        <v>5.5896999999999997</v>
      </c>
      <c r="U327" s="4">
        <v>12.6</v>
      </c>
      <c r="V327" s="4">
        <v>1798.6578</v>
      </c>
      <c r="Y327" s="4">
        <v>281.096</v>
      </c>
      <c r="Z327" s="4">
        <v>0</v>
      </c>
      <c r="AA327" s="4">
        <v>8.3734000000000002</v>
      </c>
      <c r="AB327" s="4" t="s">
        <v>384</v>
      </c>
      <c r="AC327" s="4">
        <v>0</v>
      </c>
      <c r="AD327" s="4">
        <v>12</v>
      </c>
      <c r="AE327" s="4">
        <v>846</v>
      </c>
      <c r="AF327" s="4">
        <v>871</v>
      </c>
      <c r="AG327" s="4">
        <v>886</v>
      </c>
      <c r="AH327" s="4">
        <v>44</v>
      </c>
      <c r="AI327" s="4">
        <v>20.86</v>
      </c>
      <c r="AJ327" s="4">
        <v>0.48</v>
      </c>
      <c r="AK327" s="4">
        <v>989</v>
      </c>
      <c r="AL327" s="4">
        <v>8</v>
      </c>
      <c r="AM327" s="4">
        <v>0</v>
      </c>
      <c r="AN327" s="4">
        <v>36</v>
      </c>
      <c r="AO327" s="4">
        <v>192</v>
      </c>
      <c r="AP327" s="4">
        <v>190</v>
      </c>
      <c r="AQ327" s="4">
        <v>2.4</v>
      </c>
      <c r="AR327" s="4">
        <v>195</v>
      </c>
      <c r="AS327" s="4" t="s">
        <v>155</v>
      </c>
      <c r="AT327" s="4">
        <v>2</v>
      </c>
      <c r="AU327" s="5">
        <v>0.69737268518518514</v>
      </c>
      <c r="AV327" s="4">
        <v>47.159309999999998</v>
      </c>
      <c r="AW327" s="4">
        <v>-88.489688000000001</v>
      </c>
      <c r="AX327" s="4">
        <v>319.7</v>
      </c>
      <c r="AY327" s="4">
        <v>0</v>
      </c>
      <c r="AZ327" s="4">
        <v>12</v>
      </c>
      <c r="BA327" s="4">
        <v>10</v>
      </c>
      <c r="BB327" s="4" t="s">
        <v>427</v>
      </c>
      <c r="BC327" s="4">
        <v>0.9</v>
      </c>
      <c r="BD327" s="4">
        <v>1.4</v>
      </c>
      <c r="BE327" s="4">
        <v>1.7</v>
      </c>
      <c r="BF327" s="4">
        <v>14.063000000000001</v>
      </c>
      <c r="BG327" s="4">
        <v>28.1</v>
      </c>
      <c r="BH327" s="4">
        <v>2</v>
      </c>
      <c r="BI327" s="4">
        <v>6.9589999999999996</v>
      </c>
      <c r="BJ327" s="4">
        <v>2959.5749999999998</v>
      </c>
      <c r="BK327" s="4">
        <v>1.179</v>
      </c>
      <c r="BL327" s="4">
        <v>0.40899999999999997</v>
      </c>
      <c r="BM327" s="4">
        <v>0.32600000000000001</v>
      </c>
      <c r="BN327" s="4">
        <v>0.73499999999999999</v>
      </c>
      <c r="BO327" s="4">
        <v>0.32600000000000001</v>
      </c>
      <c r="BP327" s="4">
        <v>0.26</v>
      </c>
      <c r="BQ327" s="4">
        <v>0.58599999999999997</v>
      </c>
      <c r="BR327" s="4">
        <v>26.4056</v>
      </c>
      <c r="BU327" s="4">
        <v>24.76</v>
      </c>
      <c r="BW327" s="4">
        <v>2703.0219999999999</v>
      </c>
      <c r="BX327" s="4">
        <v>8.9999999999999993E-3</v>
      </c>
      <c r="BY327" s="4">
        <v>-5</v>
      </c>
      <c r="BZ327" s="4">
        <v>1.786098</v>
      </c>
      <c r="CA327" s="4">
        <v>0.21993699999999999</v>
      </c>
      <c r="CB327" s="4">
        <v>36.079180000000001</v>
      </c>
    </row>
    <row r="328" spans="1:80">
      <c r="A328" s="2">
        <v>42440</v>
      </c>
      <c r="B328" s="29">
        <v>0.48923504629629627</v>
      </c>
      <c r="C328" s="4">
        <v>6.5439999999999996</v>
      </c>
      <c r="D328" s="4">
        <v>3.3999999999999998E-3</v>
      </c>
      <c r="E328" s="4" t="s">
        <v>155</v>
      </c>
      <c r="F328" s="4">
        <v>33.737941999999997</v>
      </c>
      <c r="G328" s="4">
        <v>9.4</v>
      </c>
      <c r="H328" s="4">
        <v>7.5</v>
      </c>
      <c r="I328" s="4">
        <v>1699.6</v>
      </c>
      <c r="K328" s="4">
        <v>9.4700000000000006</v>
      </c>
      <c r="L328" s="4">
        <v>288</v>
      </c>
      <c r="M328" s="4">
        <v>0.94020000000000004</v>
      </c>
      <c r="N328" s="4">
        <v>6.1524999999999999</v>
      </c>
      <c r="O328" s="4">
        <v>3.2000000000000002E-3</v>
      </c>
      <c r="P328" s="4">
        <v>8.8374000000000006</v>
      </c>
      <c r="Q328" s="4">
        <v>7.0510999999999999</v>
      </c>
      <c r="R328" s="4">
        <v>15.9</v>
      </c>
      <c r="S328" s="4">
        <v>7.0448000000000004</v>
      </c>
      <c r="T328" s="4">
        <v>5.6208999999999998</v>
      </c>
      <c r="U328" s="4">
        <v>12.7</v>
      </c>
      <c r="V328" s="4">
        <v>1699.617</v>
      </c>
      <c r="Y328" s="4">
        <v>270.84899999999999</v>
      </c>
      <c r="Z328" s="4">
        <v>0</v>
      </c>
      <c r="AA328" s="4">
        <v>8.9034999999999993</v>
      </c>
      <c r="AB328" s="4" t="s">
        <v>384</v>
      </c>
      <c r="AC328" s="4">
        <v>0</v>
      </c>
      <c r="AD328" s="4">
        <v>11.9</v>
      </c>
      <c r="AE328" s="4">
        <v>847</v>
      </c>
      <c r="AF328" s="4">
        <v>871</v>
      </c>
      <c r="AG328" s="4">
        <v>886</v>
      </c>
      <c r="AH328" s="4">
        <v>44</v>
      </c>
      <c r="AI328" s="4">
        <v>20.86</v>
      </c>
      <c r="AJ328" s="4">
        <v>0.48</v>
      </c>
      <c r="AK328" s="4">
        <v>989</v>
      </c>
      <c r="AL328" s="4">
        <v>8</v>
      </c>
      <c r="AM328" s="4">
        <v>0</v>
      </c>
      <c r="AN328" s="4">
        <v>36</v>
      </c>
      <c r="AO328" s="4">
        <v>192</v>
      </c>
      <c r="AP328" s="4">
        <v>190</v>
      </c>
      <c r="AQ328" s="4">
        <v>2.2999999999999998</v>
      </c>
      <c r="AR328" s="4">
        <v>195</v>
      </c>
      <c r="AS328" s="4" t="s">
        <v>155</v>
      </c>
      <c r="AT328" s="4">
        <v>2</v>
      </c>
      <c r="AU328" s="5">
        <v>0.69738425925925929</v>
      </c>
      <c r="AV328" s="4">
        <v>47.159309999999998</v>
      </c>
      <c r="AW328" s="4">
        <v>-88.489688000000001</v>
      </c>
      <c r="AX328" s="4">
        <v>319.8</v>
      </c>
      <c r="AY328" s="4">
        <v>0</v>
      </c>
      <c r="AZ328" s="4">
        <v>12</v>
      </c>
      <c r="BA328" s="4">
        <v>10</v>
      </c>
      <c r="BB328" s="4" t="s">
        <v>427</v>
      </c>
      <c r="BC328" s="4">
        <v>0.9</v>
      </c>
      <c r="BD328" s="4">
        <v>1.4</v>
      </c>
      <c r="BE328" s="4">
        <v>1.7</v>
      </c>
      <c r="BF328" s="4">
        <v>14.063000000000001</v>
      </c>
      <c r="BG328" s="4">
        <v>30.52</v>
      </c>
      <c r="BH328" s="4">
        <v>2.17</v>
      </c>
      <c r="BI328" s="4">
        <v>6.3659999999999997</v>
      </c>
      <c r="BJ328" s="4">
        <v>2959.4769999999999</v>
      </c>
      <c r="BK328" s="4">
        <v>0.97099999999999997</v>
      </c>
      <c r="BL328" s="4">
        <v>0.44500000000000001</v>
      </c>
      <c r="BM328" s="4">
        <v>0.35499999999999998</v>
      </c>
      <c r="BN328" s="4">
        <v>0.8</v>
      </c>
      <c r="BO328" s="4">
        <v>0.35499999999999998</v>
      </c>
      <c r="BP328" s="4">
        <v>0.28299999999999997</v>
      </c>
      <c r="BQ328" s="4">
        <v>0.63800000000000001</v>
      </c>
      <c r="BR328" s="4">
        <v>27.034199999999998</v>
      </c>
      <c r="BU328" s="4">
        <v>25.849</v>
      </c>
      <c r="BW328" s="4">
        <v>3114.0479999999998</v>
      </c>
      <c r="BX328" s="4">
        <v>4.4900000000000001E-3</v>
      </c>
      <c r="BY328" s="4">
        <v>-5</v>
      </c>
      <c r="BZ328" s="4">
        <v>1.78149</v>
      </c>
      <c r="CA328" s="4">
        <v>0.109724</v>
      </c>
      <c r="CB328" s="4">
        <v>35.986097999999998</v>
      </c>
    </row>
    <row r="329" spans="1:80">
      <c r="A329" s="2">
        <v>42440</v>
      </c>
      <c r="B329" s="29">
        <v>0.48924662037037042</v>
      </c>
      <c r="C329" s="4">
        <v>6.07</v>
      </c>
      <c r="D329" s="4">
        <v>5.7999999999999996E-3</v>
      </c>
      <c r="E329" s="4" t="s">
        <v>155</v>
      </c>
      <c r="F329" s="4">
        <v>57.853698000000001</v>
      </c>
      <c r="G329" s="4">
        <v>9.4</v>
      </c>
      <c r="H329" s="4">
        <v>7.5</v>
      </c>
      <c r="I329" s="4">
        <v>1602.4</v>
      </c>
      <c r="K329" s="4">
        <v>10.130000000000001</v>
      </c>
      <c r="L329" s="4">
        <v>276</v>
      </c>
      <c r="M329" s="4">
        <v>0.94440000000000002</v>
      </c>
      <c r="N329" s="4">
        <v>5.7329999999999997</v>
      </c>
      <c r="O329" s="4">
        <v>5.4999999999999997E-3</v>
      </c>
      <c r="P329" s="4">
        <v>8.8774999999999995</v>
      </c>
      <c r="Q329" s="4">
        <v>7.0831</v>
      </c>
      <c r="R329" s="4">
        <v>16</v>
      </c>
      <c r="S329" s="4">
        <v>7.0768000000000004</v>
      </c>
      <c r="T329" s="4">
        <v>5.6463999999999999</v>
      </c>
      <c r="U329" s="4">
        <v>12.7</v>
      </c>
      <c r="V329" s="4">
        <v>1602.4494</v>
      </c>
      <c r="Y329" s="4">
        <v>260.96499999999997</v>
      </c>
      <c r="Z329" s="4">
        <v>0</v>
      </c>
      <c r="AA329" s="4">
        <v>9.5710999999999995</v>
      </c>
      <c r="AB329" s="4" t="s">
        <v>384</v>
      </c>
      <c r="AC329" s="4">
        <v>0</v>
      </c>
      <c r="AD329" s="4">
        <v>12</v>
      </c>
      <c r="AE329" s="4">
        <v>846</v>
      </c>
      <c r="AF329" s="4">
        <v>871</v>
      </c>
      <c r="AG329" s="4">
        <v>886</v>
      </c>
      <c r="AH329" s="4">
        <v>44</v>
      </c>
      <c r="AI329" s="4">
        <v>20.86</v>
      </c>
      <c r="AJ329" s="4">
        <v>0.48</v>
      </c>
      <c r="AK329" s="4">
        <v>989</v>
      </c>
      <c r="AL329" s="4">
        <v>8</v>
      </c>
      <c r="AM329" s="4">
        <v>0</v>
      </c>
      <c r="AN329" s="4">
        <v>36</v>
      </c>
      <c r="AO329" s="4">
        <v>192</v>
      </c>
      <c r="AP329" s="4">
        <v>190</v>
      </c>
      <c r="AQ329" s="4">
        <v>2.2999999999999998</v>
      </c>
      <c r="AR329" s="4">
        <v>195</v>
      </c>
      <c r="AS329" s="4" t="s">
        <v>155</v>
      </c>
      <c r="AT329" s="4">
        <v>2</v>
      </c>
      <c r="AU329" s="5">
        <v>0.69739583333333333</v>
      </c>
      <c r="AV329" s="4">
        <v>47.159309999999998</v>
      </c>
      <c r="AW329" s="4">
        <v>-88.489688000000001</v>
      </c>
      <c r="AX329" s="4">
        <v>319.89999999999998</v>
      </c>
      <c r="AY329" s="4">
        <v>0</v>
      </c>
      <c r="AZ329" s="4">
        <v>12</v>
      </c>
      <c r="BA329" s="4">
        <v>10</v>
      </c>
      <c r="BB329" s="4" t="s">
        <v>427</v>
      </c>
      <c r="BC329" s="4">
        <v>0.9</v>
      </c>
      <c r="BD329" s="4">
        <v>1.4</v>
      </c>
      <c r="BE329" s="4">
        <v>1.7</v>
      </c>
      <c r="BF329" s="4">
        <v>14.063000000000001</v>
      </c>
      <c r="BG329" s="4">
        <v>32.799999999999997</v>
      </c>
      <c r="BH329" s="4">
        <v>2.33</v>
      </c>
      <c r="BI329" s="4">
        <v>5.8849999999999998</v>
      </c>
      <c r="BJ329" s="4">
        <v>2958.636</v>
      </c>
      <c r="BK329" s="4">
        <v>1.7949999999999999</v>
      </c>
      <c r="BL329" s="4">
        <v>0.48</v>
      </c>
      <c r="BM329" s="4">
        <v>0.38300000000000001</v>
      </c>
      <c r="BN329" s="4">
        <v>0.86299999999999999</v>
      </c>
      <c r="BO329" s="4">
        <v>0.38200000000000001</v>
      </c>
      <c r="BP329" s="4">
        <v>0.30499999999999999</v>
      </c>
      <c r="BQ329" s="4">
        <v>0.68799999999999994</v>
      </c>
      <c r="BR329" s="4">
        <v>27.345600000000001</v>
      </c>
      <c r="BU329" s="4">
        <v>26.72</v>
      </c>
      <c r="BW329" s="4">
        <v>3591.4209999999998</v>
      </c>
      <c r="BX329" s="4">
        <v>5.8040000000000001E-3</v>
      </c>
      <c r="BY329" s="4">
        <v>-5</v>
      </c>
      <c r="BZ329" s="4">
        <v>1.7809999999999999</v>
      </c>
      <c r="CA329" s="4">
        <v>0.14183499999999999</v>
      </c>
      <c r="CB329" s="4">
        <v>35.976199999999999</v>
      </c>
    </row>
    <row r="330" spans="1:80">
      <c r="A330" s="2">
        <v>42440</v>
      </c>
      <c r="B330" s="29">
        <v>0.48925819444444446</v>
      </c>
      <c r="C330" s="4">
        <v>5.7060000000000004</v>
      </c>
      <c r="D330" s="4">
        <v>7.4999999999999997E-3</v>
      </c>
      <c r="E330" s="4" t="s">
        <v>155</v>
      </c>
      <c r="F330" s="4">
        <v>75.195997000000006</v>
      </c>
      <c r="G330" s="4">
        <v>9.4</v>
      </c>
      <c r="H330" s="4">
        <v>7.5</v>
      </c>
      <c r="I330" s="4">
        <v>1529.6</v>
      </c>
      <c r="K330" s="4">
        <v>10.87</v>
      </c>
      <c r="L330" s="4">
        <v>266</v>
      </c>
      <c r="M330" s="4">
        <v>0.94769999999999999</v>
      </c>
      <c r="N330" s="4">
        <v>5.4073000000000002</v>
      </c>
      <c r="O330" s="4">
        <v>7.1000000000000004E-3</v>
      </c>
      <c r="P330" s="4">
        <v>8.9083000000000006</v>
      </c>
      <c r="Q330" s="4">
        <v>7.1077000000000004</v>
      </c>
      <c r="R330" s="4">
        <v>16</v>
      </c>
      <c r="S330" s="4">
        <v>7.1013000000000002</v>
      </c>
      <c r="T330" s="4">
        <v>5.6658999999999997</v>
      </c>
      <c r="U330" s="4">
        <v>12.8</v>
      </c>
      <c r="V330" s="4">
        <v>1529.6327000000001</v>
      </c>
      <c r="Y330" s="4">
        <v>251.8</v>
      </c>
      <c r="Z330" s="4">
        <v>0</v>
      </c>
      <c r="AA330" s="4">
        <v>10.3057</v>
      </c>
      <c r="AB330" s="4" t="s">
        <v>384</v>
      </c>
      <c r="AC330" s="4">
        <v>0</v>
      </c>
      <c r="AD330" s="4">
        <v>12</v>
      </c>
      <c r="AE330" s="4">
        <v>846</v>
      </c>
      <c r="AF330" s="4">
        <v>871</v>
      </c>
      <c r="AG330" s="4">
        <v>887</v>
      </c>
      <c r="AH330" s="4">
        <v>44</v>
      </c>
      <c r="AI330" s="4">
        <v>20.86</v>
      </c>
      <c r="AJ330" s="4">
        <v>0.48</v>
      </c>
      <c r="AK330" s="4">
        <v>989</v>
      </c>
      <c r="AL330" s="4">
        <v>8</v>
      </c>
      <c r="AM330" s="4">
        <v>0</v>
      </c>
      <c r="AN330" s="4">
        <v>36</v>
      </c>
      <c r="AO330" s="4">
        <v>192</v>
      </c>
      <c r="AP330" s="4">
        <v>190</v>
      </c>
      <c r="AQ330" s="4">
        <v>2.2000000000000002</v>
      </c>
      <c r="AR330" s="4">
        <v>195</v>
      </c>
      <c r="AS330" s="4" t="s">
        <v>155</v>
      </c>
      <c r="AT330" s="4">
        <v>2</v>
      </c>
      <c r="AU330" s="5">
        <v>0.69740740740740748</v>
      </c>
      <c r="AV330" s="4">
        <v>47.159309</v>
      </c>
      <c r="AW330" s="4">
        <v>-88.489688000000001</v>
      </c>
      <c r="AX330" s="4">
        <v>320</v>
      </c>
      <c r="AY330" s="4">
        <v>0</v>
      </c>
      <c r="AZ330" s="4">
        <v>12</v>
      </c>
      <c r="BA330" s="4">
        <v>10</v>
      </c>
      <c r="BB330" s="4" t="s">
        <v>427</v>
      </c>
      <c r="BC330" s="4">
        <v>0.9</v>
      </c>
      <c r="BD330" s="4">
        <v>1.4</v>
      </c>
      <c r="BE330" s="4">
        <v>1.7</v>
      </c>
      <c r="BF330" s="4">
        <v>14.063000000000001</v>
      </c>
      <c r="BG330" s="4">
        <v>34.81</v>
      </c>
      <c r="BH330" s="4">
        <v>2.48</v>
      </c>
      <c r="BI330" s="4">
        <v>5.5190000000000001</v>
      </c>
      <c r="BJ330" s="4">
        <v>2957.8150000000001</v>
      </c>
      <c r="BK330" s="4">
        <v>2.4809999999999999</v>
      </c>
      <c r="BL330" s="4">
        <v>0.51</v>
      </c>
      <c r="BM330" s="4">
        <v>0.40699999999999997</v>
      </c>
      <c r="BN330" s="4">
        <v>0.91700000000000004</v>
      </c>
      <c r="BO330" s="4">
        <v>0.40699999999999997</v>
      </c>
      <c r="BP330" s="4">
        <v>0.32500000000000001</v>
      </c>
      <c r="BQ330" s="4">
        <v>0.73099999999999998</v>
      </c>
      <c r="BR330" s="4">
        <v>27.6678</v>
      </c>
      <c r="BU330" s="4">
        <v>27.327000000000002</v>
      </c>
      <c r="BW330" s="4">
        <v>4098.8959999999997</v>
      </c>
      <c r="BX330" s="4">
        <v>2.392E-3</v>
      </c>
      <c r="BY330" s="4">
        <v>-5</v>
      </c>
      <c r="BZ330" s="4">
        <v>1.7773920000000001</v>
      </c>
      <c r="CA330" s="4">
        <v>5.8455E-2</v>
      </c>
      <c r="CB330" s="4">
        <v>35.903317999999999</v>
      </c>
    </row>
    <row r="331" spans="1:80">
      <c r="A331" s="2">
        <v>42440</v>
      </c>
      <c r="B331" s="29">
        <v>0.48926976851851856</v>
      </c>
      <c r="C331" s="4">
        <v>5.3929999999999998</v>
      </c>
      <c r="D331" s="4">
        <v>6.1999999999999998E-3</v>
      </c>
      <c r="E331" s="4" t="s">
        <v>155</v>
      </c>
      <c r="F331" s="4">
        <v>61.522491000000002</v>
      </c>
      <c r="G331" s="4">
        <v>9.4</v>
      </c>
      <c r="H331" s="4">
        <v>7.5</v>
      </c>
      <c r="I331" s="4">
        <v>1468.7</v>
      </c>
      <c r="K331" s="4">
        <v>11.48</v>
      </c>
      <c r="L331" s="4">
        <v>258</v>
      </c>
      <c r="M331" s="4">
        <v>0.9506</v>
      </c>
      <c r="N331" s="4">
        <v>5.1268000000000002</v>
      </c>
      <c r="O331" s="4">
        <v>5.7999999999999996E-3</v>
      </c>
      <c r="P331" s="4">
        <v>8.9641000000000002</v>
      </c>
      <c r="Q331" s="4">
        <v>7.1292999999999997</v>
      </c>
      <c r="R331" s="4">
        <v>16.100000000000001</v>
      </c>
      <c r="S331" s="4">
        <v>7.1456999999999997</v>
      </c>
      <c r="T331" s="4">
        <v>5.6830999999999996</v>
      </c>
      <c r="U331" s="4">
        <v>12.8</v>
      </c>
      <c r="V331" s="4">
        <v>1468.7427</v>
      </c>
      <c r="Y331" s="4">
        <v>245.32400000000001</v>
      </c>
      <c r="Z331" s="4">
        <v>0</v>
      </c>
      <c r="AA331" s="4">
        <v>10.912100000000001</v>
      </c>
      <c r="AB331" s="4" t="s">
        <v>384</v>
      </c>
      <c r="AC331" s="4">
        <v>0</v>
      </c>
      <c r="AD331" s="4">
        <v>11.9</v>
      </c>
      <c r="AE331" s="4">
        <v>847</v>
      </c>
      <c r="AF331" s="4">
        <v>872</v>
      </c>
      <c r="AG331" s="4">
        <v>887</v>
      </c>
      <c r="AH331" s="4">
        <v>44</v>
      </c>
      <c r="AI331" s="4">
        <v>20.86</v>
      </c>
      <c r="AJ331" s="4">
        <v>0.48</v>
      </c>
      <c r="AK331" s="4">
        <v>989</v>
      </c>
      <c r="AL331" s="4">
        <v>8</v>
      </c>
      <c r="AM331" s="4">
        <v>0</v>
      </c>
      <c r="AN331" s="4">
        <v>36</v>
      </c>
      <c r="AO331" s="4">
        <v>192</v>
      </c>
      <c r="AP331" s="4">
        <v>190</v>
      </c>
      <c r="AQ331" s="4">
        <v>2.2000000000000002</v>
      </c>
      <c r="AR331" s="4">
        <v>195</v>
      </c>
      <c r="AS331" s="4" t="s">
        <v>155</v>
      </c>
      <c r="AT331" s="4">
        <v>2</v>
      </c>
      <c r="AU331" s="5">
        <v>0.6974189814814814</v>
      </c>
      <c r="AV331" s="4">
        <v>47.159308000000003</v>
      </c>
      <c r="AW331" s="4">
        <v>-88.489688000000001</v>
      </c>
      <c r="AX331" s="4">
        <v>320.10000000000002</v>
      </c>
      <c r="AY331" s="4">
        <v>0</v>
      </c>
      <c r="AZ331" s="4">
        <v>12</v>
      </c>
      <c r="BA331" s="4">
        <v>10</v>
      </c>
      <c r="BB331" s="4" t="s">
        <v>427</v>
      </c>
      <c r="BC331" s="4">
        <v>0.9</v>
      </c>
      <c r="BD331" s="4">
        <v>1.4</v>
      </c>
      <c r="BE331" s="4">
        <v>1.7</v>
      </c>
      <c r="BF331" s="4">
        <v>14.063000000000001</v>
      </c>
      <c r="BG331" s="4">
        <v>36.770000000000003</v>
      </c>
      <c r="BH331" s="4">
        <v>2.61</v>
      </c>
      <c r="BI331" s="4">
        <v>5.2</v>
      </c>
      <c r="BJ331" s="4">
        <v>2958.451</v>
      </c>
      <c r="BK331" s="4">
        <v>2.1480000000000001</v>
      </c>
      <c r="BL331" s="4">
        <v>0.54200000000000004</v>
      </c>
      <c r="BM331" s="4">
        <v>0.43099999999999999</v>
      </c>
      <c r="BN331" s="4">
        <v>0.97299999999999998</v>
      </c>
      <c r="BO331" s="4">
        <v>0.432</v>
      </c>
      <c r="BP331" s="4">
        <v>0.34300000000000003</v>
      </c>
      <c r="BQ331" s="4">
        <v>0.77500000000000002</v>
      </c>
      <c r="BR331" s="4">
        <v>28.0259</v>
      </c>
      <c r="BU331" s="4">
        <v>28.087</v>
      </c>
      <c r="BW331" s="4">
        <v>4578.4960000000001</v>
      </c>
      <c r="BX331" s="4">
        <v>-7.0600000000000003E-4</v>
      </c>
      <c r="BY331" s="4">
        <v>-5</v>
      </c>
      <c r="BZ331" s="4">
        <v>1.774294</v>
      </c>
      <c r="CA331" s="4">
        <v>-1.7253000000000001E-2</v>
      </c>
      <c r="CB331" s="4">
        <v>35.840738999999999</v>
      </c>
    </row>
    <row r="332" spans="1:80">
      <c r="A332" s="2">
        <v>42440</v>
      </c>
      <c r="B332" s="29">
        <v>0.48928134259259259</v>
      </c>
      <c r="C332" s="4">
        <v>5.0940000000000003</v>
      </c>
      <c r="D332" s="4">
        <v>5.8999999999999999E-3</v>
      </c>
      <c r="E332" s="4" t="s">
        <v>155</v>
      </c>
      <c r="F332" s="4">
        <v>59.190083000000001</v>
      </c>
      <c r="G332" s="4">
        <v>9.5</v>
      </c>
      <c r="H332" s="4">
        <v>7.5</v>
      </c>
      <c r="I332" s="4">
        <v>1411.5</v>
      </c>
      <c r="K332" s="4">
        <v>11.97</v>
      </c>
      <c r="L332" s="4">
        <v>246</v>
      </c>
      <c r="M332" s="4">
        <v>0.95340000000000003</v>
      </c>
      <c r="N332" s="4">
        <v>4.8562000000000003</v>
      </c>
      <c r="O332" s="4">
        <v>5.5999999999999999E-3</v>
      </c>
      <c r="P332" s="4">
        <v>9.0570000000000004</v>
      </c>
      <c r="Q332" s="4">
        <v>7.1502999999999997</v>
      </c>
      <c r="R332" s="4">
        <v>16.2</v>
      </c>
      <c r="S332" s="4">
        <v>7.2199</v>
      </c>
      <c r="T332" s="4">
        <v>5.6999000000000004</v>
      </c>
      <c r="U332" s="4">
        <v>12.9</v>
      </c>
      <c r="V332" s="4">
        <v>1411.5398</v>
      </c>
      <c r="Y332" s="4">
        <v>234.285</v>
      </c>
      <c r="Z332" s="4">
        <v>0</v>
      </c>
      <c r="AA332" s="4">
        <v>11.4124</v>
      </c>
      <c r="AB332" s="4" t="s">
        <v>384</v>
      </c>
      <c r="AC332" s="4">
        <v>0</v>
      </c>
      <c r="AD332" s="4">
        <v>12</v>
      </c>
      <c r="AE332" s="4">
        <v>846</v>
      </c>
      <c r="AF332" s="4">
        <v>871</v>
      </c>
      <c r="AG332" s="4">
        <v>887</v>
      </c>
      <c r="AH332" s="4">
        <v>44</v>
      </c>
      <c r="AI332" s="4">
        <v>20.86</v>
      </c>
      <c r="AJ332" s="4">
        <v>0.48</v>
      </c>
      <c r="AK332" s="4">
        <v>989</v>
      </c>
      <c r="AL332" s="4">
        <v>8</v>
      </c>
      <c r="AM332" s="4">
        <v>0</v>
      </c>
      <c r="AN332" s="4">
        <v>36</v>
      </c>
      <c r="AO332" s="4">
        <v>192</v>
      </c>
      <c r="AP332" s="4">
        <v>190</v>
      </c>
      <c r="AQ332" s="4">
        <v>2.2999999999999998</v>
      </c>
      <c r="AR332" s="4">
        <v>195</v>
      </c>
      <c r="AS332" s="4" t="s">
        <v>155</v>
      </c>
      <c r="AT332" s="4">
        <v>2</v>
      </c>
      <c r="AU332" s="5">
        <v>0.69743055555555555</v>
      </c>
      <c r="AV332" s="4">
        <v>47.159308000000003</v>
      </c>
      <c r="AW332" s="4">
        <v>-88.489688000000001</v>
      </c>
      <c r="AX332" s="4">
        <v>320.2</v>
      </c>
      <c r="AY332" s="4">
        <v>0</v>
      </c>
      <c r="AZ332" s="4">
        <v>12</v>
      </c>
      <c r="BA332" s="4">
        <v>10</v>
      </c>
      <c r="BB332" s="4" t="s">
        <v>427</v>
      </c>
      <c r="BC332" s="4">
        <v>0.9</v>
      </c>
      <c r="BD332" s="4">
        <v>1.4</v>
      </c>
      <c r="BE332" s="4">
        <v>1.7</v>
      </c>
      <c r="BF332" s="4">
        <v>14.063000000000001</v>
      </c>
      <c r="BG332" s="4">
        <v>38.86</v>
      </c>
      <c r="BH332" s="4">
        <v>2.76</v>
      </c>
      <c r="BI332" s="4">
        <v>4.891</v>
      </c>
      <c r="BJ332" s="4">
        <v>2958.431</v>
      </c>
      <c r="BK332" s="4">
        <v>2.1880000000000002</v>
      </c>
      <c r="BL332" s="4">
        <v>0.57799999999999996</v>
      </c>
      <c r="BM332" s="4">
        <v>0.45600000000000002</v>
      </c>
      <c r="BN332" s="4">
        <v>1.034</v>
      </c>
      <c r="BO332" s="4">
        <v>0.46100000000000002</v>
      </c>
      <c r="BP332" s="4">
        <v>0.36399999999999999</v>
      </c>
      <c r="BQ332" s="4">
        <v>0.82399999999999995</v>
      </c>
      <c r="BR332" s="4">
        <v>28.434899999999999</v>
      </c>
      <c r="BU332" s="4">
        <v>28.317</v>
      </c>
      <c r="BW332" s="4">
        <v>5055.2120000000004</v>
      </c>
      <c r="BX332" s="4">
        <v>1.7060000000000001E-3</v>
      </c>
      <c r="BY332" s="4">
        <v>-5</v>
      </c>
      <c r="BZ332" s="4">
        <v>1.774</v>
      </c>
      <c r="CA332" s="4">
        <v>4.1689999999999998E-2</v>
      </c>
      <c r="CB332" s="4">
        <v>35.834800000000001</v>
      </c>
    </row>
    <row r="333" spans="1:80">
      <c r="A333" s="2">
        <v>42440</v>
      </c>
      <c r="B333" s="29">
        <v>0.48929291666666663</v>
      </c>
      <c r="C333" s="4">
        <v>4.7850000000000001</v>
      </c>
      <c r="D333" s="4">
        <v>7.0000000000000001E-3</v>
      </c>
      <c r="E333" s="4" t="s">
        <v>155</v>
      </c>
      <c r="F333" s="4">
        <v>70</v>
      </c>
      <c r="G333" s="4">
        <v>9.5</v>
      </c>
      <c r="H333" s="4">
        <v>7.5</v>
      </c>
      <c r="I333" s="4">
        <v>1341.9</v>
      </c>
      <c r="K333" s="4">
        <v>12.36</v>
      </c>
      <c r="L333" s="4">
        <v>238</v>
      </c>
      <c r="M333" s="4">
        <v>0.95620000000000005</v>
      </c>
      <c r="N333" s="4">
        <v>4.5757000000000003</v>
      </c>
      <c r="O333" s="4">
        <v>6.7000000000000002E-3</v>
      </c>
      <c r="P333" s="4">
        <v>9.0838999999999999</v>
      </c>
      <c r="Q333" s="4">
        <v>7.1715</v>
      </c>
      <c r="R333" s="4">
        <v>16.3</v>
      </c>
      <c r="S333" s="4">
        <v>7.2412999999999998</v>
      </c>
      <c r="T333" s="4">
        <v>5.7168000000000001</v>
      </c>
      <c r="U333" s="4">
        <v>13</v>
      </c>
      <c r="V333" s="4">
        <v>1341.9233999999999</v>
      </c>
      <c r="Y333" s="4">
        <v>227.10599999999999</v>
      </c>
      <c r="Z333" s="4">
        <v>0</v>
      </c>
      <c r="AA333" s="4">
        <v>11.8203</v>
      </c>
      <c r="AB333" s="4" t="s">
        <v>384</v>
      </c>
      <c r="AC333" s="4">
        <v>0</v>
      </c>
      <c r="AD333" s="4">
        <v>11.9</v>
      </c>
      <c r="AE333" s="4">
        <v>846</v>
      </c>
      <c r="AF333" s="4">
        <v>872</v>
      </c>
      <c r="AG333" s="4">
        <v>886</v>
      </c>
      <c r="AH333" s="4">
        <v>44</v>
      </c>
      <c r="AI333" s="4">
        <v>20.86</v>
      </c>
      <c r="AJ333" s="4">
        <v>0.48</v>
      </c>
      <c r="AK333" s="4">
        <v>989</v>
      </c>
      <c r="AL333" s="4">
        <v>8</v>
      </c>
      <c r="AM333" s="4">
        <v>0</v>
      </c>
      <c r="AN333" s="4">
        <v>36</v>
      </c>
      <c r="AO333" s="4">
        <v>191.1</v>
      </c>
      <c r="AP333" s="4">
        <v>190</v>
      </c>
      <c r="AQ333" s="4">
        <v>2.2000000000000002</v>
      </c>
      <c r="AR333" s="4">
        <v>195</v>
      </c>
      <c r="AS333" s="4" t="s">
        <v>155</v>
      </c>
      <c r="AT333" s="4">
        <v>2</v>
      </c>
      <c r="AU333" s="5">
        <v>0.6974421296296297</v>
      </c>
      <c r="AV333" s="4">
        <v>47.159306999999998</v>
      </c>
      <c r="AW333" s="4">
        <v>-88.489687000000004</v>
      </c>
      <c r="AX333" s="4">
        <v>320.2</v>
      </c>
      <c r="AY333" s="4">
        <v>0</v>
      </c>
      <c r="AZ333" s="4">
        <v>12</v>
      </c>
      <c r="BA333" s="4">
        <v>10</v>
      </c>
      <c r="BB333" s="4" t="s">
        <v>427</v>
      </c>
      <c r="BC333" s="4">
        <v>0.9</v>
      </c>
      <c r="BD333" s="4">
        <v>1.4</v>
      </c>
      <c r="BE333" s="4">
        <v>1.7</v>
      </c>
      <c r="BF333" s="4">
        <v>14.063000000000001</v>
      </c>
      <c r="BG333" s="4">
        <v>41.28</v>
      </c>
      <c r="BH333" s="4">
        <v>2.94</v>
      </c>
      <c r="BI333" s="4">
        <v>4.58</v>
      </c>
      <c r="BJ333" s="4">
        <v>2958.261</v>
      </c>
      <c r="BK333" s="4">
        <v>2.754</v>
      </c>
      <c r="BL333" s="4">
        <v>0.61499999999999999</v>
      </c>
      <c r="BM333" s="4">
        <v>0.48599999999999999</v>
      </c>
      <c r="BN333" s="4">
        <v>1.101</v>
      </c>
      <c r="BO333" s="4">
        <v>0.49</v>
      </c>
      <c r="BP333" s="4">
        <v>0.38700000000000001</v>
      </c>
      <c r="BQ333" s="4">
        <v>0.877</v>
      </c>
      <c r="BR333" s="4">
        <v>28.688199999999998</v>
      </c>
      <c r="BU333" s="4">
        <v>29.131</v>
      </c>
      <c r="BW333" s="4">
        <v>5556.5370000000003</v>
      </c>
      <c r="BX333" s="4">
        <v>1.9599999999999999E-4</v>
      </c>
      <c r="BY333" s="4">
        <v>-5</v>
      </c>
      <c r="BZ333" s="4">
        <v>1.76949</v>
      </c>
      <c r="CA333" s="4">
        <v>4.79E-3</v>
      </c>
      <c r="CB333" s="4">
        <v>35.743698000000002</v>
      </c>
    </row>
    <row r="334" spans="1:80">
      <c r="A334" s="2">
        <v>42440</v>
      </c>
      <c r="B334" s="29">
        <v>0.48930449074074073</v>
      </c>
      <c r="C334" s="4">
        <v>4.569</v>
      </c>
      <c r="D334" s="4">
        <v>7.1999999999999998E-3</v>
      </c>
      <c r="E334" s="4" t="s">
        <v>155</v>
      </c>
      <c r="F334" s="4">
        <v>72.431117999999998</v>
      </c>
      <c r="G334" s="4">
        <v>9.4</v>
      </c>
      <c r="H334" s="4">
        <v>7.5</v>
      </c>
      <c r="I334" s="4">
        <v>1293.5999999999999</v>
      </c>
      <c r="K334" s="4">
        <v>12.87</v>
      </c>
      <c r="L334" s="4">
        <v>228</v>
      </c>
      <c r="M334" s="4">
        <v>0.95830000000000004</v>
      </c>
      <c r="N334" s="4">
        <v>4.3779000000000003</v>
      </c>
      <c r="O334" s="4">
        <v>6.8999999999999999E-3</v>
      </c>
      <c r="P334" s="4">
        <v>9.0076000000000001</v>
      </c>
      <c r="Q334" s="4">
        <v>7.1868999999999996</v>
      </c>
      <c r="R334" s="4">
        <v>16.2</v>
      </c>
      <c r="S334" s="4">
        <v>7.1805000000000003</v>
      </c>
      <c r="T334" s="4">
        <v>5.7290999999999999</v>
      </c>
      <c r="U334" s="4">
        <v>12.9</v>
      </c>
      <c r="V334" s="4">
        <v>1293.6303</v>
      </c>
      <c r="Y334" s="4">
        <v>218.333</v>
      </c>
      <c r="Z334" s="4">
        <v>0</v>
      </c>
      <c r="AA334" s="4">
        <v>12.3324</v>
      </c>
      <c r="AB334" s="4" t="s">
        <v>384</v>
      </c>
      <c r="AC334" s="4">
        <v>0</v>
      </c>
      <c r="AD334" s="4">
        <v>12</v>
      </c>
      <c r="AE334" s="4">
        <v>847</v>
      </c>
      <c r="AF334" s="4">
        <v>872</v>
      </c>
      <c r="AG334" s="4">
        <v>887</v>
      </c>
      <c r="AH334" s="4">
        <v>44</v>
      </c>
      <c r="AI334" s="4">
        <v>20.86</v>
      </c>
      <c r="AJ334" s="4">
        <v>0.48</v>
      </c>
      <c r="AK334" s="4">
        <v>989</v>
      </c>
      <c r="AL334" s="4">
        <v>8</v>
      </c>
      <c r="AM334" s="4">
        <v>0</v>
      </c>
      <c r="AN334" s="4">
        <v>36</v>
      </c>
      <c r="AO334" s="4">
        <v>191</v>
      </c>
      <c r="AP334" s="4">
        <v>190</v>
      </c>
      <c r="AQ334" s="4">
        <v>2.2999999999999998</v>
      </c>
      <c r="AR334" s="4">
        <v>195</v>
      </c>
      <c r="AS334" s="4" t="s">
        <v>155</v>
      </c>
      <c r="AT334" s="4">
        <v>2</v>
      </c>
      <c r="AU334" s="5">
        <v>0.69745370370370363</v>
      </c>
      <c r="AV334" s="4">
        <v>47.159306999999998</v>
      </c>
      <c r="AW334" s="4">
        <v>-88.489687000000004</v>
      </c>
      <c r="AX334" s="4">
        <v>320.3</v>
      </c>
      <c r="AY334" s="4">
        <v>0</v>
      </c>
      <c r="AZ334" s="4">
        <v>12</v>
      </c>
      <c r="BA334" s="4">
        <v>10</v>
      </c>
      <c r="BB334" s="4" t="s">
        <v>427</v>
      </c>
      <c r="BC334" s="4">
        <v>0.9</v>
      </c>
      <c r="BD334" s="4">
        <v>1.4</v>
      </c>
      <c r="BE334" s="4">
        <v>1.7</v>
      </c>
      <c r="BF334" s="4">
        <v>14.063000000000001</v>
      </c>
      <c r="BG334" s="4">
        <v>43.18</v>
      </c>
      <c r="BH334" s="4">
        <v>3.07</v>
      </c>
      <c r="BI334" s="4">
        <v>4.3559999999999999</v>
      </c>
      <c r="BJ334" s="4">
        <v>2958.4009999999998</v>
      </c>
      <c r="BK334" s="4">
        <v>2.9849999999999999</v>
      </c>
      <c r="BL334" s="4">
        <v>0.63700000000000001</v>
      </c>
      <c r="BM334" s="4">
        <v>0.50900000000000001</v>
      </c>
      <c r="BN334" s="4">
        <v>1.1459999999999999</v>
      </c>
      <c r="BO334" s="4">
        <v>0.50800000000000001</v>
      </c>
      <c r="BP334" s="4">
        <v>0.40500000000000003</v>
      </c>
      <c r="BQ334" s="4">
        <v>0.91400000000000003</v>
      </c>
      <c r="BR334" s="4">
        <v>28.906700000000001</v>
      </c>
      <c r="BU334" s="4">
        <v>29.271999999999998</v>
      </c>
      <c r="BW334" s="4">
        <v>6059.527</v>
      </c>
      <c r="BX334" s="4">
        <v>9.0200000000000002E-4</v>
      </c>
      <c r="BY334" s="4">
        <v>-5</v>
      </c>
      <c r="BZ334" s="4">
        <v>1.7699020000000001</v>
      </c>
      <c r="CA334" s="4">
        <v>2.2043E-2</v>
      </c>
      <c r="CB334" s="4">
        <v>35.752020000000002</v>
      </c>
    </row>
    <row r="335" spans="1:80">
      <c r="A335" s="2">
        <v>42440</v>
      </c>
      <c r="B335" s="29">
        <v>0.48931606481481477</v>
      </c>
      <c r="C335" s="4">
        <v>4.3979999999999997</v>
      </c>
      <c r="D335" s="4">
        <v>8.8999999999999999E-3</v>
      </c>
      <c r="E335" s="4" t="s">
        <v>155</v>
      </c>
      <c r="F335" s="4">
        <v>88.638574000000006</v>
      </c>
      <c r="G335" s="4">
        <v>9.4</v>
      </c>
      <c r="H335" s="4">
        <v>7.5</v>
      </c>
      <c r="I335" s="4">
        <v>1237.0999999999999</v>
      </c>
      <c r="K335" s="4">
        <v>13.28</v>
      </c>
      <c r="L335" s="4">
        <v>220</v>
      </c>
      <c r="M335" s="4">
        <v>0.95989999999999998</v>
      </c>
      <c r="N335" s="4">
        <v>4.2217000000000002</v>
      </c>
      <c r="O335" s="4">
        <v>8.5000000000000006E-3</v>
      </c>
      <c r="P335" s="4">
        <v>9.0227000000000004</v>
      </c>
      <c r="Q335" s="4">
        <v>7.1989999999999998</v>
      </c>
      <c r="R335" s="4">
        <v>16.2</v>
      </c>
      <c r="S335" s="4">
        <v>7.1924999999999999</v>
      </c>
      <c r="T335" s="4">
        <v>5.7386999999999997</v>
      </c>
      <c r="U335" s="4">
        <v>12.9</v>
      </c>
      <c r="V335" s="4">
        <v>1237.1222</v>
      </c>
      <c r="Y335" s="4">
        <v>210.749</v>
      </c>
      <c r="Z335" s="4">
        <v>0</v>
      </c>
      <c r="AA335" s="4">
        <v>12.746499999999999</v>
      </c>
      <c r="AB335" s="4" t="s">
        <v>384</v>
      </c>
      <c r="AC335" s="4">
        <v>0</v>
      </c>
      <c r="AD335" s="4">
        <v>12</v>
      </c>
      <c r="AE335" s="4">
        <v>846</v>
      </c>
      <c r="AF335" s="4">
        <v>871</v>
      </c>
      <c r="AG335" s="4">
        <v>887</v>
      </c>
      <c r="AH335" s="4">
        <v>44</v>
      </c>
      <c r="AI335" s="4">
        <v>20.86</v>
      </c>
      <c r="AJ335" s="4">
        <v>0.48</v>
      </c>
      <c r="AK335" s="4">
        <v>989</v>
      </c>
      <c r="AL335" s="4">
        <v>8</v>
      </c>
      <c r="AM335" s="4">
        <v>0</v>
      </c>
      <c r="AN335" s="4">
        <v>36</v>
      </c>
      <c r="AO335" s="4">
        <v>191</v>
      </c>
      <c r="AP335" s="4">
        <v>190</v>
      </c>
      <c r="AQ335" s="4">
        <v>2.2999999999999998</v>
      </c>
      <c r="AR335" s="4">
        <v>195</v>
      </c>
      <c r="AS335" s="4" t="s">
        <v>155</v>
      </c>
      <c r="AT335" s="4">
        <v>2</v>
      </c>
      <c r="AU335" s="5">
        <v>0.69746527777777778</v>
      </c>
      <c r="AV335" s="4">
        <v>47.159306999999998</v>
      </c>
      <c r="AW335" s="4">
        <v>-88.489687000000004</v>
      </c>
      <c r="AX335" s="4">
        <v>320.3</v>
      </c>
      <c r="AY335" s="4">
        <v>0</v>
      </c>
      <c r="AZ335" s="4">
        <v>12</v>
      </c>
      <c r="BA335" s="4">
        <v>10</v>
      </c>
      <c r="BB335" s="4" t="s">
        <v>427</v>
      </c>
      <c r="BC335" s="4">
        <v>0.9</v>
      </c>
      <c r="BD335" s="4">
        <v>1.4</v>
      </c>
      <c r="BE335" s="4">
        <v>1.7</v>
      </c>
      <c r="BF335" s="4">
        <v>14.063000000000001</v>
      </c>
      <c r="BG335" s="4">
        <v>44.81</v>
      </c>
      <c r="BH335" s="4">
        <v>3.19</v>
      </c>
      <c r="BI335" s="4">
        <v>4.181</v>
      </c>
      <c r="BJ335" s="4">
        <v>2958.8409999999999</v>
      </c>
      <c r="BK335" s="4">
        <v>3.7949999999999999</v>
      </c>
      <c r="BL335" s="4">
        <v>0.66200000000000003</v>
      </c>
      <c r="BM335" s="4">
        <v>0.52800000000000002</v>
      </c>
      <c r="BN335" s="4">
        <v>1.1910000000000001</v>
      </c>
      <c r="BO335" s="4">
        <v>0.52800000000000002</v>
      </c>
      <c r="BP335" s="4">
        <v>0.42099999999999999</v>
      </c>
      <c r="BQ335" s="4">
        <v>0.94899999999999995</v>
      </c>
      <c r="BR335" s="4">
        <v>28.6709</v>
      </c>
      <c r="BU335" s="4">
        <v>29.305</v>
      </c>
      <c r="BW335" s="4">
        <v>6495.64</v>
      </c>
      <c r="BX335" s="4">
        <v>1.902E-3</v>
      </c>
      <c r="BY335" s="4">
        <v>-5</v>
      </c>
      <c r="BZ335" s="4">
        <v>1.7681960000000001</v>
      </c>
      <c r="CA335" s="4">
        <v>4.648E-2</v>
      </c>
      <c r="CB335" s="4">
        <v>35.717559000000001</v>
      </c>
    </row>
    <row r="336" spans="1:80">
      <c r="A336" s="2">
        <v>42440</v>
      </c>
      <c r="B336" s="29">
        <v>0.48932763888888892</v>
      </c>
      <c r="C336" s="4">
        <v>4.1779999999999999</v>
      </c>
      <c r="D336" s="4">
        <v>9.7999999999999997E-3</v>
      </c>
      <c r="E336" s="4" t="s">
        <v>155</v>
      </c>
      <c r="F336" s="4">
        <v>97.639700000000005</v>
      </c>
      <c r="G336" s="4">
        <v>9.4</v>
      </c>
      <c r="H336" s="4">
        <v>7.5</v>
      </c>
      <c r="I336" s="4">
        <v>1202.0999999999999</v>
      </c>
      <c r="K336" s="4">
        <v>13.64</v>
      </c>
      <c r="L336" s="4">
        <v>217</v>
      </c>
      <c r="M336" s="4">
        <v>0.96189999999999998</v>
      </c>
      <c r="N336" s="4">
        <v>4.0185000000000004</v>
      </c>
      <c r="O336" s="4">
        <v>9.4000000000000004E-3</v>
      </c>
      <c r="P336" s="4">
        <v>9.0420999999999996</v>
      </c>
      <c r="Q336" s="4">
        <v>7.2144000000000004</v>
      </c>
      <c r="R336" s="4">
        <v>16.3</v>
      </c>
      <c r="S336" s="4">
        <v>7.2079000000000004</v>
      </c>
      <c r="T336" s="4">
        <v>5.7510000000000003</v>
      </c>
      <c r="U336" s="4">
        <v>13</v>
      </c>
      <c r="V336" s="4">
        <v>1202.0902000000001</v>
      </c>
      <c r="Y336" s="4">
        <v>208.70500000000001</v>
      </c>
      <c r="Z336" s="4">
        <v>0</v>
      </c>
      <c r="AA336" s="4">
        <v>13.1159</v>
      </c>
      <c r="AB336" s="4" t="s">
        <v>384</v>
      </c>
      <c r="AC336" s="4">
        <v>0</v>
      </c>
      <c r="AD336" s="4">
        <v>11.9</v>
      </c>
      <c r="AE336" s="4">
        <v>847</v>
      </c>
      <c r="AF336" s="4">
        <v>871</v>
      </c>
      <c r="AG336" s="4">
        <v>886</v>
      </c>
      <c r="AH336" s="4">
        <v>44</v>
      </c>
      <c r="AI336" s="4">
        <v>20.86</v>
      </c>
      <c r="AJ336" s="4">
        <v>0.48</v>
      </c>
      <c r="AK336" s="4">
        <v>989</v>
      </c>
      <c r="AL336" s="4">
        <v>8</v>
      </c>
      <c r="AM336" s="4">
        <v>0</v>
      </c>
      <c r="AN336" s="4">
        <v>36</v>
      </c>
      <c r="AO336" s="4">
        <v>191</v>
      </c>
      <c r="AP336" s="4">
        <v>189.1</v>
      </c>
      <c r="AQ336" s="4">
        <v>2.2999999999999998</v>
      </c>
      <c r="AR336" s="4">
        <v>195</v>
      </c>
      <c r="AS336" s="4" t="s">
        <v>155</v>
      </c>
      <c r="AT336" s="4">
        <v>2</v>
      </c>
      <c r="AU336" s="5">
        <v>0.69747685185185182</v>
      </c>
      <c r="AV336" s="4">
        <v>47.159306000000001</v>
      </c>
      <c r="AW336" s="4">
        <v>-88.489687000000004</v>
      </c>
      <c r="AX336" s="4">
        <v>320.10000000000002</v>
      </c>
      <c r="AY336" s="4">
        <v>0</v>
      </c>
      <c r="AZ336" s="4">
        <v>12</v>
      </c>
      <c r="BA336" s="4">
        <v>10</v>
      </c>
      <c r="BB336" s="4" t="s">
        <v>427</v>
      </c>
      <c r="BC336" s="4">
        <v>0.9</v>
      </c>
      <c r="BD336" s="4">
        <v>1.4</v>
      </c>
      <c r="BE336" s="4">
        <v>1.7</v>
      </c>
      <c r="BF336" s="4">
        <v>14.063000000000001</v>
      </c>
      <c r="BG336" s="4">
        <v>47.08</v>
      </c>
      <c r="BH336" s="4">
        <v>3.35</v>
      </c>
      <c r="BI336" s="4">
        <v>3.9580000000000002</v>
      </c>
      <c r="BJ336" s="4">
        <v>2957.5230000000001</v>
      </c>
      <c r="BK336" s="4">
        <v>4.4000000000000004</v>
      </c>
      <c r="BL336" s="4">
        <v>0.69699999999999995</v>
      </c>
      <c r="BM336" s="4">
        <v>0.55600000000000005</v>
      </c>
      <c r="BN336" s="4">
        <v>1.2529999999999999</v>
      </c>
      <c r="BO336" s="4">
        <v>0.55600000000000005</v>
      </c>
      <c r="BP336" s="4">
        <v>0.443</v>
      </c>
      <c r="BQ336" s="4">
        <v>0.999</v>
      </c>
      <c r="BR336" s="4">
        <v>29.255099999999999</v>
      </c>
      <c r="BU336" s="4">
        <v>30.475000000000001</v>
      </c>
      <c r="BW336" s="4">
        <v>7018.8370000000004</v>
      </c>
      <c r="BX336" s="4">
        <v>-7.0600000000000003E-4</v>
      </c>
      <c r="BY336" s="4">
        <v>-5</v>
      </c>
      <c r="BZ336" s="4">
        <v>1.7652939999999999</v>
      </c>
      <c r="CA336" s="4">
        <v>-1.7253000000000001E-2</v>
      </c>
      <c r="CB336" s="4">
        <v>35.658938999999997</v>
      </c>
    </row>
    <row r="337" spans="1:80">
      <c r="A337" s="2">
        <v>42440</v>
      </c>
      <c r="B337" s="29">
        <v>0.48933921296296296</v>
      </c>
      <c r="C337" s="4">
        <v>3.9390000000000001</v>
      </c>
      <c r="D337" s="4">
        <v>8.0999999999999996E-3</v>
      </c>
      <c r="E337" s="4" t="s">
        <v>155</v>
      </c>
      <c r="F337" s="4">
        <v>81.440897000000007</v>
      </c>
      <c r="G337" s="4">
        <v>9.3000000000000007</v>
      </c>
      <c r="H337" s="4">
        <v>7.5</v>
      </c>
      <c r="I337" s="4">
        <v>1160.3</v>
      </c>
      <c r="K337" s="4">
        <v>13.88</v>
      </c>
      <c r="L337" s="4">
        <v>202</v>
      </c>
      <c r="M337" s="4">
        <v>0.96419999999999995</v>
      </c>
      <c r="N337" s="4">
        <v>3.7982999999999998</v>
      </c>
      <c r="O337" s="4">
        <v>7.9000000000000008E-3</v>
      </c>
      <c r="P337" s="4">
        <v>8.9672000000000001</v>
      </c>
      <c r="Q337" s="4">
        <v>7.2316000000000003</v>
      </c>
      <c r="R337" s="4">
        <v>16.2</v>
      </c>
      <c r="S337" s="4">
        <v>7.1482999999999999</v>
      </c>
      <c r="T337" s="4">
        <v>5.7647000000000004</v>
      </c>
      <c r="U337" s="4">
        <v>12.9</v>
      </c>
      <c r="V337" s="4">
        <v>1160.3345999999999</v>
      </c>
      <c r="Y337" s="4">
        <v>195.125</v>
      </c>
      <c r="Z337" s="4">
        <v>0</v>
      </c>
      <c r="AA337" s="4">
        <v>13.3843</v>
      </c>
      <c r="AB337" s="4" t="s">
        <v>384</v>
      </c>
      <c r="AC337" s="4">
        <v>0</v>
      </c>
      <c r="AD337" s="4">
        <v>12</v>
      </c>
      <c r="AE337" s="4">
        <v>847</v>
      </c>
      <c r="AF337" s="4">
        <v>871</v>
      </c>
      <c r="AG337" s="4">
        <v>887</v>
      </c>
      <c r="AH337" s="4">
        <v>44</v>
      </c>
      <c r="AI337" s="4">
        <v>20.86</v>
      </c>
      <c r="AJ337" s="4">
        <v>0.48</v>
      </c>
      <c r="AK337" s="4">
        <v>989</v>
      </c>
      <c r="AL337" s="4">
        <v>8</v>
      </c>
      <c r="AM337" s="4">
        <v>0</v>
      </c>
      <c r="AN337" s="4">
        <v>36</v>
      </c>
      <c r="AO337" s="4">
        <v>191</v>
      </c>
      <c r="AP337" s="4">
        <v>189.9</v>
      </c>
      <c r="AQ337" s="4">
        <v>2.4</v>
      </c>
      <c r="AR337" s="4">
        <v>195</v>
      </c>
      <c r="AS337" s="4" t="s">
        <v>155</v>
      </c>
      <c r="AT337" s="4">
        <v>2</v>
      </c>
      <c r="AU337" s="5">
        <v>0.69748842592592597</v>
      </c>
      <c r="AV337" s="4">
        <v>47.159305000000003</v>
      </c>
      <c r="AW337" s="4">
        <v>-88.489687000000004</v>
      </c>
      <c r="AX337" s="4">
        <v>319.89999999999998</v>
      </c>
      <c r="AY337" s="4">
        <v>0</v>
      </c>
      <c r="AZ337" s="4">
        <v>12</v>
      </c>
      <c r="BA337" s="4">
        <v>10</v>
      </c>
      <c r="BB337" s="4" t="s">
        <v>427</v>
      </c>
      <c r="BC337" s="4">
        <v>0.9</v>
      </c>
      <c r="BD337" s="4">
        <v>1.4</v>
      </c>
      <c r="BE337" s="4">
        <v>1.7</v>
      </c>
      <c r="BF337" s="4">
        <v>14.063000000000001</v>
      </c>
      <c r="BG337" s="4">
        <v>49.86</v>
      </c>
      <c r="BH337" s="4">
        <v>3.55</v>
      </c>
      <c r="BI337" s="4">
        <v>3.7109999999999999</v>
      </c>
      <c r="BJ337" s="4">
        <v>2958.1280000000002</v>
      </c>
      <c r="BK337" s="4">
        <v>3.8919999999999999</v>
      </c>
      <c r="BL337" s="4">
        <v>0.73099999999999998</v>
      </c>
      <c r="BM337" s="4">
        <v>0.59</v>
      </c>
      <c r="BN337" s="4">
        <v>1.321</v>
      </c>
      <c r="BO337" s="4">
        <v>0.58299999999999996</v>
      </c>
      <c r="BP337" s="4">
        <v>0.47</v>
      </c>
      <c r="BQ337" s="4">
        <v>1.0529999999999999</v>
      </c>
      <c r="BR337" s="4">
        <v>29.882000000000001</v>
      </c>
      <c r="BU337" s="4">
        <v>30.15</v>
      </c>
      <c r="BW337" s="4">
        <v>7579.2079999999996</v>
      </c>
      <c r="BX337" s="4">
        <v>2.6080000000000001E-3</v>
      </c>
      <c r="BY337" s="4">
        <v>-5</v>
      </c>
      <c r="BZ337" s="4">
        <v>1.766804</v>
      </c>
      <c r="CA337" s="4">
        <v>6.3732999999999998E-2</v>
      </c>
      <c r="CB337" s="4">
        <v>35.689441000000002</v>
      </c>
    </row>
    <row r="338" spans="1:80">
      <c r="A338" s="2">
        <v>42440</v>
      </c>
      <c r="B338" s="29">
        <v>0.48935078703703705</v>
      </c>
      <c r="C338" s="4">
        <v>3.7810000000000001</v>
      </c>
      <c r="D338" s="4">
        <v>7.4999999999999997E-3</v>
      </c>
      <c r="E338" s="4" t="s">
        <v>155</v>
      </c>
      <c r="F338" s="4">
        <v>74.581281000000004</v>
      </c>
      <c r="G338" s="4">
        <v>9.3000000000000007</v>
      </c>
      <c r="H338" s="4">
        <v>7.5</v>
      </c>
      <c r="I338" s="4">
        <v>1110.3</v>
      </c>
      <c r="K338" s="4">
        <v>14.17</v>
      </c>
      <c r="L338" s="4">
        <v>201</v>
      </c>
      <c r="M338" s="4">
        <v>0.9657</v>
      </c>
      <c r="N338" s="4">
        <v>3.6509999999999998</v>
      </c>
      <c r="O338" s="4">
        <v>7.1999999999999998E-3</v>
      </c>
      <c r="P338" s="4">
        <v>8.9810999999999996</v>
      </c>
      <c r="Q338" s="4">
        <v>7.2428999999999997</v>
      </c>
      <c r="R338" s="4">
        <v>16.2</v>
      </c>
      <c r="S338" s="4">
        <v>7.1593999999999998</v>
      </c>
      <c r="T338" s="4">
        <v>5.7736999999999998</v>
      </c>
      <c r="U338" s="4">
        <v>12.9</v>
      </c>
      <c r="V338" s="4">
        <v>1110.2542000000001</v>
      </c>
      <c r="Y338" s="4">
        <v>194.32300000000001</v>
      </c>
      <c r="Z338" s="4">
        <v>0</v>
      </c>
      <c r="AA338" s="4">
        <v>13.686500000000001</v>
      </c>
      <c r="AB338" s="4" t="s">
        <v>384</v>
      </c>
      <c r="AC338" s="4">
        <v>0</v>
      </c>
      <c r="AD338" s="4">
        <v>12</v>
      </c>
      <c r="AE338" s="4">
        <v>847</v>
      </c>
      <c r="AF338" s="4">
        <v>872</v>
      </c>
      <c r="AG338" s="4">
        <v>887</v>
      </c>
      <c r="AH338" s="4">
        <v>44</v>
      </c>
      <c r="AI338" s="4">
        <v>20.86</v>
      </c>
      <c r="AJ338" s="4">
        <v>0.48</v>
      </c>
      <c r="AK338" s="4">
        <v>989</v>
      </c>
      <c r="AL338" s="4">
        <v>8</v>
      </c>
      <c r="AM338" s="4">
        <v>0</v>
      </c>
      <c r="AN338" s="4">
        <v>36</v>
      </c>
      <c r="AO338" s="4">
        <v>191</v>
      </c>
      <c r="AP338" s="4">
        <v>190</v>
      </c>
      <c r="AQ338" s="4">
        <v>2.2999999999999998</v>
      </c>
      <c r="AR338" s="4">
        <v>195</v>
      </c>
      <c r="AS338" s="4" t="s">
        <v>155</v>
      </c>
      <c r="AT338" s="4">
        <v>2</v>
      </c>
      <c r="AU338" s="5">
        <v>0.6974999999999999</v>
      </c>
      <c r="AV338" s="4">
        <v>47.159305000000003</v>
      </c>
      <c r="AW338" s="4">
        <v>-88.489687000000004</v>
      </c>
      <c r="AX338" s="4">
        <v>319.7</v>
      </c>
      <c r="AY338" s="4">
        <v>0</v>
      </c>
      <c r="AZ338" s="4">
        <v>12</v>
      </c>
      <c r="BA338" s="4">
        <v>10</v>
      </c>
      <c r="BB338" s="4" t="s">
        <v>427</v>
      </c>
      <c r="BC338" s="4">
        <v>0.9</v>
      </c>
      <c r="BD338" s="4">
        <v>1.4</v>
      </c>
      <c r="BE338" s="4">
        <v>1.7</v>
      </c>
      <c r="BF338" s="4">
        <v>14.063000000000001</v>
      </c>
      <c r="BG338" s="4">
        <v>51.92</v>
      </c>
      <c r="BH338" s="4">
        <v>3.69</v>
      </c>
      <c r="BI338" s="4">
        <v>3.55</v>
      </c>
      <c r="BJ338" s="4">
        <v>2960.0309999999999</v>
      </c>
      <c r="BK338" s="4">
        <v>3.7170000000000001</v>
      </c>
      <c r="BL338" s="4">
        <v>0.76300000000000001</v>
      </c>
      <c r="BM338" s="4">
        <v>0.61499999999999999</v>
      </c>
      <c r="BN338" s="4">
        <v>1.377</v>
      </c>
      <c r="BO338" s="4">
        <v>0.60799999999999998</v>
      </c>
      <c r="BP338" s="4">
        <v>0.49</v>
      </c>
      <c r="BQ338" s="4">
        <v>1.0980000000000001</v>
      </c>
      <c r="BR338" s="4">
        <v>29.764800000000001</v>
      </c>
      <c r="BU338" s="4">
        <v>31.257999999999999</v>
      </c>
      <c r="BW338" s="4">
        <v>8068.1890000000003</v>
      </c>
      <c r="BX338" s="4">
        <v>1.196E-3</v>
      </c>
      <c r="BY338" s="4">
        <v>-5</v>
      </c>
      <c r="BZ338" s="4">
        <v>1.765196</v>
      </c>
      <c r="CA338" s="4">
        <v>2.9228000000000001E-2</v>
      </c>
      <c r="CB338" s="4">
        <v>35.656959000000001</v>
      </c>
    </row>
    <row r="339" spans="1:80">
      <c r="A339" s="2">
        <v>42440</v>
      </c>
      <c r="B339" s="29">
        <v>0.48936236111111109</v>
      </c>
      <c r="C339" s="4">
        <v>3.6509999999999998</v>
      </c>
      <c r="D339" s="4">
        <v>8.0000000000000002E-3</v>
      </c>
      <c r="E339" s="4" t="s">
        <v>155</v>
      </c>
      <c r="F339" s="4">
        <v>80</v>
      </c>
      <c r="G339" s="4">
        <v>9.3000000000000007</v>
      </c>
      <c r="H339" s="4">
        <v>7.5</v>
      </c>
      <c r="I339" s="4">
        <v>1081.3</v>
      </c>
      <c r="K339" s="4">
        <v>14.48</v>
      </c>
      <c r="L339" s="4">
        <v>197</v>
      </c>
      <c r="M339" s="4">
        <v>0.96689999999999998</v>
      </c>
      <c r="N339" s="4">
        <v>3.5308000000000002</v>
      </c>
      <c r="O339" s="4">
        <v>7.7000000000000002E-3</v>
      </c>
      <c r="P339" s="4">
        <v>8.9924999999999997</v>
      </c>
      <c r="Q339" s="4">
        <v>7.2519999999999998</v>
      </c>
      <c r="R339" s="4">
        <v>16.2</v>
      </c>
      <c r="S339" s="4">
        <v>7.1684000000000001</v>
      </c>
      <c r="T339" s="4">
        <v>5.7809999999999997</v>
      </c>
      <c r="U339" s="4">
        <v>12.9</v>
      </c>
      <c r="V339" s="4">
        <v>1081.26</v>
      </c>
      <c r="Y339" s="4">
        <v>190.137</v>
      </c>
      <c r="Z339" s="4">
        <v>0</v>
      </c>
      <c r="AA339" s="4">
        <v>14.000500000000001</v>
      </c>
      <c r="AB339" s="4" t="s">
        <v>384</v>
      </c>
      <c r="AC339" s="4">
        <v>0</v>
      </c>
      <c r="AD339" s="4">
        <v>12</v>
      </c>
      <c r="AE339" s="4">
        <v>847</v>
      </c>
      <c r="AF339" s="4">
        <v>872</v>
      </c>
      <c r="AG339" s="4">
        <v>887</v>
      </c>
      <c r="AH339" s="4">
        <v>44</v>
      </c>
      <c r="AI339" s="4">
        <v>20.86</v>
      </c>
      <c r="AJ339" s="4">
        <v>0.48</v>
      </c>
      <c r="AK339" s="4">
        <v>989</v>
      </c>
      <c r="AL339" s="4">
        <v>8</v>
      </c>
      <c r="AM339" s="4">
        <v>0</v>
      </c>
      <c r="AN339" s="4">
        <v>36</v>
      </c>
      <c r="AO339" s="4">
        <v>191</v>
      </c>
      <c r="AP339" s="4">
        <v>190</v>
      </c>
      <c r="AQ339" s="4">
        <v>2.2999999999999998</v>
      </c>
      <c r="AR339" s="4">
        <v>195</v>
      </c>
      <c r="AS339" s="4" t="s">
        <v>155</v>
      </c>
      <c r="AT339" s="4">
        <v>2</v>
      </c>
      <c r="AU339" s="5">
        <v>0.69751157407407405</v>
      </c>
      <c r="AV339" s="4">
        <v>47.159303999999999</v>
      </c>
      <c r="AW339" s="4">
        <v>-88.489686000000006</v>
      </c>
      <c r="AX339" s="4">
        <v>319.60000000000002</v>
      </c>
      <c r="AY339" s="4">
        <v>0</v>
      </c>
      <c r="AZ339" s="4">
        <v>12</v>
      </c>
      <c r="BA339" s="4">
        <v>10</v>
      </c>
      <c r="BB339" s="4" t="s">
        <v>427</v>
      </c>
      <c r="BC339" s="4">
        <v>0.9</v>
      </c>
      <c r="BD339" s="4">
        <v>1.4</v>
      </c>
      <c r="BE339" s="4">
        <v>1.7</v>
      </c>
      <c r="BF339" s="4">
        <v>14.063000000000001</v>
      </c>
      <c r="BG339" s="4">
        <v>53.7</v>
      </c>
      <c r="BH339" s="4">
        <v>3.82</v>
      </c>
      <c r="BI339" s="4">
        <v>3.42</v>
      </c>
      <c r="BJ339" s="4">
        <v>2959.8530000000001</v>
      </c>
      <c r="BK339" s="4">
        <v>4.1269999999999998</v>
      </c>
      <c r="BL339" s="4">
        <v>0.78900000000000003</v>
      </c>
      <c r="BM339" s="4">
        <v>0.63700000000000001</v>
      </c>
      <c r="BN339" s="4">
        <v>1.4259999999999999</v>
      </c>
      <c r="BO339" s="4">
        <v>0.629</v>
      </c>
      <c r="BP339" s="4">
        <v>0.50800000000000001</v>
      </c>
      <c r="BQ339" s="4">
        <v>1.137</v>
      </c>
      <c r="BR339" s="4">
        <v>29.972899999999999</v>
      </c>
      <c r="BU339" s="4">
        <v>31.623999999999999</v>
      </c>
      <c r="BW339" s="4">
        <v>8533.8389999999999</v>
      </c>
      <c r="BX339" s="4">
        <v>2.8040000000000001E-3</v>
      </c>
      <c r="BY339" s="4">
        <v>-5</v>
      </c>
      <c r="BZ339" s="4">
        <v>1.7640979999999999</v>
      </c>
      <c r="CA339" s="4">
        <v>6.8523000000000001E-2</v>
      </c>
      <c r="CB339" s="4">
        <v>35.634779999999999</v>
      </c>
    </row>
    <row r="340" spans="1:80">
      <c r="A340" s="2">
        <v>42440</v>
      </c>
      <c r="B340" s="29">
        <v>0.48937393518518518</v>
      </c>
      <c r="C340" s="4">
        <v>3.5179999999999998</v>
      </c>
      <c r="D340" s="4">
        <v>8.0000000000000002E-3</v>
      </c>
      <c r="E340" s="4" t="s">
        <v>155</v>
      </c>
      <c r="F340" s="4">
        <v>80</v>
      </c>
      <c r="G340" s="4">
        <v>9.3000000000000007</v>
      </c>
      <c r="H340" s="4">
        <v>7.5</v>
      </c>
      <c r="I340" s="4">
        <v>1057.5999999999999</v>
      </c>
      <c r="K340" s="4">
        <v>14.74</v>
      </c>
      <c r="L340" s="4">
        <v>193</v>
      </c>
      <c r="M340" s="4">
        <v>0.96830000000000005</v>
      </c>
      <c r="N340" s="4">
        <v>3.4068000000000001</v>
      </c>
      <c r="O340" s="4">
        <v>7.7000000000000002E-3</v>
      </c>
      <c r="P340" s="4">
        <v>9.0048999999999992</v>
      </c>
      <c r="Q340" s="4">
        <v>7.2621000000000002</v>
      </c>
      <c r="R340" s="4">
        <v>16.3</v>
      </c>
      <c r="S340" s="4">
        <v>7.1783000000000001</v>
      </c>
      <c r="T340" s="4">
        <v>5.7889999999999997</v>
      </c>
      <c r="U340" s="4">
        <v>13</v>
      </c>
      <c r="V340" s="4">
        <v>1057.6384</v>
      </c>
      <c r="Y340" s="4">
        <v>187.13399999999999</v>
      </c>
      <c r="Z340" s="4">
        <v>0</v>
      </c>
      <c r="AA340" s="4">
        <v>14.269399999999999</v>
      </c>
      <c r="AB340" s="4" t="s">
        <v>384</v>
      </c>
      <c r="AC340" s="4">
        <v>0</v>
      </c>
      <c r="AD340" s="4">
        <v>12</v>
      </c>
      <c r="AE340" s="4">
        <v>847</v>
      </c>
      <c r="AF340" s="4">
        <v>872</v>
      </c>
      <c r="AG340" s="4">
        <v>887</v>
      </c>
      <c r="AH340" s="4">
        <v>44</v>
      </c>
      <c r="AI340" s="4">
        <v>20.86</v>
      </c>
      <c r="AJ340" s="4">
        <v>0.48</v>
      </c>
      <c r="AK340" s="4">
        <v>989</v>
      </c>
      <c r="AL340" s="4">
        <v>8</v>
      </c>
      <c r="AM340" s="4">
        <v>0</v>
      </c>
      <c r="AN340" s="4">
        <v>36</v>
      </c>
      <c r="AO340" s="4">
        <v>191</v>
      </c>
      <c r="AP340" s="4">
        <v>190</v>
      </c>
      <c r="AQ340" s="4">
        <v>2.5</v>
      </c>
      <c r="AR340" s="4">
        <v>195</v>
      </c>
      <c r="AS340" s="4" t="s">
        <v>155</v>
      </c>
      <c r="AT340" s="4">
        <v>2</v>
      </c>
      <c r="AU340" s="5">
        <v>0.6975231481481482</v>
      </c>
      <c r="AV340" s="4">
        <v>47.159303000000001</v>
      </c>
      <c r="AW340" s="4">
        <v>-88.489684999999994</v>
      </c>
      <c r="AX340" s="4">
        <v>319.5</v>
      </c>
      <c r="AY340" s="4">
        <v>0</v>
      </c>
      <c r="AZ340" s="4">
        <v>12</v>
      </c>
      <c r="BA340" s="4">
        <v>10</v>
      </c>
      <c r="BB340" s="4" t="s">
        <v>427</v>
      </c>
      <c r="BC340" s="4">
        <v>0.9</v>
      </c>
      <c r="BD340" s="4">
        <v>1.4</v>
      </c>
      <c r="BE340" s="4">
        <v>1.7</v>
      </c>
      <c r="BF340" s="4">
        <v>14.063000000000001</v>
      </c>
      <c r="BG340" s="4">
        <v>55.67</v>
      </c>
      <c r="BH340" s="4">
        <v>3.96</v>
      </c>
      <c r="BI340" s="4">
        <v>3.2770000000000001</v>
      </c>
      <c r="BJ340" s="4">
        <v>2959.5819999999999</v>
      </c>
      <c r="BK340" s="4">
        <v>4.2830000000000004</v>
      </c>
      <c r="BL340" s="4">
        <v>0.81899999999999995</v>
      </c>
      <c r="BM340" s="4">
        <v>0.66100000000000003</v>
      </c>
      <c r="BN340" s="4">
        <v>1.48</v>
      </c>
      <c r="BO340" s="4">
        <v>0.65300000000000002</v>
      </c>
      <c r="BP340" s="4">
        <v>0.52700000000000002</v>
      </c>
      <c r="BQ340" s="4">
        <v>1.18</v>
      </c>
      <c r="BR340" s="4">
        <v>30.382000000000001</v>
      </c>
      <c r="BU340" s="4">
        <v>32.253999999999998</v>
      </c>
      <c r="BW340" s="4">
        <v>9013.3940000000002</v>
      </c>
      <c r="BX340" s="4">
        <v>1.196E-3</v>
      </c>
      <c r="BY340" s="4">
        <v>-5</v>
      </c>
      <c r="BZ340" s="4">
        <v>1.764</v>
      </c>
      <c r="CA340" s="4">
        <v>2.9228000000000001E-2</v>
      </c>
      <c r="CB340" s="4">
        <v>35.632800000000003</v>
      </c>
    </row>
    <row r="341" spans="1:80">
      <c r="A341" s="2">
        <v>42440</v>
      </c>
      <c r="B341" s="29">
        <v>0.48938550925925922</v>
      </c>
      <c r="C341" s="4">
        <v>3.4249999999999998</v>
      </c>
      <c r="D341" s="4">
        <v>8.0000000000000002E-3</v>
      </c>
      <c r="E341" s="4" t="s">
        <v>155</v>
      </c>
      <c r="F341" s="4">
        <v>80</v>
      </c>
      <c r="G341" s="4">
        <v>9.3000000000000007</v>
      </c>
      <c r="H341" s="4">
        <v>7.6</v>
      </c>
      <c r="I341" s="4">
        <v>1030.9000000000001</v>
      </c>
      <c r="K341" s="4">
        <v>14.9</v>
      </c>
      <c r="L341" s="4">
        <v>192</v>
      </c>
      <c r="M341" s="4">
        <v>0.96909999999999996</v>
      </c>
      <c r="N341" s="4">
        <v>3.3193000000000001</v>
      </c>
      <c r="O341" s="4">
        <v>7.7999999999999996E-3</v>
      </c>
      <c r="P341" s="4">
        <v>9.0122999999999998</v>
      </c>
      <c r="Q341" s="4">
        <v>7.3648999999999996</v>
      </c>
      <c r="R341" s="4">
        <v>16.399999999999999</v>
      </c>
      <c r="S341" s="4">
        <v>7.1841999999999997</v>
      </c>
      <c r="T341" s="4">
        <v>5.8710000000000004</v>
      </c>
      <c r="U341" s="4">
        <v>13.1</v>
      </c>
      <c r="V341" s="4">
        <v>1030.9028000000001</v>
      </c>
      <c r="Y341" s="4">
        <v>185.636</v>
      </c>
      <c r="Z341" s="4">
        <v>0</v>
      </c>
      <c r="AA341" s="4">
        <v>14.4391</v>
      </c>
      <c r="AB341" s="4" t="s">
        <v>384</v>
      </c>
      <c r="AC341" s="4">
        <v>0</v>
      </c>
      <c r="AD341" s="4">
        <v>11.9</v>
      </c>
      <c r="AE341" s="4">
        <v>847</v>
      </c>
      <c r="AF341" s="4">
        <v>872</v>
      </c>
      <c r="AG341" s="4">
        <v>887</v>
      </c>
      <c r="AH341" s="4">
        <v>44</v>
      </c>
      <c r="AI341" s="4">
        <v>20.86</v>
      </c>
      <c r="AJ341" s="4">
        <v>0.48</v>
      </c>
      <c r="AK341" s="4">
        <v>989</v>
      </c>
      <c r="AL341" s="4">
        <v>8</v>
      </c>
      <c r="AM341" s="4">
        <v>0</v>
      </c>
      <c r="AN341" s="4">
        <v>36</v>
      </c>
      <c r="AO341" s="4">
        <v>191</v>
      </c>
      <c r="AP341" s="4">
        <v>190</v>
      </c>
      <c r="AQ341" s="4">
        <v>2.2000000000000002</v>
      </c>
      <c r="AR341" s="4">
        <v>195</v>
      </c>
      <c r="AS341" s="4" t="s">
        <v>155</v>
      </c>
      <c r="AT341" s="4">
        <v>2</v>
      </c>
      <c r="AU341" s="5">
        <v>0.69753472222222224</v>
      </c>
      <c r="AV341" s="4">
        <v>47.159303000000001</v>
      </c>
      <c r="AW341" s="4">
        <v>-88.489684999999994</v>
      </c>
      <c r="AX341" s="4">
        <v>319.3</v>
      </c>
      <c r="AY341" s="4">
        <v>0</v>
      </c>
      <c r="AZ341" s="4">
        <v>12</v>
      </c>
      <c r="BA341" s="4">
        <v>10</v>
      </c>
      <c r="BB341" s="4" t="s">
        <v>427</v>
      </c>
      <c r="BC341" s="4">
        <v>0.9</v>
      </c>
      <c r="BD341" s="4">
        <v>1.4</v>
      </c>
      <c r="BE341" s="4">
        <v>1.7</v>
      </c>
      <c r="BF341" s="4">
        <v>14.063000000000001</v>
      </c>
      <c r="BG341" s="4">
        <v>57.16</v>
      </c>
      <c r="BH341" s="4">
        <v>4.0599999999999996</v>
      </c>
      <c r="BI341" s="4">
        <v>3.1920000000000002</v>
      </c>
      <c r="BJ341" s="4">
        <v>2960.2579999999998</v>
      </c>
      <c r="BK341" s="4">
        <v>4.4000000000000004</v>
      </c>
      <c r="BL341" s="4">
        <v>0.84199999999999997</v>
      </c>
      <c r="BM341" s="4">
        <v>0.68799999999999994</v>
      </c>
      <c r="BN341" s="4">
        <v>1.53</v>
      </c>
      <c r="BO341" s="4">
        <v>0.67100000000000004</v>
      </c>
      <c r="BP341" s="4">
        <v>0.54800000000000004</v>
      </c>
      <c r="BQ341" s="4">
        <v>1.2190000000000001</v>
      </c>
      <c r="BR341" s="4">
        <v>30.401499999999999</v>
      </c>
      <c r="BU341" s="4">
        <v>32.847000000000001</v>
      </c>
      <c r="BW341" s="4">
        <v>9363.08</v>
      </c>
      <c r="BX341" s="4">
        <v>-2.604E-3</v>
      </c>
      <c r="BY341" s="4">
        <v>-5</v>
      </c>
      <c r="BZ341" s="4">
        <v>1.7612969999999999</v>
      </c>
      <c r="CA341" s="4">
        <v>-6.3644999999999993E-2</v>
      </c>
      <c r="CB341" s="4">
        <v>35.578192999999999</v>
      </c>
    </row>
    <row r="342" spans="1:80">
      <c r="A342" s="2">
        <v>42440</v>
      </c>
      <c r="B342" s="29">
        <v>0.48939708333333337</v>
      </c>
      <c r="C342" s="4">
        <v>3.319</v>
      </c>
      <c r="D342" s="4">
        <v>8.8000000000000005E-3</v>
      </c>
      <c r="E342" s="4" t="s">
        <v>155</v>
      </c>
      <c r="F342" s="4">
        <v>87.622951</v>
      </c>
      <c r="G342" s="4">
        <v>9.3000000000000007</v>
      </c>
      <c r="H342" s="4">
        <v>7.6</v>
      </c>
      <c r="I342" s="4">
        <v>1017.4</v>
      </c>
      <c r="K342" s="4">
        <v>15.1</v>
      </c>
      <c r="L342" s="4">
        <v>188</v>
      </c>
      <c r="M342" s="4">
        <v>0.97009999999999996</v>
      </c>
      <c r="N342" s="4">
        <v>3.22</v>
      </c>
      <c r="O342" s="4">
        <v>8.5000000000000006E-3</v>
      </c>
      <c r="P342" s="4">
        <v>9.0214999999999996</v>
      </c>
      <c r="Q342" s="4">
        <v>7.3723999999999998</v>
      </c>
      <c r="R342" s="4">
        <v>16.399999999999999</v>
      </c>
      <c r="S342" s="4">
        <v>7.1914999999999996</v>
      </c>
      <c r="T342" s="4">
        <v>5.8769</v>
      </c>
      <c r="U342" s="4">
        <v>13.1</v>
      </c>
      <c r="V342" s="4">
        <v>1017.4303</v>
      </c>
      <c r="Y342" s="4">
        <v>182.29</v>
      </c>
      <c r="Z342" s="4">
        <v>0</v>
      </c>
      <c r="AA342" s="4">
        <v>14.6478</v>
      </c>
      <c r="AB342" s="4" t="s">
        <v>384</v>
      </c>
      <c r="AC342" s="4">
        <v>0</v>
      </c>
      <c r="AD342" s="4">
        <v>11.9</v>
      </c>
      <c r="AE342" s="4">
        <v>848</v>
      </c>
      <c r="AF342" s="4">
        <v>872</v>
      </c>
      <c r="AG342" s="4">
        <v>888</v>
      </c>
      <c r="AH342" s="4">
        <v>44</v>
      </c>
      <c r="AI342" s="4">
        <v>20.86</v>
      </c>
      <c r="AJ342" s="4">
        <v>0.48</v>
      </c>
      <c r="AK342" s="4">
        <v>989</v>
      </c>
      <c r="AL342" s="4">
        <v>8</v>
      </c>
      <c r="AM342" s="4">
        <v>0</v>
      </c>
      <c r="AN342" s="4">
        <v>36</v>
      </c>
      <c r="AO342" s="4">
        <v>191</v>
      </c>
      <c r="AP342" s="4">
        <v>190</v>
      </c>
      <c r="AQ342" s="4">
        <v>2.2000000000000002</v>
      </c>
      <c r="AR342" s="4">
        <v>195</v>
      </c>
      <c r="AS342" s="4" t="s">
        <v>155</v>
      </c>
      <c r="AT342" s="4">
        <v>2</v>
      </c>
      <c r="AU342" s="5">
        <v>0.69754629629629628</v>
      </c>
      <c r="AV342" s="4">
        <v>47.159303000000001</v>
      </c>
      <c r="AW342" s="4">
        <v>-88.489684999999994</v>
      </c>
      <c r="AX342" s="4">
        <v>319.2</v>
      </c>
      <c r="AY342" s="4">
        <v>0</v>
      </c>
      <c r="AZ342" s="4">
        <v>12</v>
      </c>
      <c r="BA342" s="4">
        <v>10</v>
      </c>
      <c r="BB342" s="4" t="s">
        <v>427</v>
      </c>
      <c r="BC342" s="4">
        <v>0.9</v>
      </c>
      <c r="BD342" s="4">
        <v>1.4</v>
      </c>
      <c r="BE342" s="4">
        <v>1.7</v>
      </c>
      <c r="BF342" s="4">
        <v>14.063000000000001</v>
      </c>
      <c r="BG342" s="4">
        <v>58.9</v>
      </c>
      <c r="BH342" s="4">
        <v>4.1900000000000004</v>
      </c>
      <c r="BI342" s="4">
        <v>3.0870000000000002</v>
      </c>
      <c r="BJ342" s="4">
        <v>2958.886</v>
      </c>
      <c r="BK342" s="4">
        <v>4.9710000000000001</v>
      </c>
      <c r="BL342" s="4">
        <v>0.86799999999999999</v>
      </c>
      <c r="BM342" s="4">
        <v>0.70899999999999996</v>
      </c>
      <c r="BN342" s="4">
        <v>1.5780000000000001</v>
      </c>
      <c r="BO342" s="4">
        <v>0.69199999999999995</v>
      </c>
      <c r="BP342" s="4">
        <v>0.56599999999999995</v>
      </c>
      <c r="BQ342" s="4">
        <v>1.258</v>
      </c>
      <c r="BR342" s="4">
        <v>30.914899999999999</v>
      </c>
      <c r="BU342" s="4">
        <v>33.234000000000002</v>
      </c>
      <c r="BW342" s="4">
        <v>9786.7209999999995</v>
      </c>
      <c r="BX342" s="4">
        <v>-3.0000000000000001E-3</v>
      </c>
      <c r="BY342" s="4">
        <v>-5</v>
      </c>
      <c r="BZ342" s="4">
        <v>1.7600979999999999</v>
      </c>
      <c r="CA342" s="4">
        <v>-7.3313000000000003E-2</v>
      </c>
      <c r="CB342" s="4">
        <v>35.553981999999998</v>
      </c>
    </row>
    <row r="343" spans="1:80">
      <c r="A343" s="2">
        <v>42440</v>
      </c>
      <c r="B343" s="29">
        <v>0.48940865740740741</v>
      </c>
      <c r="C343" s="4">
        <v>3.19</v>
      </c>
      <c r="D343" s="4">
        <v>8.9999999999999993E-3</v>
      </c>
      <c r="E343" s="4" t="s">
        <v>155</v>
      </c>
      <c r="F343" s="4">
        <v>90</v>
      </c>
      <c r="G343" s="4">
        <v>9.3000000000000007</v>
      </c>
      <c r="H343" s="4">
        <v>7.6</v>
      </c>
      <c r="I343" s="4">
        <v>984.2</v>
      </c>
      <c r="K343" s="4">
        <v>15.28</v>
      </c>
      <c r="L343" s="4">
        <v>182</v>
      </c>
      <c r="M343" s="4">
        <v>0.97130000000000005</v>
      </c>
      <c r="N343" s="4">
        <v>3.0979000000000001</v>
      </c>
      <c r="O343" s="4">
        <v>8.6999999999999994E-3</v>
      </c>
      <c r="P343" s="4">
        <v>9.0327000000000002</v>
      </c>
      <c r="Q343" s="4">
        <v>7.3815999999999997</v>
      </c>
      <c r="R343" s="4">
        <v>16.399999999999999</v>
      </c>
      <c r="S343" s="4">
        <v>7.2004999999999999</v>
      </c>
      <c r="T343" s="4">
        <v>5.8842999999999996</v>
      </c>
      <c r="U343" s="4">
        <v>13.1</v>
      </c>
      <c r="V343" s="4">
        <v>984.22190000000001</v>
      </c>
      <c r="Y343" s="4">
        <v>176.809</v>
      </c>
      <c r="Z343" s="4">
        <v>0</v>
      </c>
      <c r="AA343" s="4">
        <v>14.8416</v>
      </c>
      <c r="AB343" s="4" t="s">
        <v>384</v>
      </c>
      <c r="AC343" s="4">
        <v>0</v>
      </c>
      <c r="AD343" s="4">
        <v>11.9</v>
      </c>
      <c r="AE343" s="4">
        <v>848</v>
      </c>
      <c r="AF343" s="4">
        <v>872</v>
      </c>
      <c r="AG343" s="4">
        <v>888</v>
      </c>
      <c r="AH343" s="4">
        <v>44</v>
      </c>
      <c r="AI343" s="4">
        <v>20.86</v>
      </c>
      <c r="AJ343" s="4">
        <v>0.48</v>
      </c>
      <c r="AK343" s="4">
        <v>989</v>
      </c>
      <c r="AL343" s="4">
        <v>8</v>
      </c>
      <c r="AM343" s="4">
        <v>0</v>
      </c>
      <c r="AN343" s="4">
        <v>36</v>
      </c>
      <c r="AO343" s="4">
        <v>191</v>
      </c>
      <c r="AP343" s="4">
        <v>190</v>
      </c>
      <c r="AQ343" s="4">
        <v>2.1</v>
      </c>
      <c r="AR343" s="4">
        <v>195</v>
      </c>
      <c r="AS343" s="4" t="s">
        <v>155</v>
      </c>
      <c r="AT343" s="4">
        <v>2</v>
      </c>
      <c r="AU343" s="5">
        <v>0.69755787037037031</v>
      </c>
      <c r="AV343" s="4">
        <v>47.159301999999997</v>
      </c>
      <c r="AW343" s="4">
        <v>-88.489684999999994</v>
      </c>
      <c r="AX343" s="4">
        <v>319.2</v>
      </c>
      <c r="AY343" s="4">
        <v>0</v>
      </c>
      <c r="AZ343" s="4">
        <v>12</v>
      </c>
      <c r="BA343" s="4">
        <v>10</v>
      </c>
      <c r="BB343" s="4" t="s">
        <v>427</v>
      </c>
      <c r="BC343" s="4">
        <v>0.9</v>
      </c>
      <c r="BD343" s="4">
        <v>1.4</v>
      </c>
      <c r="BE343" s="4">
        <v>1.7</v>
      </c>
      <c r="BF343" s="4">
        <v>14.063000000000001</v>
      </c>
      <c r="BG343" s="4">
        <v>61.24</v>
      </c>
      <c r="BH343" s="4">
        <v>4.3499999999999996</v>
      </c>
      <c r="BI343" s="4">
        <v>2.9590000000000001</v>
      </c>
      <c r="BJ343" s="4">
        <v>2959.268</v>
      </c>
      <c r="BK343" s="4">
        <v>5.3150000000000004</v>
      </c>
      <c r="BL343" s="4">
        <v>0.90400000000000003</v>
      </c>
      <c r="BM343" s="4">
        <v>0.73799999999999999</v>
      </c>
      <c r="BN343" s="4">
        <v>1.6419999999999999</v>
      </c>
      <c r="BO343" s="4">
        <v>0.72</v>
      </c>
      <c r="BP343" s="4">
        <v>0.58899999999999997</v>
      </c>
      <c r="BQ343" s="4">
        <v>1.3089999999999999</v>
      </c>
      <c r="BR343" s="4">
        <v>31.088899999999999</v>
      </c>
      <c r="BU343" s="4">
        <v>33.51</v>
      </c>
      <c r="BW343" s="4">
        <v>10308.475</v>
      </c>
      <c r="BX343" s="4">
        <v>-6.6080000000000002E-3</v>
      </c>
      <c r="BY343" s="4">
        <v>-5</v>
      </c>
      <c r="BZ343" s="4">
        <v>1.7581960000000001</v>
      </c>
      <c r="CA343" s="4">
        <v>-0.16148399999999999</v>
      </c>
      <c r="CB343" s="4">
        <v>35.515559000000003</v>
      </c>
    </row>
    <row r="344" spans="1:80">
      <c r="A344" s="2">
        <v>42440</v>
      </c>
      <c r="B344" s="29">
        <v>0.4894202314814815</v>
      </c>
      <c r="C344" s="4">
        <v>3.0720000000000001</v>
      </c>
      <c r="D344" s="4">
        <v>8.5000000000000006E-3</v>
      </c>
      <c r="E344" s="4" t="s">
        <v>155</v>
      </c>
      <c r="F344" s="4">
        <v>85.486442999999994</v>
      </c>
      <c r="G344" s="4">
        <v>9.3000000000000007</v>
      </c>
      <c r="H344" s="4">
        <v>7.6</v>
      </c>
      <c r="I344" s="4">
        <v>959</v>
      </c>
      <c r="K344" s="4">
        <v>15.43</v>
      </c>
      <c r="L344" s="4">
        <v>175</v>
      </c>
      <c r="M344" s="4">
        <v>0.97230000000000005</v>
      </c>
      <c r="N344" s="4">
        <v>2.9864999999999999</v>
      </c>
      <c r="O344" s="4">
        <v>8.3000000000000001E-3</v>
      </c>
      <c r="P344" s="4">
        <v>9.0426000000000002</v>
      </c>
      <c r="Q344" s="4">
        <v>7.3897000000000004</v>
      </c>
      <c r="R344" s="4">
        <v>16.399999999999999</v>
      </c>
      <c r="S344" s="4">
        <v>7.2084000000000001</v>
      </c>
      <c r="T344" s="4">
        <v>5.8906999999999998</v>
      </c>
      <c r="U344" s="4">
        <v>13.1</v>
      </c>
      <c r="V344" s="4">
        <v>959.0127</v>
      </c>
      <c r="Y344" s="4">
        <v>170.31</v>
      </c>
      <c r="Z344" s="4">
        <v>0</v>
      </c>
      <c r="AA344" s="4">
        <v>15.0075</v>
      </c>
      <c r="AB344" s="4" t="s">
        <v>384</v>
      </c>
      <c r="AC344" s="4">
        <v>0</v>
      </c>
      <c r="AD344" s="4">
        <v>11.9</v>
      </c>
      <c r="AE344" s="4">
        <v>848</v>
      </c>
      <c r="AF344" s="4">
        <v>872</v>
      </c>
      <c r="AG344" s="4">
        <v>889</v>
      </c>
      <c r="AH344" s="4">
        <v>44</v>
      </c>
      <c r="AI344" s="4">
        <v>20.86</v>
      </c>
      <c r="AJ344" s="4">
        <v>0.48</v>
      </c>
      <c r="AK344" s="4">
        <v>989</v>
      </c>
      <c r="AL344" s="4">
        <v>8</v>
      </c>
      <c r="AM344" s="4">
        <v>0</v>
      </c>
      <c r="AN344" s="4">
        <v>36</v>
      </c>
      <c r="AO344" s="4">
        <v>190.1</v>
      </c>
      <c r="AP344" s="4">
        <v>190</v>
      </c>
      <c r="AQ344" s="4">
        <v>1.9</v>
      </c>
      <c r="AR344" s="4">
        <v>195</v>
      </c>
      <c r="AS344" s="4" t="s">
        <v>155</v>
      </c>
      <c r="AT344" s="4">
        <v>2</v>
      </c>
      <c r="AU344" s="5">
        <v>0.69756944444444446</v>
      </c>
      <c r="AV344" s="4">
        <v>47.159301999999997</v>
      </c>
      <c r="AW344" s="4">
        <v>-88.489684999999994</v>
      </c>
      <c r="AX344" s="4">
        <v>319.10000000000002</v>
      </c>
      <c r="AY344" s="4">
        <v>0</v>
      </c>
      <c r="AZ344" s="4">
        <v>12</v>
      </c>
      <c r="BA344" s="4">
        <v>10</v>
      </c>
      <c r="BB344" s="4" t="s">
        <v>427</v>
      </c>
      <c r="BC344" s="4">
        <v>0.9</v>
      </c>
      <c r="BD344" s="4">
        <v>1.4</v>
      </c>
      <c r="BE344" s="4">
        <v>1.7</v>
      </c>
      <c r="BF344" s="4">
        <v>14.063000000000001</v>
      </c>
      <c r="BG344" s="4">
        <v>63.54</v>
      </c>
      <c r="BH344" s="4">
        <v>4.5199999999999996</v>
      </c>
      <c r="BI344" s="4">
        <v>2.8460000000000001</v>
      </c>
      <c r="BJ344" s="4">
        <v>2959.7809999999999</v>
      </c>
      <c r="BK344" s="4">
        <v>5.2430000000000003</v>
      </c>
      <c r="BL344" s="4">
        <v>0.93799999999999994</v>
      </c>
      <c r="BM344" s="4">
        <v>0.76700000000000002</v>
      </c>
      <c r="BN344" s="4">
        <v>1.7050000000000001</v>
      </c>
      <c r="BO344" s="4">
        <v>0.748</v>
      </c>
      <c r="BP344" s="4">
        <v>0.61099999999999999</v>
      </c>
      <c r="BQ344" s="4">
        <v>1.359</v>
      </c>
      <c r="BR344" s="4">
        <v>31.427700000000002</v>
      </c>
      <c r="BU344" s="4">
        <v>33.487000000000002</v>
      </c>
      <c r="BW344" s="4">
        <v>10814.305</v>
      </c>
      <c r="BX344" s="4">
        <v>-7.0000000000000001E-3</v>
      </c>
      <c r="BY344" s="4">
        <v>-5</v>
      </c>
      <c r="BZ344" s="4">
        <v>1.758</v>
      </c>
      <c r="CA344" s="4">
        <v>-0.17106299999999999</v>
      </c>
      <c r="CB344" s="4">
        <v>35.511600000000001</v>
      </c>
    </row>
    <row r="345" spans="1:80">
      <c r="A345" s="2">
        <v>42440</v>
      </c>
      <c r="B345" s="29">
        <v>0.48943180555555554</v>
      </c>
      <c r="C345" s="4">
        <v>3.0150000000000001</v>
      </c>
      <c r="D345" s="4">
        <v>8.0000000000000002E-3</v>
      </c>
      <c r="E345" s="4" t="s">
        <v>155</v>
      </c>
      <c r="F345" s="4">
        <v>80</v>
      </c>
      <c r="G345" s="4">
        <v>9.3000000000000007</v>
      </c>
      <c r="H345" s="4">
        <v>7.6</v>
      </c>
      <c r="I345" s="4">
        <v>929.7</v>
      </c>
      <c r="K345" s="4">
        <v>15.58</v>
      </c>
      <c r="L345" s="4">
        <v>173</v>
      </c>
      <c r="M345" s="4">
        <v>0.97299999999999998</v>
      </c>
      <c r="N345" s="4">
        <v>2.9333999999999998</v>
      </c>
      <c r="O345" s="4">
        <v>7.7999999999999996E-3</v>
      </c>
      <c r="P345" s="4">
        <v>9.0488999999999997</v>
      </c>
      <c r="Q345" s="4">
        <v>7.3948</v>
      </c>
      <c r="R345" s="4">
        <v>16.399999999999999</v>
      </c>
      <c r="S345" s="4">
        <v>7.2134</v>
      </c>
      <c r="T345" s="4">
        <v>5.8948</v>
      </c>
      <c r="U345" s="4">
        <v>13.1</v>
      </c>
      <c r="V345" s="4">
        <v>929.67269999999996</v>
      </c>
      <c r="Y345" s="4">
        <v>168.221</v>
      </c>
      <c r="Z345" s="4">
        <v>0</v>
      </c>
      <c r="AA345" s="4">
        <v>15.158099999999999</v>
      </c>
      <c r="AB345" s="4" t="s">
        <v>384</v>
      </c>
      <c r="AC345" s="4">
        <v>0</v>
      </c>
      <c r="AD345" s="4">
        <v>11.9</v>
      </c>
      <c r="AE345" s="4">
        <v>848</v>
      </c>
      <c r="AF345" s="4">
        <v>872</v>
      </c>
      <c r="AG345" s="4">
        <v>888</v>
      </c>
      <c r="AH345" s="4">
        <v>44</v>
      </c>
      <c r="AI345" s="4">
        <v>20.86</v>
      </c>
      <c r="AJ345" s="4">
        <v>0.48</v>
      </c>
      <c r="AK345" s="4">
        <v>989</v>
      </c>
      <c r="AL345" s="4">
        <v>8</v>
      </c>
      <c r="AM345" s="4">
        <v>0</v>
      </c>
      <c r="AN345" s="4">
        <v>36</v>
      </c>
      <c r="AO345" s="4">
        <v>190</v>
      </c>
      <c r="AP345" s="4">
        <v>190</v>
      </c>
      <c r="AQ345" s="4">
        <v>2.2000000000000002</v>
      </c>
      <c r="AR345" s="4">
        <v>195</v>
      </c>
      <c r="AS345" s="4" t="s">
        <v>155</v>
      </c>
      <c r="AT345" s="4">
        <v>2</v>
      </c>
      <c r="AU345" s="5">
        <v>0.69758101851851861</v>
      </c>
      <c r="AV345" s="4">
        <v>47.159301999999997</v>
      </c>
      <c r="AW345" s="4">
        <v>-88.489684999999994</v>
      </c>
      <c r="AX345" s="4">
        <v>319.10000000000002</v>
      </c>
      <c r="AY345" s="4">
        <v>0</v>
      </c>
      <c r="AZ345" s="4">
        <v>12</v>
      </c>
      <c r="BA345" s="4">
        <v>10</v>
      </c>
      <c r="BB345" s="4" t="s">
        <v>427</v>
      </c>
      <c r="BC345" s="4">
        <v>0.9</v>
      </c>
      <c r="BD345" s="4">
        <v>1.4</v>
      </c>
      <c r="BE345" s="4">
        <v>1.7</v>
      </c>
      <c r="BF345" s="4">
        <v>14.063000000000001</v>
      </c>
      <c r="BG345" s="4">
        <v>64.75</v>
      </c>
      <c r="BH345" s="4">
        <v>4.5999999999999996</v>
      </c>
      <c r="BI345" s="4">
        <v>2.7749999999999999</v>
      </c>
      <c r="BJ345" s="4">
        <v>2962.069</v>
      </c>
      <c r="BK345" s="4">
        <v>5.0030000000000001</v>
      </c>
      <c r="BL345" s="4">
        <v>0.95699999999999996</v>
      </c>
      <c r="BM345" s="4">
        <v>0.78200000000000003</v>
      </c>
      <c r="BN345" s="4">
        <v>1.7390000000000001</v>
      </c>
      <c r="BO345" s="4">
        <v>0.76300000000000001</v>
      </c>
      <c r="BP345" s="4">
        <v>0.623</v>
      </c>
      <c r="BQ345" s="4">
        <v>1.3859999999999999</v>
      </c>
      <c r="BR345" s="4">
        <v>31.0425</v>
      </c>
      <c r="BU345" s="4">
        <v>33.701999999999998</v>
      </c>
      <c r="BW345" s="4">
        <v>11129.444</v>
      </c>
      <c r="BX345" s="4">
        <v>-3.392E-3</v>
      </c>
      <c r="BY345" s="4">
        <v>-5</v>
      </c>
      <c r="BZ345" s="4">
        <v>1.7598039999999999</v>
      </c>
      <c r="CA345" s="4">
        <v>-8.2891999999999993E-2</v>
      </c>
      <c r="CB345" s="4">
        <v>35.548040999999998</v>
      </c>
    </row>
    <row r="346" spans="1:80">
      <c r="A346" s="2">
        <v>42440</v>
      </c>
      <c r="B346" s="29">
        <v>0.48944337962962964</v>
      </c>
      <c r="C346" s="4">
        <v>2.911</v>
      </c>
      <c r="D346" s="4">
        <v>8.0999999999999996E-3</v>
      </c>
      <c r="E346" s="4" t="s">
        <v>155</v>
      </c>
      <c r="F346" s="4">
        <v>81.223316999999994</v>
      </c>
      <c r="G346" s="4">
        <v>9.3000000000000007</v>
      </c>
      <c r="H346" s="4">
        <v>7.6</v>
      </c>
      <c r="I346" s="4">
        <v>908.4</v>
      </c>
      <c r="K346" s="4">
        <v>15.73</v>
      </c>
      <c r="L346" s="4">
        <v>172</v>
      </c>
      <c r="M346" s="4">
        <v>0.97399999999999998</v>
      </c>
      <c r="N346" s="4">
        <v>2.8349000000000002</v>
      </c>
      <c r="O346" s="4">
        <v>7.9000000000000008E-3</v>
      </c>
      <c r="P346" s="4">
        <v>9.0579999999999998</v>
      </c>
      <c r="Q346" s="4">
        <v>7.4021999999999997</v>
      </c>
      <c r="R346" s="4">
        <v>16.5</v>
      </c>
      <c r="S346" s="4">
        <v>7.2206000000000001</v>
      </c>
      <c r="T346" s="4">
        <v>5.9006999999999996</v>
      </c>
      <c r="U346" s="4">
        <v>13.1</v>
      </c>
      <c r="V346" s="4">
        <v>908.37239999999997</v>
      </c>
      <c r="Y346" s="4">
        <v>167.298</v>
      </c>
      <c r="Z346" s="4">
        <v>0</v>
      </c>
      <c r="AA346" s="4">
        <v>15.324999999999999</v>
      </c>
      <c r="AB346" s="4" t="s">
        <v>384</v>
      </c>
      <c r="AC346" s="4">
        <v>0</v>
      </c>
      <c r="AD346" s="4">
        <v>11.8</v>
      </c>
      <c r="AE346" s="4">
        <v>849</v>
      </c>
      <c r="AF346" s="4">
        <v>872</v>
      </c>
      <c r="AG346" s="4">
        <v>889</v>
      </c>
      <c r="AH346" s="4">
        <v>44</v>
      </c>
      <c r="AI346" s="4">
        <v>20.86</v>
      </c>
      <c r="AJ346" s="4">
        <v>0.48</v>
      </c>
      <c r="AK346" s="4">
        <v>989</v>
      </c>
      <c r="AL346" s="4">
        <v>8</v>
      </c>
      <c r="AM346" s="4">
        <v>0</v>
      </c>
      <c r="AN346" s="4">
        <v>36</v>
      </c>
      <c r="AO346" s="4">
        <v>190</v>
      </c>
      <c r="AP346" s="4">
        <v>190</v>
      </c>
      <c r="AQ346" s="4">
        <v>2.1</v>
      </c>
      <c r="AR346" s="4">
        <v>195</v>
      </c>
      <c r="AS346" s="4" t="s">
        <v>155</v>
      </c>
      <c r="AT346" s="4">
        <v>2</v>
      </c>
      <c r="AU346" s="5">
        <v>0.69759259259259254</v>
      </c>
      <c r="AV346" s="4">
        <v>47.159301999999997</v>
      </c>
      <c r="AW346" s="4">
        <v>-88.489684999999994</v>
      </c>
      <c r="AX346" s="4">
        <v>319</v>
      </c>
      <c r="AY346" s="4">
        <v>0</v>
      </c>
      <c r="AZ346" s="4">
        <v>12</v>
      </c>
      <c r="BA346" s="4">
        <v>10</v>
      </c>
      <c r="BB346" s="4" t="s">
        <v>427</v>
      </c>
      <c r="BC346" s="4">
        <v>0.9</v>
      </c>
      <c r="BD346" s="4">
        <v>1.4</v>
      </c>
      <c r="BE346" s="4">
        <v>1.7</v>
      </c>
      <c r="BF346" s="4">
        <v>14.063000000000001</v>
      </c>
      <c r="BG346" s="4">
        <v>67</v>
      </c>
      <c r="BH346" s="4">
        <v>4.76</v>
      </c>
      <c r="BI346" s="4">
        <v>2.6720000000000002</v>
      </c>
      <c r="BJ346" s="4">
        <v>2962.0259999999998</v>
      </c>
      <c r="BK346" s="4">
        <v>5.2610000000000001</v>
      </c>
      <c r="BL346" s="4">
        <v>0.99099999999999999</v>
      </c>
      <c r="BM346" s="4">
        <v>0.81</v>
      </c>
      <c r="BN346" s="4">
        <v>1.8009999999999999</v>
      </c>
      <c r="BO346" s="4">
        <v>0.79</v>
      </c>
      <c r="BP346" s="4">
        <v>0.64600000000000002</v>
      </c>
      <c r="BQ346" s="4">
        <v>1.4359999999999999</v>
      </c>
      <c r="BR346" s="4">
        <v>31.383900000000001</v>
      </c>
      <c r="BU346" s="4">
        <v>34.68</v>
      </c>
      <c r="BW346" s="4">
        <v>11642.472</v>
      </c>
      <c r="BX346" s="4">
        <v>-7.5100000000000002E-3</v>
      </c>
      <c r="BY346" s="4">
        <v>-5</v>
      </c>
      <c r="BZ346" s="4">
        <v>1.756392</v>
      </c>
      <c r="CA346" s="4">
        <v>-0.18352599999999999</v>
      </c>
      <c r="CB346" s="4">
        <v>35.479118</v>
      </c>
    </row>
    <row r="347" spans="1:80">
      <c r="A347" s="2">
        <v>42440</v>
      </c>
      <c r="B347" s="29">
        <v>0.48945495370370368</v>
      </c>
      <c r="C347" s="4">
        <v>2.7890000000000001</v>
      </c>
      <c r="D347" s="4">
        <v>8.8999999999999999E-3</v>
      </c>
      <c r="E347" s="4" t="s">
        <v>155</v>
      </c>
      <c r="F347" s="4">
        <v>89.433498</v>
      </c>
      <c r="G347" s="4">
        <v>9.3000000000000007</v>
      </c>
      <c r="H347" s="4">
        <v>7.6</v>
      </c>
      <c r="I347" s="4">
        <v>896</v>
      </c>
      <c r="K347" s="4">
        <v>15.88</v>
      </c>
      <c r="L347" s="4">
        <v>168</v>
      </c>
      <c r="M347" s="4">
        <v>0.97509999999999997</v>
      </c>
      <c r="N347" s="4">
        <v>2.7199</v>
      </c>
      <c r="O347" s="4">
        <v>8.6999999999999994E-3</v>
      </c>
      <c r="P347" s="4">
        <v>9.0686</v>
      </c>
      <c r="Q347" s="4">
        <v>7.4108999999999998</v>
      </c>
      <c r="R347" s="4">
        <v>16.5</v>
      </c>
      <c r="S347" s="4">
        <v>7.2290999999999999</v>
      </c>
      <c r="T347" s="4">
        <v>5.9077000000000002</v>
      </c>
      <c r="U347" s="4">
        <v>13.1</v>
      </c>
      <c r="V347" s="4">
        <v>896</v>
      </c>
      <c r="Y347" s="4">
        <v>163.37200000000001</v>
      </c>
      <c r="Z347" s="4">
        <v>0</v>
      </c>
      <c r="AA347" s="4">
        <v>15.4887</v>
      </c>
      <c r="AB347" s="4" t="s">
        <v>384</v>
      </c>
      <c r="AC347" s="4">
        <v>0</v>
      </c>
      <c r="AD347" s="4">
        <v>11.9</v>
      </c>
      <c r="AE347" s="4">
        <v>848</v>
      </c>
      <c r="AF347" s="4">
        <v>872</v>
      </c>
      <c r="AG347" s="4">
        <v>888</v>
      </c>
      <c r="AH347" s="4">
        <v>44</v>
      </c>
      <c r="AI347" s="4">
        <v>20.86</v>
      </c>
      <c r="AJ347" s="4">
        <v>0.48</v>
      </c>
      <c r="AK347" s="4">
        <v>989</v>
      </c>
      <c r="AL347" s="4">
        <v>8</v>
      </c>
      <c r="AM347" s="4">
        <v>0</v>
      </c>
      <c r="AN347" s="4">
        <v>36</v>
      </c>
      <c r="AO347" s="4">
        <v>190</v>
      </c>
      <c r="AP347" s="4">
        <v>190</v>
      </c>
      <c r="AQ347" s="4">
        <v>2.1</v>
      </c>
      <c r="AR347" s="4">
        <v>195</v>
      </c>
      <c r="AS347" s="4" t="s">
        <v>155</v>
      </c>
      <c r="AT347" s="4">
        <v>2</v>
      </c>
      <c r="AU347" s="5">
        <v>0.69760416666666669</v>
      </c>
      <c r="AV347" s="4">
        <v>47.159301999999997</v>
      </c>
      <c r="AW347" s="4">
        <v>-88.489684999999994</v>
      </c>
      <c r="AX347" s="4">
        <v>318.8</v>
      </c>
      <c r="AY347" s="4">
        <v>0</v>
      </c>
      <c r="AZ347" s="4">
        <v>12</v>
      </c>
      <c r="BA347" s="4">
        <v>10</v>
      </c>
      <c r="BB347" s="4" t="s">
        <v>427</v>
      </c>
      <c r="BC347" s="4">
        <v>0.9</v>
      </c>
      <c r="BD347" s="4">
        <v>1.4</v>
      </c>
      <c r="BE347" s="4">
        <v>1.7</v>
      </c>
      <c r="BF347" s="4">
        <v>14.063000000000001</v>
      </c>
      <c r="BG347" s="4">
        <v>69.790000000000006</v>
      </c>
      <c r="BH347" s="4">
        <v>4.96</v>
      </c>
      <c r="BI347" s="4">
        <v>2.5510000000000002</v>
      </c>
      <c r="BJ347" s="4">
        <v>2959.933</v>
      </c>
      <c r="BK347" s="4">
        <v>6.04</v>
      </c>
      <c r="BL347" s="4">
        <v>1.0329999999999999</v>
      </c>
      <c r="BM347" s="4">
        <v>0.84499999999999997</v>
      </c>
      <c r="BN347" s="4">
        <v>1.8779999999999999</v>
      </c>
      <c r="BO347" s="4">
        <v>0.82399999999999995</v>
      </c>
      <c r="BP347" s="4">
        <v>0.67300000000000004</v>
      </c>
      <c r="BQ347" s="4">
        <v>1.4970000000000001</v>
      </c>
      <c r="BR347" s="4">
        <v>32.242600000000003</v>
      </c>
      <c r="BU347" s="4">
        <v>35.274000000000001</v>
      </c>
      <c r="BW347" s="4">
        <v>12255.699000000001</v>
      </c>
      <c r="BX347" s="4">
        <v>-6.1960000000000001E-3</v>
      </c>
      <c r="BY347" s="4">
        <v>-5</v>
      </c>
      <c r="BZ347" s="4">
        <v>1.756902</v>
      </c>
      <c r="CA347" s="4">
        <v>-0.15141499999999999</v>
      </c>
      <c r="CB347" s="4">
        <v>35.489420000000003</v>
      </c>
    </row>
    <row r="348" spans="1:80">
      <c r="A348" s="2">
        <v>42440</v>
      </c>
      <c r="B348" s="29">
        <v>0.48946652777777783</v>
      </c>
      <c r="C348" s="4">
        <v>2.661</v>
      </c>
      <c r="D348" s="4">
        <v>7.4999999999999997E-3</v>
      </c>
      <c r="E348" s="4" t="s">
        <v>155</v>
      </c>
      <c r="F348" s="4">
        <v>74.6875</v>
      </c>
      <c r="G348" s="4">
        <v>9.3000000000000007</v>
      </c>
      <c r="H348" s="4">
        <v>7.6</v>
      </c>
      <c r="I348" s="4">
        <v>860.9</v>
      </c>
      <c r="K348" s="4">
        <v>16.04</v>
      </c>
      <c r="L348" s="4">
        <v>160</v>
      </c>
      <c r="M348" s="4">
        <v>0.97640000000000005</v>
      </c>
      <c r="N348" s="4">
        <v>2.5975999999999999</v>
      </c>
      <c r="O348" s="4">
        <v>7.3000000000000001E-3</v>
      </c>
      <c r="P348" s="4">
        <v>9.1096000000000004</v>
      </c>
      <c r="Q348" s="4">
        <v>7.4203000000000001</v>
      </c>
      <c r="R348" s="4">
        <v>16.5</v>
      </c>
      <c r="S348" s="4">
        <v>7.2618</v>
      </c>
      <c r="T348" s="4">
        <v>5.9150999999999998</v>
      </c>
      <c r="U348" s="4">
        <v>13.2</v>
      </c>
      <c r="V348" s="4">
        <v>860.91480000000001</v>
      </c>
      <c r="Y348" s="4">
        <v>156.203</v>
      </c>
      <c r="Z348" s="4">
        <v>0</v>
      </c>
      <c r="AA348" s="4">
        <v>15.6564</v>
      </c>
      <c r="AB348" s="4" t="s">
        <v>384</v>
      </c>
      <c r="AC348" s="4">
        <v>0</v>
      </c>
      <c r="AD348" s="4">
        <v>11.9</v>
      </c>
      <c r="AE348" s="4">
        <v>848</v>
      </c>
      <c r="AF348" s="4">
        <v>872</v>
      </c>
      <c r="AG348" s="4">
        <v>887</v>
      </c>
      <c r="AH348" s="4">
        <v>44</v>
      </c>
      <c r="AI348" s="4">
        <v>20.86</v>
      </c>
      <c r="AJ348" s="4">
        <v>0.48</v>
      </c>
      <c r="AK348" s="4">
        <v>989</v>
      </c>
      <c r="AL348" s="4">
        <v>8</v>
      </c>
      <c r="AM348" s="4">
        <v>0</v>
      </c>
      <c r="AN348" s="4">
        <v>36</v>
      </c>
      <c r="AO348" s="4">
        <v>190</v>
      </c>
      <c r="AP348" s="4">
        <v>190</v>
      </c>
      <c r="AQ348" s="4">
        <v>2</v>
      </c>
      <c r="AR348" s="4">
        <v>195</v>
      </c>
      <c r="AS348" s="4" t="s">
        <v>155</v>
      </c>
      <c r="AT348" s="4">
        <v>2</v>
      </c>
      <c r="AU348" s="5">
        <v>0.69761574074074073</v>
      </c>
      <c r="AV348" s="4">
        <v>47.159300999999999</v>
      </c>
      <c r="AW348" s="4">
        <v>-88.489684999999994</v>
      </c>
      <c r="AX348" s="4">
        <v>318.8</v>
      </c>
      <c r="AY348" s="4">
        <v>0</v>
      </c>
      <c r="AZ348" s="4">
        <v>12</v>
      </c>
      <c r="BA348" s="4">
        <v>10</v>
      </c>
      <c r="BB348" s="4" t="s">
        <v>427</v>
      </c>
      <c r="BC348" s="4">
        <v>0.9</v>
      </c>
      <c r="BD348" s="4">
        <v>1.4</v>
      </c>
      <c r="BE348" s="4">
        <v>1.7</v>
      </c>
      <c r="BF348" s="4">
        <v>14.063000000000001</v>
      </c>
      <c r="BG348" s="4">
        <v>73.14</v>
      </c>
      <c r="BH348" s="4">
        <v>5.2</v>
      </c>
      <c r="BI348" s="4">
        <v>2.4220000000000002</v>
      </c>
      <c r="BJ348" s="4">
        <v>2962.5079999999998</v>
      </c>
      <c r="BK348" s="4">
        <v>5.2930000000000001</v>
      </c>
      <c r="BL348" s="4">
        <v>1.0880000000000001</v>
      </c>
      <c r="BM348" s="4">
        <v>0.88600000000000001</v>
      </c>
      <c r="BN348" s="4">
        <v>1.974</v>
      </c>
      <c r="BO348" s="4">
        <v>0.86699999999999999</v>
      </c>
      <c r="BP348" s="4">
        <v>0.70599999999999996</v>
      </c>
      <c r="BQ348" s="4">
        <v>1.5740000000000001</v>
      </c>
      <c r="BR348" s="4">
        <v>32.466900000000003</v>
      </c>
      <c r="BU348" s="4">
        <v>35.344000000000001</v>
      </c>
      <c r="BW348" s="4">
        <v>12982.931</v>
      </c>
      <c r="BX348" s="4">
        <v>-6.0000000000000001E-3</v>
      </c>
      <c r="BY348" s="4">
        <v>-5</v>
      </c>
      <c r="BZ348" s="4">
        <v>1.7560979999999999</v>
      </c>
      <c r="CA348" s="4">
        <v>-0.14662500000000001</v>
      </c>
      <c r="CB348" s="4">
        <v>35.473179999999999</v>
      </c>
    </row>
    <row r="349" spans="1:80">
      <c r="A349" s="2">
        <v>42440</v>
      </c>
      <c r="B349" s="29">
        <v>0.48947810185185187</v>
      </c>
      <c r="C349" s="4">
        <v>2.5539999999999998</v>
      </c>
      <c r="D349" s="4">
        <v>7.6E-3</v>
      </c>
      <c r="E349" s="4" t="s">
        <v>155</v>
      </c>
      <c r="F349" s="4">
        <v>76.132075</v>
      </c>
      <c r="G349" s="4">
        <v>9.4</v>
      </c>
      <c r="H349" s="4">
        <v>7.6</v>
      </c>
      <c r="I349" s="4">
        <v>825.9</v>
      </c>
      <c r="K349" s="4">
        <v>16.18</v>
      </c>
      <c r="L349" s="4">
        <v>159</v>
      </c>
      <c r="M349" s="4">
        <v>0.97729999999999995</v>
      </c>
      <c r="N349" s="4">
        <v>2.4961000000000002</v>
      </c>
      <c r="O349" s="4">
        <v>7.4000000000000003E-3</v>
      </c>
      <c r="P349" s="4">
        <v>9.1867999999999999</v>
      </c>
      <c r="Q349" s="4">
        <v>7.4276</v>
      </c>
      <c r="R349" s="4">
        <v>16.600000000000001</v>
      </c>
      <c r="S349" s="4">
        <v>7.3232999999999997</v>
      </c>
      <c r="T349" s="4">
        <v>5.9210000000000003</v>
      </c>
      <c r="U349" s="4">
        <v>13.2</v>
      </c>
      <c r="V349" s="4">
        <v>825.91399999999999</v>
      </c>
      <c r="Y349" s="4">
        <v>155.64400000000001</v>
      </c>
      <c r="Z349" s="4">
        <v>0</v>
      </c>
      <c r="AA349" s="4">
        <v>15.8131</v>
      </c>
      <c r="AB349" s="4" t="s">
        <v>384</v>
      </c>
      <c r="AC349" s="4">
        <v>0</v>
      </c>
      <c r="AD349" s="4">
        <v>11.8</v>
      </c>
      <c r="AE349" s="4">
        <v>848</v>
      </c>
      <c r="AF349" s="4">
        <v>872</v>
      </c>
      <c r="AG349" s="4">
        <v>889</v>
      </c>
      <c r="AH349" s="4">
        <v>44</v>
      </c>
      <c r="AI349" s="4">
        <v>20.86</v>
      </c>
      <c r="AJ349" s="4">
        <v>0.48</v>
      </c>
      <c r="AK349" s="4">
        <v>989</v>
      </c>
      <c r="AL349" s="4">
        <v>8</v>
      </c>
      <c r="AM349" s="4">
        <v>0</v>
      </c>
      <c r="AN349" s="4">
        <v>36</v>
      </c>
      <c r="AO349" s="4">
        <v>190</v>
      </c>
      <c r="AP349" s="4">
        <v>190</v>
      </c>
      <c r="AQ349" s="4">
        <v>1.8</v>
      </c>
      <c r="AR349" s="4">
        <v>195</v>
      </c>
      <c r="AS349" s="4" t="s">
        <v>155</v>
      </c>
      <c r="AT349" s="4">
        <v>2</v>
      </c>
      <c r="AU349" s="5">
        <v>0.69762731481481488</v>
      </c>
      <c r="AV349" s="4">
        <v>47.159300000000002</v>
      </c>
      <c r="AW349" s="4">
        <v>-88.489684999999994</v>
      </c>
      <c r="AX349" s="4">
        <v>318.8</v>
      </c>
      <c r="AY349" s="4">
        <v>0</v>
      </c>
      <c r="AZ349" s="4">
        <v>12</v>
      </c>
      <c r="BA349" s="4">
        <v>10</v>
      </c>
      <c r="BB349" s="4" t="s">
        <v>427</v>
      </c>
      <c r="BC349" s="4">
        <v>0.9</v>
      </c>
      <c r="BD349" s="4">
        <v>1.4</v>
      </c>
      <c r="BE349" s="4">
        <v>1.7</v>
      </c>
      <c r="BF349" s="4">
        <v>14.063000000000001</v>
      </c>
      <c r="BG349" s="4">
        <v>76.14</v>
      </c>
      <c r="BH349" s="4">
        <v>5.41</v>
      </c>
      <c r="BI349" s="4">
        <v>2.3210000000000002</v>
      </c>
      <c r="BJ349" s="4">
        <v>2963.9720000000002</v>
      </c>
      <c r="BK349" s="4">
        <v>5.6230000000000002</v>
      </c>
      <c r="BL349" s="4">
        <v>1.1419999999999999</v>
      </c>
      <c r="BM349" s="4">
        <v>0.92400000000000004</v>
      </c>
      <c r="BN349" s="4">
        <v>2.0659999999999998</v>
      </c>
      <c r="BO349" s="4">
        <v>0.91100000000000003</v>
      </c>
      <c r="BP349" s="4">
        <v>0.73599999999999999</v>
      </c>
      <c r="BQ349" s="4">
        <v>1.647</v>
      </c>
      <c r="BR349" s="4">
        <v>32.429499999999997</v>
      </c>
      <c r="BU349" s="4">
        <v>36.667999999999999</v>
      </c>
      <c r="BW349" s="4">
        <v>13652.847</v>
      </c>
      <c r="BX349" s="4">
        <v>-8.7060000000000002E-3</v>
      </c>
      <c r="BY349" s="4">
        <v>-5</v>
      </c>
      <c r="BZ349" s="4">
        <v>1.7541960000000001</v>
      </c>
      <c r="CA349" s="4">
        <v>-0.212752</v>
      </c>
      <c r="CB349" s="4">
        <v>35.434759</v>
      </c>
    </row>
    <row r="350" spans="1:80">
      <c r="A350" s="2">
        <v>42440</v>
      </c>
      <c r="B350" s="29">
        <v>0.48948967592592596</v>
      </c>
      <c r="C350" s="4">
        <v>2.4980000000000002</v>
      </c>
      <c r="D350" s="4">
        <v>8.3999999999999995E-3</v>
      </c>
      <c r="E350" s="4" t="s">
        <v>155</v>
      </c>
      <c r="F350" s="4">
        <v>84.456169000000003</v>
      </c>
      <c r="G350" s="4">
        <v>9.4</v>
      </c>
      <c r="H350" s="4">
        <v>7.6</v>
      </c>
      <c r="I350" s="4">
        <v>816.6</v>
      </c>
      <c r="K350" s="4">
        <v>16.34</v>
      </c>
      <c r="L350" s="4">
        <v>156</v>
      </c>
      <c r="M350" s="4">
        <v>0.97799999999999998</v>
      </c>
      <c r="N350" s="4">
        <v>2.4426999999999999</v>
      </c>
      <c r="O350" s="4">
        <v>8.3000000000000001E-3</v>
      </c>
      <c r="P350" s="4">
        <v>9.1928000000000001</v>
      </c>
      <c r="Q350" s="4">
        <v>7.4325000000000001</v>
      </c>
      <c r="R350" s="4">
        <v>16.600000000000001</v>
      </c>
      <c r="S350" s="4">
        <v>7.3281000000000001</v>
      </c>
      <c r="T350" s="4">
        <v>5.9249000000000001</v>
      </c>
      <c r="U350" s="4">
        <v>13.3</v>
      </c>
      <c r="V350" s="4">
        <v>816.59580000000005</v>
      </c>
      <c r="Y350" s="4">
        <v>152.977</v>
      </c>
      <c r="Z350" s="4">
        <v>0</v>
      </c>
      <c r="AA350" s="4">
        <v>15.9754</v>
      </c>
      <c r="AB350" s="4" t="s">
        <v>384</v>
      </c>
      <c r="AC350" s="4">
        <v>0</v>
      </c>
      <c r="AD350" s="4">
        <v>11.9</v>
      </c>
      <c r="AE350" s="4">
        <v>848</v>
      </c>
      <c r="AF350" s="4">
        <v>872</v>
      </c>
      <c r="AG350" s="4">
        <v>888</v>
      </c>
      <c r="AH350" s="4">
        <v>44</v>
      </c>
      <c r="AI350" s="4">
        <v>20.86</v>
      </c>
      <c r="AJ350" s="4">
        <v>0.48</v>
      </c>
      <c r="AK350" s="4">
        <v>989</v>
      </c>
      <c r="AL350" s="4">
        <v>8</v>
      </c>
      <c r="AM350" s="4">
        <v>0</v>
      </c>
      <c r="AN350" s="4">
        <v>36</v>
      </c>
      <c r="AO350" s="4">
        <v>190</v>
      </c>
      <c r="AP350" s="4">
        <v>190</v>
      </c>
      <c r="AQ350" s="4">
        <v>2.1</v>
      </c>
      <c r="AR350" s="4">
        <v>195</v>
      </c>
      <c r="AS350" s="4" t="s">
        <v>155</v>
      </c>
      <c r="AT350" s="4">
        <v>2</v>
      </c>
      <c r="AU350" s="5">
        <v>0.69763888888888881</v>
      </c>
      <c r="AV350" s="4">
        <v>47.159300000000002</v>
      </c>
      <c r="AW350" s="4">
        <v>-88.489684999999994</v>
      </c>
      <c r="AX350" s="4">
        <v>318.60000000000002</v>
      </c>
      <c r="AY350" s="4">
        <v>0</v>
      </c>
      <c r="AZ350" s="4">
        <v>12</v>
      </c>
      <c r="BA350" s="4">
        <v>10</v>
      </c>
      <c r="BB350" s="4" t="s">
        <v>427</v>
      </c>
      <c r="BC350" s="4">
        <v>0.9</v>
      </c>
      <c r="BD350" s="4">
        <v>1.4</v>
      </c>
      <c r="BE350" s="4">
        <v>1.7</v>
      </c>
      <c r="BF350" s="4">
        <v>14.063000000000001</v>
      </c>
      <c r="BG350" s="4">
        <v>77.78</v>
      </c>
      <c r="BH350" s="4">
        <v>5.53</v>
      </c>
      <c r="BI350" s="4">
        <v>2.254</v>
      </c>
      <c r="BJ350" s="4">
        <v>2962.8290000000002</v>
      </c>
      <c r="BK350" s="4">
        <v>6.3760000000000003</v>
      </c>
      <c r="BL350" s="4">
        <v>1.1679999999999999</v>
      </c>
      <c r="BM350" s="4">
        <v>0.94399999999999995</v>
      </c>
      <c r="BN350" s="4">
        <v>2.1120000000000001</v>
      </c>
      <c r="BO350" s="4">
        <v>0.93100000000000005</v>
      </c>
      <c r="BP350" s="4">
        <v>0.753</v>
      </c>
      <c r="BQ350" s="4">
        <v>1.6830000000000001</v>
      </c>
      <c r="BR350" s="4">
        <v>32.7515</v>
      </c>
      <c r="BU350" s="4">
        <v>36.813000000000002</v>
      </c>
      <c r="BW350" s="4">
        <v>14088.915000000001</v>
      </c>
      <c r="BX350" s="4">
        <v>-6.2940000000000001E-3</v>
      </c>
      <c r="BY350" s="4">
        <v>-5</v>
      </c>
      <c r="BZ350" s="4">
        <v>1.7576080000000001</v>
      </c>
      <c r="CA350" s="4">
        <v>-0.15381</v>
      </c>
      <c r="CB350" s="4">
        <v>35.503681999999998</v>
      </c>
    </row>
    <row r="351" spans="1:80">
      <c r="A351" s="2">
        <v>42440</v>
      </c>
      <c r="B351" s="29">
        <v>0.48950125</v>
      </c>
      <c r="C351" s="4">
        <v>2.4159999999999999</v>
      </c>
      <c r="D351" s="4">
        <v>8.9999999999999993E-3</v>
      </c>
      <c r="E351" s="4" t="s">
        <v>155</v>
      </c>
      <c r="F351" s="4">
        <v>90</v>
      </c>
      <c r="G351" s="4">
        <v>9.4</v>
      </c>
      <c r="H351" s="4">
        <v>7.6</v>
      </c>
      <c r="I351" s="4">
        <v>793.8</v>
      </c>
      <c r="K351" s="4">
        <v>16.5</v>
      </c>
      <c r="L351" s="4">
        <v>153</v>
      </c>
      <c r="M351" s="4">
        <v>0.97870000000000001</v>
      </c>
      <c r="N351" s="4">
        <v>2.3650000000000002</v>
      </c>
      <c r="O351" s="4">
        <v>8.8000000000000005E-3</v>
      </c>
      <c r="P351" s="4">
        <v>9.1999999999999993</v>
      </c>
      <c r="Q351" s="4">
        <v>7.4382999999999999</v>
      </c>
      <c r="R351" s="4">
        <v>16.600000000000001</v>
      </c>
      <c r="S351" s="4">
        <v>7.3338999999999999</v>
      </c>
      <c r="T351" s="4">
        <v>5.9295</v>
      </c>
      <c r="U351" s="4">
        <v>13.3</v>
      </c>
      <c r="V351" s="4">
        <v>793.82389999999998</v>
      </c>
      <c r="Y351" s="4">
        <v>149.27799999999999</v>
      </c>
      <c r="Z351" s="4">
        <v>0</v>
      </c>
      <c r="AA351" s="4">
        <v>16.149000000000001</v>
      </c>
      <c r="AB351" s="4" t="s">
        <v>384</v>
      </c>
      <c r="AC351" s="4">
        <v>0</v>
      </c>
      <c r="AD351" s="4">
        <v>11.8</v>
      </c>
      <c r="AE351" s="4">
        <v>848</v>
      </c>
      <c r="AF351" s="4">
        <v>872</v>
      </c>
      <c r="AG351" s="4">
        <v>888</v>
      </c>
      <c r="AH351" s="4">
        <v>44</v>
      </c>
      <c r="AI351" s="4">
        <v>20.86</v>
      </c>
      <c r="AJ351" s="4">
        <v>0.48</v>
      </c>
      <c r="AK351" s="4">
        <v>989</v>
      </c>
      <c r="AL351" s="4">
        <v>8</v>
      </c>
      <c r="AM351" s="4">
        <v>0</v>
      </c>
      <c r="AN351" s="4">
        <v>36</v>
      </c>
      <c r="AO351" s="4">
        <v>190</v>
      </c>
      <c r="AP351" s="4">
        <v>190</v>
      </c>
      <c r="AQ351" s="4">
        <v>2</v>
      </c>
      <c r="AR351" s="4">
        <v>195</v>
      </c>
      <c r="AS351" s="4" t="s">
        <v>155</v>
      </c>
      <c r="AT351" s="4">
        <v>2</v>
      </c>
      <c r="AU351" s="5">
        <v>0.69765046296296296</v>
      </c>
      <c r="AV351" s="4">
        <v>47.159300000000002</v>
      </c>
      <c r="AW351" s="4">
        <v>-88.489684999999994</v>
      </c>
      <c r="AX351" s="4">
        <v>318.3</v>
      </c>
      <c r="AY351" s="4">
        <v>0</v>
      </c>
      <c r="AZ351" s="4">
        <v>12</v>
      </c>
      <c r="BA351" s="4">
        <v>10</v>
      </c>
      <c r="BB351" s="4" t="s">
        <v>427</v>
      </c>
      <c r="BC351" s="4">
        <v>0.9</v>
      </c>
      <c r="BD351" s="4">
        <v>1.4</v>
      </c>
      <c r="BE351" s="4">
        <v>1.7</v>
      </c>
      <c r="BF351" s="4">
        <v>14.063000000000001</v>
      </c>
      <c r="BG351" s="4">
        <v>80.33</v>
      </c>
      <c r="BH351" s="4">
        <v>5.71</v>
      </c>
      <c r="BI351" s="4">
        <v>2.173</v>
      </c>
      <c r="BJ351" s="4">
        <v>2962.9929999999999</v>
      </c>
      <c r="BK351" s="4">
        <v>7.024</v>
      </c>
      <c r="BL351" s="4">
        <v>1.2070000000000001</v>
      </c>
      <c r="BM351" s="4">
        <v>0.97599999999999998</v>
      </c>
      <c r="BN351" s="4">
        <v>2.1829999999999998</v>
      </c>
      <c r="BO351" s="4">
        <v>0.96199999999999997</v>
      </c>
      <c r="BP351" s="4">
        <v>0.77800000000000002</v>
      </c>
      <c r="BQ351" s="4">
        <v>1.74</v>
      </c>
      <c r="BR351" s="4">
        <v>32.886299999999999</v>
      </c>
      <c r="BU351" s="4">
        <v>37.106000000000002</v>
      </c>
      <c r="BW351" s="4">
        <v>14710.902</v>
      </c>
      <c r="BX351" s="4">
        <v>-1.2314E-2</v>
      </c>
      <c r="BY351" s="4">
        <v>-5</v>
      </c>
      <c r="BZ351" s="4">
        <v>1.7552939999999999</v>
      </c>
      <c r="CA351" s="4">
        <v>-0.30092400000000002</v>
      </c>
      <c r="CB351" s="4">
        <v>35.456938999999998</v>
      </c>
    </row>
    <row r="352" spans="1:80">
      <c r="A352" s="2">
        <v>42440</v>
      </c>
      <c r="B352" s="29">
        <v>0.48951282407407404</v>
      </c>
      <c r="C352" s="4">
        <v>2.3149999999999999</v>
      </c>
      <c r="D352" s="4">
        <v>9.1000000000000004E-3</v>
      </c>
      <c r="E352" s="4" t="s">
        <v>155</v>
      </c>
      <c r="F352" s="4">
        <v>91.217532000000006</v>
      </c>
      <c r="G352" s="4">
        <v>9.4</v>
      </c>
      <c r="H352" s="4">
        <v>7.6</v>
      </c>
      <c r="I352" s="4">
        <v>773.4</v>
      </c>
      <c r="K352" s="4">
        <v>16.64</v>
      </c>
      <c r="L352" s="4">
        <v>147</v>
      </c>
      <c r="M352" s="4">
        <v>0.97970000000000002</v>
      </c>
      <c r="N352" s="4">
        <v>2.2684000000000002</v>
      </c>
      <c r="O352" s="4">
        <v>8.8999999999999999E-3</v>
      </c>
      <c r="P352" s="4">
        <v>9.1797000000000004</v>
      </c>
      <c r="Q352" s="4">
        <v>7.4458000000000002</v>
      </c>
      <c r="R352" s="4">
        <v>16.600000000000001</v>
      </c>
      <c r="S352" s="4">
        <v>7.3175999999999997</v>
      </c>
      <c r="T352" s="4">
        <v>5.9353999999999996</v>
      </c>
      <c r="U352" s="4">
        <v>13.3</v>
      </c>
      <c r="V352" s="4">
        <v>773.43889999999999</v>
      </c>
      <c r="Y352" s="4">
        <v>144.32</v>
      </c>
      <c r="Z352" s="4">
        <v>0</v>
      </c>
      <c r="AA352" s="4">
        <v>16.3002</v>
      </c>
      <c r="AB352" s="4" t="s">
        <v>384</v>
      </c>
      <c r="AC352" s="4">
        <v>0</v>
      </c>
      <c r="AD352" s="4">
        <v>11.9</v>
      </c>
      <c r="AE352" s="4">
        <v>848</v>
      </c>
      <c r="AF352" s="4">
        <v>872</v>
      </c>
      <c r="AG352" s="4">
        <v>889</v>
      </c>
      <c r="AH352" s="4">
        <v>44</v>
      </c>
      <c r="AI352" s="4">
        <v>20.86</v>
      </c>
      <c r="AJ352" s="4">
        <v>0.48</v>
      </c>
      <c r="AK352" s="4">
        <v>989</v>
      </c>
      <c r="AL352" s="4">
        <v>8</v>
      </c>
      <c r="AM352" s="4">
        <v>0</v>
      </c>
      <c r="AN352" s="4">
        <v>36</v>
      </c>
      <c r="AO352" s="4">
        <v>190</v>
      </c>
      <c r="AP352" s="4">
        <v>190</v>
      </c>
      <c r="AQ352" s="4">
        <v>2</v>
      </c>
      <c r="AR352" s="4">
        <v>195</v>
      </c>
      <c r="AS352" s="4" t="s">
        <v>155</v>
      </c>
      <c r="AT352" s="4">
        <v>2</v>
      </c>
      <c r="AU352" s="5">
        <v>0.69766203703703711</v>
      </c>
      <c r="AV352" s="4">
        <v>47.159300000000002</v>
      </c>
      <c r="AW352" s="4">
        <v>-88.489684999999994</v>
      </c>
      <c r="AX352" s="4">
        <v>318.10000000000002</v>
      </c>
      <c r="AY352" s="4">
        <v>0</v>
      </c>
      <c r="AZ352" s="4">
        <v>12</v>
      </c>
      <c r="BA352" s="4">
        <v>10</v>
      </c>
      <c r="BB352" s="4" t="s">
        <v>427</v>
      </c>
      <c r="BC352" s="4">
        <v>0.9</v>
      </c>
      <c r="BD352" s="4">
        <v>1.4</v>
      </c>
      <c r="BE352" s="4">
        <v>1.7</v>
      </c>
      <c r="BF352" s="4">
        <v>14.063000000000001</v>
      </c>
      <c r="BG352" s="4">
        <v>83.73</v>
      </c>
      <c r="BH352" s="4">
        <v>5.95</v>
      </c>
      <c r="BI352" s="4">
        <v>2.0710000000000002</v>
      </c>
      <c r="BJ352" s="4">
        <v>2962.9079999999999</v>
      </c>
      <c r="BK352" s="4">
        <v>7.4290000000000003</v>
      </c>
      <c r="BL352" s="4">
        <v>1.256</v>
      </c>
      <c r="BM352" s="4">
        <v>1.018</v>
      </c>
      <c r="BN352" s="4">
        <v>2.274</v>
      </c>
      <c r="BO352" s="4">
        <v>1.0009999999999999</v>
      </c>
      <c r="BP352" s="4">
        <v>0.81200000000000006</v>
      </c>
      <c r="BQ352" s="4">
        <v>1.8129999999999999</v>
      </c>
      <c r="BR352" s="4">
        <v>33.405799999999999</v>
      </c>
      <c r="BU352" s="4">
        <v>37.4</v>
      </c>
      <c r="BW352" s="4">
        <v>15480.698</v>
      </c>
      <c r="BX352" s="4">
        <v>-8.4899999999999993E-3</v>
      </c>
      <c r="BY352" s="4">
        <v>-5</v>
      </c>
      <c r="BZ352" s="4">
        <v>1.7559020000000001</v>
      </c>
      <c r="CA352" s="4">
        <v>-0.20747399999999999</v>
      </c>
      <c r="CB352" s="4">
        <v>35.46922</v>
      </c>
    </row>
    <row r="353" spans="1:80">
      <c r="A353" s="2">
        <v>42440</v>
      </c>
      <c r="B353" s="29">
        <v>0.48952439814814813</v>
      </c>
      <c r="C353" s="4">
        <v>2.246</v>
      </c>
      <c r="D353" s="4">
        <v>9.9000000000000008E-3</v>
      </c>
      <c r="E353" s="4" t="s">
        <v>155</v>
      </c>
      <c r="F353" s="4">
        <v>99.334416000000004</v>
      </c>
      <c r="G353" s="4">
        <v>9.3000000000000007</v>
      </c>
      <c r="H353" s="4">
        <v>7.6</v>
      </c>
      <c r="I353" s="4">
        <v>745.7</v>
      </c>
      <c r="K353" s="4">
        <v>16.78</v>
      </c>
      <c r="L353" s="4">
        <v>143</v>
      </c>
      <c r="M353" s="4">
        <v>0.98040000000000005</v>
      </c>
      <c r="N353" s="4">
        <v>2.2018</v>
      </c>
      <c r="O353" s="4">
        <v>9.7000000000000003E-3</v>
      </c>
      <c r="P353" s="4">
        <v>9.1180000000000003</v>
      </c>
      <c r="Q353" s="4">
        <v>7.4512999999999998</v>
      </c>
      <c r="R353" s="4">
        <v>16.600000000000001</v>
      </c>
      <c r="S353" s="4">
        <v>7.2685000000000004</v>
      </c>
      <c r="T353" s="4">
        <v>5.9398</v>
      </c>
      <c r="U353" s="4">
        <v>13.2</v>
      </c>
      <c r="V353" s="4">
        <v>745.69500000000005</v>
      </c>
      <c r="Y353" s="4">
        <v>139.73500000000001</v>
      </c>
      <c r="Z353" s="4">
        <v>0</v>
      </c>
      <c r="AA353" s="4">
        <v>16.451499999999999</v>
      </c>
      <c r="AB353" s="4" t="s">
        <v>384</v>
      </c>
      <c r="AC353" s="4">
        <v>0</v>
      </c>
      <c r="AD353" s="4">
        <v>11.9</v>
      </c>
      <c r="AE353" s="4">
        <v>848</v>
      </c>
      <c r="AF353" s="4">
        <v>873</v>
      </c>
      <c r="AG353" s="4">
        <v>889</v>
      </c>
      <c r="AH353" s="4">
        <v>44</v>
      </c>
      <c r="AI353" s="4">
        <v>20.86</v>
      </c>
      <c r="AJ353" s="4">
        <v>0.48</v>
      </c>
      <c r="AK353" s="4">
        <v>989</v>
      </c>
      <c r="AL353" s="4">
        <v>8</v>
      </c>
      <c r="AM353" s="4">
        <v>0</v>
      </c>
      <c r="AN353" s="4">
        <v>36</v>
      </c>
      <c r="AO353" s="4">
        <v>190</v>
      </c>
      <c r="AP353" s="4">
        <v>190</v>
      </c>
      <c r="AQ353" s="4">
        <v>2.1</v>
      </c>
      <c r="AR353" s="4">
        <v>195</v>
      </c>
      <c r="AS353" s="4" t="s">
        <v>155</v>
      </c>
      <c r="AT353" s="4">
        <v>2</v>
      </c>
      <c r="AU353" s="5">
        <v>0.69767361111111104</v>
      </c>
      <c r="AV353" s="4">
        <v>47.159300000000002</v>
      </c>
      <c r="AW353" s="4">
        <v>-88.489684999999994</v>
      </c>
      <c r="AX353" s="4">
        <v>318.10000000000002</v>
      </c>
      <c r="AY353" s="4">
        <v>0</v>
      </c>
      <c r="AZ353" s="4">
        <v>12</v>
      </c>
      <c r="BA353" s="4">
        <v>10</v>
      </c>
      <c r="BB353" s="4" t="s">
        <v>427</v>
      </c>
      <c r="BC353" s="4">
        <v>0.9</v>
      </c>
      <c r="BD353" s="4">
        <v>1.4</v>
      </c>
      <c r="BE353" s="4">
        <v>1.7</v>
      </c>
      <c r="BF353" s="4">
        <v>14.063000000000001</v>
      </c>
      <c r="BG353" s="4">
        <v>86.28</v>
      </c>
      <c r="BH353" s="4">
        <v>6.14</v>
      </c>
      <c r="BI353" s="4">
        <v>1.996</v>
      </c>
      <c r="BJ353" s="4">
        <v>2963.7080000000001</v>
      </c>
      <c r="BK353" s="4">
        <v>8.3439999999999994</v>
      </c>
      <c r="BL353" s="4">
        <v>1.2849999999999999</v>
      </c>
      <c r="BM353" s="4">
        <v>1.05</v>
      </c>
      <c r="BN353" s="4">
        <v>2.3359999999999999</v>
      </c>
      <c r="BO353" s="4">
        <v>1.0249999999999999</v>
      </c>
      <c r="BP353" s="4">
        <v>0.83699999999999997</v>
      </c>
      <c r="BQ353" s="4">
        <v>1.8620000000000001</v>
      </c>
      <c r="BR353" s="4">
        <v>33.191200000000002</v>
      </c>
      <c r="BU353" s="4">
        <v>37.317999999999998</v>
      </c>
      <c r="BW353" s="4">
        <v>16101.656000000001</v>
      </c>
      <c r="BX353" s="4">
        <v>-8.0000000000000002E-3</v>
      </c>
      <c r="BY353" s="4">
        <v>-5</v>
      </c>
      <c r="BZ353" s="4">
        <v>1.756902</v>
      </c>
      <c r="CA353" s="4">
        <v>-0.19550000000000001</v>
      </c>
      <c r="CB353" s="4">
        <v>35.489420000000003</v>
      </c>
    </row>
    <row r="354" spans="1:80">
      <c r="A354" s="2">
        <v>42440</v>
      </c>
      <c r="B354" s="29">
        <v>0.48953597222222217</v>
      </c>
      <c r="C354" s="4">
        <v>2.2149999999999999</v>
      </c>
      <c r="D354" s="4">
        <v>8.5000000000000006E-3</v>
      </c>
      <c r="E354" s="4" t="s">
        <v>155</v>
      </c>
      <c r="F354" s="4">
        <v>84.687239000000005</v>
      </c>
      <c r="G354" s="4">
        <v>9.3000000000000007</v>
      </c>
      <c r="H354" s="4">
        <v>7.6</v>
      </c>
      <c r="I354" s="4">
        <v>724.3</v>
      </c>
      <c r="K354" s="4">
        <v>16.899999999999999</v>
      </c>
      <c r="L354" s="4">
        <v>140</v>
      </c>
      <c r="M354" s="4">
        <v>0.98070000000000002</v>
      </c>
      <c r="N354" s="4">
        <v>2.1726999999999999</v>
      </c>
      <c r="O354" s="4">
        <v>8.3000000000000001E-3</v>
      </c>
      <c r="P354" s="4">
        <v>9.1206999999999994</v>
      </c>
      <c r="Q354" s="4">
        <v>7.4535</v>
      </c>
      <c r="R354" s="4">
        <v>16.600000000000001</v>
      </c>
      <c r="S354" s="4">
        <v>7.2706</v>
      </c>
      <c r="T354" s="4">
        <v>5.9416000000000002</v>
      </c>
      <c r="U354" s="4">
        <v>13.2</v>
      </c>
      <c r="V354" s="4">
        <v>724.27560000000005</v>
      </c>
      <c r="Y354" s="4">
        <v>137.65899999999999</v>
      </c>
      <c r="Z354" s="4">
        <v>0</v>
      </c>
      <c r="AA354" s="4">
        <v>16.574200000000001</v>
      </c>
      <c r="AB354" s="4" t="s">
        <v>384</v>
      </c>
      <c r="AC354" s="4">
        <v>0</v>
      </c>
      <c r="AD354" s="4">
        <v>11.8</v>
      </c>
      <c r="AE354" s="4">
        <v>849</v>
      </c>
      <c r="AF354" s="4">
        <v>873</v>
      </c>
      <c r="AG354" s="4">
        <v>888</v>
      </c>
      <c r="AH354" s="4">
        <v>44</v>
      </c>
      <c r="AI354" s="4">
        <v>20.86</v>
      </c>
      <c r="AJ354" s="4">
        <v>0.48</v>
      </c>
      <c r="AK354" s="4">
        <v>989</v>
      </c>
      <c r="AL354" s="4">
        <v>8</v>
      </c>
      <c r="AM354" s="4">
        <v>0</v>
      </c>
      <c r="AN354" s="4">
        <v>36</v>
      </c>
      <c r="AO354" s="4">
        <v>190</v>
      </c>
      <c r="AP354" s="4">
        <v>190</v>
      </c>
      <c r="AQ354" s="4">
        <v>2</v>
      </c>
      <c r="AR354" s="4">
        <v>195</v>
      </c>
      <c r="AS354" s="4" t="s">
        <v>155</v>
      </c>
      <c r="AT354" s="4">
        <v>2</v>
      </c>
      <c r="AU354" s="5">
        <v>0.69768518518518519</v>
      </c>
      <c r="AV354" s="4">
        <v>47.159300000000002</v>
      </c>
      <c r="AW354" s="4">
        <v>-88.489684999999994</v>
      </c>
      <c r="AX354" s="4">
        <v>318.2</v>
      </c>
      <c r="AY354" s="4">
        <v>0</v>
      </c>
      <c r="AZ354" s="4">
        <v>12</v>
      </c>
      <c r="BA354" s="4">
        <v>10</v>
      </c>
      <c r="BB354" s="4" t="s">
        <v>427</v>
      </c>
      <c r="BC354" s="4">
        <v>0.9</v>
      </c>
      <c r="BD354" s="4">
        <v>1.4</v>
      </c>
      <c r="BE354" s="4">
        <v>1.7</v>
      </c>
      <c r="BF354" s="4">
        <v>14.063000000000001</v>
      </c>
      <c r="BG354" s="4">
        <v>87.54</v>
      </c>
      <c r="BH354" s="4">
        <v>6.23</v>
      </c>
      <c r="BI354" s="4">
        <v>1.966</v>
      </c>
      <c r="BJ354" s="4">
        <v>2967.7089999999998</v>
      </c>
      <c r="BK354" s="4">
        <v>7.22</v>
      </c>
      <c r="BL354" s="4">
        <v>1.3049999999999999</v>
      </c>
      <c r="BM354" s="4">
        <v>1.0660000000000001</v>
      </c>
      <c r="BN354" s="4">
        <v>2.371</v>
      </c>
      <c r="BO354" s="4">
        <v>1.04</v>
      </c>
      <c r="BP354" s="4">
        <v>0.85</v>
      </c>
      <c r="BQ354" s="4">
        <v>1.89</v>
      </c>
      <c r="BR354" s="4">
        <v>32.713299999999997</v>
      </c>
      <c r="BU354" s="4">
        <v>37.305999999999997</v>
      </c>
      <c r="BW354" s="4">
        <v>16460.957999999999</v>
      </c>
      <c r="BX354" s="4">
        <v>-8.9020000000000002E-3</v>
      </c>
      <c r="BY354" s="4">
        <v>-5</v>
      </c>
      <c r="BZ354" s="4">
        <v>1.755196</v>
      </c>
      <c r="CA354" s="4">
        <v>-0.21754200000000001</v>
      </c>
      <c r="CB354" s="4">
        <v>35.454959000000002</v>
      </c>
    </row>
    <row r="355" spans="1:80">
      <c r="A355" s="2">
        <v>42440</v>
      </c>
      <c r="B355" s="29">
        <v>0.48954754629629632</v>
      </c>
      <c r="C355" s="4">
        <v>2.1789999999999998</v>
      </c>
      <c r="D355" s="4">
        <v>8.0000000000000002E-3</v>
      </c>
      <c r="E355" s="4" t="s">
        <v>155</v>
      </c>
      <c r="F355" s="4">
        <v>80</v>
      </c>
      <c r="G355" s="4">
        <v>9.3000000000000007</v>
      </c>
      <c r="H355" s="4">
        <v>7.6</v>
      </c>
      <c r="I355" s="4">
        <v>724.7</v>
      </c>
      <c r="K355" s="4">
        <v>16.98</v>
      </c>
      <c r="L355" s="4">
        <v>139</v>
      </c>
      <c r="M355" s="4">
        <v>0.98109999999999997</v>
      </c>
      <c r="N355" s="4">
        <v>2.1373000000000002</v>
      </c>
      <c r="O355" s="4">
        <v>7.7999999999999996E-3</v>
      </c>
      <c r="P355" s="4">
        <v>9.1240000000000006</v>
      </c>
      <c r="Q355" s="4">
        <v>7.4561999999999999</v>
      </c>
      <c r="R355" s="4">
        <v>16.600000000000001</v>
      </c>
      <c r="S355" s="4">
        <v>7.2732999999999999</v>
      </c>
      <c r="T355" s="4">
        <v>5.9436999999999998</v>
      </c>
      <c r="U355" s="4">
        <v>13.2</v>
      </c>
      <c r="V355" s="4">
        <v>724.69600000000003</v>
      </c>
      <c r="Y355" s="4">
        <v>136.827</v>
      </c>
      <c r="Z355" s="4">
        <v>0</v>
      </c>
      <c r="AA355" s="4">
        <v>16.660799999999998</v>
      </c>
      <c r="AB355" s="4" t="s">
        <v>384</v>
      </c>
      <c r="AC355" s="4">
        <v>0</v>
      </c>
      <c r="AD355" s="4">
        <v>11.9</v>
      </c>
      <c r="AE355" s="4">
        <v>849</v>
      </c>
      <c r="AF355" s="4">
        <v>873</v>
      </c>
      <c r="AG355" s="4">
        <v>888</v>
      </c>
      <c r="AH355" s="4">
        <v>44</v>
      </c>
      <c r="AI355" s="4">
        <v>20.86</v>
      </c>
      <c r="AJ355" s="4">
        <v>0.48</v>
      </c>
      <c r="AK355" s="4">
        <v>989</v>
      </c>
      <c r="AL355" s="4">
        <v>8</v>
      </c>
      <c r="AM355" s="4">
        <v>0</v>
      </c>
      <c r="AN355" s="4">
        <v>36</v>
      </c>
      <c r="AO355" s="4">
        <v>190</v>
      </c>
      <c r="AP355" s="4">
        <v>190</v>
      </c>
      <c r="AQ355" s="4">
        <v>2</v>
      </c>
      <c r="AR355" s="4">
        <v>195</v>
      </c>
      <c r="AS355" s="4" t="s">
        <v>155</v>
      </c>
      <c r="AT355" s="4">
        <v>2</v>
      </c>
      <c r="AU355" s="5">
        <v>0.69769675925925922</v>
      </c>
      <c r="AV355" s="4">
        <v>47.159300000000002</v>
      </c>
      <c r="AW355" s="4">
        <v>-88.489684999999994</v>
      </c>
      <c r="AX355" s="4">
        <v>318.3</v>
      </c>
      <c r="AY355" s="4">
        <v>0</v>
      </c>
      <c r="AZ355" s="4">
        <v>12</v>
      </c>
      <c r="BA355" s="4">
        <v>10</v>
      </c>
      <c r="BB355" s="4" t="s">
        <v>427</v>
      </c>
      <c r="BC355" s="4">
        <v>0.9</v>
      </c>
      <c r="BD355" s="4">
        <v>1.4</v>
      </c>
      <c r="BE355" s="4">
        <v>1.7</v>
      </c>
      <c r="BF355" s="4">
        <v>14.063000000000001</v>
      </c>
      <c r="BG355" s="4">
        <v>88.97</v>
      </c>
      <c r="BH355" s="4">
        <v>6.33</v>
      </c>
      <c r="BI355" s="4">
        <v>1.929</v>
      </c>
      <c r="BJ355" s="4">
        <v>2967.3670000000002</v>
      </c>
      <c r="BK355" s="4">
        <v>6.9349999999999996</v>
      </c>
      <c r="BL355" s="4">
        <v>1.327</v>
      </c>
      <c r="BM355" s="4">
        <v>1.0840000000000001</v>
      </c>
      <c r="BN355" s="4">
        <v>2.411</v>
      </c>
      <c r="BO355" s="4">
        <v>1.0569999999999999</v>
      </c>
      <c r="BP355" s="4">
        <v>0.86399999999999999</v>
      </c>
      <c r="BQ355" s="4">
        <v>1.9219999999999999</v>
      </c>
      <c r="BR355" s="4">
        <v>33.2697</v>
      </c>
      <c r="BU355" s="4">
        <v>37.689</v>
      </c>
      <c r="BW355" s="4">
        <v>16818.61</v>
      </c>
      <c r="BX355" s="4">
        <v>-8.0979999999999993E-3</v>
      </c>
      <c r="BY355" s="4">
        <v>-5</v>
      </c>
      <c r="BZ355" s="4">
        <v>1.756804</v>
      </c>
      <c r="CA355" s="4">
        <v>-0.19789499999999999</v>
      </c>
      <c r="CB355" s="4">
        <v>35.487440999999997</v>
      </c>
    </row>
    <row r="356" spans="1:80">
      <c r="A356" s="2">
        <v>42440</v>
      </c>
      <c r="B356" s="29">
        <v>0.48955912037037036</v>
      </c>
      <c r="C356" s="4">
        <v>2.09</v>
      </c>
      <c r="D356" s="4">
        <v>8.3999999999999995E-3</v>
      </c>
      <c r="E356" s="4" t="s">
        <v>155</v>
      </c>
      <c r="F356" s="4">
        <v>84.466719999999995</v>
      </c>
      <c r="G356" s="4">
        <v>9.3000000000000007</v>
      </c>
      <c r="H356" s="4">
        <v>7.6</v>
      </c>
      <c r="I356" s="4">
        <v>712</v>
      </c>
      <c r="K356" s="4">
        <v>17</v>
      </c>
      <c r="L356" s="4">
        <v>137</v>
      </c>
      <c r="M356" s="4">
        <v>0.9819</v>
      </c>
      <c r="N356" s="4">
        <v>2.0524</v>
      </c>
      <c r="O356" s="4">
        <v>8.3000000000000001E-3</v>
      </c>
      <c r="P356" s="4">
        <v>9.1316000000000006</v>
      </c>
      <c r="Q356" s="4">
        <v>7.4623999999999997</v>
      </c>
      <c r="R356" s="4">
        <v>16.600000000000001</v>
      </c>
      <c r="S356" s="4">
        <v>7.2793000000000001</v>
      </c>
      <c r="T356" s="4">
        <v>5.9486999999999997</v>
      </c>
      <c r="U356" s="4">
        <v>13.2</v>
      </c>
      <c r="V356" s="4">
        <v>712.02200000000005</v>
      </c>
      <c r="Y356" s="4">
        <v>134.77000000000001</v>
      </c>
      <c r="Z356" s="4">
        <v>0</v>
      </c>
      <c r="AA356" s="4">
        <v>16.6922</v>
      </c>
      <c r="AB356" s="4" t="s">
        <v>384</v>
      </c>
      <c r="AC356" s="4">
        <v>0</v>
      </c>
      <c r="AD356" s="4">
        <v>11.9</v>
      </c>
      <c r="AE356" s="4">
        <v>848</v>
      </c>
      <c r="AF356" s="4">
        <v>872</v>
      </c>
      <c r="AG356" s="4">
        <v>889</v>
      </c>
      <c r="AH356" s="4">
        <v>44</v>
      </c>
      <c r="AI356" s="4">
        <v>20.86</v>
      </c>
      <c r="AJ356" s="4">
        <v>0.48</v>
      </c>
      <c r="AK356" s="4">
        <v>989</v>
      </c>
      <c r="AL356" s="4">
        <v>8</v>
      </c>
      <c r="AM356" s="4">
        <v>0</v>
      </c>
      <c r="AN356" s="4">
        <v>36</v>
      </c>
      <c r="AO356" s="4">
        <v>189.1</v>
      </c>
      <c r="AP356" s="4">
        <v>190</v>
      </c>
      <c r="AQ356" s="4">
        <v>1.9</v>
      </c>
      <c r="AR356" s="4">
        <v>195</v>
      </c>
      <c r="AS356" s="4" t="s">
        <v>155</v>
      </c>
      <c r="AT356" s="4">
        <v>2</v>
      </c>
      <c r="AU356" s="5">
        <v>0.69770833333333337</v>
      </c>
      <c r="AV356" s="4">
        <v>47.159300000000002</v>
      </c>
      <c r="AW356" s="4">
        <v>-88.489686000000006</v>
      </c>
      <c r="AX356" s="4">
        <v>318.39999999999998</v>
      </c>
      <c r="AY356" s="4">
        <v>0</v>
      </c>
      <c r="AZ356" s="4">
        <v>12</v>
      </c>
      <c r="BA356" s="4">
        <v>10</v>
      </c>
      <c r="BB356" s="4" t="s">
        <v>427</v>
      </c>
      <c r="BC356" s="4">
        <v>0.9</v>
      </c>
      <c r="BD356" s="4">
        <v>1.4</v>
      </c>
      <c r="BE356" s="4">
        <v>1.7</v>
      </c>
      <c r="BF356" s="4">
        <v>14.063000000000001</v>
      </c>
      <c r="BG356" s="4">
        <v>92.59</v>
      </c>
      <c r="BH356" s="4">
        <v>6.58</v>
      </c>
      <c r="BI356" s="4">
        <v>1.8440000000000001</v>
      </c>
      <c r="BJ356" s="4">
        <v>2966.2510000000002</v>
      </c>
      <c r="BK356" s="4">
        <v>7.6289999999999996</v>
      </c>
      <c r="BL356" s="4">
        <v>1.3819999999999999</v>
      </c>
      <c r="BM356" s="4">
        <v>1.129</v>
      </c>
      <c r="BN356" s="4">
        <v>2.5110000000000001</v>
      </c>
      <c r="BO356" s="4">
        <v>1.1020000000000001</v>
      </c>
      <c r="BP356" s="4">
        <v>0.9</v>
      </c>
      <c r="BQ356" s="4">
        <v>2.0019999999999998</v>
      </c>
      <c r="BR356" s="4">
        <v>34.027200000000001</v>
      </c>
      <c r="BU356" s="4">
        <v>38.643999999999998</v>
      </c>
      <c r="BW356" s="4">
        <v>17540.767</v>
      </c>
      <c r="BX356" s="4">
        <v>-1.5216E-2</v>
      </c>
      <c r="BY356" s="4">
        <v>-5</v>
      </c>
      <c r="BZ356" s="4">
        <v>1.754294</v>
      </c>
      <c r="CA356" s="4">
        <v>-0.37184099999999998</v>
      </c>
      <c r="CB356" s="4">
        <v>35.436739000000003</v>
      </c>
    </row>
    <row r="357" spans="1:80">
      <c r="A357" s="2">
        <v>42440</v>
      </c>
      <c r="B357" s="29">
        <v>0.48957069444444445</v>
      </c>
      <c r="C357" s="4">
        <v>2.0259999999999998</v>
      </c>
      <c r="D357" s="4">
        <v>8.9999999999999993E-3</v>
      </c>
      <c r="E357" s="4" t="s">
        <v>155</v>
      </c>
      <c r="F357" s="4">
        <v>90</v>
      </c>
      <c r="G357" s="4">
        <v>9.3000000000000007</v>
      </c>
      <c r="H357" s="4">
        <v>7.6</v>
      </c>
      <c r="I357" s="4">
        <v>698</v>
      </c>
      <c r="K357" s="4">
        <v>17.100000000000001</v>
      </c>
      <c r="L357" s="4">
        <v>136</v>
      </c>
      <c r="M357" s="4">
        <v>0.98250000000000004</v>
      </c>
      <c r="N357" s="4">
        <v>1.9901</v>
      </c>
      <c r="O357" s="4">
        <v>8.8000000000000005E-3</v>
      </c>
      <c r="P357" s="4">
        <v>9.1371000000000002</v>
      </c>
      <c r="Q357" s="4">
        <v>7.4668999999999999</v>
      </c>
      <c r="R357" s="4">
        <v>16.600000000000001</v>
      </c>
      <c r="S357" s="4">
        <v>7.2836999999999996</v>
      </c>
      <c r="T357" s="4">
        <v>5.9523000000000001</v>
      </c>
      <c r="U357" s="4">
        <v>13.2</v>
      </c>
      <c r="V357" s="4">
        <v>697.99959999999999</v>
      </c>
      <c r="Y357" s="4">
        <v>133.47499999999999</v>
      </c>
      <c r="Z357" s="4">
        <v>0</v>
      </c>
      <c r="AA357" s="4">
        <v>16.8004</v>
      </c>
      <c r="AB357" s="4" t="s">
        <v>384</v>
      </c>
      <c r="AC357" s="4">
        <v>0</v>
      </c>
      <c r="AD357" s="4">
        <v>11.9</v>
      </c>
      <c r="AE357" s="4">
        <v>848</v>
      </c>
      <c r="AF357" s="4">
        <v>872</v>
      </c>
      <c r="AG357" s="4">
        <v>889</v>
      </c>
      <c r="AH357" s="4">
        <v>44</v>
      </c>
      <c r="AI357" s="4">
        <v>20.86</v>
      </c>
      <c r="AJ357" s="4">
        <v>0.48</v>
      </c>
      <c r="AK357" s="4">
        <v>989</v>
      </c>
      <c r="AL357" s="4">
        <v>8</v>
      </c>
      <c r="AM357" s="4">
        <v>0</v>
      </c>
      <c r="AN357" s="4">
        <v>36</v>
      </c>
      <c r="AO357" s="4">
        <v>189</v>
      </c>
      <c r="AP357" s="4">
        <v>190</v>
      </c>
      <c r="AQ357" s="4">
        <v>1.8</v>
      </c>
      <c r="AR357" s="4">
        <v>195</v>
      </c>
      <c r="AS357" s="4" t="s">
        <v>155</v>
      </c>
      <c r="AT357" s="4">
        <v>2</v>
      </c>
      <c r="AU357" s="5">
        <v>0.6977199074074073</v>
      </c>
      <c r="AV357" s="4">
        <v>47.159300000000002</v>
      </c>
      <c r="AW357" s="4">
        <v>-88.489687000000004</v>
      </c>
      <c r="AX357" s="4">
        <v>318.60000000000002</v>
      </c>
      <c r="AY357" s="4">
        <v>0</v>
      </c>
      <c r="AZ357" s="4">
        <v>12</v>
      </c>
      <c r="BA357" s="4">
        <v>10</v>
      </c>
      <c r="BB357" s="4" t="s">
        <v>427</v>
      </c>
      <c r="BC357" s="4">
        <v>0.97092900000000004</v>
      </c>
      <c r="BD357" s="4">
        <v>1.4</v>
      </c>
      <c r="BE357" s="4">
        <v>1.7</v>
      </c>
      <c r="BF357" s="4">
        <v>14.063000000000001</v>
      </c>
      <c r="BG357" s="4">
        <v>95.44</v>
      </c>
      <c r="BH357" s="4">
        <v>6.79</v>
      </c>
      <c r="BI357" s="4">
        <v>1.7829999999999999</v>
      </c>
      <c r="BJ357" s="4">
        <v>2965.7359999999999</v>
      </c>
      <c r="BK357" s="4">
        <v>8.3870000000000005</v>
      </c>
      <c r="BL357" s="4">
        <v>1.4259999999999999</v>
      </c>
      <c r="BM357" s="4">
        <v>1.165</v>
      </c>
      <c r="BN357" s="4">
        <v>2.5910000000000002</v>
      </c>
      <c r="BO357" s="4">
        <v>1.137</v>
      </c>
      <c r="BP357" s="4">
        <v>0.92900000000000005</v>
      </c>
      <c r="BQ357" s="4">
        <v>2.0659999999999998</v>
      </c>
      <c r="BR357" s="4">
        <v>34.3964</v>
      </c>
      <c r="BU357" s="4">
        <v>39.465000000000003</v>
      </c>
      <c r="BW357" s="4">
        <v>18204.580000000002</v>
      </c>
      <c r="BX357" s="4">
        <v>-2.2308000000000001E-2</v>
      </c>
      <c r="BY357" s="4">
        <v>-5</v>
      </c>
      <c r="BZ357" s="4">
        <v>1.7503960000000001</v>
      </c>
      <c r="CA357" s="4">
        <v>-0.54514499999999999</v>
      </c>
      <c r="CB357" s="4">
        <v>35.357990999999998</v>
      </c>
    </row>
    <row r="358" spans="1:80">
      <c r="A358" s="2">
        <v>42440</v>
      </c>
      <c r="B358" s="29">
        <v>0.48958226851851849</v>
      </c>
      <c r="C358" s="4">
        <v>1.99</v>
      </c>
      <c r="D358" s="4">
        <v>8.9999999999999993E-3</v>
      </c>
      <c r="E358" s="4" t="s">
        <v>155</v>
      </c>
      <c r="F358" s="4">
        <v>90</v>
      </c>
      <c r="G358" s="4">
        <v>9.3000000000000007</v>
      </c>
      <c r="H358" s="4">
        <v>7.7</v>
      </c>
      <c r="I358" s="4">
        <v>690.2</v>
      </c>
      <c r="K358" s="4">
        <v>17.2</v>
      </c>
      <c r="L358" s="4">
        <v>133</v>
      </c>
      <c r="M358" s="4">
        <v>0.98280000000000001</v>
      </c>
      <c r="N358" s="4">
        <v>1.9554</v>
      </c>
      <c r="O358" s="4">
        <v>8.8000000000000005E-3</v>
      </c>
      <c r="P358" s="4">
        <v>9.1402999999999999</v>
      </c>
      <c r="Q358" s="4">
        <v>7.5678000000000001</v>
      </c>
      <c r="R358" s="4">
        <v>16.7</v>
      </c>
      <c r="S358" s="4">
        <v>7.2862999999999998</v>
      </c>
      <c r="T358" s="4">
        <v>6.0327000000000002</v>
      </c>
      <c r="U358" s="4">
        <v>13.3</v>
      </c>
      <c r="V358" s="4">
        <v>690.17840000000001</v>
      </c>
      <c r="Y358" s="4">
        <v>130.845</v>
      </c>
      <c r="Z358" s="4">
        <v>0</v>
      </c>
      <c r="AA358" s="4">
        <v>16.904699999999998</v>
      </c>
      <c r="AB358" s="4" t="s">
        <v>384</v>
      </c>
      <c r="AC358" s="4">
        <v>0</v>
      </c>
      <c r="AD358" s="4">
        <v>12</v>
      </c>
      <c r="AE358" s="4">
        <v>847</v>
      </c>
      <c r="AF358" s="4">
        <v>872</v>
      </c>
      <c r="AG358" s="4">
        <v>888</v>
      </c>
      <c r="AH358" s="4">
        <v>44</v>
      </c>
      <c r="AI358" s="4">
        <v>20.86</v>
      </c>
      <c r="AJ358" s="4">
        <v>0.48</v>
      </c>
      <c r="AK358" s="4">
        <v>989</v>
      </c>
      <c r="AL358" s="4">
        <v>8</v>
      </c>
      <c r="AM358" s="4">
        <v>0</v>
      </c>
      <c r="AN358" s="4">
        <v>36</v>
      </c>
      <c r="AO358" s="4">
        <v>189</v>
      </c>
      <c r="AP358" s="4">
        <v>190</v>
      </c>
      <c r="AQ358" s="4">
        <v>1.8</v>
      </c>
      <c r="AR358" s="4">
        <v>195</v>
      </c>
      <c r="AS358" s="4" t="s">
        <v>155</v>
      </c>
      <c r="AT358" s="4">
        <v>2</v>
      </c>
      <c r="AU358" s="5">
        <v>0.69773148148148145</v>
      </c>
      <c r="AV358" s="4">
        <v>47.159300000000002</v>
      </c>
      <c r="AW358" s="4">
        <v>-88.489687000000004</v>
      </c>
      <c r="AX358" s="4">
        <v>318.7</v>
      </c>
      <c r="AY358" s="4">
        <v>0</v>
      </c>
      <c r="AZ358" s="4">
        <v>12</v>
      </c>
      <c r="BA358" s="4">
        <v>10</v>
      </c>
      <c r="BB358" s="4" t="s">
        <v>427</v>
      </c>
      <c r="BC358" s="4">
        <v>1</v>
      </c>
      <c r="BD358" s="4">
        <v>1.4</v>
      </c>
      <c r="BE358" s="4">
        <v>1.7</v>
      </c>
      <c r="BF358" s="4">
        <v>14.063000000000001</v>
      </c>
      <c r="BG358" s="4">
        <v>97.13</v>
      </c>
      <c r="BH358" s="4">
        <v>6.91</v>
      </c>
      <c r="BI358" s="4">
        <v>1.7470000000000001</v>
      </c>
      <c r="BJ358" s="4">
        <v>2965.886</v>
      </c>
      <c r="BK358" s="4">
        <v>8.5389999999999997</v>
      </c>
      <c r="BL358" s="4">
        <v>1.452</v>
      </c>
      <c r="BM358" s="4">
        <v>1.202</v>
      </c>
      <c r="BN358" s="4">
        <v>2.6539999999999999</v>
      </c>
      <c r="BO358" s="4">
        <v>1.157</v>
      </c>
      <c r="BP358" s="4">
        <v>0.95799999999999996</v>
      </c>
      <c r="BQ358" s="4">
        <v>2.1160000000000001</v>
      </c>
      <c r="BR358" s="4">
        <v>34.616799999999998</v>
      </c>
      <c r="BU358" s="4">
        <v>39.375999999999998</v>
      </c>
      <c r="BW358" s="4">
        <v>18643.861000000001</v>
      </c>
      <c r="BX358" s="4">
        <v>-2.3E-2</v>
      </c>
      <c r="BY358" s="4">
        <v>-5</v>
      </c>
      <c r="BZ358" s="4">
        <v>1.7518039999999999</v>
      </c>
      <c r="CA358" s="4">
        <v>-0.56206299999999998</v>
      </c>
      <c r="CB358" s="4">
        <v>35.386437000000001</v>
      </c>
    </row>
    <row r="359" spans="1:80">
      <c r="A359" s="2">
        <v>42440</v>
      </c>
      <c r="B359" s="29">
        <v>0.48959384259259259</v>
      </c>
      <c r="C359" s="4">
        <v>1.9370000000000001</v>
      </c>
      <c r="D359" s="4">
        <v>8.9999999999999993E-3</v>
      </c>
      <c r="E359" s="4" t="s">
        <v>155</v>
      </c>
      <c r="F359" s="4">
        <v>90</v>
      </c>
      <c r="G359" s="4">
        <v>9.3000000000000007</v>
      </c>
      <c r="H359" s="4">
        <v>7.6</v>
      </c>
      <c r="I359" s="4">
        <v>669.4</v>
      </c>
      <c r="K359" s="4">
        <v>17.3</v>
      </c>
      <c r="L359" s="4">
        <v>130</v>
      </c>
      <c r="M359" s="4">
        <v>0.98340000000000005</v>
      </c>
      <c r="N359" s="4">
        <v>1.9045000000000001</v>
      </c>
      <c r="O359" s="4">
        <v>8.8999999999999999E-3</v>
      </c>
      <c r="P359" s="4">
        <v>9.1453000000000007</v>
      </c>
      <c r="Q359" s="4">
        <v>7.4734999999999996</v>
      </c>
      <c r="R359" s="4">
        <v>16.600000000000001</v>
      </c>
      <c r="S359" s="4">
        <v>7.2901999999999996</v>
      </c>
      <c r="T359" s="4">
        <v>5.9576000000000002</v>
      </c>
      <c r="U359" s="4">
        <v>13.2</v>
      </c>
      <c r="V359" s="4">
        <v>669.35709999999995</v>
      </c>
      <c r="Y359" s="4">
        <v>127.932</v>
      </c>
      <c r="Z359" s="4">
        <v>0</v>
      </c>
      <c r="AA359" s="4">
        <v>17.0121</v>
      </c>
      <c r="AB359" s="4" t="s">
        <v>384</v>
      </c>
      <c r="AC359" s="4">
        <v>0</v>
      </c>
      <c r="AD359" s="4">
        <v>11.9</v>
      </c>
      <c r="AE359" s="4">
        <v>848</v>
      </c>
      <c r="AF359" s="4">
        <v>872</v>
      </c>
      <c r="AG359" s="4">
        <v>889</v>
      </c>
      <c r="AH359" s="4">
        <v>44</v>
      </c>
      <c r="AI359" s="4">
        <v>20.86</v>
      </c>
      <c r="AJ359" s="4">
        <v>0.48</v>
      </c>
      <c r="AK359" s="4">
        <v>989</v>
      </c>
      <c r="AL359" s="4">
        <v>8</v>
      </c>
      <c r="AM359" s="4">
        <v>0</v>
      </c>
      <c r="AN359" s="4">
        <v>36</v>
      </c>
      <c r="AO359" s="4">
        <v>189</v>
      </c>
      <c r="AP359" s="4">
        <v>190</v>
      </c>
      <c r="AQ359" s="4">
        <v>1.8</v>
      </c>
      <c r="AR359" s="4">
        <v>195</v>
      </c>
      <c r="AS359" s="4" t="s">
        <v>155</v>
      </c>
      <c r="AT359" s="4">
        <v>2</v>
      </c>
      <c r="AU359" s="5">
        <v>0.6977430555555556</v>
      </c>
      <c r="AV359" s="4">
        <v>47.159300000000002</v>
      </c>
      <c r="AW359" s="4">
        <v>-88.489687000000004</v>
      </c>
      <c r="AX359" s="4">
        <v>318.89999999999998</v>
      </c>
      <c r="AY359" s="4">
        <v>0</v>
      </c>
      <c r="AZ359" s="4">
        <v>12</v>
      </c>
      <c r="BA359" s="4">
        <v>10</v>
      </c>
      <c r="BB359" s="4" t="s">
        <v>427</v>
      </c>
      <c r="BC359" s="4">
        <v>1</v>
      </c>
      <c r="BD359" s="4">
        <v>1.4</v>
      </c>
      <c r="BE359" s="4">
        <v>1.7</v>
      </c>
      <c r="BF359" s="4">
        <v>14.063000000000001</v>
      </c>
      <c r="BG359" s="4">
        <v>99.75</v>
      </c>
      <c r="BH359" s="4">
        <v>7.09</v>
      </c>
      <c r="BI359" s="4">
        <v>1.6919999999999999</v>
      </c>
      <c r="BJ359" s="4">
        <v>2967.5479999999998</v>
      </c>
      <c r="BK359" s="4">
        <v>8.7769999999999992</v>
      </c>
      <c r="BL359" s="4">
        <v>1.492</v>
      </c>
      <c r="BM359" s="4">
        <v>1.22</v>
      </c>
      <c r="BN359" s="4">
        <v>2.7120000000000002</v>
      </c>
      <c r="BO359" s="4">
        <v>1.19</v>
      </c>
      <c r="BP359" s="4">
        <v>0.97199999999999998</v>
      </c>
      <c r="BQ359" s="4">
        <v>2.1619999999999999</v>
      </c>
      <c r="BR359" s="4">
        <v>34.488599999999998</v>
      </c>
      <c r="BU359" s="4">
        <v>39.549999999999997</v>
      </c>
      <c r="BW359" s="4">
        <v>19274.325000000001</v>
      </c>
      <c r="BX359" s="4">
        <v>-2.5706E-2</v>
      </c>
      <c r="BY359" s="4">
        <v>-5</v>
      </c>
      <c r="BZ359" s="4">
        <v>1.7556080000000001</v>
      </c>
      <c r="CA359" s="4">
        <v>-0.62819000000000003</v>
      </c>
      <c r="CB359" s="4">
        <v>35.463282</v>
      </c>
    </row>
    <row r="360" spans="1:80">
      <c r="A360" s="2">
        <v>42440</v>
      </c>
      <c r="B360" s="29">
        <v>0.48960541666666663</v>
      </c>
      <c r="C360" s="4">
        <v>1.8919999999999999</v>
      </c>
      <c r="D360" s="4">
        <v>8.2000000000000007E-3</v>
      </c>
      <c r="E360" s="4" t="s">
        <v>155</v>
      </c>
      <c r="F360" s="4">
        <v>82.264630999999994</v>
      </c>
      <c r="G360" s="4">
        <v>9.3000000000000007</v>
      </c>
      <c r="H360" s="4">
        <v>7.7</v>
      </c>
      <c r="I360" s="4">
        <v>666.8</v>
      </c>
      <c r="K360" s="4">
        <v>17.399999999999999</v>
      </c>
      <c r="L360" s="4">
        <v>129</v>
      </c>
      <c r="M360" s="4">
        <v>0.98380000000000001</v>
      </c>
      <c r="N360" s="4">
        <v>1.8613</v>
      </c>
      <c r="O360" s="4">
        <v>8.0999999999999996E-3</v>
      </c>
      <c r="P360" s="4">
        <v>9.1494</v>
      </c>
      <c r="Q360" s="4">
        <v>7.5753000000000004</v>
      </c>
      <c r="R360" s="4">
        <v>16.7</v>
      </c>
      <c r="S360" s="4">
        <v>7.2934999999999999</v>
      </c>
      <c r="T360" s="4">
        <v>6.0387000000000004</v>
      </c>
      <c r="U360" s="4">
        <v>13.3</v>
      </c>
      <c r="V360" s="4">
        <v>666.78399999999999</v>
      </c>
      <c r="Y360" s="4">
        <v>126.76</v>
      </c>
      <c r="Z360" s="4">
        <v>0</v>
      </c>
      <c r="AA360" s="4">
        <v>17.118099999999998</v>
      </c>
      <c r="AB360" s="4" t="s">
        <v>384</v>
      </c>
      <c r="AC360" s="4">
        <v>0</v>
      </c>
      <c r="AD360" s="4">
        <v>12</v>
      </c>
      <c r="AE360" s="4">
        <v>848</v>
      </c>
      <c r="AF360" s="4">
        <v>873</v>
      </c>
      <c r="AG360" s="4">
        <v>888</v>
      </c>
      <c r="AH360" s="4">
        <v>44</v>
      </c>
      <c r="AI360" s="4">
        <v>20.86</v>
      </c>
      <c r="AJ360" s="4">
        <v>0.48</v>
      </c>
      <c r="AK360" s="4">
        <v>989</v>
      </c>
      <c r="AL360" s="4">
        <v>8</v>
      </c>
      <c r="AM360" s="4">
        <v>0</v>
      </c>
      <c r="AN360" s="4">
        <v>36</v>
      </c>
      <c r="AO360" s="4">
        <v>189</v>
      </c>
      <c r="AP360" s="4">
        <v>190</v>
      </c>
      <c r="AQ360" s="4">
        <v>1.8</v>
      </c>
      <c r="AR360" s="4">
        <v>195</v>
      </c>
      <c r="AS360" s="4" t="s">
        <v>155</v>
      </c>
      <c r="AT360" s="4">
        <v>2</v>
      </c>
      <c r="AU360" s="5">
        <v>0.69775462962962964</v>
      </c>
      <c r="AV360" s="4">
        <v>47.159300000000002</v>
      </c>
      <c r="AW360" s="4">
        <v>-88.489687000000004</v>
      </c>
      <c r="AX360" s="4">
        <v>319.10000000000002</v>
      </c>
      <c r="AY360" s="4">
        <v>0</v>
      </c>
      <c r="AZ360" s="4">
        <v>12</v>
      </c>
      <c r="BA360" s="4">
        <v>10</v>
      </c>
      <c r="BB360" s="4" t="s">
        <v>427</v>
      </c>
      <c r="BC360" s="4">
        <v>1</v>
      </c>
      <c r="BD360" s="4">
        <v>1.4</v>
      </c>
      <c r="BE360" s="4">
        <v>1.7</v>
      </c>
      <c r="BF360" s="4">
        <v>14.063000000000001</v>
      </c>
      <c r="BG360" s="4">
        <v>102.05</v>
      </c>
      <c r="BH360" s="4">
        <v>7.26</v>
      </c>
      <c r="BI360" s="4">
        <v>1.647</v>
      </c>
      <c r="BJ360" s="4">
        <v>2967.86</v>
      </c>
      <c r="BK360" s="4">
        <v>8.2129999999999992</v>
      </c>
      <c r="BL360" s="4">
        <v>1.528</v>
      </c>
      <c r="BM360" s="4">
        <v>1.2649999999999999</v>
      </c>
      <c r="BN360" s="4">
        <v>2.7930000000000001</v>
      </c>
      <c r="BO360" s="4">
        <v>1.218</v>
      </c>
      <c r="BP360" s="4">
        <v>1.008</v>
      </c>
      <c r="BQ360" s="4">
        <v>2.226</v>
      </c>
      <c r="BR360" s="4">
        <v>35.155799999999999</v>
      </c>
      <c r="BU360" s="4">
        <v>40.1</v>
      </c>
      <c r="BW360" s="4">
        <v>19845.906999999999</v>
      </c>
      <c r="BX360" s="4">
        <v>-2.3293999999999999E-2</v>
      </c>
      <c r="BY360" s="4">
        <v>-5</v>
      </c>
      <c r="BZ360" s="4">
        <v>1.76502</v>
      </c>
      <c r="CA360" s="4">
        <v>-0.56924799999999998</v>
      </c>
      <c r="CB360" s="4">
        <v>35.653404000000002</v>
      </c>
    </row>
    <row r="361" spans="1:80">
      <c r="A361" s="2">
        <v>42440</v>
      </c>
      <c r="B361" s="29">
        <v>0.48961699074074078</v>
      </c>
      <c r="C361" s="4">
        <v>1.8340000000000001</v>
      </c>
      <c r="D361" s="4">
        <v>8.0000000000000002E-3</v>
      </c>
      <c r="E361" s="4" t="s">
        <v>155</v>
      </c>
      <c r="F361" s="4">
        <v>80</v>
      </c>
      <c r="G361" s="4">
        <v>9.3000000000000007</v>
      </c>
      <c r="H361" s="4">
        <v>7.7</v>
      </c>
      <c r="I361" s="4">
        <v>650.1</v>
      </c>
      <c r="K361" s="4">
        <v>17.399999999999999</v>
      </c>
      <c r="L361" s="4">
        <v>126</v>
      </c>
      <c r="M361" s="4">
        <v>0.98440000000000005</v>
      </c>
      <c r="N361" s="4">
        <v>1.8058000000000001</v>
      </c>
      <c r="O361" s="4">
        <v>7.9000000000000008E-3</v>
      </c>
      <c r="P361" s="4">
        <v>9.1549999999999994</v>
      </c>
      <c r="Q361" s="4">
        <v>7.58</v>
      </c>
      <c r="R361" s="4">
        <v>16.7</v>
      </c>
      <c r="S361" s="4">
        <v>7.298</v>
      </c>
      <c r="T361" s="4">
        <v>6.0423999999999998</v>
      </c>
      <c r="U361" s="4">
        <v>13.3</v>
      </c>
      <c r="V361" s="4">
        <v>650.07680000000005</v>
      </c>
      <c r="Y361" s="4">
        <v>123.86799999999999</v>
      </c>
      <c r="Z361" s="4">
        <v>0</v>
      </c>
      <c r="AA361" s="4">
        <v>17.128799999999998</v>
      </c>
      <c r="AB361" s="4" t="s">
        <v>384</v>
      </c>
      <c r="AC361" s="4">
        <v>0</v>
      </c>
      <c r="AD361" s="4">
        <v>12</v>
      </c>
      <c r="AE361" s="4">
        <v>848</v>
      </c>
      <c r="AF361" s="4">
        <v>872</v>
      </c>
      <c r="AG361" s="4">
        <v>888</v>
      </c>
      <c r="AH361" s="4">
        <v>44</v>
      </c>
      <c r="AI361" s="4">
        <v>20.86</v>
      </c>
      <c r="AJ361" s="4">
        <v>0.48</v>
      </c>
      <c r="AK361" s="4">
        <v>989</v>
      </c>
      <c r="AL361" s="4">
        <v>8</v>
      </c>
      <c r="AM361" s="4">
        <v>0</v>
      </c>
      <c r="AN361" s="4">
        <v>36</v>
      </c>
      <c r="AO361" s="4">
        <v>189</v>
      </c>
      <c r="AP361" s="4">
        <v>189.1</v>
      </c>
      <c r="AQ361" s="4">
        <v>1.9</v>
      </c>
      <c r="AR361" s="4">
        <v>195</v>
      </c>
      <c r="AS361" s="4" t="s">
        <v>155</v>
      </c>
      <c r="AT361" s="4">
        <v>2</v>
      </c>
      <c r="AU361" s="5">
        <v>0.69776620370370368</v>
      </c>
      <c r="AV361" s="4">
        <v>47.159300000000002</v>
      </c>
      <c r="AW361" s="4">
        <v>-88.489688000000001</v>
      </c>
      <c r="AX361" s="4">
        <v>319.3</v>
      </c>
      <c r="AY361" s="4">
        <v>0</v>
      </c>
      <c r="AZ361" s="4">
        <v>12</v>
      </c>
      <c r="BA361" s="4">
        <v>10</v>
      </c>
      <c r="BB361" s="4" t="s">
        <v>427</v>
      </c>
      <c r="BC361" s="4">
        <v>1</v>
      </c>
      <c r="BD361" s="4">
        <v>1.4</v>
      </c>
      <c r="BE361" s="4">
        <v>1.7</v>
      </c>
      <c r="BF361" s="4">
        <v>14.063000000000001</v>
      </c>
      <c r="BG361" s="4">
        <v>105.21</v>
      </c>
      <c r="BH361" s="4">
        <v>7.48</v>
      </c>
      <c r="BI361" s="4">
        <v>1.583</v>
      </c>
      <c r="BJ361" s="4">
        <v>2969.2260000000001</v>
      </c>
      <c r="BK361" s="4">
        <v>8.2409999999999997</v>
      </c>
      <c r="BL361" s="4">
        <v>1.5760000000000001</v>
      </c>
      <c r="BM361" s="4">
        <v>1.3049999999999999</v>
      </c>
      <c r="BN361" s="4">
        <v>2.8820000000000001</v>
      </c>
      <c r="BO361" s="4">
        <v>1.2569999999999999</v>
      </c>
      <c r="BP361" s="4">
        <v>1.04</v>
      </c>
      <c r="BQ361" s="4">
        <v>2.2970000000000002</v>
      </c>
      <c r="BR361" s="4">
        <v>35.3446</v>
      </c>
      <c r="BU361" s="4">
        <v>40.408000000000001</v>
      </c>
      <c r="BW361" s="4">
        <v>20477.964</v>
      </c>
      <c r="BX361" s="4">
        <v>-2.4804E-2</v>
      </c>
      <c r="BY361" s="4">
        <v>-5</v>
      </c>
      <c r="BZ361" s="4">
        <v>1.771412</v>
      </c>
      <c r="CA361" s="4">
        <v>-0.60614800000000002</v>
      </c>
      <c r="CB361" s="4">
        <v>35.782522</v>
      </c>
    </row>
    <row r="362" spans="1:80">
      <c r="A362" s="2">
        <v>42440</v>
      </c>
      <c r="B362" s="29">
        <v>0.48962856481481482</v>
      </c>
      <c r="C362" s="4">
        <v>1.77</v>
      </c>
      <c r="D362" s="4">
        <v>8.3999999999999995E-3</v>
      </c>
      <c r="E362" s="4" t="s">
        <v>155</v>
      </c>
      <c r="F362" s="4">
        <v>84.412251999999995</v>
      </c>
      <c r="G362" s="4">
        <v>9.3000000000000007</v>
      </c>
      <c r="H362" s="4">
        <v>7.7</v>
      </c>
      <c r="I362" s="4">
        <v>640.4</v>
      </c>
      <c r="K362" s="4">
        <v>17.5</v>
      </c>
      <c r="L362" s="4">
        <v>125</v>
      </c>
      <c r="M362" s="4">
        <v>0.98499999999999999</v>
      </c>
      <c r="N362" s="4">
        <v>1.7433000000000001</v>
      </c>
      <c r="O362" s="4">
        <v>8.3000000000000001E-3</v>
      </c>
      <c r="P362" s="4">
        <v>9.1606000000000005</v>
      </c>
      <c r="Q362" s="4">
        <v>7.5846</v>
      </c>
      <c r="R362" s="4">
        <v>16.7</v>
      </c>
      <c r="S362" s="4">
        <v>7.3023999999999996</v>
      </c>
      <c r="T362" s="4">
        <v>6.0461</v>
      </c>
      <c r="U362" s="4">
        <v>13.3</v>
      </c>
      <c r="V362" s="4">
        <v>640.35789999999997</v>
      </c>
      <c r="Y362" s="4">
        <v>122.733</v>
      </c>
      <c r="Z362" s="4">
        <v>0</v>
      </c>
      <c r="AA362" s="4">
        <v>17.2376</v>
      </c>
      <c r="AB362" s="4" t="s">
        <v>384</v>
      </c>
      <c r="AC362" s="4">
        <v>0</v>
      </c>
      <c r="AD362" s="4">
        <v>11.9</v>
      </c>
      <c r="AE362" s="4">
        <v>848</v>
      </c>
      <c r="AF362" s="4">
        <v>872</v>
      </c>
      <c r="AG362" s="4">
        <v>888</v>
      </c>
      <c r="AH362" s="4">
        <v>44</v>
      </c>
      <c r="AI362" s="4">
        <v>20.86</v>
      </c>
      <c r="AJ362" s="4">
        <v>0.48</v>
      </c>
      <c r="AK362" s="4">
        <v>989</v>
      </c>
      <c r="AL362" s="4">
        <v>8</v>
      </c>
      <c r="AM362" s="4">
        <v>0</v>
      </c>
      <c r="AN362" s="4">
        <v>36</v>
      </c>
      <c r="AO362" s="4">
        <v>189</v>
      </c>
      <c r="AP362" s="4">
        <v>189</v>
      </c>
      <c r="AQ362" s="4">
        <v>1.8</v>
      </c>
      <c r="AR362" s="4">
        <v>195</v>
      </c>
      <c r="AS362" s="4" t="s">
        <v>155</v>
      </c>
      <c r="AT362" s="4">
        <v>2</v>
      </c>
      <c r="AU362" s="5">
        <v>0.69777777777777772</v>
      </c>
      <c r="AV362" s="4">
        <v>47.159300000000002</v>
      </c>
      <c r="AW362" s="4">
        <v>-88.489688000000001</v>
      </c>
      <c r="AX362" s="4">
        <v>319.5</v>
      </c>
      <c r="AY362" s="4">
        <v>0</v>
      </c>
      <c r="AZ362" s="4">
        <v>12</v>
      </c>
      <c r="BA362" s="4">
        <v>10</v>
      </c>
      <c r="BB362" s="4" t="s">
        <v>427</v>
      </c>
      <c r="BC362" s="4">
        <v>0.92854300000000001</v>
      </c>
      <c r="BD362" s="4">
        <v>1.4</v>
      </c>
      <c r="BE362" s="4">
        <v>1.7</v>
      </c>
      <c r="BF362" s="4">
        <v>14.063000000000001</v>
      </c>
      <c r="BG362" s="4">
        <v>108.89</v>
      </c>
      <c r="BH362" s="4">
        <v>7.74</v>
      </c>
      <c r="BI362" s="4">
        <v>1.522</v>
      </c>
      <c r="BJ362" s="4">
        <v>2968.2020000000002</v>
      </c>
      <c r="BK362" s="4">
        <v>9.01</v>
      </c>
      <c r="BL362" s="4">
        <v>1.633</v>
      </c>
      <c r="BM362" s="4">
        <v>1.3520000000000001</v>
      </c>
      <c r="BN362" s="4">
        <v>2.9860000000000002</v>
      </c>
      <c r="BO362" s="4">
        <v>1.302</v>
      </c>
      <c r="BP362" s="4">
        <v>1.0780000000000001</v>
      </c>
      <c r="BQ362" s="4">
        <v>2.38</v>
      </c>
      <c r="BR362" s="4">
        <v>36.052399999999999</v>
      </c>
      <c r="BU362" s="4">
        <v>41.459000000000003</v>
      </c>
      <c r="BW362" s="4">
        <v>21339.834999999999</v>
      </c>
      <c r="BX362" s="4">
        <v>-2.5902000000000001E-2</v>
      </c>
      <c r="BY362" s="4">
        <v>-5</v>
      </c>
      <c r="BZ362" s="4">
        <v>1.77651</v>
      </c>
      <c r="CA362" s="4">
        <v>-0.63297999999999999</v>
      </c>
      <c r="CB362" s="4">
        <v>35.885502000000002</v>
      </c>
    </row>
    <row r="363" spans="1:80">
      <c r="A363" s="2">
        <v>42440</v>
      </c>
      <c r="B363" s="29">
        <v>0.48964013888888891</v>
      </c>
      <c r="C363" s="4">
        <v>1.9590000000000001</v>
      </c>
      <c r="D363" s="4">
        <v>9.7999999999999997E-3</v>
      </c>
      <c r="E363" s="4" t="s">
        <v>155</v>
      </c>
      <c r="F363" s="4">
        <v>98.333332999999996</v>
      </c>
      <c r="G363" s="4">
        <v>9.1999999999999993</v>
      </c>
      <c r="H363" s="4">
        <v>7.7</v>
      </c>
      <c r="I363" s="4">
        <v>650.6</v>
      </c>
      <c r="K363" s="4">
        <v>17.600000000000001</v>
      </c>
      <c r="L363" s="4">
        <v>129</v>
      </c>
      <c r="M363" s="4">
        <v>0.98319999999999996</v>
      </c>
      <c r="N363" s="4">
        <v>1.9259999999999999</v>
      </c>
      <c r="O363" s="4">
        <v>9.7000000000000003E-3</v>
      </c>
      <c r="P363" s="4">
        <v>9.0457000000000001</v>
      </c>
      <c r="Q363" s="4">
        <v>7.5709</v>
      </c>
      <c r="R363" s="4">
        <v>16.600000000000001</v>
      </c>
      <c r="S363" s="4">
        <v>7.2108999999999996</v>
      </c>
      <c r="T363" s="4">
        <v>6.0351999999999997</v>
      </c>
      <c r="U363" s="4">
        <v>13.2</v>
      </c>
      <c r="V363" s="4">
        <v>650.56780000000003</v>
      </c>
      <c r="Y363" s="4">
        <v>127.027</v>
      </c>
      <c r="Z363" s="4">
        <v>0</v>
      </c>
      <c r="AA363" s="4">
        <v>17.3049</v>
      </c>
      <c r="AB363" s="4" t="s">
        <v>384</v>
      </c>
      <c r="AC363" s="4">
        <v>0</v>
      </c>
      <c r="AD363" s="4">
        <v>12</v>
      </c>
      <c r="AE363" s="4">
        <v>848</v>
      </c>
      <c r="AF363" s="4">
        <v>872</v>
      </c>
      <c r="AG363" s="4">
        <v>888</v>
      </c>
      <c r="AH363" s="4">
        <v>44</v>
      </c>
      <c r="AI363" s="4">
        <v>20.86</v>
      </c>
      <c r="AJ363" s="4">
        <v>0.48</v>
      </c>
      <c r="AK363" s="4">
        <v>989</v>
      </c>
      <c r="AL363" s="4">
        <v>8</v>
      </c>
      <c r="AM363" s="4">
        <v>0</v>
      </c>
      <c r="AN363" s="4">
        <v>36</v>
      </c>
      <c r="AO363" s="4">
        <v>189</v>
      </c>
      <c r="AP363" s="4">
        <v>189</v>
      </c>
      <c r="AQ363" s="4">
        <v>2</v>
      </c>
      <c r="AR363" s="4">
        <v>195</v>
      </c>
      <c r="AS363" s="4" t="s">
        <v>155</v>
      </c>
      <c r="AT363" s="4">
        <v>2</v>
      </c>
      <c r="AU363" s="5">
        <v>0.69778935185185187</v>
      </c>
      <c r="AV363" s="4">
        <v>47.159300000000002</v>
      </c>
      <c r="AW363" s="4">
        <v>-88.489688000000001</v>
      </c>
      <c r="AX363" s="4">
        <v>319.60000000000002</v>
      </c>
      <c r="AY363" s="4">
        <v>0</v>
      </c>
      <c r="AZ363" s="4">
        <v>12</v>
      </c>
      <c r="BA363" s="4">
        <v>10</v>
      </c>
      <c r="BB363" s="4" t="s">
        <v>427</v>
      </c>
      <c r="BC363" s="4">
        <v>0.9</v>
      </c>
      <c r="BD363" s="4">
        <v>1.4</v>
      </c>
      <c r="BE363" s="4">
        <v>1.7</v>
      </c>
      <c r="BF363" s="4">
        <v>14.063000000000001</v>
      </c>
      <c r="BG363" s="4">
        <v>98.73</v>
      </c>
      <c r="BH363" s="4">
        <v>7.02</v>
      </c>
      <c r="BI363" s="4">
        <v>1.7050000000000001</v>
      </c>
      <c r="BJ363" s="4">
        <v>2969.768</v>
      </c>
      <c r="BK363" s="4">
        <v>9.4890000000000008</v>
      </c>
      <c r="BL363" s="4">
        <v>1.4610000000000001</v>
      </c>
      <c r="BM363" s="4">
        <v>1.222</v>
      </c>
      <c r="BN363" s="4">
        <v>2.6829999999999998</v>
      </c>
      <c r="BO363" s="4">
        <v>1.1639999999999999</v>
      </c>
      <c r="BP363" s="4">
        <v>0.97499999999999998</v>
      </c>
      <c r="BQ363" s="4">
        <v>2.1389999999999998</v>
      </c>
      <c r="BR363" s="4">
        <v>33.170699999999997</v>
      </c>
      <c r="BU363" s="4">
        <v>38.86</v>
      </c>
      <c r="BW363" s="4">
        <v>19401.385999999999</v>
      </c>
      <c r="BX363" s="4">
        <v>-2.4195999999999999E-2</v>
      </c>
      <c r="BY363" s="4">
        <v>-5</v>
      </c>
      <c r="BZ363" s="4">
        <v>1.785118</v>
      </c>
      <c r="CA363" s="4">
        <v>-0.59128999999999998</v>
      </c>
      <c r="CB363" s="4">
        <v>36.059384000000001</v>
      </c>
    </row>
    <row r="364" spans="1:80">
      <c r="A364" s="2">
        <v>42440</v>
      </c>
      <c r="B364" s="29">
        <v>0.48965171296296295</v>
      </c>
      <c r="C364" s="4">
        <v>2.8719999999999999</v>
      </c>
      <c r="D364" s="4">
        <v>1.18E-2</v>
      </c>
      <c r="E364" s="4" t="s">
        <v>155</v>
      </c>
      <c r="F364" s="4">
        <v>117.51801399999999</v>
      </c>
      <c r="G364" s="4">
        <v>9.1999999999999993</v>
      </c>
      <c r="H364" s="4">
        <v>7.7</v>
      </c>
      <c r="I364" s="4">
        <v>843.6</v>
      </c>
      <c r="K364" s="4">
        <v>17.66</v>
      </c>
      <c r="L364" s="4">
        <v>197</v>
      </c>
      <c r="M364" s="4">
        <v>0.97419999999999995</v>
      </c>
      <c r="N364" s="4">
        <v>2.7976000000000001</v>
      </c>
      <c r="O364" s="4">
        <v>1.14E-2</v>
      </c>
      <c r="P364" s="4">
        <v>8.9627999999999997</v>
      </c>
      <c r="Q364" s="4">
        <v>7.5015000000000001</v>
      </c>
      <c r="R364" s="4">
        <v>16.5</v>
      </c>
      <c r="S364" s="4">
        <v>7.1447000000000003</v>
      </c>
      <c r="T364" s="4">
        <v>5.9798</v>
      </c>
      <c r="U364" s="4">
        <v>13.1</v>
      </c>
      <c r="V364" s="4">
        <v>843.6105</v>
      </c>
      <c r="Y364" s="4">
        <v>191.48500000000001</v>
      </c>
      <c r="Z364" s="4">
        <v>0</v>
      </c>
      <c r="AA364" s="4">
        <v>17.2089</v>
      </c>
      <c r="AB364" s="4" t="s">
        <v>384</v>
      </c>
      <c r="AC364" s="4">
        <v>0</v>
      </c>
      <c r="AD364" s="4">
        <v>11.9</v>
      </c>
      <c r="AE364" s="4">
        <v>848</v>
      </c>
      <c r="AF364" s="4">
        <v>872</v>
      </c>
      <c r="AG364" s="4">
        <v>889</v>
      </c>
      <c r="AH364" s="4">
        <v>44</v>
      </c>
      <c r="AI364" s="4">
        <v>20.86</v>
      </c>
      <c r="AJ364" s="4">
        <v>0.48</v>
      </c>
      <c r="AK364" s="4">
        <v>989</v>
      </c>
      <c r="AL364" s="4">
        <v>8</v>
      </c>
      <c r="AM364" s="4">
        <v>0</v>
      </c>
      <c r="AN364" s="4">
        <v>36</v>
      </c>
      <c r="AO364" s="4">
        <v>189</v>
      </c>
      <c r="AP364" s="4">
        <v>189</v>
      </c>
      <c r="AQ364" s="4">
        <v>1.7</v>
      </c>
      <c r="AR364" s="4">
        <v>195</v>
      </c>
      <c r="AS364" s="4" t="s">
        <v>155</v>
      </c>
      <c r="AT364" s="4">
        <v>2</v>
      </c>
      <c r="AU364" s="5">
        <v>0.69780092592592602</v>
      </c>
      <c r="AV364" s="4">
        <v>47.159300000000002</v>
      </c>
      <c r="AW364" s="4">
        <v>-88.489688000000001</v>
      </c>
      <c r="AX364" s="4">
        <v>319.60000000000002</v>
      </c>
      <c r="AY364" s="4">
        <v>0</v>
      </c>
      <c r="AZ364" s="4">
        <v>12</v>
      </c>
      <c r="BA364" s="4">
        <v>10</v>
      </c>
      <c r="BB364" s="4" t="s">
        <v>427</v>
      </c>
      <c r="BC364" s="4">
        <v>0.9</v>
      </c>
      <c r="BD364" s="4">
        <v>1.4</v>
      </c>
      <c r="BE364" s="4">
        <v>1.7</v>
      </c>
      <c r="BF364" s="4">
        <v>14.063000000000001</v>
      </c>
      <c r="BG364" s="4">
        <v>67.94</v>
      </c>
      <c r="BH364" s="4">
        <v>4.83</v>
      </c>
      <c r="BI364" s="4">
        <v>2.6469999999999998</v>
      </c>
      <c r="BJ364" s="4">
        <v>2964.2710000000002</v>
      </c>
      <c r="BK364" s="4">
        <v>7.7210000000000001</v>
      </c>
      <c r="BL364" s="4">
        <v>0.99399999999999999</v>
      </c>
      <c r="BM364" s="4">
        <v>0.83199999999999996</v>
      </c>
      <c r="BN364" s="4">
        <v>1.827</v>
      </c>
      <c r="BO364" s="4">
        <v>0.79300000000000004</v>
      </c>
      <c r="BP364" s="4">
        <v>0.66400000000000003</v>
      </c>
      <c r="BQ364" s="4">
        <v>1.456</v>
      </c>
      <c r="BR364" s="4">
        <v>29.557200000000002</v>
      </c>
      <c r="BU364" s="4">
        <v>40.253999999999998</v>
      </c>
      <c r="BW364" s="4">
        <v>13257.946</v>
      </c>
      <c r="BX364" s="4">
        <v>-2.6706000000000001E-2</v>
      </c>
      <c r="BY364" s="4">
        <v>-5</v>
      </c>
      <c r="BZ364" s="4">
        <v>1.7887059999999999</v>
      </c>
      <c r="CA364" s="4">
        <v>-0.65262799999999999</v>
      </c>
      <c r="CB364" s="4">
        <v>36.131861000000001</v>
      </c>
    </row>
    <row r="365" spans="1:80">
      <c r="A365" s="2">
        <v>42440</v>
      </c>
      <c r="B365" s="29">
        <v>0.48966328703703704</v>
      </c>
      <c r="C365" s="4">
        <v>3.6960000000000002</v>
      </c>
      <c r="D365" s="4">
        <v>1.0200000000000001E-2</v>
      </c>
      <c r="E365" s="4" t="s">
        <v>155</v>
      </c>
      <c r="F365" s="4">
        <v>101.50520400000001</v>
      </c>
      <c r="G365" s="4">
        <v>9.1999999999999993</v>
      </c>
      <c r="H365" s="4">
        <v>7.7</v>
      </c>
      <c r="I365" s="4">
        <v>1725.9</v>
      </c>
      <c r="K365" s="4">
        <v>16.920000000000002</v>
      </c>
      <c r="L365" s="4">
        <v>362</v>
      </c>
      <c r="M365" s="4">
        <v>0.9657</v>
      </c>
      <c r="N365" s="4">
        <v>3.5693000000000001</v>
      </c>
      <c r="O365" s="4">
        <v>9.7999999999999997E-3</v>
      </c>
      <c r="P365" s="4">
        <v>8.8840000000000003</v>
      </c>
      <c r="Q365" s="4">
        <v>7.4355000000000002</v>
      </c>
      <c r="R365" s="4">
        <v>16.3</v>
      </c>
      <c r="S365" s="4">
        <v>7.0819000000000001</v>
      </c>
      <c r="T365" s="4">
        <v>5.9272999999999998</v>
      </c>
      <c r="U365" s="4">
        <v>13</v>
      </c>
      <c r="V365" s="4">
        <v>1725.8729000000001</v>
      </c>
      <c r="Y365" s="4">
        <v>349.81200000000001</v>
      </c>
      <c r="Z365" s="4">
        <v>0</v>
      </c>
      <c r="AA365" s="4">
        <v>16.334499999999998</v>
      </c>
      <c r="AB365" s="4" t="s">
        <v>384</v>
      </c>
      <c r="AC365" s="4">
        <v>0</v>
      </c>
      <c r="AD365" s="4">
        <v>12</v>
      </c>
      <c r="AE365" s="4">
        <v>848</v>
      </c>
      <c r="AF365" s="4">
        <v>872</v>
      </c>
      <c r="AG365" s="4">
        <v>889</v>
      </c>
      <c r="AH365" s="4">
        <v>44</v>
      </c>
      <c r="AI365" s="4">
        <v>20.86</v>
      </c>
      <c r="AJ365" s="4">
        <v>0.48</v>
      </c>
      <c r="AK365" s="4">
        <v>989</v>
      </c>
      <c r="AL365" s="4">
        <v>8</v>
      </c>
      <c r="AM365" s="4">
        <v>0</v>
      </c>
      <c r="AN365" s="4">
        <v>36</v>
      </c>
      <c r="AO365" s="4">
        <v>189</v>
      </c>
      <c r="AP365" s="4">
        <v>189.9</v>
      </c>
      <c r="AQ365" s="4">
        <v>1.8</v>
      </c>
      <c r="AR365" s="4">
        <v>195</v>
      </c>
      <c r="AS365" s="4" t="s">
        <v>155</v>
      </c>
      <c r="AT365" s="4">
        <v>2</v>
      </c>
      <c r="AU365" s="5">
        <v>0.69781249999999995</v>
      </c>
      <c r="AV365" s="4">
        <v>47.159300000000002</v>
      </c>
      <c r="AW365" s="4">
        <v>-88.489688000000001</v>
      </c>
      <c r="AX365" s="4">
        <v>319.7</v>
      </c>
      <c r="AY365" s="4">
        <v>0</v>
      </c>
      <c r="AZ365" s="4">
        <v>12</v>
      </c>
      <c r="BA365" s="4">
        <v>10</v>
      </c>
      <c r="BB365" s="4" t="s">
        <v>427</v>
      </c>
      <c r="BC365" s="4">
        <v>0.9</v>
      </c>
      <c r="BD365" s="4">
        <v>1.4</v>
      </c>
      <c r="BE365" s="4">
        <v>1.7</v>
      </c>
      <c r="BF365" s="4">
        <v>14.063000000000001</v>
      </c>
      <c r="BG365" s="4">
        <v>52.14</v>
      </c>
      <c r="BH365" s="4">
        <v>3.71</v>
      </c>
      <c r="BI365" s="4">
        <v>3.5569999999999999</v>
      </c>
      <c r="BJ365" s="4">
        <v>2907.4650000000001</v>
      </c>
      <c r="BK365" s="4">
        <v>5.0819999999999999</v>
      </c>
      <c r="BL365" s="4">
        <v>0.75800000000000001</v>
      </c>
      <c r="BM365" s="4">
        <v>0.63400000000000001</v>
      </c>
      <c r="BN365" s="4">
        <v>1.3919999999999999</v>
      </c>
      <c r="BO365" s="4">
        <v>0.60399999999999998</v>
      </c>
      <c r="BP365" s="4">
        <v>0.50600000000000001</v>
      </c>
      <c r="BQ365" s="4">
        <v>1.1100000000000001</v>
      </c>
      <c r="BR365" s="4">
        <v>46.487900000000003</v>
      </c>
      <c r="BU365" s="4">
        <v>56.534999999999997</v>
      </c>
      <c r="BW365" s="4">
        <v>9674.7369999999992</v>
      </c>
      <c r="BX365" s="4">
        <v>-2.5196E-2</v>
      </c>
      <c r="BY365" s="4">
        <v>-5</v>
      </c>
      <c r="BZ365" s="4">
        <v>1.7953140000000001</v>
      </c>
      <c r="CA365" s="4">
        <v>-0.61572800000000005</v>
      </c>
      <c r="CB365" s="4">
        <v>36.265343000000001</v>
      </c>
    </row>
    <row r="366" spans="1:80">
      <c r="A366" s="2">
        <v>42440</v>
      </c>
      <c r="B366" s="29">
        <v>0.48967486111111108</v>
      </c>
      <c r="C366" s="4">
        <v>4.4420000000000002</v>
      </c>
      <c r="D366" s="4">
        <v>0.01</v>
      </c>
      <c r="E366" s="4" t="s">
        <v>155</v>
      </c>
      <c r="F366" s="4">
        <v>100</v>
      </c>
      <c r="G366" s="4">
        <v>9.3000000000000007</v>
      </c>
      <c r="H366" s="4">
        <v>7.7</v>
      </c>
      <c r="I366" s="4">
        <v>3122.2</v>
      </c>
      <c r="K366" s="4">
        <v>15.66</v>
      </c>
      <c r="L366" s="4">
        <v>635</v>
      </c>
      <c r="M366" s="4">
        <v>0.95740000000000003</v>
      </c>
      <c r="N366" s="4">
        <v>4.2523</v>
      </c>
      <c r="O366" s="4">
        <v>9.5999999999999992E-3</v>
      </c>
      <c r="P366" s="4">
        <v>8.9039000000000001</v>
      </c>
      <c r="Q366" s="4">
        <v>7.3719999999999999</v>
      </c>
      <c r="R366" s="4">
        <v>16.3</v>
      </c>
      <c r="S366" s="4">
        <v>7.0978000000000003</v>
      </c>
      <c r="T366" s="4">
        <v>5.8765999999999998</v>
      </c>
      <c r="U366" s="4">
        <v>13</v>
      </c>
      <c r="V366" s="4">
        <v>3122.1792999999998</v>
      </c>
      <c r="Y366" s="4">
        <v>608.39400000000001</v>
      </c>
      <c r="Z366" s="4">
        <v>0</v>
      </c>
      <c r="AA366" s="4">
        <v>14.9895</v>
      </c>
      <c r="AB366" s="4" t="s">
        <v>384</v>
      </c>
      <c r="AC366" s="4">
        <v>0</v>
      </c>
      <c r="AD366" s="4">
        <v>12</v>
      </c>
      <c r="AE366" s="4">
        <v>848</v>
      </c>
      <c r="AF366" s="4">
        <v>872</v>
      </c>
      <c r="AG366" s="4">
        <v>887</v>
      </c>
      <c r="AH366" s="4">
        <v>44</v>
      </c>
      <c r="AI366" s="4">
        <v>20.86</v>
      </c>
      <c r="AJ366" s="4">
        <v>0.48</v>
      </c>
      <c r="AK366" s="4">
        <v>989</v>
      </c>
      <c r="AL366" s="4">
        <v>8</v>
      </c>
      <c r="AM366" s="4">
        <v>0</v>
      </c>
      <c r="AN366" s="4">
        <v>36</v>
      </c>
      <c r="AO366" s="4">
        <v>189</v>
      </c>
      <c r="AP366" s="4">
        <v>189.1</v>
      </c>
      <c r="AQ366" s="4">
        <v>1.8</v>
      </c>
      <c r="AR366" s="4">
        <v>195</v>
      </c>
      <c r="AS366" s="4" t="s">
        <v>155</v>
      </c>
      <c r="AT366" s="4">
        <v>2</v>
      </c>
      <c r="AU366" s="5">
        <v>0.6978240740740741</v>
      </c>
      <c r="AV366" s="4">
        <v>47.159300000000002</v>
      </c>
      <c r="AW366" s="4">
        <v>-88.489688999999998</v>
      </c>
      <c r="AX366" s="4">
        <v>319.8</v>
      </c>
      <c r="AY366" s="4">
        <v>0</v>
      </c>
      <c r="AZ366" s="4">
        <v>12</v>
      </c>
      <c r="BA366" s="4">
        <v>10</v>
      </c>
      <c r="BB366" s="4" t="s">
        <v>427</v>
      </c>
      <c r="BC366" s="4">
        <v>0.9</v>
      </c>
      <c r="BD366" s="4">
        <v>1.4</v>
      </c>
      <c r="BE366" s="4">
        <v>1.7</v>
      </c>
      <c r="BF366" s="4">
        <v>14.063000000000001</v>
      </c>
      <c r="BG366" s="4">
        <v>42.55</v>
      </c>
      <c r="BH366" s="4">
        <v>3.03</v>
      </c>
      <c r="BI366" s="4">
        <v>4.4489999999999998</v>
      </c>
      <c r="BJ366" s="4">
        <v>2835.5740000000001</v>
      </c>
      <c r="BK366" s="4">
        <v>4.0629999999999997</v>
      </c>
      <c r="BL366" s="4">
        <v>0.622</v>
      </c>
      <c r="BM366" s="4">
        <v>0.51500000000000001</v>
      </c>
      <c r="BN366" s="4">
        <v>1.137</v>
      </c>
      <c r="BO366" s="4">
        <v>0.496</v>
      </c>
      <c r="BP366" s="4">
        <v>0.41</v>
      </c>
      <c r="BQ366" s="4">
        <v>0.90600000000000003</v>
      </c>
      <c r="BR366" s="4">
        <v>68.844300000000004</v>
      </c>
      <c r="BU366" s="4">
        <v>80.491</v>
      </c>
      <c r="BW366" s="4">
        <v>7267.72</v>
      </c>
      <c r="BX366" s="4">
        <v>-2.4098000000000001E-2</v>
      </c>
      <c r="BY366" s="4">
        <v>-5</v>
      </c>
      <c r="BZ366" s="4">
        <v>1.8005100000000001</v>
      </c>
      <c r="CA366" s="4">
        <v>-0.58889499999999995</v>
      </c>
      <c r="CB366" s="4">
        <v>36.370302000000002</v>
      </c>
    </row>
    <row r="367" spans="1:80">
      <c r="A367" s="2">
        <v>42440</v>
      </c>
      <c r="B367" s="29">
        <v>0.48968643518518523</v>
      </c>
      <c r="C367" s="4">
        <v>5.1820000000000004</v>
      </c>
      <c r="D367" s="4">
        <v>9.4000000000000004E-3</v>
      </c>
      <c r="E367" s="4" t="s">
        <v>155</v>
      </c>
      <c r="F367" s="4">
        <v>93.951137000000003</v>
      </c>
      <c r="G367" s="4">
        <v>9.3000000000000007</v>
      </c>
      <c r="H367" s="4">
        <v>7.7</v>
      </c>
      <c r="I367" s="4">
        <v>5373.7</v>
      </c>
      <c r="K367" s="4">
        <v>14.69</v>
      </c>
      <c r="L367" s="4">
        <v>1007</v>
      </c>
      <c r="M367" s="4">
        <v>0.94840000000000002</v>
      </c>
      <c r="N367" s="4">
        <v>4.9150999999999998</v>
      </c>
      <c r="O367" s="4">
        <v>8.8999999999999999E-3</v>
      </c>
      <c r="P367" s="4">
        <v>8.8203999999999994</v>
      </c>
      <c r="Q367" s="4">
        <v>7.3029000000000002</v>
      </c>
      <c r="R367" s="4">
        <v>16.100000000000001</v>
      </c>
      <c r="S367" s="4">
        <v>7.0312000000000001</v>
      </c>
      <c r="T367" s="4">
        <v>5.8215000000000003</v>
      </c>
      <c r="U367" s="4">
        <v>12.9</v>
      </c>
      <c r="V367" s="4">
        <v>5373.6677</v>
      </c>
      <c r="Y367" s="4">
        <v>954.81899999999996</v>
      </c>
      <c r="Z367" s="4">
        <v>0</v>
      </c>
      <c r="AA367" s="4">
        <v>13.9284</v>
      </c>
      <c r="AB367" s="4" t="s">
        <v>384</v>
      </c>
      <c r="AC367" s="4">
        <v>0</v>
      </c>
      <c r="AD367" s="4">
        <v>11.9</v>
      </c>
      <c r="AE367" s="4">
        <v>848</v>
      </c>
      <c r="AF367" s="4">
        <v>872</v>
      </c>
      <c r="AG367" s="4">
        <v>887</v>
      </c>
      <c r="AH367" s="4">
        <v>44</v>
      </c>
      <c r="AI367" s="4">
        <v>20.86</v>
      </c>
      <c r="AJ367" s="4">
        <v>0.48</v>
      </c>
      <c r="AK367" s="4">
        <v>989</v>
      </c>
      <c r="AL367" s="4">
        <v>8</v>
      </c>
      <c r="AM367" s="4">
        <v>0</v>
      </c>
      <c r="AN367" s="4">
        <v>36</v>
      </c>
      <c r="AO367" s="4">
        <v>189</v>
      </c>
      <c r="AP367" s="4">
        <v>189</v>
      </c>
      <c r="AQ367" s="4">
        <v>1.7</v>
      </c>
      <c r="AR367" s="4">
        <v>195</v>
      </c>
      <c r="AS367" s="4" t="s">
        <v>155</v>
      </c>
      <c r="AT367" s="4">
        <v>2</v>
      </c>
      <c r="AU367" s="5">
        <v>0.69783564814814814</v>
      </c>
      <c r="AV367" s="4">
        <v>47.159300999999999</v>
      </c>
      <c r="AW367" s="4">
        <v>-88.489689999999996</v>
      </c>
      <c r="AX367" s="4">
        <v>319.89999999999998</v>
      </c>
      <c r="AY367" s="4">
        <v>0</v>
      </c>
      <c r="AZ367" s="4">
        <v>12</v>
      </c>
      <c r="BA367" s="4">
        <v>10</v>
      </c>
      <c r="BB367" s="4" t="s">
        <v>427</v>
      </c>
      <c r="BC367" s="4">
        <v>0.9</v>
      </c>
      <c r="BD367" s="4">
        <v>1.4</v>
      </c>
      <c r="BE367" s="4">
        <v>1.7</v>
      </c>
      <c r="BF367" s="4">
        <v>14.063000000000001</v>
      </c>
      <c r="BG367" s="4">
        <v>35.42</v>
      </c>
      <c r="BH367" s="4">
        <v>2.52</v>
      </c>
      <c r="BI367" s="4">
        <v>5.4379999999999997</v>
      </c>
      <c r="BJ367" s="4">
        <v>2741.1489999999999</v>
      </c>
      <c r="BK367" s="4">
        <v>3.1629999999999998</v>
      </c>
      <c r="BL367" s="4">
        <v>0.51500000000000001</v>
      </c>
      <c r="BM367" s="4">
        <v>0.42699999999999999</v>
      </c>
      <c r="BN367" s="4">
        <v>0.94199999999999995</v>
      </c>
      <c r="BO367" s="4">
        <v>0.41099999999999998</v>
      </c>
      <c r="BP367" s="4">
        <v>0.34</v>
      </c>
      <c r="BQ367" s="4">
        <v>0.751</v>
      </c>
      <c r="BR367" s="4">
        <v>99.099400000000003</v>
      </c>
      <c r="BU367" s="4">
        <v>105.651</v>
      </c>
      <c r="BW367" s="4">
        <v>5648.1329999999998</v>
      </c>
      <c r="BX367" s="4">
        <v>-2.6706000000000001E-2</v>
      </c>
      <c r="BY367" s="4">
        <v>-5</v>
      </c>
      <c r="BZ367" s="4">
        <v>1.8028040000000001</v>
      </c>
      <c r="CA367" s="4">
        <v>-0.65262799999999999</v>
      </c>
      <c r="CB367" s="4">
        <v>36.416640999999998</v>
      </c>
    </row>
    <row r="368" spans="1:80">
      <c r="A368" s="2">
        <v>42440</v>
      </c>
      <c r="B368" s="29">
        <v>0.48969800925925927</v>
      </c>
      <c r="C368" s="4">
        <v>5.9370000000000003</v>
      </c>
      <c r="D368" s="4">
        <v>9.4000000000000004E-3</v>
      </c>
      <c r="E368" s="4" t="s">
        <v>155</v>
      </c>
      <c r="F368" s="4">
        <v>94.424999999999997</v>
      </c>
      <c r="G368" s="4">
        <v>9.3000000000000007</v>
      </c>
      <c r="H368" s="4">
        <v>7.7</v>
      </c>
      <c r="I368" s="4">
        <v>8920.1</v>
      </c>
      <c r="K368" s="4">
        <v>13.66</v>
      </c>
      <c r="L368" s="4">
        <v>1483</v>
      </c>
      <c r="M368" s="4">
        <v>0.93830000000000002</v>
      </c>
      <c r="N368" s="4">
        <v>5.5705999999999998</v>
      </c>
      <c r="O368" s="4">
        <v>8.8999999999999999E-3</v>
      </c>
      <c r="P368" s="4">
        <v>8.7257999999999996</v>
      </c>
      <c r="Q368" s="4">
        <v>7.2245999999999997</v>
      </c>
      <c r="R368" s="4">
        <v>16</v>
      </c>
      <c r="S368" s="4">
        <v>6.9558</v>
      </c>
      <c r="T368" s="4">
        <v>5.7591000000000001</v>
      </c>
      <c r="U368" s="4">
        <v>12.7</v>
      </c>
      <c r="V368" s="4">
        <v>8920.0881000000008</v>
      </c>
      <c r="Y368" s="4">
        <v>1391.4839999999999</v>
      </c>
      <c r="Z368" s="4">
        <v>0</v>
      </c>
      <c r="AA368" s="4">
        <v>12.8149</v>
      </c>
      <c r="AB368" s="4" t="s">
        <v>384</v>
      </c>
      <c r="AC368" s="4">
        <v>0</v>
      </c>
      <c r="AD368" s="4">
        <v>12</v>
      </c>
      <c r="AE368" s="4">
        <v>847</v>
      </c>
      <c r="AF368" s="4">
        <v>872</v>
      </c>
      <c r="AG368" s="4">
        <v>887</v>
      </c>
      <c r="AH368" s="4">
        <v>44</v>
      </c>
      <c r="AI368" s="4">
        <v>20.86</v>
      </c>
      <c r="AJ368" s="4">
        <v>0.48</v>
      </c>
      <c r="AK368" s="4">
        <v>989</v>
      </c>
      <c r="AL368" s="4">
        <v>8</v>
      </c>
      <c r="AM368" s="4">
        <v>0</v>
      </c>
      <c r="AN368" s="4">
        <v>36</v>
      </c>
      <c r="AO368" s="4">
        <v>189</v>
      </c>
      <c r="AP368" s="4">
        <v>189.9</v>
      </c>
      <c r="AQ368" s="4">
        <v>1.9</v>
      </c>
      <c r="AR368" s="4">
        <v>195</v>
      </c>
      <c r="AS368" s="4" t="s">
        <v>155</v>
      </c>
      <c r="AT368" s="4">
        <v>2</v>
      </c>
      <c r="AU368" s="5">
        <v>0.69784722222222229</v>
      </c>
      <c r="AV368" s="4">
        <v>47.159301999999997</v>
      </c>
      <c r="AW368" s="4">
        <v>-88.489689999999996</v>
      </c>
      <c r="AX368" s="4">
        <v>320.10000000000002</v>
      </c>
      <c r="AY368" s="4">
        <v>0</v>
      </c>
      <c r="AZ368" s="4">
        <v>12</v>
      </c>
      <c r="BA368" s="4">
        <v>10</v>
      </c>
      <c r="BB368" s="4" t="s">
        <v>427</v>
      </c>
      <c r="BC368" s="4">
        <v>0.9</v>
      </c>
      <c r="BD368" s="4">
        <v>1.4</v>
      </c>
      <c r="BE368" s="4">
        <v>1.7</v>
      </c>
      <c r="BF368" s="4">
        <v>14.063000000000001</v>
      </c>
      <c r="BG368" s="4">
        <v>29.68</v>
      </c>
      <c r="BH368" s="4">
        <v>2.11</v>
      </c>
      <c r="BI368" s="4">
        <v>6.5810000000000004</v>
      </c>
      <c r="BJ368" s="4">
        <v>2618.8130000000001</v>
      </c>
      <c r="BK368" s="4">
        <v>2.6509999999999998</v>
      </c>
      <c r="BL368" s="4">
        <v>0.43</v>
      </c>
      <c r="BM368" s="4">
        <v>0.35599999999999998</v>
      </c>
      <c r="BN368" s="4">
        <v>0.78500000000000003</v>
      </c>
      <c r="BO368" s="4">
        <v>0.34200000000000003</v>
      </c>
      <c r="BP368" s="4">
        <v>0.28399999999999997</v>
      </c>
      <c r="BQ368" s="4">
        <v>0.626</v>
      </c>
      <c r="BR368" s="4">
        <v>138.66550000000001</v>
      </c>
      <c r="BU368" s="4">
        <v>129.786</v>
      </c>
      <c r="BW368" s="4">
        <v>4380.4139999999998</v>
      </c>
      <c r="BX368" s="4">
        <v>-2.3392E-2</v>
      </c>
      <c r="BY368" s="4">
        <v>-5</v>
      </c>
      <c r="BZ368" s="4">
        <v>1.8093140000000001</v>
      </c>
      <c r="CA368" s="4">
        <v>-0.57164300000000001</v>
      </c>
      <c r="CB368" s="4">
        <v>36.548143000000003</v>
      </c>
    </row>
    <row r="369" spans="1:80">
      <c r="A369" s="2">
        <v>42440</v>
      </c>
      <c r="B369" s="29">
        <v>0.48970958333333336</v>
      </c>
      <c r="C369" s="4">
        <v>6.56</v>
      </c>
      <c r="D369" s="4">
        <v>0.01</v>
      </c>
      <c r="E369" s="4" t="s">
        <v>155</v>
      </c>
      <c r="F369" s="4">
        <v>100</v>
      </c>
      <c r="G369" s="4">
        <v>9.3000000000000007</v>
      </c>
      <c r="H369" s="4">
        <v>7.7</v>
      </c>
      <c r="I369" s="4">
        <v>11517.9</v>
      </c>
      <c r="K369" s="4">
        <v>12.67</v>
      </c>
      <c r="L369" s="4">
        <v>1888</v>
      </c>
      <c r="M369" s="4">
        <v>0.93020000000000003</v>
      </c>
      <c r="N369" s="4">
        <v>6.1021000000000001</v>
      </c>
      <c r="O369" s="4">
        <v>9.2999999999999992E-3</v>
      </c>
      <c r="P369" s="4">
        <v>8.6506000000000007</v>
      </c>
      <c r="Q369" s="4">
        <v>7.1623999999999999</v>
      </c>
      <c r="R369" s="4">
        <v>15.8</v>
      </c>
      <c r="S369" s="4">
        <v>6.8959000000000001</v>
      </c>
      <c r="T369" s="4">
        <v>5.7095000000000002</v>
      </c>
      <c r="U369" s="4">
        <v>12.6</v>
      </c>
      <c r="V369" s="4">
        <v>11517.9</v>
      </c>
      <c r="Y369" s="4">
        <v>1756.377</v>
      </c>
      <c r="Z369" s="4">
        <v>0</v>
      </c>
      <c r="AA369" s="4">
        <v>11.782999999999999</v>
      </c>
      <c r="AB369" s="4" t="s">
        <v>384</v>
      </c>
      <c r="AC369" s="4">
        <v>0</v>
      </c>
      <c r="AD369" s="4">
        <v>11.9</v>
      </c>
      <c r="AE369" s="4">
        <v>847</v>
      </c>
      <c r="AF369" s="4">
        <v>872</v>
      </c>
      <c r="AG369" s="4">
        <v>888</v>
      </c>
      <c r="AH369" s="4">
        <v>44</v>
      </c>
      <c r="AI369" s="4">
        <v>20.86</v>
      </c>
      <c r="AJ369" s="4">
        <v>0.48</v>
      </c>
      <c r="AK369" s="4">
        <v>989</v>
      </c>
      <c r="AL369" s="4">
        <v>8</v>
      </c>
      <c r="AM369" s="4">
        <v>0</v>
      </c>
      <c r="AN369" s="4">
        <v>36</v>
      </c>
      <c r="AO369" s="4">
        <v>189</v>
      </c>
      <c r="AP369" s="4">
        <v>190</v>
      </c>
      <c r="AQ369" s="4">
        <v>1.8</v>
      </c>
      <c r="AR369" s="4">
        <v>195</v>
      </c>
      <c r="AS369" s="4" t="s">
        <v>155</v>
      </c>
      <c r="AT369" s="4">
        <v>2</v>
      </c>
      <c r="AU369" s="5">
        <v>0.69785879629629621</v>
      </c>
      <c r="AV369" s="4">
        <v>47.159301999999997</v>
      </c>
      <c r="AW369" s="4">
        <v>-88.489689999999996</v>
      </c>
      <c r="AX369" s="4">
        <v>320.2</v>
      </c>
      <c r="AY369" s="4">
        <v>0</v>
      </c>
      <c r="AZ369" s="4">
        <v>12</v>
      </c>
      <c r="BA369" s="4">
        <v>10</v>
      </c>
      <c r="BB369" s="4" t="s">
        <v>427</v>
      </c>
      <c r="BC369" s="4">
        <v>0.9</v>
      </c>
      <c r="BD369" s="4">
        <v>1.4</v>
      </c>
      <c r="BE369" s="4">
        <v>1.7</v>
      </c>
      <c r="BF369" s="4">
        <v>14.063000000000001</v>
      </c>
      <c r="BG369" s="4">
        <v>26.3</v>
      </c>
      <c r="BH369" s="4">
        <v>1.87</v>
      </c>
      <c r="BI369" s="4">
        <v>7.5069999999999997</v>
      </c>
      <c r="BJ369" s="4">
        <v>2554.2570000000001</v>
      </c>
      <c r="BK369" s="4">
        <v>2.4780000000000002</v>
      </c>
      <c r="BL369" s="4">
        <v>0.379</v>
      </c>
      <c r="BM369" s="4">
        <v>0.314</v>
      </c>
      <c r="BN369" s="4">
        <v>0.69299999999999995</v>
      </c>
      <c r="BO369" s="4">
        <v>0.30199999999999999</v>
      </c>
      <c r="BP369" s="4">
        <v>0.25</v>
      </c>
      <c r="BQ369" s="4">
        <v>0.55300000000000005</v>
      </c>
      <c r="BR369" s="4">
        <v>159.4237</v>
      </c>
      <c r="BU369" s="4">
        <v>145.864</v>
      </c>
      <c r="BW369" s="4">
        <v>3586.2109999999998</v>
      </c>
      <c r="BX369" s="4">
        <v>-2.5706E-2</v>
      </c>
      <c r="BY369" s="4">
        <v>-5</v>
      </c>
      <c r="BZ369" s="4">
        <v>1.810902</v>
      </c>
      <c r="CA369" s="4">
        <v>-0.62819000000000003</v>
      </c>
      <c r="CB369" s="4">
        <v>36.580219999999997</v>
      </c>
    </row>
    <row r="370" spans="1:80">
      <c r="A370" s="2">
        <v>42440</v>
      </c>
      <c r="B370" s="29">
        <v>0.4897211574074074</v>
      </c>
      <c r="C370" s="4">
        <v>7.1360000000000001</v>
      </c>
      <c r="D370" s="4">
        <v>1.04E-2</v>
      </c>
      <c r="E370" s="4" t="s">
        <v>155</v>
      </c>
      <c r="F370" s="4">
        <v>103.669951</v>
      </c>
      <c r="G370" s="4">
        <v>9.3000000000000007</v>
      </c>
      <c r="H370" s="4">
        <v>7.7</v>
      </c>
      <c r="I370" s="4">
        <v>11517.9</v>
      </c>
      <c r="K370" s="4">
        <v>11.56</v>
      </c>
      <c r="L370" s="4">
        <v>2052</v>
      </c>
      <c r="M370" s="4">
        <v>0.92520000000000002</v>
      </c>
      <c r="N370" s="4">
        <v>6.6024000000000003</v>
      </c>
      <c r="O370" s="4">
        <v>9.5999999999999992E-3</v>
      </c>
      <c r="P370" s="4">
        <v>8.6044999999999998</v>
      </c>
      <c r="Q370" s="4">
        <v>7.1241000000000003</v>
      </c>
      <c r="R370" s="4">
        <v>15.7</v>
      </c>
      <c r="S370" s="4">
        <v>6.8590999999999998</v>
      </c>
      <c r="T370" s="4">
        <v>5.6790000000000003</v>
      </c>
      <c r="U370" s="4">
        <v>12.5</v>
      </c>
      <c r="V370" s="4">
        <v>11517.9</v>
      </c>
      <c r="Y370" s="4">
        <v>1898.537</v>
      </c>
      <c r="Z370" s="4">
        <v>0</v>
      </c>
      <c r="AA370" s="4">
        <v>10.698499999999999</v>
      </c>
      <c r="AB370" s="4" t="s">
        <v>384</v>
      </c>
      <c r="AC370" s="4">
        <v>0</v>
      </c>
      <c r="AD370" s="4">
        <v>11.9</v>
      </c>
      <c r="AE370" s="4">
        <v>847</v>
      </c>
      <c r="AF370" s="4">
        <v>872</v>
      </c>
      <c r="AG370" s="4">
        <v>889</v>
      </c>
      <c r="AH370" s="4">
        <v>44</v>
      </c>
      <c r="AI370" s="4">
        <v>20.86</v>
      </c>
      <c r="AJ370" s="4">
        <v>0.48</v>
      </c>
      <c r="AK370" s="4">
        <v>989</v>
      </c>
      <c r="AL370" s="4">
        <v>8</v>
      </c>
      <c r="AM370" s="4">
        <v>0</v>
      </c>
      <c r="AN370" s="4">
        <v>36</v>
      </c>
      <c r="AO370" s="4">
        <v>189</v>
      </c>
      <c r="AP370" s="4">
        <v>190</v>
      </c>
      <c r="AQ370" s="4">
        <v>2</v>
      </c>
      <c r="AR370" s="4">
        <v>195</v>
      </c>
      <c r="AS370" s="4" t="s">
        <v>155</v>
      </c>
      <c r="AT370" s="4">
        <v>2</v>
      </c>
      <c r="AU370" s="5">
        <v>0.69787037037037036</v>
      </c>
      <c r="AV370" s="4">
        <v>47.159301999999997</v>
      </c>
      <c r="AW370" s="4">
        <v>-88.489689999999996</v>
      </c>
      <c r="AX370" s="4">
        <v>320.3</v>
      </c>
      <c r="AY370" s="4">
        <v>0</v>
      </c>
      <c r="AZ370" s="4">
        <v>12</v>
      </c>
      <c r="BA370" s="4">
        <v>10</v>
      </c>
      <c r="BB370" s="4" t="s">
        <v>427</v>
      </c>
      <c r="BC370" s="4">
        <v>0.9</v>
      </c>
      <c r="BD370" s="4">
        <v>1.4</v>
      </c>
      <c r="BE370" s="4">
        <v>1.7</v>
      </c>
      <c r="BF370" s="4">
        <v>14.063000000000001</v>
      </c>
      <c r="BG370" s="4">
        <v>24.54</v>
      </c>
      <c r="BH370" s="4">
        <v>1.74</v>
      </c>
      <c r="BI370" s="4">
        <v>8.0830000000000002</v>
      </c>
      <c r="BJ370" s="4">
        <v>2584.5630000000001</v>
      </c>
      <c r="BK370" s="4">
        <v>2.39</v>
      </c>
      <c r="BL370" s="4">
        <v>0.35299999999999998</v>
      </c>
      <c r="BM370" s="4">
        <v>0.29199999999999998</v>
      </c>
      <c r="BN370" s="4">
        <v>0.64500000000000002</v>
      </c>
      <c r="BO370" s="4">
        <v>0.28100000000000003</v>
      </c>
      <c r="BP370" s="4">
        <v>0.23300000000000001</v>
      </c>
      <c r="BQ370" s="4">
        <v>0.51400000000000001</v>
      </c>
      <c r="BR370" s="4">
        <v>149.09119999999999</v>
      </c>
      <c r="BU370" s="4">
        <v>147.45099999999999</v>
      </c>
      <c r="BW370" s="4">
        <v>3045.12</v>
      </c>
      <c r="BX370" s="4">
        <v>-2.3293999999999999E-2</v>
      </c>
      <c r="BY370" s="4">
        <v>-5</v>
      </c>
      <c r="BZ370" s="4">
        <v>1.81551</v>
      </c>
      <c r="CA370" s="4">
        <v>-0.56924799999999998</v>
      </c>
      <c r="CB370" s="4">
        <v>36.673302</v>
      </c>
    </row>
    <row r="371" spans="1:80">
      <c r="A371" s="2">
        <v>42440</v>
      </c>
      <c r="B371" s="29">
        <v>0.4897327314814815</v>
      </c>
      <c r="C371" s="4">
        <v>7.6449999999999996</v>
      </c>
      <c r="D371" s="4">
        <v>1.2800000000000001E-2</v>
      </c>
      <c r="E371" s="4" t="s">
        <v>155</v>
      </c>
      <c r="F371" s="4">
        <v>128.30049299999999</v>
      </c>
      <c r="G371" s="4">
        <v>9.3000000000000007</v>
      </c>
      <c r="H371" s="4">
        <v>7.7</v>
      </c>
      <c r="I371" s="4">
        <v>11517.9</v>
      </c>
      <c r="K371" s="4">
        <v>10.76</v>
      </c>
      <c r="L371" s="4">
        <v>2052</v>
      </c>
      <c r="M371" s="4">
        <v>0.92079999999999995</v>
      </c>
      <c r="N371" s="4">
        <v>7.0399000000000003</v>
      </c>
      <c r="O371" s="4">
        <v>1.18E-2</v>
      </c>
      <c r="P371" s="4">
        <v>8.5638000000000005</v>
      </c>
      <c r="Q371" s="4">
        <v>7.0903999999999998</v>
      </c>
      <c r="R371" s="4">
        <v>15.7</v>
      </c>
      <c r="S371" s="4">
        <v>6.8266999999999998</v>
      </c>
      <c r="T371" s="4">
        <v>5.6521999999999997</v>
      </c>
      <c r="U371" s="4">
        <v>12.5</v>
      </c>
      <c r="V371" s="4">
        <v>11517.9</v>
      </c>
      <c r="Y371" s="4">
        <v>1889.5550000000001</v>
      </c>
      <c r="Z371" s="4">
        <v>0</v>
      </c>
      <c r="AA371" s="4">
        <v>9.9038000000000004</v>
      </c>
      <c r="AB371" s="4" t="s">
        <v>384</v>
      </c>
      <c r="AC371" s="4">
        <v>0</v>
      </c>
      <c r="AD371" s="4">
        <v>11.9</v>
      </c>
      <c r="AE371" s="4">
        <v>847</v>
      </c>
      <c r="AF371" s="4">
        <v>873</v>
      </c>
      <c r="AG371" s="4">
        <v>888</v>
      </c>
      <c r="AH371" s="4">
        <v>44</v>
      </c>
      <c r="AI371" s="4">
        <v>20.86</v>
      </c>
      <c r="AJ371" s="4">
        <v>0.48</v>
      </c>
      <c r="AK371" s="4">
        <v>989</v>
      </c>
      <c r="AL371" s="4">
        <v>8</v>
      </c>
      <c r="AM371" s="4">
        <v>0</v>
      </c>
      <c r="AN371" s="4">
        <v>36</v>
      </c>
      <c r="AO371" s="4">
        <v>189</v>
      </c>
      <c r="AP371" s="4">
        <v>190</v>
      </c>
      <c r="AQ371" s="4">
        <v>2.1</v>
      </c>
      <c r="AR371" s="4">
        <v>195</v>
      </c>
      <c r="AS371" s="4" t="s">
        <v>155</v>
      </c>
      <c r="AT371" s="4">
        <v>2</v>
      </c>
      <c r="AU371" s="5">
        <v>0.69788194444444451</v>
      </c>
      <c r="AV371" s="4">
        <v>47.159301999999997</v>
      </c>
      <c r="AW371" s="4">
        <v>-88.489689999999996</v>
      </c>
      <c r="AX371" s="4">
        <v>320.39999999999998</v>
      </c>
      <c r="AY371" s="4">
        <v>0</v>
      </c>
      <c r="AZ371" s="4">
        <v>12</v>
      </c>
      <c r="BA371" s="4">
        <v>10</v>
      </c>
      <c r="BB371" s="4" t="s">
        <v>427</v>
      </c>
      <c r="BC371" s="4">
        <v>0.9</v>
      </c>
      <c r="BD371" s="4">
        <v>1.4</v>
      </c>
      <c r="BE371" s="4">
        <v>1.7</v>
      </c>
      <c r="BF371" s="4">
        <v>14.063000000000001</v>
      </c>
      <c r="BG371" s="4">
        <v>23.17</v>
      </c>
      <c r="BH371" s="4">
        <v>1.65</v>
      </c>
      <c r="BI371" s="4">
        <v>8.5969999999999995</v>
      </c>
      <c r="BJ371" s="4">
        <v>2607.3850000000002</v>
      </c>
      <c r="BK371" s="4">
        <v>2.7850000000000001</v>
      </c>
      <c r="BL371" s="4">
        <v>0.33200000000000002</v>
      </c>
      <c r="BM371" s="4">
        <v>0.27500000000000002</v>
      </c>
      <c r="BN371" s="4">
        <v>0.60699999999999998</v>
      </c>
      <c r="BO371" s="4">
        <v>0.26500000000000001</v>
      </c>
      <c r="BP371" s="4">
        <v>0.219</v>
      </c>
      <c r="BQ371" s="4">
        <v>0.48399999999999999</v>
      </c>
      <c r="BR371" s="4">
        <v>141.06190000000001</v>
      </c>
      <c r="BU371" s="4">
        <v>138.85</v>
      </c>
      <c r="BW371" s="4">
        <v>2667.0990000000002</v>
      </c>
      <c r="BX371" s="4">
        <v>-2.0294E-2</v>
      </c>
      <c r="BY371" s="4">
        <v>-5</v>
      </c>
      <c r="BZ371" s="4">
        <v>1.821412</v>
      </c>
      <c r="CA371" s="4">
        <v>-0.49593500000000001</v>
      </c>
      <c r="CB371" s="4">
        <v>36.792521999999998</v>
      </c>
    </row>
    <row r="372" spans="1:80">
      <c r="A372" s="2">
        <v>42440</v>
      </c>
      <c r="B372" s="29">
        <v>0.48974430555555554</v>
      </c>
      <c r="C372" s="4">
        <v>8.0510000000000002</v>
      </c>
      <c r="D372" s="4">
        <v>1.2999999999999999E-2</v>
      </c>
      <c r="E372" s="4" t="s">
        <v>155</v>
      </c>
      <c r="F372" s="4">
        <v>130</v>
      </c>
      <c r="G372" s="4">
        <v>9.3000000000000007</v>
      </c>
      <c r="H372" s="4">
        <v>7.7</v>
      </c>
      <c r="I372" s="4">
        <v>11517.9</v>
      </c>
      <c r="K372" s="4">
        <v>9.9</v>
      </c>
      <c r="L372" s="4">
        <v>2052</v>
      </c>
      <c r="M372" s="4">
        <v>0.9173</v>
      </c>
      <c r="N372" s="4">
        <v>7.3855000000000004</v>
      </c>
      <c r="O372" s="4">
        <v>1.1900000000000001E-2</v>
      </c>
      <c r="P372" s="4">
        <v>8.5311000000000003</v>
      </c>
      <c r="Q372" s="4">
        <v>7.0633999999999997</v>
      </c>
      <c r="R372" s="4">
        <v>15.6</v>
      </c>
      <c r="S372" s="4">
        <v>6.8006000000000002</v>
      </c>
      <c r="T372" s="4">
        <v>5.6306000000000003</v>
      </c>
      <c r="U372" s="4">
        <v>12.4</v>
      </c>
      <c r="V372" s="4">
        <v>11517.912</v>
      </c>
      <c r="Y372" s="4">
        <v>1882.348</v>
      </c>
      <c r="Z372" s="4">
        <v>0</v>
      </c>
      <c r="AA372" s="4">
        <v>9.0792000000000002</v>
      </c>
      <c r="AB372" s="4" t="s">
        <v>384</v>
      </c>
      <c r="AC372" s="4">
        <v>0</v>
      </c>
      <c r="AD372" s="4">
        <v>11.8</v>
      </c>
      <c r="AE372" s="4">
        <v>848</v>
      </c>
      <c r="AF372" s="4">
        <v>873</v>
      </c>
      <c r="AG372" s="4">
        <v>889</v>
      </c>
      <c r="AH372" s="4">
        <v>44</v>
      </c>
      <c r="AI372" s="4">
        <v>20.86</v>
      </c>
      <c r="AJ372" s="4">
        <v>0.48</v>
      </c>
      <c r="AK372" s="4">
        <v>989</v>
      </c>
      <c r="AL372" s="4">
        <v>8</v>
      </c>
      <c r="AM372" s="4">
        <v>0</v>
      </c>
      <c r="AN372" s="4">
        <v>36</v>
      </c>
      <c r="AO372" s="4">
        <v>189</v>
      </c>
      <c r="AP372" s="4">
        <v>190</v>
      </c>
      <c r="AQ372" s="4">
        <v>2</v>
      </c>
      <c r="AR372" s="4">
        <v>195</v>
      </c>
      <c r="AS372" s="4" t="s">
        <v>155</v>
      </c>
      <c r="AT372" s="4">
        <v>2</v>
      </c>
      <c r="AU372" s="5">
        <v>0.69789351851851855</v>
      </c>
      <c r="AV372" s="4">
        <v>47.159301999999997</v>
      </c>
      <c r="AW372" s="4">
        <v>-88.489690999999993</v>
      </c>
      <c r="AX372" s="4">
        <v>320.39999999999998</v>
      </c>
      <c r="AY372" s="4">
        <v>0</v>
      </c>
      <c r="AZ372" s="4">
        <v>12</v>
      </c>
      <c r="BA372" s="4">
        <v>10</v>
      </c>
      <c r="BB372" s="4" t="s">
        <v>427</v>
      </c>
      <c r="BC372" s="4">
        <v>0.9</v>
      </c>
      <c r="BD372" s="4">
        <v>1.4</v>
      </c>
      <c r="BE372" s="4">
        <v>1.7</v>
      </c>
      <c r="BF372" s="4">
        <v>14.063000000000001</v>
      </c>
      <c r="BG372" s="4">
        <v>22.19</v>
      </c>
      <c r="BH372" s="4">
        <v>1.58</v>
      </c>
      <c r="BI372" s="4">
        <v>9.0129999999999999</v>
      </c>
      <c r="BJ372" s="4">
        <v>2624.2550000000001</v>
      </c>
      <c r="BK372" s="4">
        <v>2.6970000000000001</v>
      </c>
      <c r="BL372" s="4">
        <v>0.317</v>
      </c>
      <c r="BM372" s="4">
        <v>0.26300000000000001</v>
      </c>
      <c r="BN372" s="4">
        <v>0.57999999999999996</v>
      </c>
      <c r="BO372" s="4">
        <v>0.253</v>
      </c>
      <c r="BP372" s="4">
        <v>0.21</v>
      </c>
      <c r="BQ372" s="4">
        <v>0.46300000000000002</v>
      </c>
      <c r="BR372" s="4">
        <v>135.33109999999999</v>
      </c>
      <c r="BU372" s="4">
        <v>132.70099999999999</v>
      </c>
      <c r="BW372" s="4">
        <v>2345.7080000000001</v>
      </c>
      <c r="BX372" s="4">
        <v>-2.0902E-2</v>
      </c>
      <c r="BY372" s="4">
        <v>-5</v>
      </c>
      <c r="BZ372" s="4">
        <v>1.822902</v>
      </c>
      <c r="CA372" s="4">
        <v>-0.51079300000000005</v>
      </c>
      <c r="CB372" s="4">
        <v>36.822620000000001</v>
      </c>
    </row>
    <row r="373" spans="1:80">
      <c r="A373" s="2">
        <v>42440</v>
      </c>
      <c r="B373" s="29">
        <v>0.48975587962962958</v>
      </c>
      <c r="C373" s="4">
        <v>8.4149999999999991</v>
      </c>
      <c r="D373" s="4">
        <v>1.2999999999999999E-2</v>
      </c>
      <c r="E373" s="4" t="s">
        <v>155</v>
      </c>
      <c r="F373" s="4">
        <v>130</v>
      </c>
      <c r="G373" s="4">
        <v>9.3000000000000007</v>
      </c>
      <c r="H373" s="4">
        <v>7.7</v>
      </c>
      <c r="I373" s="4">
        <v>11518</v>
      </c>
      <c r="K373" s="4">
        <v>9.23</v>
      </c>
      <c r="L373" s="4">
        <v>2052</v>
      </c>
      <c r="M373" s="4">
        <v>0.9143</v>
      </c>
      <c r="N373" s="4">
        <v>7.6932999999999998</v>
      </c>
      <c r="O373" s="4">
        <v>1.1900000000000001E-2</v>
      </c>
      <c r="P373" s="4">
        <v>8.5025999999999993</v>
      </c>
      <c r="Q373" s="4">
        <v>7.0397999999999996</v>
      </c>
      <c r="R373" s="4">
        <v>15.5</v>
      </c>
      <c r="S373" s="4">
        <v>6.7778999999999998</v>
      </c>
      <c r="T373" s="4">
        <v>5.6117999999999997</v>
      </c>
      <c r="U373" s="4">
        <v>12.4</v>
      </c>
      <c r="V373" s="4">
        <v>11517.9884</v>
      </c>
      <c r="Y373" s="4">
        <v>1876.0630000000001</v>
      </c>
      <c r="Z373" s="4">
        <v>0</v>
      </c>
      <c r="AA373" s="4">
        <v>8.4420999999999999</v>
      </c>
      <c r="AB373" s="4" t="s">
        <v>384</v>
      </c>
      <c r="AC373" s="4">
        <v>0</v>
      </c>
      <c r="AD373" s="4">
        <v>11.9</v>
      </c>
      <c r="AE373" s="4">
        <v>847</v>
      </c>
      <c r="AF373" s="4">
        <v>873</v>
      </c>
      <c r="AG373" s="4">
        <v>889</v>
      </c>
      <c r="AH373" s="4">
        <v>44</v>
      </c>
      <c r="AI373" s="4">
        <v>20.86</v>
      </c>
      <c r="AJ373" s="4">
        <v>0.48</v>
      </c>
      <c r="AK373" s="4">
        <v>989</v>
      </c>
      <c r="AL373" s="4">
        <v>8</v>
      </c>
      <c r="AM373" s="4">
        <v>0</v>
      </c>
      <c r="AN373" s="4">
        <v>36</v>
      </c>
      <c r="AO373" s="4">
        <v>189</v>
      </c>
      <c r="AP373" s="4">
        <v>190</v>
      </c>
      <c r="AQ373" s="4">
        <v>2.1</v>
      </c>
      <c r="AR373" s="4">
        <v>195</v>
      </c>
      <c r="AS373" s="4" t="s">
        <v>155</v>
      </c>
      <c r="AT373" s="4">
        <v>2</v>
      </c>
      <c r="AU373" s="5">
        <v>0.69790509259259259</v>
      </c>
      <c r="AV373" s="4">
        <v>47.159301999999997</v>
      </c>
      <c r="AW373" s="4">
        <v>-88.489692000000005</v>
      </c>
      <c r="AX373" s="4">
        <v>320.5</v>
      </c>
      <c r="AY373" s="4">
        <v>0</v>
      </c>
      <c r="AZ373" s="4">
        <v>12</v>
      </c>
      <c r="BA373" s="4">
        <v>10</v>
      </c>
      <c r="BB373" s="4" t="s">
        <v>427</v>
      </c>
      <c r="BC373" s="4">
        <v>0.9</v>
      </c>
      <c r="BD373" s="4">
        <v>1.4</v>
      </c>
      <c r="BE373" s="4">
        <v>1.7</v>
      </c>
      <c r="BF373" s="4">
        <v>14.063000000000001</v>
      </c>
      <c r="BG373" s="4">
        <v>21.38</v>
      </c>
      <c r="BH373" s="4">
        <v>1.52</v>
      </c>
      <c r="BI373" s="4">
        <v>9.3780000000000001</v>
      </c>
      <c r="BJ373" s="4">
        <v>2638.2060000000001</v>
      </c>
      <c r="BK373" s="4">
        <v>2.5939999999999999</v>
      </c>
      <c r="BL373" s="4">
        <v>0.30499999999999999</v>
      </c>
      <c r="BM373" s="4">
        <v>0.253</v>
      </c>
      <c r="BN373" s="4">
        <v>0.55800000000000005</v>
      </c>
      <c r="BO373" s="4">
        <v>0.24299999999999999</v>
      </c>
      <c r="BP373" s="4">
        <v>0.20200000000000001</v>
      </c>
      <c r="BQ373" s="4">
        <v>0.44500000000000001</v>
      </c>
      <c r="BR373" s="4">
        <v>130.608</v>
      </c>
      <c r="BU373" s="4">
        <v>127.642</v>
      </c>
      <c r="BW373" s="4">
        <v>2104.9670000000001</v>
      </c>
      <c r="BX373" s="4">
        <v>-1.8297000000000001E-2</v>
      </c>
      <c r="BY373" s="4">
        <v>-5</v>
      </c>
      <c r="BZ373" s="4">
        <v>1.8266039999999999</v>
      </c>
      <c r="CA373" s="4">
        <v>-0.44712600000000002</v>
      </c>
      <c r="CB373" s="4">
        <v>36.897409000000003</v>
      </c>
    </row>
    <row r="374" spans="1:80">
      <c r="A374" s="2">
        <v>42440</v>
      </c>
      <c r="B374" s="29">
        <v>0.48976745370370373</v>
      </c>
      <c r="C374" s="4">
        <v>8.82</v>
      </c>
      <c r="D374" s="4">
        <v>1.34E-2</v>
      </c>
      <c r="E374" s="4" t="s">
        <v>155</v>
      </c>
      <c r="F374" s="4">
        <v>134.448882</v>
      </c>
      <c r="G374" s="4">
        <v>9.3000000000000007</v>
      </c>
      <c r="H374" s="4">
        <v>7.7</v>
      </c>
      <c r="I374" s="4">
        <v>11517.9</v>
      </c>
      <c r="K374" s="4">
        <v>8.7200000000000006</v>
      </c>
      <c r="L374" s="4">
        <v>2052</v>
      </c>
      <c r="M374" s="4">
        <v>0.91090000000000004</v>
      </c>
      <c r="N374" s="4">
        <v>8.0337999999999994</v>
      </c>
      <c r="O374" s="4">
        <v>1.2200000000000001E-2</v>
      </c>
      <c r="P374" s="4">
        <v>8.4710999999999999</v>
      </c>
      <c r="Q374" s="4">
        <v>7.0137</v>
      </c>
      <c r="R374" s="4">
        <v>15.5</v>
      </c>
      <c r="S374" s="4">
        <v>6.7527999999999997</v>
      </c>
      <c r="T374" s="4">
        <v>5.5910000000000002</v>
      </c>
      <c r="U374" s="4">
        <v>12.3</v>
      </c>
      <c r="V374" s="4">
        <v>11517.9</v>
      </c>
      <c r="Y374" s="4">
        <v>1869.1110000000001</v>
      </c>
      <c r="Z374" s="4">
        <v>0</v>
      </c>
      <c r="AA374" s="4">
        <v>7.9435000000000002</v>
      </c>
      <c r="AB374" s="4" t="s">
        <v>384</v>
      </c>
      <c r="AC374" s="4">
        <v>0</v>
      </c>
      <c r="AD374" s="4">
        <v>11.9</v>
      </c>
      <c r="AE374" s="4">
        <v>847</v>
      </c>
      <c r="AF374" s="4">
        <v>872</v>
      </c>
      <c r="AG374" s="4">
        <v>888</v>
      </c>
      <c r="AH374" s="4">
        <v>44</v>
      </c>
      <c r="AI374" s="4">
        <v>20.86</v>
      </c>
      <c r="AJ374" s="4">
        <v>0.48</v>
      </c>
      <c r="AK374" s="4">
        <v>989</v>
      </c>
      <c r="AL374" s="4">
        <v>8</v>
      </c>
      <c r="AM374" s="4">
        <v>0</v>
      </c>
      <c r="AN374" s="4">
        <v>36</v>
      </c>
      <c r="AO374" s="4">
        <v>189.9</v>
      </c>
      <c r="AP374" s="4">
        <v>190</v>
      </c>
      <c r="AQ374" s="4">
        <v>2.2000000000000002</v>
      </c>
      <c r="AR374" s="4">
        <v>195</v>
      </c>
      <c r="AS374" s="4" t="s">
        <v>155</v>
      </c>
      <c r="AT374" s="4">
        <v>2</v>
      </c>
      <c r="AU374" s="5">
        <v>0.69791666666666663</v>
      </c>
      <c r="AV374" s="4">
        <v>47.159301999999997</v>
      </c>
      <c r="AW374" s="4">
        <v>-88.489692000000005</v>
      </c>
      <c r="AX374" s="4">
        <v>320.60000000000002</v>
      </c>
      <c r="AY374" s="4">
        <v>0</v>
      </c>
      <c r="AZ374" s="4">
        <v>12</v>
      </c>
      <c r="BA374" s="4">
        <v>10</v>
      </c>
      <c r="BB374" s="4" t="s">
        <v>427</v>
      </c>
      <c r="BC374" s="4">
        <v>0.9</v>
      </c>
      <c r="BD374" s="4">
        <v>1.4</v>
      </c>
      <c r="BE374" s="4">
        <v>1.7</v>
      </c>
      <c r="BF374" s="4">
        <v>14.063000000000001</v>
      </c>
      <c r="BG374" s="4">
        <v>20.55</v>
      </c>
      <c r="BH374" s="4">
        <v>1.46</v>
      </c>
      <c r="BI374" s="4">
        <v>9.7850000000000001</v>
      </c>
      <c r="BJ374" s="4">
        <v>2652.4349999999999</v>
      </c>
      <c r="BK374" s="4">
        <v>2.573</v>
      </c>
      <c r="BL374" s="4">
        <v>0.29299999999999998</v>
      </c>
      <c r="BM374" s="4">
        <v>0.24199999999999999</v>
      </c>
      <c r="BN374" s="4">
        <v>0.53500000000000003</v>
      </c>
      <c r="BO374" s="4">
        <v>0.23300000000000001</v>
      </c>
      <c r="BP374" s="4">
        <v>0.193</v>
      </c>
      <c r="BQ374" s="4">
        <v>0.42699999999999999</v>
      </c>
      <c r="BR374" s="4">
        <v>125.7457</v>
      </c>
      <c r="BU374" s="4">
        <v>122.435</v>
      </c>
      <c r="BW374" s="4">
        <v>1906.9369999999999</v>
      </c>
      <c r="BX374" s="4">
        <v>-1.8901999999999999E-2</v>
      </c>
      <c r="BY374" s="4">
        <v>-5</v>
      </c>
      <c r="BZ374" s="4">
        <v>1.8279019999999999</v>
      </c>
      <c r="CA374" s="4">
        <v>-0.46191500000000002</v>
      </c>
      <c r="CB374" s="4">
        <v>36.923617999999998</v>
      </c>
    </row>
    <row r="375" spans="1:80">
      <c r="A375" s="2">
        <v>42440</v>
      </c>
      <c r="B375" s="29">
        <v>0.48977902777777776</v>
      </c>
      <c r="C375" s="4">
        <v>9.2040000000000006</v>
      </c>
      <c r="D375" s="4">
        <v>1.32E-2</v>
      </c>
      <c r="E375" s="4" t="s">
        <v>155</v>
      </c>
      <c r="F375" s="4">
        <v>132.077922</v>
      </c>
      <c r="G375" s="4">
        <v>9.3000000000000007</v>
      </c>
      <c r="H375" s="4">
        <v>7.7</v>
      </c>
      <c r="I375" s="4">
        <v>11517.9</v>
      </c>
      <c r="K375" s="4">
        <v>8.15</v>
      </c>
      <c r="L375" s="4">
        <v>2052</v>
      </c>
      <c r="M375" s="4">
        <v>0.90759999999999996</v>
      </c>
      <c r="N375" s="4">
        <v>8.3533000000000008</v>
      </c>
      <c r="O375" s="4">
        <v>1.2E-2</v>
      </c>
      <c r="P375" s="4">
        <v>8.4405999999999999</v>
      </c>
      <c r="Q375" s="4">
        <v>6.9884000000000004</v>
      </c>
      <c r="R375" s="4">
        <v>15.4</v>
      </c>
      <c r="S375" s="4">
        <v>6.7283999999999997</v>
      </c>
      <c r="T375" s="4">
        <v>5.5709</v>
      </c>
      <c r="U375" s="4">
        <v>12.3</v>
      </c>
      <c r="V375" s="4">
        <v>11517.9</v>
      </c>
      <c r="Y375" s="4">
        <v>1862.3689999999999</v>
      </c>
      <c r="Z375" s="4">
        <v>0</v>
      </c>
      <c r="AA375" s="4">
        <v>7.3941999999999997</v>
      </c>
      <c r="AB375" s="4" t="s">
        <v>384</v>
      </c>
      <c r="AC375" s="4">
        <v>0</v>
      </c>
      <c r="AD375" s="4">
        <v>11.8</v>
      </c>
      <c r="AE375" s="4">
        <v>847</v>
      </c>
      <c r="AF375" s="4">
        <v>873</v>
      </c>
      <c r="AG375" s="4">
        <v>888</v>
      </c>
      <c r="AH375" s="4">
        <v>44</v>
      </c>
      <c r="AI375" s="4">
        <v>20.86</v>
      </c>
      <c r="AJ375" s="4">
        <v>0.48</v>
      </c>
      <c r="AK375" s="4">
        <v>989</v>
      </c>
      <c r="AL375" s="4">
        <v>8</v>
      </c>
      <c r="AM375" s="4">
        <v>0</v>
      </c>
      <c r="AN375" s="4">
        <v>36</v>
      </c>
      <c r="AO375" s="4">
        <v>189.1</v>
      </c>
      <c r="AP375" s="4">
        <v>190</v>
      </c>
      <c r="AQ375" s="4">
        <v>2</v>
      </c>
      <c r="AR375" s="4">
        <v>195</v>
      </c>
      <c r="AS375" s="4" t="s">
        <v>155</v>
      </c>
      <c r="AT375" s="4">
        <v>2</v>
      </c>
      <c r="AU375" s="5">
        <v>0.69792824074074078</v>
      </c>
      <c r="AV375" s="4">
        <v>47.159301999999997</v>
      </c>
      <c r="AW375" s="4">
        <v>-88.489692000000005</v>
      </c>
      <c r="AX375" s="4">
        <v>320.8</v>
      </c>
      <c r="AY375" s="4">
        <v>0</v>
      </c>
      <c r="AZ375" s="4">
        <v>12</v>
      </c>
      <c r="BA375" s="4">
        <v>10</v>
      </c>
      <c r="BB375" s="4" t="s">
        <v>427</v>
      </c>
      <c r="BC375" s="4">
        <v>0.9</v>
      </c>
      <c r="BD375" s="4">
        <v>1.4</v>
      </c>
      <c r="BE375" s="4">
        <v>1.7</v>
      </c>
      <c r="BF375" s="4">
        <v>14.063000000000001</v>
      </c>
      <c r="BG375" s="4">
        <v>19.829999999999998</v>
      </c>
      <c r="BH375" s="4">
        <v>1.41</v>
      </c>
      <c r="BI375" s="4">
        <v>10.182</v>
      </c>
      <c r="BJ375" s="4">
        <v>2665.0219999999999</v>
      </c>
      <c r="BK375" s="4">
        <v>2.4340000000000002</v>
      </c>
      <c r="BL375" s="4">
        <v>0.28199999999999997</v>
      </c>
      <c r="BM375" s="4">
        <v>0.23300000000000001</v>
      </c>
      <c r="BN375" s="4">
        <v>0.51500000000000001</v>
      </c>
      <c r="BO375" s="4">
        <v>0.22500000000000001</v>
      </c>
      <c r="BP375" s="4">
        <v>0.186</v>
      </c>
      <c r="BQ375" s="4">
        <v>0.41099999999999998</v>
      </c>
      <c r="BR375" s="4">
        <v>121.5095</v>
      </c>
      <c r="BU375" s="4">
        <v>117.884</v>
      </c>
      <c r="BW375" s="4">
        <v>1715.2650000000001</v>
      </c>
      <c r="BX375" s="4">
        <v>-2.0804E-2</v>
      </c>
      <c r="BY375" s="4">
        <v>-5</v>
      </c>
      <c r="BZ375" s="4">
        <v>1.8280000000000001</v>
      </c>
      <c r="CA375" s="4">
        <v>-0.50839800000000002</v>
      </c>
      <c r="CB375" s="4">
        <v>36.925600000000003</v>
      </c>
    </row>
    <row r="376" spans="1:80">
      <c r="A376" s="2">
        <v>42440</v>
      </c>
      <c r="B376" s="29">
        <v>0.48979060185185186</v>
      </c>
      <c r="C376" s="4">
        <v>9.4079999999999995</v>
      </c>
      <c r="D376" s="4">
        <v>1.09E-2</v>
      </c>
      <c r="E376" s="4" t="s">
        <v>155</v>
      </c>
      <c r="F376" s="4">
        <v>108.795181</v>
      </c>
      <c r="G376" s="4">
        <v>9.3000000000000007</v>
      </c>
      <c r="H376" s="4">
        <v>7.7</v>
      </c>
      <c r="I376" s="4">
        <v>11517.9</v>
      </c>
      <c r="K376" s="4">
        <v>7.53</v>
      </c>
      <c r="L376" s="4">
        <v>2052</v>
      </c>
      <c r="M376" s="4">
        <v>0.90600000000000003</v>
      </c>
      <c r="N376" s="4">
        <v>8.5235000000000003</v>
      </c>
      <c r="O376" s="4">
        <v>9.9000000000000008E-3</v>
      </c>
      <c r="P376" s="4">
        <v>8.4258000000000006</v>
      </c>
      <c r="Q376" s="4">
        <v>6.9762000000000004</v>
      </c>
      <c r="R376" s="4">
        <v>15.4</v>
      </c>
      <c r="S376" s="4">
        <v>6.7167000000000003</v>
      </c>
      <c r="T376" s="4">
        <v>5.5610999999999997</v>
      </c>
      <c r="U376" s="4">
        <v>12.3</v>
      </c>
      <c r="V376" s="4">
        <v>11517.9</v>
      </c>
      <c r="Y376" s="4">
        <v>1859.1210000000001</v>
      </c>
      <c r="Z376" s="4">
        <v>0</v>
      </c>
      <c r="AA376" s="4">
        <v>6.8227000000000002</v>
      </c>
      <c r="AB376" s="4" t="s">
        <v>384</v>
      </c>
      <c r="AC376" s="4">
        <v>0</v>
      </c>
      <c r="AD376" s="4">
        <v>11.9</v>
      </c>
      <c r="AE376" s="4">
        <v>847</v>
      </c>
      <c r="AF376" s="4">
        <v>872</v>
      </c>
      <c r="AG376" s="4">
        <v>888</v>
      </c>
      <c r="AH376" s="4">
        <v>44</v>
      </c>
      <c r="AI376" s="4">
        <v>20.86</v>
      </c>
      <c r="AJ376" s="4">
        <v>0.48</v>
      </c>
      <c r="AK376" s="4">
        <v>989</v>
      </c>
      <c r="AL376" s="4">
        <v>8</v>
      </c>
      <c r="AM376" s="4">
        <v>0</v>
      </c>
      <c r="AN376" s="4">
        <v>36</v>
      </c>
      <c r="AO376" s="4">
        <v>189.9</v>
      </c>
      <c r="AP376" s="4">
        <v>190.9</v>
      </c>
      <c r="AQ376" s="4">
        <v>2.2999999999999998</v>
      </c>
      <c r="AR376" s="4">
        <v>195</v>
      </c>
      <c r="AS376" s="4" t="s">
        <v>155</v>
      </c>
      <c r="AT376" s="4">
        <v>2</v>
      </c>
      <c r="AU376" s="5">
        <v>0.69793981481481471</v>
      </c>
      <c r="AV376" s="4">
        <v>47.159301999999997</v>
      </c>
      <c r="AW376" s="4">
        <v>-88.489692000000005</v>
      </c>
      <c r="AX376" s="4">
        <v>321.10000000000002</v>
      </c>
      <c r="AY376" s="4">
        <v>0</v>
      </c>
      <c r="AZ376" s="4">
        <v>12</v>
      </c>
      <c r="BA376" s="4">
        <v>10</v>
      </c>
      <c r="BB376" s="4" t="s">
        <v>427</v>
      </c>
      <c r="BC376" s="4">
        <v>0.9</v>
      </c>
      <c r="BD376" s="4">
        <v>1.4</v>
      </c>
      <c r="BE376" s="4">
        <v>1.7</v>
      </c>
      <c r="BF376" s="4">
        <v>14.063000000000001</v>
      </c>
      <c r="BG376" s="4">
        <v>19.47</v>
      </c>
      <c r="BH376" s="4">
        <v>1.38</v>
      </c>
      <c r="BI376" s="4">
        <v>10.375</v>
      </c>
      <c r="BJ376" s="4">
        <v>2671.9360000000001</v>
      </c>
      <c r="BK376" s="4">
        <v>1.9670000000000001</v>
      </c>
      <c r="BL376" s="4">
        <v>0.27700000000000002</v>
      </c>
      <c r="BM376" s="4">
        <v>0.22900000000000001</v>
      </c>
      <c r="BN376" s="4">
        <v>0.50600000000000001</v>
      </c>
      <c r="BO376" s="4">
        <v>0.22</v>
      </c>
      <c r="BP376" s="4">
        <v>0.183</v>
      </c>
      <c r="BQ376" s="4">
        <v>0.40300000000000002</v>
      </c>
      <c r="BR376" s="4">
        <v>119.3929</v>
      </c>
      <c r="BU376" s="4">
        <v>115.628</v>
      </c>
      <c r="BW376" s="4">
        <v>1555.123</v>
      </c>
      <c r="BX376" s="4">
        <v>2.4520000000000002E-3</v>
      </c>
      <c r="BY376" s="4">
        <v>-5</v>
      </c>
      <c r="BZ376" s="4">
        <v>1.8325100000000001</v>
      </c>
      <c r="CA376" s="4">
        <v>5.9921000000000002E-2</v>
      </c>
      <c r="CB376" s="4">
        <v>37.016702000000002</v>
      </c>
    </row>
    <row r="377" spans="1:80">
      <c r="A377" s="2">
        <v>42440</v>
      </c>
      <c r="B377" s="29">
        <v>0.4898021759259259</v>
      </c>
      <c r="C377" s="4">
        <v>9.5150000000000006</v>
      </c>
      <c r="D377" s="4">
        <v>1.01E-2</v>
      </c>
      <c r="E377" s="4" t="s">
        <v>155</v>
      </c>
      <c r="F377" s="4">
        <v>100.763052</v>
      </c>
      <c r="G377" s="4">
        <v>9.3000000000000007</v>
      </c>
      <c r="H377" s="4">
        <v>7.7</v>
      </c>
      <c r="I377" s="4">
        <v>11517.9</v>
      </c>
      <c r="K377" s="4">
        <v>7.14</v>
      </c>
      <c r="L377" s="4">
        <v>2052</v>
      </c>
      <c r="M377" s="4">
        <v>0.90510000000000002</v>
      </c>
      <c r="N377" s="4">
        <v>8.6123999999999992</v>
      </c>
      <c r="O377" s="4">
        <v>9.1000000000000004E-3</v>
      </c>
      <c r="P377" s="4">
        <v>8.4177</v>
      </c>
      <c r="Q377" s="4">
        <v>6.9695</v>
      </c>
      <c r="R377" s="4">
        <v>15.4</v>
      </c>
      <c r="S377" s="4">
        <v>6.7102000000000004</v>
      </c>
      <c r="T377" s="4">
        <v>5.5557999999999996</v>
      </c>
      <c r="U377" s="4">
        <v>12.3</v>
      </c>
      <c r="V377" s="4">
        <v>11517.9</v>
      </c>
      <c r="Y377" s="4">
        <v>1857.326</v>
      </c>
      <c r="Z377" s="4">
        <v>0</v>
      </c>
      <c r="AA377" s="4">
        <v>6.4645000000000001</v>
      </c>
      <c r="AB377" s="4" t="s">
        <v>384</v>
      </c>
      <c r="AC377" s="4">
        <v>0</v>
      </c>
      <c r="AD377" s="4">
        <v>11.8</v>
      </c>
      <c r="AE377" s="4">
        <v>847</v>
      </c>
      <c r="AF377" s="4">
        <v>873</v>
      </c>
      <c r="AG377" s="4">
        <v>887</v>
      </c>
      <c r="AH377" s="4">
        <v>44</v>
      </c>
      <c r="AI377" s="4">
        <v>20.86</v>
      </c>
      <c r="AJ377" s="4">
        <v>0.48</v>
      </c>
      <c r="AK377" s="4">
        <v>989</v>
      </c>
      <c r="AL377" s="4">
        <v>8</v>
      </c>
      <c r="AM377" s="4">
        <v>0</v>
      </c>
      <c r="AN377" s="4">
        <v>36</v>
      </c>
      <c r="AO377" s="4">
        <v>190</v>
      </c>
      <c r="AP377" s="4">
        <v>190.1</v>
      </c>
      <c r="AQ377" s="4">
        <v>2.2999999999999998</v>
      </c>
      <c r="AR377" s="4">
        <v>195</v>
      </c>
      <c r="AS377" s="4" t="s">
        <v>155</v>
      </c>
      <c r="AT377" s="4">
        <v>2</v>
      </c>
      <c r="AU377" s="5">
        <v>0.69795138888888886</v>
      </c>
      <c r="AV377" s="4">
        <v>47.159301999999997</v>
      </c>
      <c r="AW377" s="4">
        <v>-88.489692000000005</v>
      </c>
      <c r="AX377" s="4">
        <v>321.3</v>
      </c>
      <c r="AY377" s="4">
        <v>0</v>
      </c>
      <c r="AZ377" s="4">
        <v>12</v>
      </c>
      <c r="BA377" s="4">
        <v>10</v>
      </c>
      <c r="BB377" s="4" t="s">
        <v>427</v>
      </c>
      <c r="BC377" s="4">
        <v>0.9</v>
      </c>
      <c r="BD377" s="4">
        <v>1.4</v>
      </c>
      <c r="BE377" s="4">
        <v>1.7</v>
      </c>
      <c r="BF377" s="4">
        <v>14.063000000000001</v>
      </c>
      <c r="BG377" s="4">
        <v>19.28</v>
      </c>
      <c r="BH377" s="4">
        <v>1.37</v>
      </c>
      <c r="BI377" s="4">
        <v>10.481</v>
      </c>
      <c r="BJ377" s="4">
        <v>2675.3519999999999</v>
      </c>
      <c r="BK377" s="4">
        <v>1.8029999999999999</v>
      </c>
      <c r="BL377" s="4">
        <v>0.27400000000000002</v>
      </c>
      <c r="BM377" s="4">
        <v>0.22700000000000001</v>
      </c>
      <c r="BN377" s="4">
        <v>0.501</v>
      </c>
      <c r="BO377" s="4">
        <v>0.218</v>
      </c>
      <c r="BP377" s="4">
        <v>0.18099999999999999</v>
      </c>
      <c r="BQ377" s="4">
        <v>0.39900000000000002</v>
      </c>
      <c r="BR377" s="4">
        <v>118.3109</v>
      </c>
      <c r="BU377" s="4">
        <v>114.47</v>
      </c>
      <c r="BW377" s="4">
        <v>1460.1130000000001</v>
      </c>
      <c r="BX377" s="4">
        <v>8.6079999999999993E-3</v>
      </c>
      <c r="BY377" s="4">
        <v>-5</v>
      </c>
      <c r="BZ377" s="4">
        <v>1.832098</v>
      </c>
      <c r="CA377" s="4">
        <v>0.21035799999999999</v>
      </c>
      <c r="CB377" s="4">
        <v>37.008380000000002</v>
      </c>
    </row>
    <row r="378" spans="1:80">
      <c r="A378" s="2">
        <v>42440</v>
      </c>
      <c r="B378" s="29">
        <v>0.48981374999999999</v>
      </c>
      <c r="C378" s="4">
        <v>9.4090000000000007</v>
      </c>
      <c r="D378" s="4">
        <v>0.01</v>
      </c>
      <c r="E378" s="4" t="s">
        <v>155</v>
      </c>
      <c r="F378" s="4">
        <v>100</v>
      </c>
      <c r="G378" s="4">
        <v>9.3000000000000007</v>
      </c>
      <c r="H378" s="4">
        <v>7.7</v>
      </c>
      <c r="I378" s="4">
        <v>11517.9</v>
      </c>
      <c r="K378" s="4">
        <v>6.87</v>
      </c>
      <c r="L378" s="4">
        <v>2052</v>
      </c>
      <c r="M378" s="4">
        <v>0.90600000000000003</v>
      </c>
      <c r="N378" s="4">
        <v>8.5251999999999999</v>
      </c>
      <c r="O378" s="4">
        <v>9.1000000000000004E-3</v>
      </c>
      <c r="P378" s="4">
        <v>8.4261999999999997</v>
      </c>
      <c r="Q378" s="4">
        <v>6.9766000000000004</v>
      </c>
      <c r="R378" s="4">
        <v>15.4</v>
      </c>
      <c r="S378" s="4">
        <v>6.7169999999999996</v>
      </c>
      <c r="T378" s="4">
        <v>5.5613999999999999</v>
      </c>
      <c r="U378" s="4">
        <v>12.3</v>
      </c>
      <c r="V378" s="4">
        <v>11517.9</v>
      </c>
      <c r="Y378" s="4">
        <v>1859.2090000000001</v>
      </c>
      <c r="Z378" s="4">
        <v>0</v>
      </c>
      <c r="AA378" s="4">
        <v>6.2205000000000004</v>
      </c>
      <c r="AB378" s="4" t="s">
        <v>384</v>
      </c>
      <c r="AC378" s="4">
        <v>0</v>
      </c>
      <c r="AD378" s="4">
        <v>11.9</v>
      </c>
      <c r="AE378" s="4">
        <v>847</v>
      </c>
      <c r="AF378" s="4">
        <v>872</v>
      </c>
      <c r="AG378" s="4">
        <v>888</v>
      </c>
      <c r="AH378" s="4">
        <v>44</v>
      </c>
      <c r="AI378" s="4">
        <v>20.86</v>
      </c>
      <c r="AJ378" s="4">
        <v>0.48</v>
      </c>
      <c r="AK378" s="4">
        <v>989</v>
      </c>
      <c r="AL378" s="4">
        <v>8</v>
      </c>
      <c r="AM378" s="4">
        <v>0</v>
      </c>
      <c r="AN378" s="4">
        <v>36</v>
      </c>
      <c r="AO378" s="4">
        <v>190</v>
      </c>
      <c r="AP378" s="4">
        <v>190.9</v>
      </c>
      <c r="AQ378" s="4">
        <v>2.4</v>
      </c>
      <c r="AR378" s="4">
        <v>195</v>
      </c>
      <c r="AS378" s="4" t="s">
        <v>155</v>
      </c>
      <c r="AT378" s="4">
        <v>2</v>
      </c>
      <c r="AU378" s="5">
        <v>0.69796296296296301</v>
      </c>
      <c r="AV378" s="4">
        <v>47.159303000000001</v>
      </c>
      <c r="AW378" s="4">
        <v>-88.489692000000005</v>
      </c>
      <c r="AX378" s="4">
        <v>321.39999999999998</v>
      </c>
      <c r="AY378" s="4">
        <v>0</v>
      </c>
      <c r="AZ378" s="4">
        <v>12</v>
      </c>
      <c r="BA378" s="4">
        <v>10</v>
      </c>
      <c r="BB378" s="4" t="s">
        <v>427</v>
      </c>
      <c r="BC378" s="4">
        <v>0.9</v>
      </c>
      <c r="BD378" s="4">
        <v>1.4</v>
      </c>
      <c r="BE378" s="4">
        <v>1.7</v>
      </c>
      <c r="BF378" s="4">
        <v>14.063000000000001</v>
      </c>
      <c r="BG378" s="4">
        <v>19.47</v>
      </c>
      <c r="BH378" s="4">
        <v>1.38</v>
      </c>
      <c r="BI378" s="4">
        <v>10.37</v>
      </c>
      <c r="BJ378" s="4">
        <v>2672.2190000000001</v>
      </c>
      <c r="BK378" s="4">
        <v>1.8080000000000001</v>
      </c>
      <c r="BL378" s="4">
        <v>0.27700000000000002</v>
      </c>
      <c r="BM378" s="4">
        <v>0.22900000000000001</v>
      </c>
      <c r="BN378" s="4">
        <v>0.50600000000000001</v>
      </c>
      <c r="BO378" s="4">
        <v>0.22</v>
      </c>
      <c r="BP378" s="4">
        <v>0.183</v>
      </c>
      <c r="BQ378" s="4">
        <v>0.40300000000000002</v>
      </c>
      <c r="BR378" s="4">
        <v>119.3817</v>
      </c>
      <c r="BU378" s="4">
        <v>115.623</v>
      </c>
      <c r="BW378" s="4">
        <v>1417.7360000000001</v>
      </c>
      <c r="BX378" s="4">
        <v>1.0803999999999999E-2</v>
      </c>
      <c r="BY378" s="4">
        <v>-5</v>
      </c>
      <c r="BZ378" s="4">
        <v>1.833804</v>
      </c>
      <c r="CA378" s="4">
        <v>0.26402300000000001</v>
      </c>
      <c r="CB378" s="4">
        <v>37.042841000000003</v>
      </c>
    </row>
    <row r="379" spans="1:80">
      <c r="A379" s="2">
        <v>42440</v>
      </c>
      <c r="B379" s="29">
        <v>0.48982532407407403</v>
      </c>
      <c r="C379" s="4">
        <v>9.0419999999999998</v>
      </c>
      <c r="D379" s="4">
        <v>1.06E-2</v>
      </c>
      <c r="E379" s="4" t="s">
        <v>155</v>
      </c>
      <c r="F379" s="4">
        <v>106.13539</v>
      </c>
      <c r="G379" s="4">
        <v>9.3000000000000007</v>
      </c>
      <c r="H379" s="4">
        <v>7.7</v>
      </c>
      <c r="I379" s="4">
        <v>11517.9</v>
      </c>
      <c r="K379" s="4">
        <v>6.7</v>
      </c>
      <c r="L379" s="4">
        <v>2052</v>
      </c>
      <c r="M379" s="4">
        <v>0.90910000000000002</v>
      </c>
      <c r="N379" s="4">
        <v>8.2197999999999993</v>
      </c>
      <c r="O379" s="4">
        <v>9.5999999999999992E-3</v>
      </c>
      <c r="P379" s="4">
        <v>8.4548000000000005</v>
      </c>
      <c r="Q379" s="4">
        <v>7.0002000000000004</v>
      </c>
      <c r="R379" s="4">
        <v>15.5</v>
      </c>
      <c r="S379" s="4">
        <v>6.7397999999999998</v>
      </c>
      <c r="T379" s="4">
        <v>5.5803000000000003</v>
      </c>
      <c r="U379" s="4">
        <v>12.3</v>
      </c>
      <c r="V379" s="4">
        <v>11517.9</v>
      </c>
      <c r="Y379" s="4">
        <v>1865.5119999999999</v>
      </c>
      <c r="Z379" s="4">
        <v>0</v>
      </c>
      <c r="AA379" s="4">
        <v>6.0911</v>
      </c>
      <c r="AB379" s="4" t="s">
        <v>384</v>
      </c>
      <c r="AC379" s="4">
        <v>0</v>
      </c>
      <c r="AD379" s="4">
        <v>11.9</v>
      </c>
      <c r="AE379" s="4">
        <v>847</v>
      </c>
      <c r="AF379" s="4">
        <v>872</v>
      </c>
      <c r="AG379" s="4">
        <v>886</v>
      </c>
      <c r="AH379" s="4">
        <v>44</v>
      </c>
      <c r="AI379" s="4">
        <v>20.86</v>
      </c>
      <c r="AJ379" s="4">
        <v>0.48</v>
      </c>
      <c r="AK379" s="4">
        <v>989</v>
      </c>
      <c r="AL379" s="4">
        <v>8</v>
      </c>
      <c r="AM379" s="4">
        <v>0</v>
      </c>
      <c r="AN379" s="4">
        <v>36</v>
      </c>
      <c r="AO379" s="4">
        <v>190</v>
      </c>
      <c r="AP379" s="4">
        <v>191</v>
      </c>
      <c r="AQ379" s="4">
        <v>2.4</v>
      </c>
      <c r="AR379" s="4">
        <v>195</v>
      </c>
      <c r="AS379" s="4" t="s">
        <v>155</v>
      </c>
      <c r="AT379" s="4">
        <v>2</v>
      </c>
      <c r="AU379" s="5">
        <v>0.69797453703703705</v>
      </c>
      <c r="AV379" s="4">
        <v>47.159303000000001</v>
      </c>
      <c r="AW379" s="4">
        <v>-88.489692000000005</v>
      </c>
      <c r="AX379" s="4">
        <v>321.5</v>
      </c>
      <c r="AY379" s="4">
        <v>0</v>
      </c>
      <c r="AZ379" s="4">
        <v>12</v>
      </c>
      <c r="BA379" s="4">
        <v>10</v>
      </c>
      <c r="BB379" s="4" t="s">
        <v>427</v>
      </c>
      <c r="BC379" s="4">
        <v>0.9</v>
      </c>
      <c r="BD379" s="4">
        <v>1.4</v>
      </c>
      <c r="BE379" s="4">
        <v>1.7</v>
      </c>
      <c r="BF379" s="4">
        <v>14.063000000000001</v>
      </c>
      <c r="BG379" s="4">
        <v>20.13</v>
      </c>
      <c r="BH379" s="4">
        <v>1.43</v>
      </c>
      <c r="BI379" s="4">
        <v>9.9969999999999999</v>
      </c>
      <c r="BJ379" s="4">
        <v>2660.5639999999999</v>
      </c>
      <c r="BK379" s="4">
        <v>1.988</v>
      </c>
      <c r="BL379" s="4">
        <v>0.28699999999999998</v>
      </c>
      <c r="BM379" s="4">
        <v>0.23699999999999999</v>
      </c>
      <c r="BN379" s="4">
        <v>0.52400000000000002</v>
      </c>
      <c r="BO379" s="4">
        <v>0.22800000000000001</v>
      </c>
      <c r="BP379" s="4">
        <v>0.189</v>
      </c>
      <c r="BQ379" s="4">
        <v>0.41799999999999998</v>
      </c>
      <c r="BR379" s="4">
        <v>123.27670000000001</v>
      </c>
      <c r="BU379" s="4">
        <v>119.8</v>
      </c>
      <c r="BW379" s="4">
        <v>1433.5239999999999</v>
      </c>
      <c r="BX379" s="4">
        <v>7.3920000000000001E-3</v>
      </c>
      <c r="BY379" s="4">
        <v>-5</v>
      </c>
      <c r="BZ379" s="4">
        <v>1.8340000000000001</v>
      </c>
      <c r="CA379" s="4">
        <v>0.180643</v>
      </c>
      <c r="CB379" s="4">
        <v>37.046799999999998</v>
      </c>
    </row>
    <row r="380" spans="1:80">
      <c r="A380" s="2">
        <v>42440</v>
      </c>
      <c r="B380" s="29">
        <v>0.48983689814814818</v>
      </c>
      <c r="C380" s="4">
        <v>8.4339999999999993</v>
      </c>
      <c r="D380" s="4">
        <v>9.1999999999999998E-3</v>
      </c>
      <c r="E380" s="4" t="s">
        <v>155</v>
      </c>
      <c r="F380" s="4">
        <v>92.318841000000006</v>
      </c>
      <c r="G380" s="4">
        <v>9.3000000000000007</v>
      </c>
      <c r="H380" s="4">
        <v>7.7</v>
      </c>
      <c r="I380" s="4">
        <v>11517.9</v>
      </c>
      <c r="K380" s="4">
        <v>6.87</v>
      </c>
      <c r="L380" s="4">
        <v>2052</v>
      </c>
      <c r="M380" s="4">
        <v>0.91420000000000001</v>
      </c>
      <c r="N380" s="4">
        <v>7.7104999999999997</v>
      </c>
      <c r="O380" s="4">
        <v>8.3999999999999995E-3</v>
      </c>
      <c r="P380" s="4">
        <v>8.5022000000000002</v>
      </c>
      <c r="Q380" s="4">
        <v>7.0395000000000003</v>
      </c>
      <c r="R380" s="4">
        <v>15.5</v>
      </c>
      <c r="S380" s="4">
        <v>6.7775999999999996</v>
      </c>
      <c r="T380" s="4">
        <v>5.6116000000000001</v>
      </c>
      <c r="U380" s="4">
        <v>12.4</v>
      </c>
      <c r="V380" s="4">
        <v>11517.881100000001</v>
      </c>
      <c r="Y380" s="4">
        <v>1875.9770000000001</v>
      </c>
      <c r="Z380" s="4">
        <v>0</v>
      </c>
      <c r="AA380" s="4">
        <v>6.2812000000000001</v>
      </c>
      <c r="AB380" s="4" t="s">
        <v>384</v>
      </c>
      <c r="AC380" s="4">
        <v>0</v>
      </c>
      <c r="AD380" s="4">
        <v>11.8</v>
      </c>
      <c r="AE380" s="4">
        <v>847</v>
      </c>
      <c r="AF380" s="4">
        <v>873</v>
      </c>
      <c r="AG380" s="4">
        <v>887</v>
      </c>
      <c r="AH380" s="4">
        <v>44</v>
      </c>
      <c r="AI380" s="4">
        <v>20.86</v>
      </c>
      <c r="AJ380" s="4">
        <v>0.48</v>
      </c>
      <c r="AK380" s="4">
        <v>989</v>
      </c>
      <c r="AL380" s="4">
        <v>8</v>
      </c>
      <c r="AM380" s="4">
        <v>0</v>
      </c>
      <c r="AN380" s="4">
        <v>36</v>
      </c>
      <c r="AO380" s="4">
        <v>190</v>
      </c>
      <c r="AP380" s="4">
        <v>191</v>
      </c>
      <c r="AQ380" s="4">
        <v>2.2999999999999998</v>
      </c>
      <c r="AR380" s="4">
        <v>195</v>
      </c>
      <c r="AS380" s="4" t="s">
        <v>155</v>
      </c>
      <c r="AT380" s="4">
        <v>2</v>
      </c>
      <c r="AU380" s="5">
        <v>0.69798611111111108</v>
      </c>
      <c r="AV380" s="4">
        <v>47.159303000000001</v>
      </c>
      <c r="AW380" s="4">
        <v>-88.489693000000003</v>
      </c>
      <c r="AX380" s="4">
        <v>321.60000000000002</v>
      </c>
      <c r="AY380" s="4">
        <v>0</v>
      </c>
      <c r="AZ380" s="4">
        <v>12</v>
      </c>
      <c r="BA380" s="4">
        <v>10</v>
      </c>
      <c r="BB380" s="4" t="s">
        <v>427</v>
      </c>
      <c r="BC380" s="4">
        <v>0.9</v>
      </c>
      <c r="BD380" s="4">
        <v>1.4</v>
      </c>
      <c r="BE380" s="4">
        <v>1.7</v>
      </c>
      <c r="BF380" s="4">
        <v>14.063000000000001</v>
      </c>
      <c r="BG380" s="4">
        <v>21.35</v>
      </c>
      <c r="BH380" s="4">
        <v>1.52</v>
      </c>
      <c r="BI380" s="4">
        <v>9.3829999999999991</v>
      </c>
      <c r="BJ380" s="4">
        <v>2639.9920000000002</v>
      </c>
      <c r="BK380" s="4">
        <v>1.839</v>
      </c>
      <c r="BL380" s="4">
        <v>0.30499999999999999</v>
      </c>
      <c r="BM380" s="4">
        <v>0.252</v>
      </c>
      <c r="BN380" s="4">
        <v>0.55700000000000005</v>
      </c>
      <c r="BO380" s="4">
        <v>0.24299999999999999</v>
      </c>
      <c r="BP380" s="4">
        <v>0.20100000000000001</v>
      </c>
      <c r="BQ380" s="4">
        <v>0.44400000000000001</v>
      </c>
      <c r="BR380" s="4">
        <v>130.40270000000001</v>
      </c>
      <c r="BU380" s="4">
        <v>127.43600000000001</v>
      </c>
      <c r="BW380" s="4">
        <v>1563.7239999999999</v>
      </c>
      <c r="BX380" s="4">
        <v>5.1960000000000001E-3</v>
      </c>
      <c r="BY380" s="4">
        <v>-5</v>
      </c>
      <c r="BZ380" s="4">
        <v>1.830392</v>
      </c>
      <c r="CA380" s="4">
        <v>0.12697800000000001</v>
      </c>
      <c r="CB380" s="4">
        <v>36.973917999999998</v>
      </c>
    </row>
    <row r="381" spans="1:80">
      <c r="A381" s="2">
        <v>42440</v>
      </c>
      <c r="B381" s="29">
        <v>0.48984847222222222</v>
      </c>
      <c r="C381" s="4">
        <v>7.883</v>
      </c>
      <c r="D381" s="4">
        <v>7.0000000000000001E-3</v>
      </c>
      <c r="E381" s="4" t="s">
        <v>155</v>
      </c>
      <c r="F381" s="4">
        <v>70</v>
      </c>
      <c r="G381" s="4">
        <v>9.3000000000000007</v>
      </c>
      <c r="H381" s="4">
        <v>7.7</v>
      </c>
      <c r="I381" s="4">
        <v>11517.7</v>
      </c>
      <c r="K381" s="4">
        <v>7.43</v>
      </c>
      <c r="L381" s="4">
        <v>2052</v>
      </c>
      <c r="M381" s="4">
        <v>0.91900000000000004</v>
      </c>
      <c r="N381" s="4">
        <v>7.2443999999999997</v>
      </c>
      <c r="O381" s="4">
        <v>6.4000000000000003E-3</v>
      </c>
      <c r="P381" s="4">
        <v>8.5466999999999995</v>
      </c>
      <c r="Q381" s="4">
        <v>7.0762999999999998</v>
      </c>
      <c r="R381" s="4">
        <v>15.6</v>
      </c>
      <c r="S381" s="4">
        <v>6.8131000000000004</v>
      </c>
      <c r="T381" s="4">
        <v>5.6409000000000002</v>
      </c>
      <c r="U381" s="4">
        <v>12.5</v>
      </c>
      <c r="V381" s="4">
        <v>11517.735699999999</v>
      </c>
      <c r="Y381" s="4">
        <v>1885.7950000000001</v>
      </c>
      <c r="Z381" s="4">
        <v>0</v>
      </c>
      <c r="AA381" s="4">
        <v>6.8269000000000002</v>
      </c>
      <c r="AB381" s="4" t="s">
        <v>384</v>
      </c>
      <c r="AC381" s="4">
        <v>0</v>
      </c>
      <c r="AD381" s="4">
        <v>11.9</v>
      </c>
      <c r="AE381" s="4">
        <v>847</v>
      </c>
      <c r="AF381" s="4">
        <v>873</v>
      </c>
      <c r="AG381" s="4">
        <v>887</v>
      </c>
      <c r="AH381" s="4">
        <v>44</v>
      </c>
      <c r="AI381" s="4">
        <v>20.86</v>
      </c>
      <c r="AJ381" s="4">
        <v>0.48</v>
      </c>
      <c r="AK381" s="4">
        <v>989</v>
      </c>
      <c r="AL381" s="4">
        <v>8</v>
      </c>
      <c r="AM381" s="4">
        <v>0</v>
      </c>
      <c r="AN381" s="4">
        <v>36</v>
      </c>
      <c r="AO381" s="4">
        <v>190</v>
      </c>
      <c r="AP381" s="4">
        <v>191</v>
      </c>
      <c r="AQ381" s="4">
        <v>2.5</v>
      </c>
      <c r="AR381" s="4">
        <v>195</v>
      </c>
      <c r="AS381" s="4" t="s">
        <v>155</v>
      </c>
      <c r="AT381" s="4">
        <v>2</v>
      </c>
      <c r="AU381" s="5">
        <v>0.69799768518518512</v>
      </c>
      <c r="AV381" s="4">
        <v>47.159303000000001</v>
      </c>
      <c r="AW381" s="4">
        <v>-88.489693000000003</v>
      </c>
      <c r="AX381" s="4">
        <v>321.89999999999998</v>
      </c>
      <c r="AY381" s="4">
        <v>0</v>
      </c>
      <c r="AZ381" s="4">
        <v>12</v>
      </c>
      <c r="BA381" s="4">
        <v>10</v>
      </c>
      <c r="BB381" s="4" t="s">
        <v>427</v>
      </c>
      <c r="BC381" s="4">
        <v>0.9</v>
      </c>
      <c r="BD381" s="4">
        <v>1.4</v>
      </c>
      <c r="BE381" s="4">
        <v>1.7</v>
      </c>
      <c r="BF381" s="4">
        <v>14.063000000000001</v>
      </c>
      <c r="BG381" s="4">
        <v>22.6</v>
      </c>
      <c r="BH381" s="4">
        <v>1.61</v>
      </c>
      <c r="BI381" s="4">
        <v>8.8140000000000001</v>
      </c>
      <c r="BJ381" s="4">
        <v>2619.248</v>
      </c>
      <c r="BK381" s="4">
        <v>1.48</v>
      </c>
      <c r="BL381" s="4">
        <v>0.32400000000000001</v>
      </c>
      <c r="BM381" s="4">
        <v>0.26800000000000002</v>
      </c>
      <c r="BN381" s="4">
        <v>0.59199999999999997</v>
      </c>
      <c r="BO381" s="4">
        <v>0.25800000000000001</v>
      </c>
      <c r="BP381" s="4">
        <v>0.214</v>
      </c>
      <c r="BQ381" s="4">
        <v>0.47199999999999998</v>
      </c>
      <c r="BR381" s="4">
        <v>137.70089999999999</v>
      </c>
      <c r="BU381" s="4">
        <v>135.274</v>
      </c>
      <c r="BW381" s="4">
        <v>1794.701</v>
      </c>
      <c r="BX381" s="4">
        <v>7.7060000000000002E-3</v>
      </c>
      <c r="BY381" s="4">
        <v>-5</v>
      </c>
      <c r="BZ381" s="4">
        <v>1.831804</v>
      </c>
      <c r="CA381" s="4">
        <v>0.18831500000000001</v>
      </c>
      <c r="CB381" s="4">
        <v>37.002440999999997</v>
      </c>
    </row>
    <row r="382" spans="1:80">
      <c r="A382" s="2">
        <v>42440</v>
      </c>
      <c r="B382" s="29">
        <v>0.48986004629629631</v>
      </c>
      <c r="C382" s="4">
        <v>7.2830000000000004</v>
      </c>
      <c r="D382" s="4">
        <v>7.4999999999999997E-3</v>
      </c>
      <c r="E382" s="4" t="s">
        <v>155</v>
      </c>
      <c r="F382" s="4">
        <v>74.815409000000002</v>
      </c>
      <c r="G382" s="4">
        <v>9.3000000000000007</v>
      </c>
      <c r="H382" s="4">
        <v>7.7</v>
      </c>
      <c r="I382" s="4">
        <v>11517.8</v>
      </c>
      <c r="K382" s="4">
        <v>8.25</v>
      </c>
      <c r="L382" s="4">
        <v>2052</v>
      </c>
      <c r="M382" s="4">
        <v>0.92410000000000003</v>
      </c>
      <c r="N382" s="4">
        <v>6.7305000000000001</v>
      </c>
      <c r="O382" s="4">
        <v>6.8999999999999999E-3</v>
      </c>
      <c r="P382" s="4">
        <v>8.5945</v>
      </c>
      <c r="Q382" s="4">
        <v>7.1158999999999999</v>
      </c>
      <c r="R382" s="4">
        <v>15.7</v>
      </c>
      <c r="S382" s="4">
        <v>6.8510999999999997</v>
      </c>
      <c r="T382" s="4">
        <v>5.6723999999999997</v>
      </c>
      <c r="U382" s="4">
        <v>12.5</v>
      </c>
      <c r="V382" s="4">
        <v>11517.813700000001</v>
      </c>
      <c r="Y382" s="4">
        <v>1896.328</v>
      </c>
      <c r="Z382" s="4">
        <v>0</v>
      </c>
      <c r="AA382" s="4">
        <v>7.6231</v>
      </c>
      <c r="AB382" s="4" t="s">
        <v>384</v>
      </c>
      <c r="AC382" s="4">
        <v>0</v>
      </c>
      <c r="AD382" s="4">
        <v>11.8</v>
      </c>
      <c r="AE382" s="4">
        <v>847</v>
      </c>
      <c r="AF382" s="4">
        <v>873</v>
      </c>
      <c r="AG382" s="4">
        <v>888</v>
      </c>
      <c r="AH382" s="4">
        <v>44</v>
      </c>
      <c r="AI382" s="4">
        <v>20.86</v>
      </c>
      <c r="AJ382" s="4">
        <v>0.48</v>
      </c>
      <c r="AK382" s="4">
        <v>989</v>
      </c>
      <c r="AL382" s="4">
        <v>8</v>
      </c>
      <c r="AM382" s="4">
        <v>0</v>
      </c>
      <c r="AN382" s="4">
        <v>36</v>
      </c>
      <c r="AO382" s="4">
        <v>190</v>
      </c>
      <c r="AP382" s="4">
        <v>191</v>
      </c>
      <c r="AQ382" s="4">
        <v>2.4</v>
      </c>
      <c r="AR382" s="4">
        <v>195</v>
      </c>
      <c r="AS382" s="4" t="s">
        <v>155</v>
      </c>
      <c r="AT382" s="4">
        <v>2</v>
      </c>
      <c r="AU382" s="5">
        <v>0.69800925925925927</v>
      </c>
      <c r="AV382" s="4">
        <v>47.159303000000001</v>
      </c>
      <c r="AW382" s="4">
        <v>-88.489693000000003</v>
      </c>
      <c r="AX382" s="4">
        <v>322.10000000000002</v>
      </c>
      <c r="AY382" s="4">
        <v>0</v>
      </c>
      <c r="AZ382" s="4">
        <v>12</v>
      </c>
      <c r="BA382" s="4">
        <v>10</v>
      </c>
      <c r="BB382" s="4" t="s">
        <v>427</v>
      </c>
      <c r="BC382" s="4">
        <v>0.9</v>
      </c>
      <c r="BD382" s="4">
        <v>1.4</v>
      </c>
      <c r="BE382" s="4">
        <v>1.7</v>
      </c>
      <c r="BF382" s="4">
        <v>14.063000000000001</v>
      </c>
      <c r="BG382" s="4">
        <v>24.13</v>
      </c>
      <c r="BH382" s="4">
        <v>1.72</v>
      </c>
      <c r="BI382" s="4">
        <v>8.2089999999999996</v>
      </c>
      <c r="BJ382" s="4">
        <v>2592.6129999999998</v>
      </c>
      <c r="BK382" s="4">
        <v>1.6950000000000001</v>
      </c>
      <c r="BL382" s="4">
        <v>0.34699999999999998</v>
      </c>
      <c r="BM382" s="4">
        <v>0.28699999999999998</v>
      </c>
      <c r="BN382" s="4">
        <v>0.63400000000000001</v>
      </c>
      <c r="BO382" s="4">
        <v>0.27600000000000002</v>
      </c>
      <c r="BP382" s="4">
        <v>0.22900000000000001</v>
      </c>
      <c r="BQ382" s="4">
        <v>0.505</v>
      </c>
      <c r="BR382" s="4">
        <v>146.708</v>
      </c>
      <c r="BU382" s="4">
        <v>144.92699999999999</v>
      </c>
      <c r="BW382" s="4">
        <v>2135.0940000000001</v>
      </c>
      <c r="BX382" s="4">
        <v>7.0980000000000001E-3</v>
      </c>
      <c r="BY382" s="4">
        <v>-5</v>
      </c>
      <c r="BZ382" s="4">
        <v>1.8310979999999999</v>
      </c>
      <c r="CA382" s="4">
        <v>0.173458</v>
      </c>
      <c r="CB382" s="4">
        <v>36.98818</v>
      </c>
    </row>
    <row r="383" spans="1:80">
      <c r="A383" s="2">
        <v>42440</v>
      </c>
      <c r="B383" s="29">
        <v>0.48987162037037035</v>
      </c>
      <c r="C383" s="4">
        <v>6.7629999999999999</v>
      </c>
      <c r="D383" s="4">
        <v>1.0699999999999999E-2</v>
      </c>
      <c r="E383" s="4" t="s">
        <v>155</v>
      </c>
      <c r="F383" s="4">
        <v>106.918138</v>
      </c>
      <c r="G383" s="4">
        <v>9.3000000000000007</v>
      </c>
      <c r="H383" s="4">
        <v>7.7</v>
      </c>
      <c r="I383" s="4">
        <v>11518.1</v>
      </c>
      <c r="K383" s="4">
        <v>9.0299999999999994</v>
      </c>
      <c r="L383" s="4">
        <v>2052</v>
      </c>
      <c r="M383" s="4">
        <v>0.92849999999999999</v>
      </c>
      <c r="N383" s="4">
        <v>6.2793999999999999</v>
      </c>
      <c r="O383" s="4">
        <v>9.9000000000000008E-3</v>
      </c>
      <c r="P383" s="4">
        <v>8.6348000000000003</v>
      </c>
      <c r="Q383" s="4">
        <v>7.1493000000000002</v>
      </c>
      <c r="R383" s="4">
        <v>15.8</v>
      </c>
      <c r="S383" s="4">
        <v>6.9176000000000002</v>
      </c>
      <c r="T383" s="4">
        <v>5.7275</v>
      </c>
      <c r="U383" s="4">
        <v>12.6</v>
      </c>
      <c r="V383" s="4">
        <v>11518.1091</v>
      </c>
      <c r="Y383" s="4">
        <v>1905.2349999999999</v>
      </c>
      <c r="Z383" s="4">
        <v>0</v>
      </c>
      <c r="AA383" s="4">
        <v>8.3825000000000003</v>
      </c>
      <c r="AB383" s="4" t="s">
        <v>384</v>
      </c>
      <c r="AC383" s="4">
        <v>0</v>
      </c>
      <c r="AD383" s="4">
        <v>11.9</v>
      </c>
      <c r="AE383" s="4">
        <v>848</v>
      </c>
      <c r="AF383" s="4">
        <v>873</v>
      </c>
      <c r="AG383" s="4">
        <v>889</v>
      </c>
      <c r="AH383" s="4">
        <v>44</v>
      </c>
      <c r="AI383" s="4">
        <v>22.18</v>
      </c>
      <c r="AJ383" s="4">
        <v>0.51</v>
      </c>
      <c r="AK383" s="4">
        <v>989</v>
      </c>
      <c r="AL383" s="4">
        <v>8.9</v>
      </c>
      <c r="AM383" s="4">
        <v>0</v>
      </c>
      <c r="AN383" s="4">
        <v>36</v>
      </c>
      <c r="AO383" s="4">
        <v>190</v>
      </c>
      <c r="AP383" s="4">
        <v>191</v>
      </c>
      <c r="AQ383" s="4">
        <v>2.4</v>
      </c>
      <c r="AR383" s="4">
        <v>195</v>
      </c>
      <c r="AS383" s="4" t="s">
        <v>155</v>
      </c>
      <c r="AT383" s="4">
        <v>2</v>
      </c>
      <c r="AU383" s="5">
        <v>0.69802083333333342</v>
      </c>
      <c r="AV383" s="4">
        <v>47.159303000000001</v>
      </c>
      <c r="AW383" s="4">
        <v>-88.489693000000003</v>
      </c>
      <c r="AX383" s="4">
        <v>322.3</v>
      </c>
      <c r="AY383" s="4">
        <v>0</v>
      </c>
      <c r="AZ383" s="4">
        <v>12</v>
      </c>
      <c r="BA383" s="4">
        <v>10</v>
      </c>
      <c r="BB383" s="4" t="s">
        <v>427</v>
      </c>
      <c r="BC383" s="4">
        <v>0.97152799999999995</v>
      </c>
      <c r="BD383" s="4">
        <v>1.4</v>
      </c>
      <c r="BE383" s="4">
        <v>1.7</v>
      </c>
      <c r="BF383" s="4">
        <v>14.063000000000001</v>
      </c>
      <c r="BG383" s="4">
        <v>25.64</v>
      </c>
      <c r="BH383" s="4">
        <v>1.82</v>
      </c>
      <c r="BI383" s="4">
        <v>7.7030000000000003</v>
      </c>
      <c r="BJ383" s="4">
        <v>2565.2710000000002</v>
      </c>
      <c r="BK383" s="4">
        <v>2.581</v>
      </c>
      <c r="BL383" s="4">
        <v>0.36899999999999999</v>
      </c>
      <c r="BM383" s="4">
        <v>0.30599999999999999</v>
      </c>
      <c r="BN383" s="4">
        <v>0.67500000000000004</v>
      </c>
      <c r="BO383" s="4">
        <v>0.29599999999999999</v>
      </c>
      <c r="BP383" s="4">
        <v>0.245</v>
      </c>
      <c r="BQ383" s="4">
        <v>0.54100000000000004</v>
      </c>
      <c r="BR383" s="4">
        <v>155.5941</v>
      </c>
      <c r="BU383" s="4">
        <v>154.423</v>
      </c>
      <c r="BW383" s="4">
        <v>2489.9189999999999</v>
      </c>
      <c r="BX383" s="4">
        <v>7.9019999999999993E-3</v>
      </c>
      <c r="BY383" s="4">
        <v>-5</v>
      </c>
      <c r="BZ383" s="4">
        <v>1.830098</v>
      </c>
      <c r="CA383" s="4">
        <v>0.193105</v>
      </c>
      <c r="CB383" s="4">
        <v>36.967979999999997</v>
      </c>
    </row>
    <row r="384" spans="1:80">
      <c r="A384" s="2">
        <v>42440</v>
      </c>
      <c r="B384" s="29">
        <v>0.48988319444444445</v>
      </c>
      <c r="C384" s="4">
        <v>6.3639999999999999</v>
      </c>
      <c r="D384" s="4">
        <v>8.6999999999999994E-3</v>
      </c>
      <c r="E384" s="4" t="s">
        <v>155</v>
      </c>
      <c r="F384" s="4">
        <v>87.286432000000005</v>
      </c>
      <c r="G384" s="4">
        <v>9.3000000000000007</v>
      </c>
      <c r="H384" s="4">
        <v>7.7</v>
      </c>
      <c r="I384" s="4">
        <v>11518.2</v>
      </c>
      <c r="K384" s="4">
        <v>9.8000000000000007</v>
      </c>
      <c r="L384" s="4">
        <v>2037</v>
      </c>
      <c r="M384" s="4">
        <v>0.93210000000000004</v>
      </c>
      <c r="N384" s="4">
        <v>5.9321000000000002</v>
      </c>
      <c r="O384" s="4">
        <v>8.0999999999999996E-3</v>
      </c>
      <c r="P384" s="4">
        <v>8.6684999999999999</v>
      </c>
      <c r="Q384" s="4">
        <v>7.1771000000000003</v>
      </c>
      <c r="R384" s="4">
        <v>15.8</v>
      </c>
      <c r="S384" s="4">
        <v>6.9137000000000004</v>
      </c>
      <c r="T384" s="4">
        <v>5.7243000000000004</v>
      </c>
      <c r="U384" s="4">
        <v>12.6</v>
      </c>
      <c r="V384" s="4">
        <v>11518.1759</v>
      </c>
      <c r="Y384" s="4">
        <v>1898.6120000000001</v>
      </c>
      <c r="Z384" s="4">
        <v>0</v>
      </c>
      <c r="AA384" s="4">
        <v>9.1365999999999996</v>
      </c>
      <c r="AB384" s="4" t="s">
        <v>384</v>
      </c>
      <c r="AC384" s="4">
        <v>0</v>
      </c>
      <c r="AD384" s="4">
        <v>11.9</v>
      </c>
      <c r="AE384" s="4">
        <v>847</v>
      </c>
      <c r="AF384" s="4">
        <v>873</v>
      </c>
      <c r="AG384" s="4">
        <v>888</v>
      </c>
      <c r="AH384" s="4">
        <v>44</v>
      </c>
      <c r="AI384" s="4">
        <v>21</v>
      </c>
      <c r="AJ384" s="4">
        <v>0.48</v>
      </c>
      <c r="AK384" s="4">
        <v>989</v>
      </c>
      <c r="AL384" s="4">
        <v>8.1</v>
      </c>
      <c r="AM384" s="4">
        <v>0</v>
      </c>
      <c r="AN384" s="4">
        <v>36</v>
      </c>
      <c r="AO384" s="4">
        <v>190</v>
      </c>
      <c r="AP384" s="4">
        <v>191</v>
      </c>
      <c r="AQ384" s="4">
        <v>2.2999999999999998</v>
      </c>
      <c r="AR384" s="4">
        <v>195</v>
      </c>
      <c r="AS384" s="4" t="s">
        <v>155</v>
      </c>
      <c r="AT384" s="4">
        <v>2</v>
      </c>
      <c r="AU384" s="5">
        <v>0.69803240740740735</v>
      </c>
      <c r="AV384" s="4">
        <v>47.159303000000001</v>
      </c>
      <c r="AW384" s="4">
        <v>-88.489693000000003</v>
      </c>
      <c r="AX384" s="4">
        <v>322.3</v>
      </c>
      <c r="AY384" s="4">
        <v>0</v>
      </c>
      <c r="AZ384" s="4">
        <v>12</v>
      </c>
      <c r="BA384" s="4">
        <v>10</v>
      </c>
      <c r="BB384" s="4" t="s">
        <v>427</v>
      </c>
      <c r="BC384" s="4">
        <v>1</v>
      </c>
      <c r="BD384" s="4">
        <v>1.4</v>
      </c>
      <c r="BE384" s="4">
        <v>1.7</v>
      </c>
      <c r="BF384" s="4">
        <v>14.063000000000001</v>
      </c>
      <c r="BG384" s="4">
        <v>26.96</v>
      </c>
      <c r="BH384" s="4">
        <v>1.92</v>
      </c>
      <c r="BI384" s="4">
        <v>7.2859999999999996</v>
      </c>
      <c r="BJ384" s="4">
        <v>2543.3530000000001</v>
      </c>
      <c r="BK384" s="4">
        <v>2.2200000000000002</v>
      </c>
      <c r="BL384" s="4">
        <v>0.38900000000000001</v>
      </c>
      <c r="BM384" s="4">
        <v>0.32200000000000001</v>
      </c>
      <c r="BN384" s="4">
        <v>0.71099999999999997</v>
      </c>
      <c r="BO384" s="4">
        <v>0.31</v>
      </c>
      <c r="BP384" s="4">
        <v>0.25700000000000001</v>
      </c>
      <c r="BQ384" s="4">
        <v>0.56699999999999995</v>
      </c>
      <c r="BR384" s="4">
        <v>163.297</v>
      </c>
      <c r="BU384" s="4">
        <v>161.50299999999999</v>
      </c>
      <c r="BW384" s="4">
        <v>2848.2750000000001</v>
      </c>
      <c r="BX384" s="4">
        <v>8.0000000000000002E-3</v>
      </c>
      <c r="BY384" s="4">
        <v>-5</v>
      </c>
      <c r="BZ384" s="4">
        <v>1.83</v>
      </c>
      <c r="CA384" s="4">
        <v>0.19550000000000001</v>
      </c>
      <c r="CB384" s="4">
        <v>36.966000000000001</v>
      </c>
    </row>
    <row r="385" spans="1:80">
      <c r="A385" s="2">
        <v>42440</v>
      </c>
      <c r="B385" s="29">
        <v>0.48989476851851849</v>
      </c>
      <c r="C385" s="4">
        <v>6.0730000000000004</v>
      </c>
      <c r="D385" s="4">
        <v>9.1999999999999998E-3</v>
      </c>
      <c r="E385" s="4" t="s">
        <v>155</v>
      </c>
      <c r="F385" s="4">
        <v>92.095399999999998</v>
      </c>
      <c r="G385" s="4">
        <v>9.3000000000000007</v>
      </c>
      <c r="H385" s="4">
        <v>7.7</v>
      </c>
      <c r="I385" s="4">
        <v>11518</v>
      </c>
      <c r="K385" s="4">
        <v>10.57</v>
      </c>
      <c r="L385" s="4">
        <v>1937</v>
      </c>
      <c r="M385" s="4">
        <v>0.9345</v>
      </c>
      <c r="N385" s="4">
        <v>5.6757</v>
      </c>
      <c r="O385" s="4">
        <v>8.6E-3</v>
      </c>
      <c r="P385" s="4">
        <v>8.6910000000000007</v>
      </c>
      <c r="Q385" s="4">
        <v>7.1958000000000002</v>
      </c>
      <c r="R385" s="4">
        <v>15.9</v>
      </c>
      <c r="S385" s="4">
        <v>6.9626000000000001</v>
      </c>
      <c r="T385" s="4">
        <v>5.7647000000000004</v>
      </c>
      <c r="U385" s="4">
        <v>12.7</v>
      </c>
      <c r="V385" s="4">
        <v>11517.992099999999</v>
      </c>
      <c r="Y385" s="4">
        <v>1809.7049999999999</v>
      </c>
      <c r="Z385" s="4">
        <v>0</v>
      </c>
      <c r="AA385" s="4">
        <v>9.8755000000000006</v>
      </c>
      <c r="AB385" s="4" t="s">
        <v>384</v>
      </c>
      <c r="AC385" s="4">
        <v>0</v>
      </c>
      <c r="AD385" s="4">
        <v>11.8</v>
      </c>
      <c r="AE385" s="4">
        <v>848</v>
      </c>
      <c r="AF385" s="4">
        <v>873</v>
      </c>
      <c r="AG385" s="4">
        <v>888</v>
      </c>
      <c r="AH385" s="4">
        <v>44</v>
      </c>
      <c r="AI385" s="4">
        <v>22.18</v>
      </c>
      <c r="AJ385" s="4">
        <v>0.51</v>
      </c>
      <c r="AK385" s="4">
        <v>989</v>
      </c>
      <c r="AL385" s="4">
        <v>8.9</v>
      </c>
      <c r="AM385" s="4">
        <v>0</v>
      </c>
      <c r="AN385" s="4">
        <v>36</v>
      </c>
      <c r="AO385" s="4">
        <v>190</v>
      </c>
      <c r="AP385" s="4">
        <v>191</v>
      </c>
      <c r="AQ385" s="4">
        <v>2.2999999999999998</v>
      </c>
      <c r="AR385" s="4">
        <v>195</v>
      </c>
      <c r="AS385" s="4" t="s">
        <v>155</v>
      </c>
      <c r="AT385" s="4">
        <v>2</v>
      </c>
      <c r="AU385" s="5">
        <v>0.6980439814814815</v>
      </c>
      <c r="AV385" s="4">
        <v>47.159303999999999</v>
      </c>
      <c r="AW385" s="4">
        <v>-88.489694</v>
      </c>
      <c r="AX385" s="4">
        <v>322.3</v>
      </c>
      <c r="AY385" s="4">
        <v>0</v>
      </c>
      <c r="AZ385" s="4">
        <v>12</v>
      </c>
      <c r="BA385" s="4">
        <v>10</v>
      </c>
      <c r="BB385" s="4" t="s">
        <v>427</v>
      </c>
      <c r="BC385" s="4">
        <v>1</v>
      </c>
      <c r="BD385" s="4">
        <v>1.4</v>
      </c>
      <c r="BE385" s="4">
        <v>1.7</v>
      </c>
      <c r="BF385" s="4">
        <v>14.063000000000001</v>
      </c>
      <c r="BG385" s="4">
        <v>28</v>
      </c>
      <c r="BH385" s="4">
        <v>1.99</v>
      </c>
      <c r="BI385" s="4">
        <v>7.0069999999999997</v>
      </c>
      <c r="BJ385" s="4">
        <v>2525.0619999999999</v>
      </c>
      <c r="BK385" s="4">
        <v>2.4369999999999998</v>
      </c>
      <c r="BL385" s="4">
        <v>0.40500000000000003</v>
      </c>
      <c r="BM385" s="4">
        <v>0.33500000000000002</v>
      </c>
      <c r="BN385" s="4">
        <v>0.74</v>
      </c>
      <c r="BO385" s="4">
        <v>0.32400000000000001</v>
      </c>
      <c r="BP385" s="4">
        <v>0.26900000000000002</v>
      </c>
      <c r="BQ385" s="4">
        <v>0.59299999999999997</v>
      </c>
      <c r="BR385" s="4">
        <v>169.4436</v>
      </c>
      <c r="BU385" s="4">
        <v>159.738</v>
      </c>
      <c r="BW385" s="4">
        <v>3194.5630000000001</v>
      </c>
      <c r="BX385" s="4">
        <v>4.3920000000000001E-3</v>
      </c>
      <c r="BY385" s="4">
        <v>-5</v>
      </c>
      <c r="BZ385" s="4">
        <v>1.8254900000000001</v>
      </c>
      <c r="CA385" s="4">
        <v>0.10732899999999999</v>
      </c>
      <c r="CB385" s="4">
        <v>36.874898000000002</v>
      </c>
    </row>
    <row r="386" spans="1:80">
      <c r="A386" s="2">
        <v>42440</v>
      </c>
      <c r="B386" s="29">
        <v>0.48990634259259264</v>
      </c>
      <c r="C386" s="4">
        <v>5.8019999999999996</v>
      </c>
      <c r="D386" s="4">
        <v>0.01</v>
      </c>
      <c r="E386" s="4" t="s">
        <v>155</v>
      </c>
      <c r="F386" s="4">
        <v>100</v>
      </c>
      <c r="G386" s="4">
        <v>9.3000000000000007</v>
      </c>
      <c r="H386" s="4">
        <v>7.7</v>
      </c>
      <c r="I386" s="4">
        <v>11517.9</v>
      </c>
      <c r="K386" s="4">
        <v>11.07</v>
      </c>
      <c r="L386" s="4">
        <v>1866</v>
      </c>
      <c r="M386" s="4">
        <v>0.93689999999999996</v>
      </c>
      <c r="N386" s="4">
        <v>5.4363000000000001</v>
      </c>
      <c r="O386" s="4">
        <v>9.4000000000000004E-3</v>
      </c>
      <c r="P386" s="4">
        <v>8.7134999999999998</v>
      </c>
      <c r="Q386" s="4">
        <v>7.2144000000000004</v>
      </c>
      <c r="R386" s="4">
        <v>15.9</v>
      </c>
      <c r="S386" s="4">
        <v>6.9844999999999997</v>
      </c>
      <c r="T386" s="4">
        <v>5.7828999999999997</v>
      </c>
      <c r="U386" s="4">
        <v>12.8</v>
      </c>
      <c r="V386" s="4">
        <v>11517.9</v>
      </c>
      <c r="Y386" s="4">
        <v>1748.0250000000001</v>
      </c>
      <c r="Z386" s="4">
        <v>0</v>
      </c>
      <c r="AA386" s="4">
        <v>10.371499999999999</v>
      </c>
      <c r="AB386" s="4" t="s">
        <v>384</v>
      </c>
      <c r="AC386" s="4">
        <v>0</v>
      </c>
      <c r="AD386" s="4">
        <v>11.9</v>
      </c>
      <c r="AE386" s="4">
        <v>847</v>
      </c>
      <c r="AF386" s="4">
        <v>873</v>
      </c>
      <c r="AG386" s="4">
        <v>888</v>
      </c>
      <c r="AH386" s="4">
        <v>44</v>
      </c>
      <c r="AI386" s="4">
        <v>22.33</v>
      </c>
      <c r="AJ386" s="4">
        <v>0.51</v>
      </c>
      <c r="AK386" s="4">
        <v>989</v>
      </c>
      <c r="AL386" s="4">
        <v>9</v>
      </c>
      <c r="AM386" s="4">
        <v>0</v>
      </c>
      <c r="AN386" s="4">
        <v>36</v>
      </c>
      <c r="AO386" s="4">
        <v>190</v>
      </c>
      <c r="AP386" s="4">
        <v>191</v>
      </c>
      <c r="AQ386" s="4">
        <v>2.4</v>
      </c>
      <c r="AR386" s="4">
        <v>195</v>
      </c>
      <c r="AS386" s="4" t="s">
        <v>155</v>
      </c>
      <c r="AT386" s="4">
        <v>2</v>
      </c>
      <c r="AU386" s="5">
        <v>0.69805555555555554</v>
      </c>
      <c r="AV386" s="4">
        <v>47.159305000000003</v>
      </c>
      <c r="AW386" s="4">
        <v>-88.489694999999998</v>
      </c>
      <c r="AX386" s="4">
        <v>322.2</v>
      </c>
      <c r="AY386" s="4">
        <v>0</v>
      </c>
      <c r="AZ386" s="4">
        <v>12</v>
      </c>
      <c r="BA386" s="4">
        <v>9</v>
      </c>
      <c r="BB386" s="4" t="s">
        <v>428</v>
      </c>
      <c r="BC386" s="4">
        <v>1</v>
      </c>
      <c r="BD386" s="4">
        <v>1.4</v>
      </c>
      <c r="BE386" s="4">
        <v>1.7</v>
      </c>
      <c r="BF386" s="4">
        <v>14.063000000000001</v>
      </c>
      <c r="BG386" s="4">
        <v>29.05</v>
      </c>
      <c r="BH386" s="4">
        <v>2.0699999999999998</v>
      </c>
      <c r="BI386" s="4">
        <v>6.7309999999999999</v>
      </c>
      <c r="BJ386" s="4">
        <v>2506.567</v>
      </c>
      <c r="BK386" s="4">
        <v>2.75</v>
      </c>
      <c r="BL386" s="4">
        <v>0.42099999999999999</v>
      </c>
      <c r="BM386" s="4">
        <v>0.34799999999999998</v>
      </c>
      <c r="BN386" s="4">
        <v>0.76900000000000002</v>
      </c>
      <c r="BO386" s="4">
        <v>0.33700000000000002</v>
      </c>
      <c r="BP386" s="4">
        <v>0.27900000000000003</v>
      </c>
      <c r="BQ386" s="4">
        <v>0.61599999999999999</v>
      </c>
      <c r="BR386" s="4">
        <v>175.61</v>
      </c>
      <c r="BU386" s="4">
        <v>159.91</v>
      </c>
      <c r="BW386" s="4">
        <v>3477.12</v>
      </c>
      <c r="BX386" s="4">
        <v>7.6080000000000002E-3</v>
      </c>
      <c r="BY386" s="4">
        <v>-5</v>
      </c>
      <c r="BZ386" s="4">
        <v>1.825</v>
      </c>
      <c r="CA386" s="4">
        <v>0.18592</v>
      </c>
      <c r="CB386" s="4">
        <v>36.865000000000002</v>
      </c>
    </row>
    <row r="387" spans="1:80">
      <c r="A387" s="2">
        <v>42440</v>
      </c>
      <c r="B387" s="29">
        <v>0.48991791666666668</v>
      </c>
      <c r="C387" s="4">
        <v>5.4169999999999998</v>
      </c>
      <c r="D387" s="4">
        <v>0.01</v>
      </c>
      <c r="E387" s="4" t="s">
        <v>155</v>
      </c>
      <c r="F387" s="4">
        <v>100</v>
      </c>
      <c r="G387" s="4">
        <v>9.3000000000000007</v>
      </c>
      <c r="H387" s="4">
        <v>7.7</v>
      </c>
      <c r="I387" s="4">
        <v>10928.1</v>
      </c>
      <c r="K387" s="4">
        <v>11.45</v>
      </c>
      <c r="L387" s="4">
        <v>1760</v>
      </c>
      <c r="M387" s="4">
        <v>0.94089999999999996</v>
      </c>
      <c r="N387" s="4">
        <v>5.0965999999999996</v>
      </c>
      <c r="O387" s="4">
        <v>9.4000000000000004E-3</v>
      </c>
      <c r="P387" s="4">
        <v>8.7506000000000004</v>
      </c>
      <c r="Q387" s="4">
        <v>7.2450999999999999</v>
      </c>
      <c r="R387" s="4">
        <v>16</v>
      </c>
      <c r="S387" s="4">
        <v>7.0143000000000004</v>
      </c>
      <c r="T387" s="4">
        <v>5.8075000000000001</v>
      </c>
      <c r="U387" s="4">
        <v>12.8</v>
      </c>
      <c r="V387" s="4">
        <v>10928.102699999999</v>
      </c>
      <c r="Y387" s="4">
        <v>1656.1969999999999</v>
      </c>
      <c r="Z387" s="4">
        <v>0</v>
      </c>
      <c r="AA387" s="4">
        <v>10.7759</v>
      </c>
      <c r="AB387" s="4" t="s">
        <v>384</v>
      </c>
      <c r="AC387" s="4">
        <v>0</v>
      </c>
      <c r="AD387" s="4">
        <v>11.8</v>
      </c>
      <c r="AE387" s="4">
        <v>847</v>
      </c>
      <c r="AF387" s="4">
        <v>873</v>
      </c>
      <c r="AG387" s="4">
        <v>888</v>
      </c>
      <c r="AH387" s="4">
        <v>44</v>
      </c>
      <c r="AI387" s="4">
        <v>22.33</v>
      </c>
      <c r="AJ387" s="4">
        <v>0.51</v>
      </c>
      <c r="AK387" s="4">
        <v>989</v>
      </c>
      <c r="AL387" s="4">
        <v>9</v>
      </c>
      <c r="AM387" s="4">
        <v>0</v>
      </c>
      <c r="AN387" s="4">
        <v>36</v>
      </c>
      <c r="AO387" s="4">
        <v>190</v>
      </c>
      <c r="AP387" s="4">
        <v>191</v>
      </c>
      <c r="AQ387" s="4">
        <v>2.2999999999999998</v>
      </c>
      <c r="AR387" s="4">
        <v>195</v>
      </c>
      <c r="AS387" s="4" t="s">
        <v>155</v>
      </c>
      <c r="AT387" s="4">
        <v>2</v>
      </c>
      <c r="AU387" s="5">
        <v>0.69806712962962969</v>
      </c>
      <c r="AV387" s="4">
        <v>47.159305000000003</v>
      </c>
      <c r="AW387" s="4">
        <v>-88.489694999999998</v>
      </c>
      <c r="AX387" s="4">
        <v>322.10000000000002</v>
      </c>
      <c r="AY387" s="4">
        <v>0</v>
      </c>
      <c r="AZ387" s="4">
        <v>12</v>
      </c>
      <c r="BA387" s="4">
        <v>9</v>
      </c>
      <c r="BB387" s="4" t="s">
        <v>428</v>
      </c>
      <c r="BC387" s="4">
        <v>1</v>
      </c>
      <c r="BD387" s="4">
        <v>1.4</v>
      </c>
      <c r="BE387" s="4">
        <v>1.7</v>
      </c>
      <c r="BF387" s="4">
        <v>14.063000000000001</v>
      </c>
      <c r="BG387" s="4">
        <v>31</v>
      </c>
      <c r="BH387" s="4">
        <v>2.2000000000000002</v>
      </c>
      <c r="BI387" s="4">
        <v>6.2779999999999996</v>
      </c>
      <c r="BJ387" s="4">
        <v>2502.0430000000001</v>
      </c>
      <c r="BK387" s="4">
        <v>2.94</v>
      </c>
      <c r="BL387" s="4">
        <v>0.45</v>
      </c>
      <c r="BM387" s="4">
        <v>0.372</v>
      </c>
      <c r="BN387" s="4">
        <v>0.82199999999999995</v>
      </c>
      <c r="BO387" s="4">
        <v>0.36099999999999999</v>
      </c>
      <c r="BP387" s="4">
        <v>0.29899999999999999</v>
      </c>
      <c r="BQ387" s="4">
        <v>0.65900000000000003</v>
      </c>
      <c r="BR387" s="4">
        <v>177.39940000000001</v>
      </c>
      <c r="BU387" s="4">
        <v>161.31399999999999</v>
      </c>
      <c r="BW387" s="4">
        <v>3846.4920000000002</v>
      </c>
      <c r="BX387" s="4">
        <v>6.1960000000000001E-3</v>
      </c>
      <c r="BY387" s="4">
        <v>-5</v>
      </c>
      <c r="BZ387" s="4">
        <v>1.8222940000000001</v>
      </c>
      <c r="CA387" s="4">
        <v>0.15141499999999999</v>
      </c>
      <c r="CB387" s="4">
        <v>36.810338999999999</v>
      </c>
    </row>
    <row r="388" spans="1:80">
      <c r="A388" s="2">
        <v>42440</v>
      </c>
      <c r="B388" s="29">
        <v>0.48992949074074077</v>
      </c>
      <c r="C388" s="4">
        <v>5.1289999999999996</v>
      </c>
      <c r="D388" s="4">
        <v>9.9000000000000008E-3</v>
      </c>
      <c r="E388" s="4" t="s">
        <v>155</v>
      </c>
      <c r="F388" s="4">
        <v>98.76</v>
      </c>
      <c r="G388" s="4">
        <v>9.3000000000000007</v>
      </c>
      <c r="H388" s="4">
        <v>7.7</v>
      </c>
      <c r="I388" s="4">
        <v>10388.6</v>
      </c>
      <c r="K388" s="4">
        <v>11.91</v>
      </c>
      <c r="L388" s="4">
        <v>1623</v>
      </c>
      <c r="M388" s="4">
        <v>0.94399999999999995</v>
      </c>
      <c r="N388" s="4">
        <v>4.8415999999999997</v>
      </c>
      <c r="O388" s="4">
        <v>9.2999999999999992E-3</v>
      </c>
      <c r="P388" s="4">
        <v>8.7796000000000003</v>
      </c>
      <c r="Q388" s="4">
        <v>7.2690999999999999</v>
      </c>
      <c r="R388" s="4">
        <v>16</v>
      </c>
      <c r="S388" s="4">
        <v>7.0374999999999996</v>
      </c>
      <c r="T388" s="4">
        <v>5.8268000000000004</v>
      </c>
      <c r="U388" s="4">
        <v>12.9</v>
      </c>
      <c r="V388" s="4">
        <v>10388.5764</v>
      </c>
      <c r="Y388" s="4">
        <v>1531.8589999999999</v>
      </c>
      <c r="Z388" s="4">
        <v>0</v>
      </c>
      <c r="AA388" s="4">
        <v>11.2399</v>
      </c>
      <c r="AB388" s="4" t="s">
        <v>384</v>
      </c>
      <c r="AC388" s="4">
        <v>0</v>
      </c>
      <c r="AD388" s="4">
        <v>11.8</v>
      </c>
      <c r="AE388" s="4">
        <v>848</v>
      </c>
      <c r="AF388" s="4">
        <v>873</v>
      </c>
      <c r="AG388" s="4">
        <v>888</v>
      </c>
      <c r="AH388" s="4">
        <v>44</v>
      </c>
      <c r="AI388" s="4">
        <v>22.33</v>
      </c>
      <c r="AJ388" s="4">
        <v>0.51</v>
      </c>
      <c r="AK388" s="4">
        <v>989</v>
      </c>
      <c r="AL388" s="4">
        <v>9</v>
      </c>
      <c r="AM388" s="4">
        <v>0</v>
      </c>
      <c r="AN388" s="4">
        <v>36</v>
      </c>
      <c r="AO388" s="4">
        <v>190</v>
      </c>
      <c r="AP388" s="4">
        <v>191</v>
      </c>
      <c r="AQ388" s="4">
        <v>2.2999999999999998</v>
      </c>
      <c r="AR388" s="4">
        <v>195</v>
      </c>
      <c r="AS388" s="4" t="s">
        <v>155</v>
      </c>
      <c r="AT388" s="4">
        <v>2</v>
      </c>
      <c r="AU388" s="5">
        <v>0.69807870370370362</v>
      </c>
      <c r="AV388" s="4">
        <v>47.159305000000003</v>
      </c>
      <c r="AW388" s="4">
        <v>-88.489694999999998</v>
      </c>
      <c r="AX388" s="4">
        <v>322</v>
      </c>
      <c r="AY388" s="4">
        <v>0</v>
      </c>
      <c r="AZ388" s="4">
        <v>12</v>
      </c>
      <c r="BA388" s="4">
        <v>9</v>
      </c>
      <c r="BB388" s="4" t="s">
        <v>428</v>
      </c>
      <c r="BC388" s="4">
        <v>1</v>
      </c>
      <c r="BD388" s="4">
        <v>1.4</v>
      </c>
      <c r="BE388" s="4">
        <v>1.7</v>
      </c>
      <c r="BF388" s="4">
        <v>14.063000000000001</v>
      </c>
      <c r="BG388" s="4">
        <v>32.68</v>
      </c>
      <c r="BH388" s="4">
        <v>2.3199999999999998</v>
      </c>
      <c r="BI388" s="4">
        <v>5.9269999999999996</v>
      </c>
      <c r="BJ388" s="4">
        <v>2502.4189999999999</v>
      </c>
      <c r="BK388" s="4">
        <v>3.0670000000000002</v>
      </c>
      <c r="BL388" s="4">
        <v>0.47499999999999998</v>
      </c>
      <c r="BM388" s="4">
        <v>0.39300000000000002</v>
      </c>
      <c r="BN388" s="4">
        <v>0.86899999999999999</v>
      </c>
      <c r="BO388" s="4">
        <v>0.38100000000000001</v>
      </c>
      <c r="BP388" s="4">
        <v>0.315</v>
      </c>
      <c r="BQ388" s="4">
        <v>0.69599999999999995</v>
      </c>
      <c r="BR388" s="4">
        <v>177.5504</v>
      </c>
      <c r="BU388" s="4">
        <v>157.08500000000001</v>
      </c>
      <c r="BW388" s="4">
        <v>4224.067</v>
      </c>
      <c r="BX388" s="4">
        <v>4.1960000000000001E-3</v>
      </c>
      <c r="BY388" s="4">
        <v>-5</v>
      </c>
      <c r="BZ388" s="4">
        <v>1.818392</v>
      </c>
      <c r="CA388" s="4">
        <v>0.10254000000000001</v>
      </c>
      <c r="CB388" s="4">
        <v>36.731518000000001</v>
      </c>
    </row>
    <row r="389" spans="1:80">
      <c r="A389" s="2">
        <v>42440</v>
      </c>
      <c r="B389" s="29">
        <v>0.48994106481481481</v>
      </c>
      <c r="C389" s="4">
        <v>5.2629999999999999</v>
      </c>
      <c r="D389" s="4">
        <v>9.1000000000000004E-3</v>
      </c>
      <c r="E389" s="4" t="s">
        <v>155</v>
      </c>
      <c r="F389" s="4">
        <v>90.76</v>
      </c>
      <c r="G389" s="4">
        <v>9.3000000000000007</v>
      </c>
      <c r="H389" s="4">
        <v>7.7</v>
      </c>
      <c r="I389" s="4">
        <v>9468.7999999999993</v>
      </c>
      <c r="K389" s="4">
        <v>12.38</v>
      </c>
      <c r="L389" s="4">
        <v>1489</v>
      </c>
      <c r="M389" s="4">
        <v>0.94399999999999995</v>
      </c>
      <c r="N389" s="4">
        <v>4.9683000000000002</v>
      </c>
      <c r="O389" s="4">
        <v>8.6E-3</v>
      </c>
      <c r="P389" s="4">
        <v>8.7789000000000001</v>
      </c>
      <c r="Q389" s="4">
        <v>7.2686000000000002</v>
      </c>
      <c r="R389" s="4">
        <v>16</v>
      </c>
      <c r="S389" s="4">
        <v>7.0019</v>
      </c>
      <c r="T389" s="4">
        <v>5.7972999999999999</v>
      </c>
      <c r="U389" s="4">
        <v>12.8</v>
      </c>
      <c r="V389" s="4">
        <v>9468.8052000000007</v>
      </c>
      <c r="Y389" s="4">
        <v>1406.0329999999999</v>
      </c>
      <c r="Z389" s="4">
        <v>0</v>
      </c>
      <c r="AA389" s="4">
        <v>11.6831</v>
      </c>
      <c r="AB389" s="4" t="s">
        <v>384</v>
      </c>
      <c r="AC389" s="4">
        <v>0</v>
      </c>
      <c r="AD389" s="4">
        <v>11.9</v>
      </c>
      <c r="AE389" s="4">
        <v>847</v>
      </c>
      <c r="AF389" s="4">
        <v>873</v>
      </c>
      <c r="AG389" s="4">
        <v>887</v>
      </c>
      <c r="AH389" s="4">
        <v>44</v>
      </c>
      <c r="AI389" s="4">
        <v>21</v>
      </c>
      <c r="AJ389" s="4">
        <v>0.48</v>
      </c>
      <c r="AK389" s="4">
        <v>989</v>
      </c>
      <c r="AL389" s="4">
        <v>8.1</v>
      </c>
      <c r="AM389" s="4">
        <v>0</v>
      </c>
      <c r="AN389" s="4">
        <v>36</v>
      </c>
      <c r="AO389" s="4">
        <v>190</v>
      </c>
      <c r="AP389" s="4">
        <v>191</v>
      </c>
      <c r="AQ389" s="4">
        <v>2.5</v>
      </c>
      <c r="AR389" s="4">
        <v>195</v>
      </c>
      <c r="AS389" s="4" t="s">
        <v>155</v>
      </c>
      <c r="AT389" s="4">
        <v>2</v>
      </c>
      <c r="AU389" s="5">
        <v>0.69809027777777777</v>
      </c>
      <c r="AV389" s="4">
        <v>47.159305000000003</v>
      </c>
      <c r="AW389" s="4">
        <v>-88.489695999999995</v>
      </c>
      <c r="AX389" s="4">
        <v>321.8</v>
      </c>
      <c r="AY389" s="4">
        <v>0</v>
      </c>
      <c r="AZ389" s="4">
        <v>12</v>
      </c>
      <c r="BA389" s="4">
        <v>9</v>
      </c>
      <c r="BB389" s="4" t="s">
        <v>428</v>
      </c>
      <c r="BC389" s="4">
        <v>1</v>
      </c>
      <c r="BD389" s="4">
        <v>1.4</v>
      </c>
      <c r="BE389" s="4">
        <v>1.7</v>
      </c>
      <c r="BF389" s="4">
        <v>14.063000000000001</v>
      </c>
      <c r="BG389" s="4">
        <v>32.51</v>
      </c>
      <c r="BH389" s="4">
        <v>2.31</v>
      </c>
      <c r="BI389" s="4">
        <v>5.9349999999999996</v>
      </c>
      <c r="BJ389" s="4">
        <v>2553.0859999999998</v>
      </c>
      <c r="BK389" s="4">
        <v>2.802</v>
      </c>
      <c r="BL389" s="4">
        <v>0.47199999999999998</v>
      </c>
      <c r="BM389" s="4">
        <v>0.39100000000000001</v>
      </c>
      <c r="BN389" s="4">
        <v>0.86399999999999999</v>
      </c>
      <c r="BO389" s="4">
        <v>0.377</v>
      </c>
      <c r="BP389" s="4">
        <v>0.312</v>
      </c>
      <c r="BQ389" s="4">
        <v>0.68899999999999995</v>
      </c>
      <c r="BR389" s="4">
        <v>160.89670000000001</v>
      </c>
      <c r="BU389" s="4">
        <v>143.35</v>
      </c>
      <c r="BW389" s="4">
        <v>4365.2849999999999</v>
      </c>
      <c r="BX389" s="4">
        <v>4.901E-3</v>
      </c>
      <c r="BY389" s="4">
        <v>-5</v>
      </c>
      <c r="BZ389" s="4">
        <v>1.817099</v>
      </c>
      <c r="CA389" s="4">
        <v>0.119771</v>
      </c>
      <c r="CB389" s="4">
        <v>36.705398000000002</v>
      </c>
    </row>
    <row r="390" spans="1:80">
      <c r="A390" s="2">
        <v>42440</v>
      </c>
      <c r="B390" s="29">
        <v>0.4899526388888889</v>
      </c>
      <c r="C390" s="4">
        <v>5.8630000000000004</v>
      </c>
      <c r="D390" s="4">
        <v>8.9999999999999993E-3</v>
      </c>
      <c r="E390" s="4" t="s">
        <v>155</v>
      </c>
      <c r="F390" s="4">
        <v>90</v>
      </c>
      <c r="G390" s="4">
        <v>9.3000000000000007</v>
      </c>
      <c r="H390" s="4">
        <v>7.7</v>
      </c>
      <c r="I390" s="4">
        <v>8619</v>
      </c>
      <c r="K390" s="4">
        <v>12.6</v>
      </c>
      <c r="L390" s="4">
        <v>1406</v>
      </c>
      <c r="M390" s="4">
        <v>0.93930000000000002</v>
      </c>
      <c r="N390" s="4">
        <v>5.5072000000000001</v>
      </c>
      <c r="O390" s="4">
        <v>8.5000000000000006E-3</v>
      </c>
      <c r="P390" s="4">
        <v>8.7352000000000007</v>
      </c>
      <c r="Q390" s="4">
        <v>7.2324000000000002</v>
      </c>
      <c r="R390" s="4">
        <v>16</v>
      </c>
      <c r="S390" s="4">
        <v>6.9980000000000002</v>
      </c>
      <c r="T390" s="4">
        <v>5.7941000000000003</v>
      </c>
      <c r="U390" s="4">
        <v>12.8</v>
      </c>
      <c r="V390" s="4">
        <v>8619.0043999999998</v>
      </c>
      <c r="Y390" s="4">
        <v>1321.057</v>
      </c>
      <c r="Z390" s="4">
        <v>0</v>
      </c>
      <c r="AA390" s="4">
        <v>11.8348</v>
      </c>
      <c r="AB390" s="4" t="s">
        <v>384</v>
      </c>
      <c r="AC390" s="4">
        <v>0</v>
      </c>
      <c r="AD390" s="4">
        <v>11.8</v>
      </c>
      <c r="AE390" s="4">
        <v>848</v>
      </c>
      <c r="AF390" s="4">
        <v>872</v>
      </c>
      <c r="AG390" s="4">
        <v>888</v>
      </c>
      <c r="AH390" s="4">
        <v>44</v>
      </c>
      <c r="AI390" s="4">
        <v>22.18</v>
      </c>
      <c r="AJ390" s="4">
        <v>0.51</v>
      </c>
      <c r="AK390" s="4">
        <v>989</v>
      </c>
      <c r="AL390" s="4">
        <v>8.9</v>
      </c>
      <c r="AM390" s="4">
        <v>0</v>
      </c>
      <c r="AN390" s="4">
        <v>36</v>
      </c>
      <c r="AO390" s="4">
        <v>190</v>
      </c>
      <c r="AP390" s="4">
        <v>191</v>
      </c>
      <c r="AQ390" s="4">
        <v>2.4</v>
      </c>
      <c r="AR390" s="4">
        <v>195</v>
      </c>
      <c r="AS390" s="4" t="s">
        <v>155</v>
      </c>
      <c r="AT390" s="4">
        <v>2</v>
      </c>
      <c r="AU390" s="5">
        <v>0.69810185185185192</v>
      </c>
      <c r="AV390" s="4">
        <v>47.159305000000003</v>
      </c>
      <c r="AW390" s="4">
        <v>-88.489697000000007</v>
      </c>
      <c r="AX390" s="4">
        <v>321.60000000000002</v>
      </c>
      <c r="AY390" s="4">
        <v>0</v>
      </c>
      <c r="AZ390" s="4">
        <v>12</v>
      </c>
      <c r="BA390" s="4">
        <v>9</v>
      </c>
      <c r="BB390" s="4" t="s">
        <v>428</v>
      </c>
      <c r="BC390" s="4">
        <v>1</v>
      </c>
      <c r="BD390" s="4">
        <v>1.4</v>
      </c>
      <c r="BE390" s="4">
        <v>1.7</v>
      </c>
      <c r="BF390" s="4">
        <v>14.063000000000001</v>
      </c>
      <c r="BG390" s="4">
        <v>30.14</v>
      </c>
      <c r="BH390" s="4">
        <v>2.14</v>
      </c>
      <c r="BI390" s="4">
        <v>6.4649999999999999</v>
      </c>
      <c r="BJ390" s="4">
        <v>2627.3670000000002</v>
      </c>
      <c r="BK390" s="4">
        <v>2.5670000000000002</v>
      </c>
      <c r="BL390" s="4">
        <v>0.436</v>
      </c>
      <c r="BM390" s="4">
        <v>0.36099999999999999</v>
      </c>
      <c r="BN390" s="4">
        <v>0.79800000000000004</v>
      </c>
      <c r="BO390" s="4">
        <v>0.35</v>
      </c>
      <c r="BP390" s="4">
        <v>0.28899999999999998</v>
      </c>
      <c r="BQ390" s="4">
        <v>0.63900000000000001</v>
      </c>
      <c r="BR390" s="4">
        <v>135.97049999999999</v>
      </c>
      <c r="BU390" s="4">
        <v>125.04300000000001</v>
      </c>
      <c r="BW390" s="4">
        <v>4105.3639999999996</v>
      </c>
      <c r="BX390" s="4">
        <v>3.1960000000000001E-3</v>
      </c>
      <c r="BY390" s="4">
        <v>-5</v>
      </c>
      <c r="BZ390" s="4">
        <v>1.8133919999999999</v>
      </c>
      <c r="CA390" s="4">
        <v>7.8107999999999997E-2</v>
      </c>
      <c r="CB390" s="4">
        <v>36.630526000000003</v>
      </c>
    </row>
    <row r="391" spans="1:80">
      <c r="A391" s="2">
        <v>42440</v>
      </c>
      <c r="B391" s="29">
        <v>0.48996421296296294</v>
      </c>
      <c r="C391" s="4">
        <v>6.6859999999999999</v>
      </c>
      <c r="D391" s="4">
        <v>1.0200000000000001E-2</v>
      </c>
      <c r="E391" s="4" t="s">
        <v>155</v>
      </c>
      <c r="F391" s="4">
        <v>101.779242</v>
      </c>
      <c r="G391" s="4">
        <v>9.3000000000000007</v>
      </c>
      <c r="H391" s="4">
        <v>7.7</v>
      </c>
      <c r="I391" s="4">
        <v>8625.1</v>
      </c>
      <c r="K391" s="4">
        <v>12.44</v>
      </c>
      <c r="L391" s="4">
        <v>1374</v>
      </c>
      <c r="M391" s="4">
        <v>0.93210000000000004</v>
      </c>
      <c r="N391" s="4">
        <v>6.2321</v>
      </c>
      <c r="O391" s="4">
        <v>9.4999999999999998E-3</v>
      </c>
      <c r="P391" s="4">
        <v>8.6686999999999994</v>
      </c>
      <c r="Q391" s="4">
        <v>7.1772999999999998</v>
      </c>
      <c r="R391" s="4">
        <v>15.8</v>
      </c>
      <c r="S391" s="4">
        <v>6.9138999999999999</v>
      </c>
      <c r="T391" s="4">
        <v>5.7244000000000002</v>
      </c>
      <c r="U391" s="4">
        <v>12.6</v>
      </c>
      <c r="V391" s="4">
        <v>8625.1497999999992</v>
      </c>
      <c r="Y391" s="4">
        <v>1280.973</v>
      </c>
      <c r="Z391" s="4">
        <v>0</v>
      </c>
      <c r="AA391" s="4">
        <v>11.598000000000001</v>
      </c>
      <c r="AB391" s="4" t="s">
        <v>384</v>
      </c>
      <c r="AC391" s="4">
        <v>0</v>
      </c>
      <c r="AD391" s="4">
        <v>11.9</v>
      </c>
      <c r="AE391" s="4">
        <v>848</v>
      </c>
      <c r="AF391" s="4">
        <v>872</v>
      </c>
      <c r="AG391" s="4">
        <v>887</v>
      </c>
      <c r="AH391" s="4">
        <v>44</v>
      </c>
      <c r="AI391" s="4">
        <v>21</v>
      </c>
      <c r="AJ391" s="4">
        <v>0.48</v>
      </c>
      <c r="AK391" s="4">
        <v>989</v>
      </c>
      <c r="AL391" s="4">
        <v>8.1</v>
      </c>
      <c r="AM391" s="4">
        <v>0</v>
      </c>
      <c r="AN391" s="4">
        <v>36</v>
      </c>
      <c r="AO391" s="4">
        <v>190</v>
      </c>
      <c r="AP391" s="4">
        <v>191</v>
      </c>
      <c r="AQ391" s="4">
        <v>2.4</v>
      </c>
      <c r="AR391" s="4">
        <v>195</v>
      </c>
      <c r="AS391" s="4" t="s">
        <v>155</v>
      </c>
      <c r="AT391" s="4">
        <v>2</v>
      </c>
      <c r="AU391" s="5">
        <v>0.69811342592592596</v>
      </c>
      <c r="AV391" s="4">
        <v>47.159306000000001</v>
      </c>
      <c r="AW391" s="4">
        <v>-88.489697000000007</v>
      </c>
      <c r="AX391" s="4">
        <v>321.5</v>
      </c>
      <c r="AY391" s="4">
        <v>0</v>
      </c>
      <c r="AZ391" s="4">
        <v>12</v>
      </c>
      <c r="BA391" s="4">
        <v>9</v>
      </c>
      <c r="BB391" s="4" t="s">
        <v>428</v>
      </c>
      <c r="BC391" s="4">
        <v>1</v>
      </c>
      <c r="BD391" s="4">
        <v>1.4</v>
      </c>
      <c r="BE391" s="4">
        <v>1.7</v>
      </c>
      <c r="BF391" s="4">
        <v>14.063000000000001</v>
      </c>
      <c r="BG391" s="4">
        <v>26.96</v>
      </c>
      <c r="BH391" s="4">
        <v>1.92</v>
      </c>
      <c r="BI391" s="4">
        <v>7.282</v>
      </c>
      <c r="BJ391" s="4">
        <v>2667.4189999999999</v>
      </c>
      <c r="BK391" s="4">
        <v>2.5840000000000001</v>
      </c>
      <c r="BL391" s="4">
        <v>0.38900000000000001</v>
      </c>
      <c r="BM391" s="4">
        <v>0.32200000000000001</v>
      </c>
      <c r="BN391" s="4">
        <v>0.71</v>
      </c>
      <c r="BO391" s="4">
        <v>0.31</v>
      </c>
      <c r="BP391" s="4">
        <v>0.25700000000000001</v>
      </c>
      <c r="BQ391" s="4">
        <v>0.56599999999999995</v>
      </c>
      <c r="BR391" s="4">
        <v>122.0731</v>
      </c>
      <c r="BU391" s="4">
        <v>108.779</v>
      </c>
      <c r="BW391" s="4">
        <v>3609.422</v>
      </c>
      <c r="BX391" s="4">
        <v>3.0000000000000001E-3</v>
      </c>
      <c r="BY391" s="4">
        <v>-5</v>
      </c>
      <c r="BZ391" s="4">
        <v>1.8129999999999999</v>
      </c>
      <c r="CA391" s="4">
        <v>7.3313000000000003E-2</v>
      </c>
      <c r="CB391" s="4">
        <v>36.622599999999998</v>
      </c>
    </row>
    <row r="392" spans="1:80">
      <c r="A392" s="2">
        <v>42440</v>
      </c>
      <c r="B392" s="29">
        <v>0.48997578703703709</v>
      </c>
      <c r="C392" s="4">
        <v>7.3920000000000003</v>
      </c>
      <c r="D392" s="4">
        <v>8.5000000000000006E-3</v>
      </c>
      <c r="E392" s="4" t="s">
        <v>155</v>
      </c>
      <c r="F392" s="4">
        <v>84.887218000000004</v>
      </c>
      <c r="G392" s="4">
        <v>9.3000000000000007</v>
      </c>
      <c r="H392" s="4">
        <v>7.7</v>
      </c>
      <c r="I392" s="4">
        <v>8248.9</v>
      </c>
      <c r="K392" s="4">
        <v>11.56</v>
      </c>
      <c r="L392" s="4">
        <v>1309</v>
      </c>
      <c r="M392" s="4">
        <v>0.92630000000000001</v>
      </c>
      <c r="N392" s="4">
        <v>6.8464999999999998</v>
      </c>
      <c r="O392" s="4">
        <v>7.9000000000000008E-3</v>
      </c>
      <c r="P392" s="4">
        <v>8.6142000000000003</v>
      </c>
      <c r="Q392" s="4">
        <v>7.1322000000000001</v>
      </c>
      <c r="R392" s="4">
        <v>15.7</v>
      </c>
      <c r="S392" s="4">
        <v>6.9010999999999996</v>
      </c>
      <c r="T392" s="4">
        <v>5.7138</v>
      </c>
      <c r="U392" s="4">
        <v>12.6</v>
      </c>
      <c r="V392" s="4">
        <v>8248.9148000000005</v>
      </c>
      <c r="Y392" s="4">
        <v>1212.77</v>
      </c>
      <c r="Z392" s="4">
        <v>0</v>
      </c>
      <c r="AA392" s="4">
        <v>10.71</v>
      </c>
      <c r="AB392" s="4" t="s">
        <v>384</v>
      </c>
      <c r="AC392" s="4">
        <v>0</v>
      </c>
      <c r="AD392" s="4">
        <v>11.9</v>
      </c>
      <c r="AE392" s="4">
        <v>848</v>
      </c>
      <c r="AF392" s="4">
        <v>873</v>
      </c>
      <c r="AG392" s="4">
        <v>888</v>
      </c>
      <c r="AH392" s="4">
        <v>44</v>
      </c>
      <c r="AI392" s="4">
        <v>22.18</v>
      </c>
      <c r="AJ392" s="4">
        <v>0.51</v>
      </c>
      <c r="AK392" s="4">
        <v>989</v>
      </c>
      <c r="AL392" s="4">
        <v>8.9</v>
      </c>
      <c r="AM392" s="4">
        <v>0</v>
      </c>
      <c r="AN392" s="4">
        <v>36</v>
      </c>
      <c r="AO392" s="4">
        <v>190</v>
      </c>
      <c r="AP392" s="4">
        <v>191</v>
      </c>
      <c r="AQ392" s="4">
        <v>2.5</v>
      </c>
      <c r="AR392" s="4">
        <v>195</v>
      </c>
      <c r="AS392" s="4" t="s">
        <v>155</v>
      </c>
      <c r="AT392" s="4">
        <v>2</v>
      </c>
      <c r="AU392" s="5">
        <v>0.698125</v>
      </c>
      <c r="AV392" s="4">
        <v>47.159332999999997</v>
      </c>
      <c r="AW392" s="4">
        <v>-88.489729999999994</v>
      </c>
      <c r="AX392" s="4">
        <v>321.2</v>
      </c>
      <c r="AY392" s="4">
        <v>0</v>
      </c>
      <c r="AZ392" s="4">
        <v>12</v>
      </c>
      <c r="BA392" s="4">
        <v>9</v>
      </c>
      <c r="BB392" s="4" t="s">
        <v>428</v>
      </c>
      <c r="BC392" s="4">
        <v>1</v>
      </c>
      <c r="BD392" s="4">
        <v>1.4</v>
      </c>
      <c r="BE392" s="4">
        <v>1.7</v>
      </c>
      <c r="BF392" s="4">
        <v>14.063000000000001</v>
      </c>
      <c r="BG392" s="4">
        <v>24.86</v>
      </c>
      <c r="BH392" s="4">
        <v>1.77</v>
      </c>
      <c r="BI392" s="4">
        <v>7.9610000000000003</v>
      </c>
      <c r="BJ392" s="4">
        <v>2709.7640000000001</v>
      </c>
      <c r="BK392" s="4">
        <v>1.9810000000000001</v>
      </c>
      <c r="BL392" s="4">
        <v>0.35699999999999998</v>
      </c>
      <c r="BM392" s="4">
        <v>0.29599999999999999</v>
      </c>
      <c r="BN392" s="4">
        <v>0.65300000000000002</v>
      </c>
      <c r="BO392" s="4">
        <v>0.28599999999999998</v>
      </c>
      <c r="BP392" s="4">
        <v>0.23699999999999999</v>
      </c>
      <c r="BQ392" s="4">
        <v>0.52300000000000002</v>
      </c>
      <c r="BR392" s="4">
        <v>107.959</v>
      </c>
      <c r="BU392" s="4">
        <v>95.233999999999995</v>
      </c>
      <c r="BW392" s="4">
        <v>3082.16</v>
      </c>
      <c r="BX392" s="4">
        <v>1.196E-3</v>
      </c>
      <c r="BY392" s="4">
        <v>-5</v>
      </c>
      <c r="BZ392" s="4">
        <v>1.8102940000000001</v>
      </c>
      <c r="CA392" s="4">
        <v>2.9228000000000001E-2</v>
      </c>
      <c r="CB392" s="4">
        <v>36.567939000000003</v>
      </c>
    </row>
    <row r="393" spans="1:80">
      <c r="A393" s="2">
        <v>42440</v>
      </c>
      <c r="B393" s="29">
        <v>0.48998736111111113</v>
      </c>
      <c r="C393" s="4">
        <v>7.8019999999999996</v>
      </c>
      <c r="D393" s="4">
        <v>5.7999999999999996E-3</v>
      </c>
      <c r="E393" s="4" t="s">
        <v>155</v>
      </c>
      <c r="F393" s="4">
        <v>57.896104000000001</v>
      </c>
      <c r="G393" s="4">
        <v>9.3000000000000007</v>
      </c>
      <c r="H393" s="4">
        <v>7.7</v>
      </c>
      <c r="I393" s="4">
        <v>7861.3</v>
      </c>
      <c r="K393" s="4">
        <v>10.57</v>
      </c>
      <c r="L393" s="4">
        <v>1249</v>
      </c>
      <c r="M393" s="4">
        <v>0.92310000000000003</v>
      </c>
      <c r="N393" s="4">
        <v>7.2015000000000002</v>
      </c>
      <c r="O393" s="4">
        <v>5.3E-3</v>
      </c>
      <c r="P393" s="4">
        <v>8.5846</v>
      </c>
      <c r="Q393" s="4">
        <v>7.1077000000000004</v>
      </c>
      <c r="R393" s="4">
        <v>15.7</v>
      </c>
      <c r="S393" s="4">
        <v>6.8811999999999998</v>
      </c>
      <c r="T393" s="4">
        <v>5.6973000000000003</v>
      </c>
      <c r="U393" s="4">
        <v>12.6</v>
      </c>
      <c r="V393" s="4">
        <v>7861.3091000000004</v>
      </c>
      <c r="Y393" s="4">
        <v>1153.0820000000001</v>
      </c>
      <c r="Z393" s="4">
        <v>0</v>
      </c>
      <c r="AA393" s="4">
        <v>9.7606000000000002</v>
      </c>
      <c r="AB393" s="4" t="s">
        <v>384</v>
      </c>
      <c r="AC393" s="4">
        <v>0</v>
      </c>
      <c r="AD393" s="4">
        <v>11.8</v>
      </c>
      <c r="AE393" s="4">
        <v>848</v>
      </c>
      <c r="AF393" s="4">
        <v>872</v>
      </c>
      <c r="AG393" s="4">
        <v>888</v>
      </c>
      <c r="AH393" s="4">
        <v>44</v>
      </c>
      <c r="AI393" s="4">
        <v>22.33</v>
      </c>
      <c r="AJ393" s="4">
        <v>0.51</v>
      </c>
      <c r="AK393" s="4">
        <v>989</v>
      </c>
      <c r="AL393" s="4">
        <v>9</v>
      </c>
      <c r="AM393" s="4">
        <v>0</v>
      </c>
      <c r="AN393" s="4">
        <v>36</v>
      </c>
      <c r="AO393" s="4">
        <v>190</v>
      </c>
      <c r="AP393" s="4">
        <v>190.1</v>
      </c>
      <c r="AQ393" s="4">
        <v>2.4</v>
      </c>
      <c r="AR393" s="4">
        <v>195</v>
      </c>
      <c r="AS393" s="4" t="s">
        <v>155</v>
      </c>
      <c r="AT393" s="4">
        <v>2</v>
      </c>
      <c r="AU393" s="5">
        <v>0.69813657407407403</v>
      </c>
      <c r="AV393" s="4">
        <v>47.159343</v>
      </c>
      <c r="AW393" s="4">
        <v>-88.489743000000004</v>
      </c>
      <c r="AX393" s="4">
        <v>321</v>
      </c>
      <c r="AY393" s="4">
        <v>0</v>
      </c>
      <c r="AZ393" s="4">
        <v>12</v>
      </c>
      <c r="BA393" s="4">
        <v>9</v>
      </c>
      <c r="BB393" s="4" t="s">
        <v>428</v>
      </c>
      <c r="BC393" s="4">
        <v>1</v>
      </c>
      <c r="BD393" s="4">
        <v>1.4</v>
      </c>
      <c r="BE393" s="4">
        <v>1.7</v>
      </c>
      <c r="BF393" s="4">
        <v>14.063000000000001</v>
      </c>
      <c r="BG393" s="4">
        <v>23.85</v>
      </c>
      <c r="BH393" s="4">
        <v>1.7</v>
      </c>
      <c r="BI393" s="4">
        <v>8.3339999999999996</v>
      </c>
      <c r="BJ393" s="4">
        <v>2737.84</v>
      </c>
      <c r="BK393" s="4">
        <v>1.2929999999999999</v>
      </c>
      <c r="BL393" s="4">
        <v>0.34200000000000003</v>
      </c>
      <c r="BM393" s="4">
        <v>0.28299999999999997</v>
      </c>
      <c r="BN393" s="4">
        <v>0.625</v>
      </c>
      <c r="BO393" s="4">
        <v>0.27400000000000002</v>
      </c>
      <c r="BP393" s="4">
        <v>0.22700000000000001</v>
      </c>
      <c r="BQ393" s="4">
        <v>0.501</v>
      </c>
      <c r="BR393" s="4">
        <v>98.826700000000002</v>
      </c>
      <c r="BU393" s="4">
        <v>86.974000000000004</v>
      </c>
      <c r="BW393" s="4">
        <v>2698.0909999999999</v>
      </c>
      <c r="BX393" s="4">
        <v>1.902E-3</v>
      </c>
      <c r="BY393" s="4">
        <v>-5</v>
      </c>
      <c r="BZ393" s="4">
        <v>1.80549</v>
      </c>
      <c r="CA393" s="4">
        <v>4.648E-2</v>
      </c>
      <c r="CB393" s="4">
        <v>36.470897999999998</v>
      </c>
    </row>
    <row r="394" spans="1:80">
      <c r="A394" s="2">
        <v>42440</v>
      </c>
      <c r="B394" s="29">
        <v>0.48999893518518517</v>
      </c>
      <c r="C394" s="4">
        <v>8.0890000000000004</v>
      </c>
      <c r="D394" s="4">
        <v>7.7999999999999996E-3</v>
      </c>
      <c r="E394" s="4" t="s">
        <v>155</v>
      </c>
      <c r="F394" s="4">
        <v>77.537189999999995</v>
      </c>
      <c r="G394" s="4">
        <v>9.3000000000000007</v>
      </c>
      <c r="H394" s="4">
        <v>7.7</v>
      </c>
      <c r="I394" s="4">
        <v>7521.7</v>
      </c>
      <c r="K394" s="4">
        <v>9.6999999999999993</v>
      </c>
      <c r="L394" s="4">
        <v>1194</v>
      </c>
      <c r="M394" s="4">
        <v>0.92100000000000004</v>
      </c>
      <c r="N394" s="4">
        <v>7.4503000000000004</v>
      </c>
      <c r="O394" s="4">
        <v>7.1000000000000004E-3</v>
      </c>
      <c r="P394" s="4">
        <v>8.5652000000000008</v>
      </c>
      <c r="Q394" s="4">
        <v>7.0915999999999997</v>
      </c>
      <c r="R394" s="4">
        <v>15.7</v>
      </c>
      <c r="S394" s="4">
        <v>6.8655999999999997</v>
      </c>
      <c r="T394" s="4">
        <v>5.6844999999999999</v>
      </c>
      <c r="U394" s="4">
        <v>12.6</v>
      </c>
      <c r="V394" s="4">
        <v>7521.7372999999998</v>
      </c>
      <c r="Y394" s="4">
        <v>1099.5709999999999</v>
      </c>
      <c r="Z394" s="4">
        <v>0</v>
      </c>
      <c r="AA394" s="4">
        <v>8.9316999999999993</v>
      </c>
      <c r="AB394" s="4" t="s">
        <v>384</v>
      </c>
      <c r="AC394" s="4">
        <v>0</v>
      </c>
      <c r="AD394" s="4">
        <v>11.9</v>
      </c>
      <c r="AE394" s="4">
        <v>845</v>
      </c>
      <c r="AF394" s="4">
        <v>872</v>
      </c>
      <c r="AG394" s="4">
        <v>887</v>
      </c>
      <c r="AH394" s="4">
        <v>44</v>
      </c>
      <c r="AI394" s="4">
        <v>22.33</v>
      </c>
      <c r="AJ394" s="4">
        <v>0.51</v>
      </c>
      <c r="AK394" s="4">
        <v>989</v>
      </c>
      <c r="AL394" s="4">
        <v>9</v>
      </c>
      <c r="AM394" s="4">
        <v>0</v>
      </c>
      <c r="AN394" s="4">
        <v>36</v>
      </c>
      <c r="AO394" s="4">
        <v>190</v>
      </c>
      <c r="AP394" s="4">
        <v>190.9</v>
      </c>
      <c r="AQ394" s="4">
        <v>2.6</v>
      </c>
      <c r="AR394" s="4">
        <v>195</v>
      </c>
      <c r="AS394" s="4" t="s">
        <v>155</v>
      </c>
      <c r="AT394" s="4">
        <v>2</v>
      </c>
      <c r="AU394" s="5">
        <v>0.69814814814814818</v>
      </c>
      <c r="AV394" s="4">
        <v>47.159343</v>
      </c>
      <c r="AW394" s="4">
        <v>-88.489743000000004</v>
      </c>
      <c r="AX394" s="4">
        <v>320.8</v>
      </c>
      <c r="AY394" s="4">
        <v>0</v>
      </c>
      <c r="AZ394" s="4">
        <v>12</v>
      </c>
      <c r="BA394" s="4">
        <v>9</v>
      </c>
      <c r="BB394" s="4" t="s">
        <v>428</v>
      </c>
      <c r="BC394" s="4">
        <v>1</v>
      </c>
      <c r="BD394" s="4">
        <v>1.4</v>
      </c>
      <c r="BE394" s="4">
        <v>1.7</v>
      </c>
      <c r="BF394" s="4">
        <v>14.063000000000001</v>
      </c>
      <c r="BG394" s="4">
        <v>23.2</v>
      </c>
      <c r="BH394" s="4">
        <v>1.65</v>
      </c>
      <c r="BI394" s="4">
        <v>8.5790000000000006</v>
      </c>
      <c r="BJ394" s="4">
        <v>2757.3180000000002</v>
      </c>
      <c r="BK394" s="4">
        <v>1.6819999999999999</v>
      </c>
      <c r="BL394" s="4">
        <v>0.33200000000000002</v>
      </c>
      <c r="BM394" s="4">
        <v>0.27500000000000002</v>
      </c>
      <c r="BN394" s="4">
        <v>0.60699999999999998</v>
      </c>
      <c r="BO394" s="4">
        <v>0.26600000000000001</v>
      </c>
      <c r="BP394" s="4">
        <v>0.22</v>
      </c>
      <c r="BQ394" s="4">
        <v>0.48599999999999999</v>
      </c>
      <c r="BR394" s="4">
        <v>92.051100000000005</v>
      </c>
      <c r="BU394" s="4">
        <v>80.739000000000004</v>
      </c>
      <c r="BW394" s="4">
        <v>2403.509</v>
      </c>
      <c r="BX394" s="4">
        <v>6.5100000000000002E-3</v>
      </c>
      <c r="BY394" s="4">
        <v>-5</v>
      </c>
      <c r="BZ394" s="4">
        <v>1.8068040000000001</v>
      </c>
      <c r="CA394" s="4">
        <v>0.15908900000000001</v>
      </c>
      <c r="CB394" s="4">
        <v>36.497441000000002</v>
      </c>
    </row>
    <row r="395" spans="1:80">
      <c r="A395" s="2">
        <v>42440</v>
      </c>
      <c r="B395" s="29">
        <v>0.49001050925925926</v>
      </c>
      <c r="C395" s="4">
        <v>8.2989999999999995</v>
      </c>
      <c r="D395" s="4">
        <v>6.1000000000000004E-3</v>
      </c>
      <c r="E395" s="4" t="s">
        <v>155</v>
      </c>
      <c r="F395" s="4">
        <v>61.008263999999997</v>
      </c>
      <c r="G395" s="4">
        <v>9.3000000000000007</v>
      </c>
      <c r="H395" s="4">
        <v>7.7</v>
      </c>
      <c r="I395" s="4">
        <v>7170.6</v>
      </c>
      <c r="K395" s="4">
        <v>9.1300000000000008</v>
      </c>
      <c r="L395" s="4">
        <v>1142</v>
      </c>
      <c r="M395" s="4">
        <v>0.91949999999999998</v>
      </c>
      <c r="N395" s="4">
        <v>7.6308999999999996</v>
      </c>
      <c r="O395" s="4">
        <v>5.5999999999999999E-3</v>
      </c>
      <c r="P395" s="4">
        <v>8.5516000000000005</v>
      </c>
      <c r="Q395" s="4">
        <v>7.0804</v>
      </c>
      <c r="R395" s="4">
        <v>15.6</v>
      </c>
      <c r="S395" s="4">
        <v>6.8548</v>
      </c>
      <c r="T395" s="4">
        <v>5.6753999999999998</v>
      </c>
      <c r="U395" s="4">
        <v>12.5</v>
      </c>
      <c r="V395" s="4">
        <v>7170.5946000000004</v>
      </c>
      <c r="Y395" s="4">
        <v>1049.83</v>
      </c>
      <c r="Z395" s="4">
        <v>0</v>
      </c>
      <c r="AA395" s="4">
        <v>8.3984000000000005</v>
      </c>
      <c r="AB395" s="4" t="s">
        <v>384</v>
      </c>
      <c r="AC395" s="4">
        <v>0</v>
      </c>
      <c r="AD395" s="4">
        <v>11.8</v>
      </c>
      <c r="AE395" s="4">
        <v>846</v>
      </c>
      <c r="AF395" s="4">
        <v>871</v>
      </c>
      <c r="AG395" s="4">
        <v>887</v>
      </c>
      <c r="AH395" s="4">
        <v>44</v>
      </c>
      <c r="AI395" s="4">
        <v>22.33</v>
      </c>
      <c r="AJ395" s="4">
        <v>0.51</v>
      </c>
      <c r="AK395" s="4">
        <v>989</v>
      </c>
      <c r="AL395" s="4">
        <v>9</v>
      </c>
      <c r="AM395" s="4">
        <v>0</v>
      </c>
      <c r="AN395" s="4">
        <v>36</v>
      </c>
      <c r="AO395" s="4">
        <v>190</v>
      </c>
      <c r="AP395" s="4">
        <v>191</v>
      </c>
      <c r="AQ395" s="4">
        <v>2.5</v>
      </c>
      <c r="AR395" s="4">
        <v>195</v>
      </c>
      <c r="AS395" s="4" t="s">
        <v>155</v>
      </c>
      <c r="AT395" s="4">
        <v>2</v>
      </c>
      <c r="AU395" s="5">
        <v>0.69815972222222233</v>
      </c>
      <c r="AV395" s="4">
        <v>47.159343</v>
      </c>
      <c r="AW395" s="4">
        <v>-88.489743000000004</v>
      </c>
      <c r="AX395" s="4">
        <v>320.60000000000002</v>
      </c>
      <c r="AY395" s="4">
        <v>0</v>
      </c>
      <c r="AZ395" s="4">
        <v>12</v>
      </c>
      <c r="BA395" s="4">
        <v>9</v>
      </c>
      <c r="BB395" s="4" t="s">
        <v>428</v>
      </c>
      <c r="BC395" s="4">
        <v>1</v>
      </c>
      <c r="BD395" s="4">
        <v>1.4</v>
      </c>
      <c r="BE395" s="4">
        <v>1.7</v>
      </c>
      <c r="BF395" s="4">
        <v>14.063000000000001</v>
      </c>
      <c r="BG395" s="4">
        <v>22.79</v>
      </c>
      <c r="BH395" s="4">
        <v>1.62</v>
      </c>
      <c r="BI395" s="4">
        <v>8.7520000000000007</v>
      </c>
      <c r="BJ395" s="4">
        <v>2775.2570000000001</v>
      </c>
      <c r="BK395" s="4">
        <v>1.2989999999999999</v>
      </c>
      <c r="BL395" s="4">
        <v>0.32600000000000001</v>
      </c>
      <c r="BM395" s="4">
        <v>0.27</v>
      </c>
      <c r="BN395" s="4">
        <v>0.59499999999999997</v>
      </c>
      <c r="BO395" s="4">
        <v>0.26100000000000001</v>
      </c>
      <c r="BP395" s="4">
        <v>0.216</v>
      </c>
      <c r="BQ395" s="4">
        <v>0.47699999999999998</v>
      </c>
      <c r="BR395" s="4">
        <v>86.234200000000001</v>
      </c>
      <c r="BU395" s="4">
        <v>75.751999999999995</v>
      </c>
      <c r="BW395" s="4">
        <v>2220.877</v>
      </c>
      <c r="BX395" s="4">
        <v>1.588E-3</v>
      </c>
      <c r="BY395" s="4">
        <v>-5</v>
      </c>
      <c r="BZ395" s="4">
        <v>1.801588</v>
      </c>
      <c r="CA395" s="4">
        <v>3.8807000000000001E-2</v>
      </c>
      <c r="CB395" s="4">
        <v>36.392077999999998</v>
      </c>
    </row>
    <row r="396" spans="1:80">
      <c r="A396" s="2">
        <v>42440</v>
      </c>
      <c r="B396" s="29">
        <v>0.4900220833333333</v>
      </c>
      <c r="C396" s="4">
        <v>8.2609999999999992</v>
      </c>
      <c r="D396" s="4">
        <v>5.1999999999999998E-3</v>
      </c>
      <c r="E396" s="4" t="s">
        <v>155</v>
      </c>
      <c r="F396" s="4">
        <v>52.296965</v>
      </c>
      <c r="G396" s="4">
        <v>9.3000000000000007</v>
      </c>
      <c r="H396" s="4">
        <v>7.7</v>
      </c>
      <c r="I396" s="4">
        <v>6884.7</v>
      </c>
      <c r="K396" s="4">
        <v>8.6300000000000008</v>
      </c>
      <c r="L396" s="4">
        <v>1096</v>
      </c>
      <c r="M396" s="4">
        <v>0.92030000000000001</v>
      </c>
      <c r="N396" s="4">
        <v>7.6021000000000001</v>
      </c>
      <c r="O396" s="4">
        <v>4.7999999999999996E-3</v>
      </c>
      <c r="P396" s="4">
        <v>8.5586000000000002</v>
      </c>
      <c r="Q396" s="4">
        <v>7.0861999999999998</v>
      </c>
      <c r="R396" s="4">
        <v>15.6</v>
      </c>
      <c r="S396" s="4">
        <v>6.8261000000000003</v>
      </c>
      <c r="T396" s="4">
        <v>5.6516999999999999</v>
      </c>
      <c r="U396" s="4">
        <v>12.5</v>
      </c>
      <c r="V396" s="4">
        <v>6884.7393000000002</v>
      </c>
      <c r="Y396" s="4">
        <v>1008.246</v>
      </c>
      <c r="Z396" s="4">
        <v>0</v>
      </c>
      <c r="AA396" s="4">
        <v>7.9421999999999997</v>
      </c>
      <c r="AB396" s="4" t="s">
        <v>384</v>
      </c>
      <c r="AC396" s="4">
        <v>0</v>
      </c>
      <c r="AD396" s="4">
        <v>11.9</v>
      </c>
      <c r="AE396" s="4">
        <v>845</v>
      </c>
      <c r="AF396" s="4">
        <v>871</v>
      </c>
      <c r="AG396" s="4">
        <v>888</v>
      </c>
      <c r="AH396" s="4">
        <v>44</v>
      </c>
      <c r="AI396" s="4">
        <v>21</v>
      </c>
      <c r="AJ396" s="4">
        <v>0.48</v>
      </c>
      <c r="AK396" s="4">
        <v>989</v>
      </c>
      <c r="AL396" s="4">
        <v>8.1</v>
      </c>
      <c r="AM396" s="4">
        <v>0</v>
      </c>
      <c r="AN396" s="4">
        <v>36</v>
      </c>
      <c r="AO396" s="4">
        <v>190</v>
      </c>
      <c r="AP396" s="4">
        <v>191</v>
      </c>
      <c r="AQ396" s="4">
        <v>2.5</v>
      </c>
      <c r="AR396" s="4">
        <v>195</v>
      </c>
      <c r="AS396" s="4" t="s">
        <v>155</v>
      </c>
      <c r="AT396" s="4">
        <v>2</v>
      </c>
      <c r="AU396" s="5">
        <v>0.69817129629629626</v>
      </c>
      <c r="AV396" s="4">
        <v>47.159343</v>
      </c>
      <c r="AW396" s="4">
        <v>-88.489743000000004</v>
      </c>
      <c r="AX396" s="4">
        <v>320.39999999999998</v>
      </c>
      <c r="AY396" s="4">
        <v>0</v>
      </c>
      <c r="AZ396" s="4">
        <v>12</v>
      </c>
      <c r="BA396" s="4">
        <v>9</v>
      </c>
      <c r="BB396" s="4" t="s">
        <v>428</v>
      </c>
      <c r="BC396" s="4">
        <v>1</v>
      </c>
      <c r="BD396" s="4">
        <v>1.4</v>
      </c>
      <c r="BE396" s="4">
        <v>1.7</v>
      </c>
      <c r="BF396" s="4">
        <v>14.063000000000001</v>
      </c>
      <c r="BG396" s="4">
        <v>22.96</v>
      </c>
      <c r="BH396" s="4">
        <v>1.63</v>
      </c>
      <c r="BI396" s="4">
        <v>8.6630000000000003</v>
      </c>
      <c r="BJ396" s="4">
        <v>2784.2710000000002</v>
      </c>
      <c r="BK396" s="4">
        <v>1.1220000000000001</v>
      </c>
      <c r="BL396" s="4">
        <v>0.32800000000000001</v>
      </c>
      <c r="BM396" s="4">
        <v>0.27200000000000002</v>
      </c>
      <c r="BN396" s="4">
        <v>0.6</v>
      </c>
      <c r="BO396" s="4">
        <v>0.26200000000000001</v>
      </c>
      <c r="BP396" s="4">
        <v>0.217</v>
      </c>
      <c r="BQ396" s="4">
        <v>0.47899999999999998</v>
      </c>
      <c r="BR396" s="4">
        <v>83.380399999999995</v>
      </c>
      <c r="BU396" s="4">
        <v>73.265000000000001</v>
      </c>
      <c r="BW396" s="4">
        <v>2115.0509999999999</v>
      </c>
      <c r="BX396" s="4">
        <v>-8.0400000000000003E-4</v>
      </c>
      <c r="BY396" s="4">
        <v>-5</v>
      </c>
      <c r="BZ396" s="4">
        <v>1.799196</v>
      </c>
      <c r="CA396" s="4">
        <v>-1.9647999999999999E-2</v>
      </c>
      <c r="CB396" s="4">
        <v>36.343758999999999</v>
      </c>
    </row>
    <row r="397" spans="1:80">
      <c r="A397" s="2">
        <v>42440</v>
      </c>
      <c r="B397" s="29">
        <v>0.4900336574074074</v>
      </c>
      <c r="C397" s="4">
        <v>8.0069999999999997</v>
      </c>
      <c r="D397" s="4">
        <v>6.1999999999999998E-3</v>
      </c>
      <c r="E397" s="4" t="s">
        <v>155</v>
      </c>
      <c r="F397" s="4">
        <v>61.832374999999999</v>
      </c>
      <c r="G397" s="4">
        <v>9.4</v>
      </c>
      <c r="H397" s="4">
        <v>7.7</v>
      </c>
      <c r="I397" s="4">
        <v>6683.2</v>
      </c>
      <c r="K397" s="4">
        <v>8.32</v>
      </c>
      <c r="L397" s="4">
        <v>1060</v>
      </c>
      <c r="M397" s="4">
        <v>0.92249999999999999</v>
      </c>
      <c r="N397" s="4">
        <v>7.3864999999999998</v>
      </c>
      <c r="O397" s="4">
        <v>5.7000000000000002E-3</v>
      </c>
      <c r="P397" s="4">
        <v>8.6715</v>
      </c>
      <c r="Q397" s="4">
        <v>7.1032999999999999</v>
      </c>
      <c r="R397" s="4">
        <v>15.8</v>
      </c>
      <c r="S397" s="4">
        <v>6.9470000000000001</v>
      </c>
      <c r="T397" s="4">
        <v>5.6905999999999999</v>
      </c>
      <c r="U397" s="4">
        <v>12.6</v>
      </c>
      <c r="V397" s="4">
        <v>6683.1749</v>
      </c>
      <c r="Y397" s="4">
        <v>978.005</v>
      </c>
      <c r="Z397" s="4">
        <v>0</v>
      </c>
      <c r="AA397" s="4">
        <v>7.6787000000000001</v>
      </c>
      <c r="AB397" s="4" t="s">
        <v>384</v>
      </c>
      <c r="AC397" s="4">
        <v>0</v>
      </c>
      <c r="AD397" s="4">
        <v>11.9</v>
      </c>
      <c r="AE397" s="4">
        <v>846</v>
      </c>
      <c r="AF397" s="4">
        <v>871</v>
      </c>
      <c r="AG397" s="4">
        <v>887</v>
      </c>
      <c r="AH397" s="4">
        <v>44</v>
      </c>
      <c r="AI397" s="4">
        <v>22.18</v>
      </c>
      <c r="AJ397" s="4">
        <v>0.51</v>
      </c>
      <c r="AK397" s="4">
        <v>989</v>
      </c>
      <c r="AL397" s="4">
        <v>8.9</v>
      </c>
      <c r="AM397" s="4">
        <v>0</v>
      </c>
      <c r="AN397" s="4">
        <v>36</v>
      </c>
      <c r="AO397" s="4">
        <v>190.9</v>
      </c>
      <c r="AP397" s="4">
        <v>191</v>
      </c>
      <c r="AQ397" s="4">
        <v>2.5</v>
      </c>
      <c r="AR397" s="4">
        <v>195</v>
      </c>
      <c r="AS397" s="4" t="s">
        <v>155</v>
      </c>
      <c r="AT397" s="4">
        <v>2</v>
      </c>
      <c r="AU397" s="5">
        <v>0.69818287037037041</v>
      </c>
      <c r="AV397" s="4">
        <v>47.159343</v>
      </c>
      <c r="AW397" s="4">
        <v>-88.489742000000007</v>
      </c>
      <c r="AX397" s="4">
        <v>320.2</v>
      </c>
      <c r="AY397" s="4">
        <v>0</v>
      </c>
      <c r="AZ397" s="4">
        <v>12</v>
      </c>
      <c r="BA397" s="4">
        <v>9</v>
      </c>
      <c r="BB397" s="4" t="s">
        <v>428</v>
      </c>
      <c r="BC397" s="4">
        <v>1</v>
      </c>
      <c r="BD397" s="4">
        <v>1.4</v>
      </c>
      <c r="BE397" s="4">
        <v>1.7</v>
      </c>
      <c r="BF397" s="4">
        <v>14.063000000000001</v>
      </c>
      <c r="BG397" s="4">
        <v>23.66</v>
      </c>
      <c r="BH397" s="4">
        <v>1.68</v>
      </c>
      <c r="BI397" s="4">
        <v>8.4009999999999998</v>
      </c>
      <c r="BJ397" s="4">
        <v>2784.5219999999999</v>
      </c>
      <c r="BK397" s="4">
        <v>1.369</v>
      </c>
      <c r="BL397" s="4">
        <v>0.34200000000000003</v>
      </c>
      <c r="BM397" s="4">
        <v>0.28000000000000003</v>
      </c>
      <c r="BN397" s="4">
        <v>0.623</v>
      </c>
      <c r="BO397" s="4">
        <v>0.27400000000000002</v>
      </c>
      <c r="BP397" s="4">
        <v>0.22500000000000001</v>
      </c>
      <c r="BQ397" s="4">
        <v>0.499</v>
      </c>
      <c r="BR397" s="4">
        <v>83.308999999999997</v>
      </c>
      <c r="BU397" s="4">
        <v>73.147999999999996</v>
      </c>
      <c r="BW397" s="4">
        <v>2104.7370000000001</v>
      </c>
      <c r="BX397" s="4">
        <v>8.0400000000000003E-4</v>
      </c>
      <c r="BY397" s="4">
        <v>-5</v>
      </c>
      <c r="BZ397" s="4">
        <v>1.7962940000000001</v>
      </c>
      <c r="CA397" s="4">
        <v>1.9647999999999999E-2</v>
      </c>
      <c r="CB397" s="4">
        <v>36.285139000000001</v>
      </c>
    </row>
    <row r="398" spans="1:80">
      <c r="A398" s="2">
        <v>42440</v>
      </c>
      <c r="B398" s="29">
        <v>0.49004523148148144</v>
      </c>
      <c r="C398" s="4">
        <v>7.69</v>
      </c>
      <c r="D398" s="4">
        <v>7.4000000000000003E-3</v>
      </c>
      <c r="E398" s="4" t="s">
        <v>155</v>
      </c>
      <c r="F398" s="4">
        <v>74.216262</v>
      </c>
      <c r="G398" s="4">
        <v>9.4</v>
      </c>
      <c r="H398" s="4">
        <v>7.7</v>
      </c>
      <c r="I398" s="4">
        <v>6411.1</v>
      </c>
      <c r="K398" s="4">
        <v>8.33</v>
      </c>
      <c r="L398" s="4">
        <v>1012</v>
      </c>
      <c r="M398" s="4">
        <v>0.92559999999999998</v>
      </c>
      <c r="N398" s="4">
        <v>7.1181000000000001</v>
      </c>
      <c r="O398" s="4">
        <v>6.8999999999999999E-3</v>
      </c>
      <c r="P398" s="4">
        <v>8.6730999999999998</v>
      </c>
      <c r="Q398" s="4">
        <v>7.1275000000000004</v>
      </c>
      <c r="R398" s="4">
        <v>15.8</v>
      </c>
      <c r="S398" s="4">
        <v>6.9175000000000004</v>
      </c>
      <c r="T398" s="4">
        <v>5.6847000000000003</v>
      </c>
      <c r="U398" s="4">
        <v>12.6</v>
      </c>
      <c r="V398" s="4">
        <v>6411.08</v>
      </c>
      <c r="Y398" s="4">
        <v>936.97299999999996</v>
      </c>
      <c r="Z398" s="4">
        <v>0</v>
      </c>
      <c r="AA398" s="4">
        <v>7.7149000000000001</v>
      </c>
      <c r="AB398" s="4" t="s">
        <v>384</v>
      </c>
      <c r="AC398" s="4">
        <v>0</v>
      </c>
      <c r="AD398" s="4">
        <v>12.1</v>
      </c>
      <c r="AE398" s="4">
        <v>844</v>
      </c>
      <c r="AF398" s="4">
        <v>870</v>
      </c>
      <c r="AG398" s="4">
        <v>886</v>
      </c>
      <c r="AH398" s="4">
        <v>44</v>
      </c>
      <c r="AI398" s="4">
        <v>21</v>
      </c>
      <c r="AJ398" s="4">
        <v>0.48</v>
      </c>
      <c r="AK398" s="4">
        <v>989</v>
      </c>
      <c r="AL398" s="4">
        <v>8.1</v>
      </c>
      <c r="AM398" s="4">
        <v>0</v>
      </c>
      <c r="AN398" s="4">
        <v>36</v>
      </c>
      <c r="AO398" s="4">
        <v>191</v>
      </c>
      <c r="AP398" s="4">
        <v>191</v>
      </c>
      <c r="AQ398" s="4">
        <v>2.6</v>
      </c>
      <c r="AR398" s="4">
        <v>195</v>
      </c>
      <c r="AS398" s="4" t="s">
        <v>155</v>
      </c>
      <c r="AT398" s="4">
        <v>2</v>
      </c>
      <c r="AU398" s="5">
        <v>0.69819444444444445</v>
      </c>
      <c r="AV398" s="4">
        <v>47.159343</v>
      </c>
      <c r="AW398" s="4">
        <v>-88.489742000000007</v>
      </c>
      <c r="AX398" s="4">
        <v>320.10000000000002</v>
      </c>
      <c r="AY398" s="4">
        <v>0</v>
      </c>
      <c r="AZ398" s="4">
        <v>12</v>
      </c>
      <c r="BA398" s="4">
        <v>9</v>
      </c>
      <c r="BB398" s="4" t="s">
        <v>428</v>
      </c>
      <c r="BC398" s="4">
        <v>1</v>
      </c>
      <c r="BD398" s="4">
        <v>1.4</v>
      </c>
      <c r="BE398" s="4">
        <v>1.7</v>
      </c>
      <c r="BF398" s="4">
        <v>14.063000000000001</v>
      </c>
      <c r="BG398" s="4">
        <v>24.6</v>
      </c>
      <c r="BH398" s="4">
        <v>1.75</v>
      </c>
      <c r="BI398" s="4">
        <v>8.032</v>
      </c>
      <c r="BJ398" s="4">
        <v>2785.6080000000002</v>
      </c>
      <c r="BK398" s="4">
        <v>1.7110000000000001</v>
      </c>
      <c r="BL398" s="4">
        <v>0.35499999999999998</v>
      </c>
      <c r="BM398" s="4">
        <v>0.29199999999999998</v>
      </c>
      <c r="BN398" s="4">
        <v>0.64800000000000002</v>
      </c>
      <c r="BO398" s="4">
        <v>0.28299999999999997</v>
      </c>
      <c r="BP398" s="4">
        <v>0.23300000000000001</v>
      </c>
      <c r="BQ398" s="4">
        <v>0.51600000000000001</v>
      </c>
      <c r="BR398" s="4">
        <v>82.962400000000002</v>
      </c>
      <c r="BU398" s="4">
        <v>72.748999999999995</v>
      </c>
      <c r="BW398" s="4">
        <v>2195.2530000000002</v>
      </c>
      <c r="BX398" s="4">
        <v>5.5100000000000001E-3</v>
      </c>
      <c r="BY398" s="4">
        <v>-5</v>
      </c>
      <c r="BZ398" s="4">
        <v>1.8005100000000001</v>
      </c>
      <c r="CA398" s="4">
        <v>0.13465099999999999</v>
      </c>
      <c r="CB398" s="4">
        <v>36.370302000000002</v>
      </c>
    </row>
    <row r="399" spans="1:80">
      <c r="A399" s="2">
        <v>42440</v>
      </c>
      <c r="B399" s="29">
        <v>0.49005680555555559</v>
      </c>
      <c r="C399" s="4">
        <v>7.4889999999999999</v>
      </c>
      <c r="D399" s="4">
        <v>7.7000000000000002E-3</v>
      </c>
      <c r="E399" s="4" t="s">
        <v>155</v>
      </c>
      <c r="F399" s="4">
        <v>77.345889999999997</v>
      </c>
      <c r="G399" s="4">
        <v>9.3000000000000007</v>
      </c>
      <c r="H399" s="4">
        <v>7.7</v>
      </c>
      <c r="I399" s="4">
        <v>6133.9</v>
      </c>
      <c r="K399" s="4">
        <v>8.68</v>
      </c>
      <c r="L399" s="4">
        <v>976</v>
      </c>
      <c r="M399" s="4">
        <v>0.92759999999999998</v>
      </c>
      <c r="N399" s="4">
        <v>6.9473000000000003</v>
      </c>
      <c r="O399" s="4">
        <v>7.1999999999999998E-3</v>
      </c>
      <c r="P399" s="4">
        <v>8.6270000000000007</v>
      </c>
      <c r="Q399" s="4">
        <v>7.1428000000000003</v>
      </c>
      <c r="R399" s="4">
        <v>15.8</v>
      </c>
      <c r="S399" s="4">
        <v>6.9112999999999998</v>
      </c>
      <c r="T399" s="4">
        <v>5.7222999999999997</v>
      </c>
      <c r="U399" s="4">
        <v>12.6</v>
      </c>
      <c r="V399" s="4">
        <v>6133.8729999999996</v>
      </c>
      <c r="Y399" s="4">
        <v>904.92499999999995</v>
      </c>
      <c r="Z399" s="4">
        <v>0</v>
      </c>
      <c r="AA399" s="4">
        <v>8.0484000000000009</v>
      </c>
      <c r="AB399" s="4" t="s">
        <v>384</v>
      </c>
      <c r="AC399" s="4">
        <v>0</v>
      </c>
      <c r="AD399" s="4">
        <v>12.2</v>
      </c>
      <c r="AE399" s="4">
        <v>843</v>
      </c>
      <c r="AF399" s="4">
        <v>869</v>
      </c>
      <c r="AG399" s="4">
        <v>885</v>
      </c>
      <c r="AH399" s="4">
        <v>44</v>
      </c>
      <c r="AI399" s="4">
        <v>22.18</v>
      </c>
      <c r="AJ399" s="4">
        <v>0.51</v>
      </c>
      <c r="AK399" s="4">
        <v>989</v>
      </c>
      <c r="AL399" s="4">
        <v>8.9</v>
      </c>
      <c r="AM399" s="4">
        <v>0</v>
      </c>
      <c r="AN399" s="4">
        <v>36</v>
      </c>
      <c r="AO399" s="4">
        <v>191</v>
      </c>
      <c r="AP399" s="4">
        <v>191</v>
      </c>
      <c r="AQ399" s="4">
        <v>2.9</v>
      </c>
      <c r="AR399" s="4">
        <v>195</v>
      </c>
      <c r="AS399" s="4" t="s">
        <v>155</v>
      </c>
      <c r="AT399" s="4">
        <v>2</v>
      </c>
      <c r="AU399" s="5">
        <v>0.69820601851851849</v>
      </c>
      <c r="AV399" s="4">
        <v>47.159343</v>
      </c>
      <c r="AW399" s="4">
        <v>-88.489742000000007</v>
      </c>
      <c r="AX399" s="4">
        <v>320</v>
      </c>
      <c r="AY399" s="4">
        <v>0</v>
      </c>
      <c r="AZ399" s="4">
        <v>12</v>
      </c>
      <c r="BA399" s="4">
        <v>9</v>
      </c>
      <c r="BB399" s="4" t="s">
        <v>428</v>
      </c>
      <c r="BC399" s="4">
        <v>1</v>
      </c>
      <c r="BD399" s="4">
        <v>1.4</v>
      </c>
      <c r="BE399" s="4">
        <v>1.7</v>
      </c>
      <c r="BF399" s="4">
        <v>14.063000000000001</v>
      </c>
      <c r="BG399" s="4">
        <v>25.28</v>
      </c>
      <c r="BH399" s="4">
        <v>1.8</v>
      </c>
      <c r="BI399" s="4">
        <v>7.8019999999999996</v>
      </c>
      <c r="BJ399" s="4">
        <v>2790.3470000000002</v>
      </c>
      <c r="BK399" s="4">
        <v>1.8340000000000001</v>
      </c>
      <c r="BL399" s="4">
        <v>0.36299999999999999</v>
      </c>
      <c r="BM399" s="4">
        <v>0.3</v>
      </c>
      <c r="BN399" s="4">
        <v>0.66300000000000003</v>
      </c>
      <c r="BO399" s="4">
        <v>0.29099999999999998</v>
      </c>
      <c r="BP399" s="4">
        <v>0.24099999999999999</v>
      </c>
      <c r="BQ399" s="4">
        <v>0.53100000000000003</v>
      </c>
      <c r="BR399" s="4">
        <v>81.465900000000005</v>
      </c>
      <c r="BU399" s="4">
        <v>72.111999999999995</v>
      </c>
      <c r="BW399" s="4">
        <v>2350.4720000000002</v>
      </c>
      <c r="BX399" s="4">
        <v>1.3216E-2</v>
      </c>
      <c r="BY399" s="4">
        <v>-5</v>
      </c>
      <c r="BZ399" s="4">
        <v>1.803706</v>
      </c>
      <c r="CA399" s="4">
        <v>0.32296599999999998</v>
      </c>
      <c r="CB399" s="4">
        <v>36.434860999999998</v>
      </c>
    </row>
    <row r="400" spans="1:80">
      <c r="A400" s="2">
        <v>42440</v>
      </c>
      <c r="B400" s="29">
        <v>0.49006837962962962</v>
      </c>
      <c r="C400" s="4">
        <v>7.0970000000000004</v>
      </c>
      <c r="D400" s="4">
        <v>7.0000000000000001E-3</v>
      </c>
      <c r="E400" s="4" t="s">
        <v>155</v>
      </c>
      <c r="F400" s="4">
        <v>70</v>
      </c>
      <c r="G400" s="4">
        <v>9.3000000000000007</v>
      </c>
      <c r="H400" s="4">
        <v>7.7</v>
      </c>
      <c r="I400" s="4">
        <v>5956.6</v>
      </c>
      <c r="K400" s="4">
        <v>9.0299999999999994</v>
      </c>
      <c r="L400" s="4">
        <v>938</v>
      </c>
      <c r="M400" s="4">
        <v>0.93130000000000002</v>
      </c>
      <c r="N400" s="4">
        <v>6.6097000000000001</v>
      </c>
      <c r="O400" s="4">
        <v>6.4999999999999997E-3</v>
      </c>
      <c r="P400" s="4">
        <v>8.6608999999999998</v>
      </c>
      <c r="Q400" s="4">
        <v>7.1708999999999996</v>
      </c>
      <c r="R400" s="4">
        <v>15.8</v>
      </c>
      <c r="S400" s="4">
        <v>6.9424000000000001</v>
      </c>
      <c r="T400" s="4">
        <v>5.7480000000000002</v>
      </c>
      <c r="U400" s="4">
        <v>12.7</v>
      </c>
      <c r="V400" s="4">
        <v>5956.5864000000001</v>
      </c>
      <c r="Y400" s="4">
        <v>873.16899999999998</v>
      </c>
      <c r="Z400" s="4">
        <v>0</v>
      </c>
      <c r="AA400" s="4">
        <v>8.4124999999999996</v>
      </c>
      <c r="AB400" s="4" t="s">
        <v>384</v>
      </c>
      <c r="AC400" s="4">
        <v>0</v>
      </c>
      <c r="AD400" s="4">
        <v>12.3</v>
      </c>
      <c r="AE400" s="4">
        <v>843</v>
      </c>
      <c r="AF400" s="4">
        <v>868</v>
      </c>
      <c r="AG400" s="4">
        <v>884</v>
      </c>
      <c r="AH400" s="4">
        <v>44</v>
      </c>
      <c r="AI400" s="4">
        <v>22.33</v>
      </c>
      <c r="AJ400" s="4">
        <v>0.51</v>
      </c>
      <c r="AK400" s="4">
        <v>989</v>
      </c>
      <c r="AL400" s="4">
        <v>9</v>
      </c>
      <c r="AM400" s="4">
        <v>0</v>
      </c>
      <c r="AN400" s="4">
        <v>36</v>
      </c>
      <c r="AO400" s="4">
        <v>191</v>
      </c>
      <c r="AP400" s="4">
        <v>191</v>
      </c>
      <c r="AQ400" s="4">
        <v>3.1</v>
      </c>
      <c r="AR400" s="4">
        <v>195</v>
      </c>
      <c r="AS400" s="4" t="s">
        <v>155</v>
      </c>
      <c r="AT400" s="4">
        <v>2</v>
      </c>
      <c r="AU400" s="5">
        <v>0.69821759259259253</v>
      </c>
      <c r="AV400" s="4">
        <v>47.159343</v>
      </c>
      <c r="AW400" s="4">
        <v>-88.489740999999995</v>
      </c>
      <c r="AX400" s="4">
        <v>320</v>
      </c>
      <c r="AY400" s="4">
        <v>0</v>
      </c>
      <c r="AZ400" s="4">
        <v>12</v>
      </c>
      <c r="BA400" s="4">
        <v>9</v>
      </c>
      <c r="BB400" s="4" t="s">
        <v>428</v>
      </c>
      <c r="BC400" s="4">
        <v>1</v>
      </c>
      <c r="BD400" s="4">
        <v>1.4</v>
      </c>
      <c r="BE400" s="4">
        <v>1.7</v>
      </c>
      <c r="BF400" s="4">
        <v>14.063000000000001</v>
      </c>
      <c r="BG400" s="4">
        <v>26.58</v>
      </c>
      <c r="BH400" s="4">
        <v>1.89</v>
      </c>
      <c r="BI400" s="4">
        <v>7.3789999999999996</v>
      </c>
      <c r="BJ400" s="4">
        <v>2786.5210000000002</v>
      </c>
      <c r="BK400" s="4">
        <v>1.7490000000000001</v>
      </c>
      <c r="BL400" s="4">
        <v>0.38200000000000001</v>
      </c>
      <c r="BM400" s="4">
        <v>0.317</v>
      </c>
      <c r="BN400" s="4">
        <v>0.69899999999999995</v>
      </c>
      <c r="BO400" s="4">
        <v>0.30599999999999999</v>
      </c>
      <c r="BP400" s="4">
        <v>0.254</v>
      </c>
      <c r="BQ400" s="4">
        <v>0.56000000000000005</v>
      </c>
      <c r="BR400" s="4">
        <v>83.037099999999995</v>
      </c>
      <c r="BU400" s="4">
        <v>73.034000000000006</v>
      </c>
      <c r="BW400" s="4">
        <v>2578.712</v>
      </c>
      <c r="BX400" s="4">
        <v>1.4E-2</v>
      </c>
      <c r="BY400" s="4">
        <v>-5</v>
      </c>
      <c r="BZ400" s="4">
        <v>1.804</v>
      </c>
      <c r="CA400" s="4">
        <v>0.34212500000000001</v>
      </c>
      <c r="CB400" s="4">
        <v>36.440800000000003</v>
      </c>
    </row>
    <row r="401" spans="1:80">
      <c r="A401" s="2">
        <v>42440</v>
      </c>
      <c r="B401" s="29">
        <v>0.49007995370370372</v>
      </c>
      <c r="C401" s="4">
        <v>6.7590000000000003</v>
      </c>
      <c r="D401" s="4">
        <v>7.0000000000000001E-3</v>
      </c>
      <c r="E401" s="4" t="s">
        <v>155</v>
      </c>
      <c r="F401" s="4">
        <v>70</v>
      </c>
      <c r="G401" s="4">
        <v>9.3000000000000007</v>
      </c>
      <c r="H401" s="4">
        <v>7.7</v>
      </c>
      <c r="I401" s="4">
        <v>5670.8</v>
      </c>
      <c r="K401" s="4">
        <v>9.4499999999999993</v>
      </c>
      <c r="L401" s="4">
        <v>897</v>
      </c>
      <c r="M401" s="4">
        <v>0.93459999999999999</v>
      </c>
      <c r="N401" s="4">
        <v>6.3170000000000002</v>
      </c>
      <c r="O401" s="4">
        <v>6.4999999999999997E-3</v>
      </c>
      <c r="P401" s="4">
        <v>8.6913999999999998</v>
      </c>
      <c r="Q401" s="4">
        <v>7.1961000000000004</v>
      </c>
      <c r="R401" s="4">
        <v>15.9</v>
      </c>
      <c r="S401" s="4">
        <v>6.9668000000000001</v>
      </c>
      <c r="T401" s="4">
        <v>5.7682000000000002</v>
      </c>
      <c r="U401" s="4">
        <v>12.7</v>
      </c>
      <c r="V401" s="4">
        <v>5670.8041999999996</v>
      </c>
      <c r="Y401" s="4">
        <v>838.51599999999996</v>
      </c>
      <c r="Z401" s="4">
        <v>0</v>
      </c>
      <c r="AA401" s="4">
        <v>8.8335000000000008</v>
      </c>
      <c r="AB401" s="4" t="s">
        <v>384</v>
      </c>
      <c r="AC401" s="4">
        <v>0</v>
      </c>
      <c r="AD401" s="4">
        <v>12.3</v>
      </c>
      <c r="AE401" s="4">
        <v>843</v>
      </c>
      <c r="AF401" s="4">
        <v>868</v>
      </c>
      <c r="AG401" s="4">
        <v>886</v>
      </c>
      <c r="AH401" s="4">
        <v>44</v>
      </c>
      <c r="AI401" s="4">
        <v>22.33</v>
      </c>
      <c r="AJ401" s="4">
        <v>0.51</v>
      </c>
      <c r="AK401" s="4">
        <v>989</v>
      </c>
      <c r="AL401" s="4">
        <v>9</v>
      </c>
      <c r="AM401" s="4">
        <v>0</v>
      </c>
      <c r="AN401" s="4">
        <v>36</v>
      </c>
      <c r="AO401" s="4">
        <v>191.9</v>
      </c>
      <c r="AP401" s="4">
        <v>191.9</v>
      </c>
      <c r="AQ401" s="4">
        <v>3.2</v>
      </c>
      <c r="AR401" s="4">
        <v>195</v>
      </c>
      <c r="AS401" s="4" t="s">
        <v>155</v>
      </c>
      <c r="AT401" s="4">
        <v>2</v>
      </c>
      <c r="AU401" s="5">
        <v>0.69822916666666668</v>
      </c>
      <c r="AV401" s="4">
        <v>47.159343</v>
      </c>
      <c r="AW401" s="4">
        <v>-88.489739999999998</v>
      </c>
      <c r="AX401" s="4">
        <v>319.89999999999998</v>
      </c>
      <c r="AY401" s="4">
        <v>0</v>
      </c>
      <c r="AZ401" s="4">
        <v>12</v>
      </c>
      <c r="BA401" s="4">
        <v>9</v>
      </c>
      <c r="BB401" s="4" t="s">
        <v>428</v>
      </c>
      <c r="BC401" s="4">
        <v>1</v>
      </c>
      <c r="BD401" s="4">
        <v>1.4</v>
      </c>
      <c r="BE401" s="4">
        <v>1.7</v>
      </c>
      <c r="BF401" s="4">
        <v>14.063000000000001</v>
      </c>
      <c r="BG401" s="4">
        <v>27.87</v>
      </c>
      <c r="BH401" s="4">
        <v>1.98</v>
      </c>
      <c r="BI401" s="4">
        <v>7.0019999999999998</v>
      </c>
      <c r="BJ401" s="4">
        <v>2788.0059999999999</v>
      </c>
      <c r="BK401" s="4">
        <v>1.8380000000000001</v>
      </c>
      <c r="BL401" s="4">
        <v>0.40200000000000002</v>
      </c>
      <c r="BM401" s="4">
        <v>0.33300000000000002</v>
      </c>
      <c r="BN401" s="4">
        <v>0.73399999999999999</v>
      </c>
      <c r="BO401" s="4">
        <v>0.32200000000000001</v>
      </c>
      <c r="BP401" s="4">
        <v>0.26700000000000002</v>
      </c>
      <c r="BQ401" s="4">
        <v>0.58899999999999997</v>
      </c>
      <c r="BR401" s="4">
        <v>82.760099999999994</v>
      </c>
      <c r="BU401" s="4">
        <v>73.424000000000007</v>
      </c>
      <c r="BW401" s="4">
        <v>2834.723</v>
      </c>
      <c r="BX401" s="4">
        <v>1.5803999999999999E-2</v>
      </c>
      <c r="BY401" s="4">
        <v>-5</v>
      </c>
      <c r="BZ401" s="4">
        <v>1.804</v>
      </c>
      <c r="CA401" s="4">
        <v>0.38621</v>
      </c>
      <c r="CB401" s="4">
        <v>36.440800000000003</v>
      </c>
    </row>
    <row r="402" spans="1:80">
      <c r="A402" s="2">
        <v>42440</v>
      </c>
      <c r="B402" s="29">
        <v>0.49009152777777776</v>
      </c>
      <c r="C402" s="4">
        <v>6.3949999999999996</v>
      </c>
      <c r="D402" s="4">
        <v>7.0000000000000001E-3</v>
      </c>
      <c r="E402" s="4" t="s">
        <v>155</v>
      </c>
      <c r="F402" s="4">
        <v>70</v>
      </c>
      <c r="G402" s="4">
        <v>9.3000000000000007</v>
      </c>
      <c r="H402" s="4">
        <v>7.7</v>
      </c>
      <c r="I402" s="4">
        <v>5438.2</v>
      </c>
      <c r="K402" s="4">
        <v>9.9700000000000006</v>
      </c>
      <c r="L402" s="4">
        <v>864</v>
      </c>
      <c r="M402" s="4">
        <v>0.93810000000000004</v>
      </c>
      <c r="N402" s="4">
        <v>5.9988999999999999</v>
      </c>
      <c r="O402" s="4">
        <v>6.6E-3</v>
      </c>
      <c r="P402" s="4">
        <v>8.7241</v>
      </c>
      <c r="Q402" s="4">
        <v>7.2232000000000003</v>
      </c>
      <c r="R402" s="4">
        <v>15.9</v>
      </c>
      <c r="S402" s="4">
        <v>6.9931000000000001</v>
      </c>
      <c r="T402" s="4">
        <v>5.79</v>
      </c>
      <c r="U402" s="4">
        <v>12.8</v>
      </c>
      <c r="V402" s="4">
        <v>5438.1994999999997</v>
      </c>
      <c r="Y402" s="4">
        <v>810.83199999999999</v>
      </c>
      <c r="Z402" s="4">
        <v>0</v>
      </c>
      <c r="AA402" s="4">
        <v>9.3521999999999998</v>
      </c>
      <c r="AB402" s="4" t="s">
        <v>384</v>
      </c>
      <c r="AC402" s="4">
        <v>0</v>
      </c>
      <c r="AD402" s="4">
        <v>12.4</v>
      </c>
      <c r="AE402" s="4">
        <v>842</v>
      </c>
      <c r="AF402" s="4">
        <v>868</v>
      </c>
      <c r="AG402" s="4">
        <v>885</v>
      </c>
      <c r="AH402" s="4">
        <v>44</v>
      </c>
      <c r="AI402" s="4">
        <v>22.33</v>
      </c>
      <c r="AJ402" s="4">
        <v>0.51</v>
      </c>
      <c r="AK402" s="4">
        <v>989</v>
      </c>
      <c r="AL402" s="4">
        <v>9</v>
      </c>
      <c r="AM402" s="4">
        <v>0</v>
      </c>
      <c r="AN402" s="4">
        <v>36</v>
      </c>
      <c r="AO402" s="4">
        <v>192</v>
      </c>
      <c r="AP402" s="4">
        <v>192</v>
      </c>
      <c r="AQ402" s="4">
        <v>3.4</v>
      </c>
      <c r="AR402" s="4">
        <v>195</v>
      </c>
      <c r="AS402" s="4" t="s">
        <v>155</v>
      </c>
      <c r="AT402" s="4">
        <v>2</v>
      </c>
      <c r="AU402" s="5">
        <v>0.69824074074074083</v>
      </c>
      <c r="AV402" s="4">
        <v>47.159343</v>
      </c>
      <c r="AW402" s="4">
        <v>-88.489739999999998</v>
      </c>
      <c r="AX402" s="4">
        <v>319.8</v>
      </c>
      <c r="AY402" s="4">
        <v>0</v>
      </c>
      <c r="AZ402" s="4">
        <v>12</v>
      </c>
      <c r="BA402" s="4">
        <v>9</v>
      </c>
      <c r="BB402" s="4" t="s">
        <v>428</v>
      </c>
      <c r="BC402" s="4">
        <v>1</v>
      </c>
      <c r="BD402" s="4">
        <v>1.4</v>
      </c>
      <c r="BE402" s="4">
        <v>1.7</v>
      </c>
      <c r="BF402" s="4">
        <v>14.063000000000001</v>
      </c>
      <c r="BG402" s="4">
        <v>29.39</v>
      </c>
      <c r="BH402" s="4">
        <v>2.09</v>
      </c>
      <c r="BI402" s="4">
        <v>6.601</v>
      </c>
      <c r="BJ402" s="4">
        <v>2786.442</v>
      </c>
      <c r="BK402" s="4">
        <v>1.9410000000000001</v>
      </c>
      <c r="BL402" s="4">
        <v>0.42399999999999999</v>
      </c>
      <c r="BM402" s="4">
        <v>0.35099999999999998</v>
      </c>
      <c r="BN402" s="4">
        <v>0.77600000000000002</v>
      </c>
      <c r="BO402" s="4">
        <v>0.34</v>
      </c>
      <c r="BP402" s="4">
        <v>0.28199999999999997</v>
      </c>
      <c r="BQ402" s="4">
        <v>0.622</v>
      </c>
      <c r="BR402" s="4">
        <v>83.528300000000002</v>
      </c>
      <c r="BU402" s="4">
        <v>74.724000000000004</v>
      </c>
      <c r="BW402" s="4">
        <v>3158.607</v>
      </c>
      <c r="BX402" s="4">
        <v>1.6902E-2</v>
      </c>
      <c r="BY402" s="4">
        <v>-5</v>
      </c>
      <c r="BZ402" s="4">
        <v>1.805804</v>
      </c>
      <c r="CA402" s="4">
        <v>0.41304299999999999</v>
      </c>
      <c r="CB402" s="4">
        <v>36.477240999999999</v>
      </c>
    </row>
    <row r="403" spans="1:80">
      <c r="A403" s="2">
        <v>42440</v>
      </c>
      <c r="B403" s="29">
        <v>0.49010310185185185</v>
      </c>
      <c r="C403" s="4">
        <v>6.0119999999999996</v>
      </c>
      <c r="D403" s="4">
        <v>8.2000000000000007E-3</v>
      </c>
      <c r="E403" s="4" t="s">
        <v>155</v>
      </c>
      <c r="F403" s="4">
        <v>82.094995999999995</v>
      </c>
      <c r="G403" s="4">
        <v>9.3000000000000007</v>
      </c>
      <c r="H403" s="4">
        <v>7.7</v>
      </c>
      <c r="I403" s="4">
        <v>5237.2</v>
      </c>
      <c r="K403" s="4">
        <v>10.45</v>
      </c>
      <c r="L403" s="4">
        <v>827</v>
      </c>
      <c r="M403" s="4">
        <v>0.94179999999999997</v>
      </c>
      <c r="N403" s="4">
        <v>5.6623999999999999</v>
      </c>
      <c r="O403" s="4">
        <v>7.7000000000000002E-3</v>
      </c>
      <c r="P403" s="4">
        <v>8.7589000000000006</v>
      </c>
      <c r="Q403" s="4">
        <v>7.2519999999999998</v>
      </c>
      <c r="R403" s="4">
        <v>16</v>
      </c>
      <c r="S403" s="4">
        <v>6.9858000000000002</v>
      </c>
      <c r="T403" s="4">
        <v>5.7839999999999998</v>
      </c>
      <c r="U403" s="4">
        <v>12.8</v>
      </c>
      <c r="V403" s="4">
        <v>5237.2453999999998</v>
      </c>
      <c r="Y403" s="4">
        <v>779.29600000000005</v>
      </c>
      <c r="Z403" s="4">
        <v>0</v>
      </c>
      <c r="AA403" s="4">
        <v>9.8452000000000002</v>
      </c>
      <c r="AB403" s="4" t="s">
        <v>384</v>
      </c>
      <c r="AC403" s="4">
        <v>0</v>
      </c>
      <c r="AD403" s="4">
        <v>12.3</v>
      </c>
      <c r="AE403" s="4">
        <v>842</v>
      </c>
      <c r="AF403" s="4">
        <v>868</v>
      </c>
      <c r="AG403" s="4">
        <v>884</v>
      </c>
      <c r="AH403" s="4">
        <v>44</v>
      </c>
      <c r="AI403" s="4">
        <v>21</v>
      </c>
      <c r="AJ403" s="4">
        <v>0.48</v>
      </c>
      <c r="AK403" s="4">
        <v>989</v>
      </c>
      <c r="AL403" s="4">
        <v>8.1</v>
      </c>
      <c r="AM403" s="4">
        <v>0</v>
      </c>
      <c r="AN403" s="4">
        <v>36</v>
      </c>
      <c r="AO403" s="4">
        <v>192</v>
      </c>
      <c r="AP403" s="4">
        <v>192</v>
      </c>
      <c r="AQ403" s="4">
        <v>3.4</v>
      </c>
      <c r="AR403" s="4">
        <v>195</v>
      </c>
      <c r="AS403" s="4" t="s">
        <v>155</v>
      </c>
      <c r="AT403" s="4">
        <v>2</v>
      </c>
      <c r="AU403" s="5">
        <v>0.69825231481481476</v>
      </c>
      <c r="AV403" s="4">
        <v>47.159343</v>
      </c>
      <c r="AW403" s="4">
        <v>-88.489739999999998</v>
      </c>
      <c r="AX403" s="4">
        <v>320.2</v>
      </c>
      <c r="AY403" s="4">
        <v>0</v>
      </c>
      <c r="AZ403" s="4">
        <v>12</v>
      </c>
      <c r="BA403" s="4">
        <v>9</v>
      </c>
      <c r="BB403" s="4" t="s">
        <v>428</v>
      </c>
      <c r="BC403" s="4">
        <v>1</v>
      </c>
      <c r="BD403" s="4">
        <v>1.4</v>
      </c>
      <c r="BE403" s="4">
        <v>1.7</v>
      </c>
      <c r="BF403" s="4">
        <v>14.063000000000001</v>
      </c>
      <c r="BG403" s="4">
        <v>31.14</v>
      </c>
      <c r="BH403" s="4">
        <v>2.21</v>
      </c>
      <c r="BI403" s="4">
        <v>6.1779999999999999</v>
      </c>
      <c r="BJ403" s="4">
        <v>2782.0509999999999</v>
      </c>
      <c r="BK403" s="4">
        <v>2.4180000000000001</v>
      </c>
      <c r="BL403" s="4">
        <v>0.45100000000000001</v>
      </c>
      <c r="BM403" s="4">
        <v>0.373</v>
      </c>
      <c r="BN403" s="4">
        <v>0.82399999999999995</v>
      </c>
      <c r="BO403" s="4">
        <v>0.35899999999999999</v>
      </c>
      <c r="BP403" s="4">
        <v>0.29799999999999999</v>
      </c>
      <c r="BQ403" s="4">
        <v>0.65700000000000003</v>
      </c>
      <c r="BR403" s="4">
        <v>85.087500000000006</v>
      </c>
      <c r="BU403" s="4">
        <v>75.965999999999994</v>
      </c>
      <c r="BW403" s="4">
        <v>3517.1559999999999</v>
      </c>
      <c r="BX403" s="4">
        <v>1.4293999999999999E-2</v>
      </c>
      <c r="BY403" s="4">
        <v>-5</v>
      </c>
      <c r="BZ403" s="4">
        <v>1.8005880000000001</v>
      </c>
      <c r="CA403" s="4">
        <v>0.34931000000000001</v>
      </c>
      <c r="CB403" s="4">
        <v>36.371878000000002</v>
      </c>
    </row>
    <row r="404" spans="1:80">
      <c r="A404" s="2">
        <v>42440</v>
      </c>
      <c r="B404" s="29">
        <v>0.49011467592592589</v>
      </c>
      <c r="C404" s="4">
        <v>5.7050000000000001</v>
      </c>
      <c r="D404" s="4">
        <v>8.6E-3</v>
      </c>
      <c r="E404" s="4" t="s">
        <v>155</v>
      </c>
      <c r="F404" s="4">
        <v>85.658536999999995</v>
      </c>
      <c r="G404" s="4">
        <v>9.3000000000000007</v>
      </c>
      <c r="H404" s="4">
        <v>7.7</v>
      </c>
      <c r="I404" s="4">
        <v>4966.1000000000004</v>
      </c>
      <c r="K404" s="4">
        <v>10.97</v>
      </c>
      <c r="L404" s="4">
        <v>790</v>
      </c>
      <c r="M404" s="4">
        <v>0.94469999999999998</v>
      </c>
      <c r="N404" s="4">
        <v>5.3901000000000003</v>
      </c>
      <c r="O404" s="4">
        <v>8.0999999999999996E-3</v>
      </c>
      <c r="P404" s="4">
        <v>8.7858999999999998</v>
      </c>
      <c r="Q404" s="4">
        <v>7.2743000000000002</v>
      </c>
      <c r="R404" s="4">
        <v>16.100000000000001</v>
      </c>
      <c r="S404" s="4">
        <v>7.0385999999999997</v>
      </c>
      <c r="T404" s="4">
        <v>5.8277000000000001</v>
      </c>
      <c r="U404" s="4">
        <v>12.9</v>
      </c>
      <c r="V404" s="4">
        <v>4966.0590000000002</v>
      </c>
      <c r="Y404" s="4">
        <v>746.56899999999996</v>
      </c>
      <c r="Z404" s="4">
        <v>0</v>
      </c>
      <c r="AA404" s="4">
        <v>10.362</v>
      </c>
      <c r="AB404" s="4" t="s">
        <v>384</v>
      </c>
      <c r="AC404" s="4">
        <v>0</v>
      </c>
      <c r="AD404" s="4">
        <v>12.4</v>
      </c>
      <c r="AE404" s="4">
        <v>842</v>
      </c>
      <c r="AF404" s="4">
        <v>868</v>
      </c>
      <c r="AG404" s="4">
        <v>885</v>
      </c>
      <c r="AH404" s="4">
        <v>44</v>
      </c>
      <c r="AI404" s="4">
        <v>22.18</v>
      </c>
      <c r="AJ404" s="4">
        <v>0.51</v>
      </c>
      <c r="AK404" s="4">
        <v>989</v>
      </c>
      <c r="AL404" s="4">
        <v>8.9</v>
      </c>
      <c r="AM404" s="4">
        <v>0</v>
      </c>
      <c r="AN404" s="4">
        <v>36</v>
      </c>
      <c r="AO404" s="4">
        <v>192</v>
      </c>
      <c r="AP404" s="4">
        <v>192</v>
      </c>
      <c r="AQ404" s="4">
        <v>3.5</v>
      </c>
      <c r="AR404" s="4">
        <v>195</v>
      </c>
      <c r="AS404" s="4" t="s">
        <v>155</v>
      </c>
      <c r="AT404" s="4">
        <v>2</v>
      </c>
      <c r="AU404" s="5">
        <v>0.69826388888888891</v>
      </c>
      <c r="AV404" s="4">
        <v>47.159343</v>
      </c>
      <c r="AW404" s="4">
        <v>-88.489739</v>
      </c>
      <c r="AX404" s="4">
        <v>320.60000000000002</v>
      </c>
      <c r="AY404" s="4">
        <v>0</v>
      </c>
      <c r="AZ404" s="4">
        <v>12</v>
      </c>
      <c r="BA404" s="4">
        <v>10</v>
      </c>
      <c r="BB404" s="4" t="s">
        <v>430</v>
      </c>
      <c r="BC404" s="4">
        <v>0.92847199999999996</v>
      </c>
      <c r="BD404" s="4">
        <v>1.3284720000000001</v>
      </c>
      <c r="BE404" s="4">
        <v>1.6284719999999999</v>
      </c>
      <c r="BF404" s="4">
        <v>14.063000000000001</v>
      </c>
      <c r="BG404" s="4">
        <v>32.770000000000003</v>
      </c>
      <c r="BH404" s="4">
        <v>2.33</v>
      </c>
      <c r="BI404" s="4">
        <v>5.8520000000000003</v>
      </c>
      <c r="BJ404" s="4">
        <v>2783.5250000000001</v>
      </c>
      <c r="BK404" s="4">
        <v>2.66</v>
      </c>
      <c r="BL404" s="4">
        <v>0.47499999999999998</v>
      </c>
      <c r="BM404" s="4">
        <v>0.39300000000000002</v>
      </c>
      <c r="BN404" s="4">
        <v>0.86899999999999999</v>
      </c>
      <c r="BO404" s="4">
        <v>0.38100000000000001</v>
      </c>
      <c r="BP404" s="4">
        <v>0.315</v>
      </c>
      <c r="BQ404" s="4">
        <v>0.69599999999999995</v>
      </c>
      <c r="BR404" s="4">
        <v>84.802899999999994</v>
      </c>
      <c r="BU404" s="4">
        <v>76.492999999999995</v>
      </c>
      <c r="BW404" s="4">
        <v>3890.846</v>
      </c>
      <c r="BX404" s="4">
        <v>1.7607999999999999E-2</v>
      </c>
      <c r="BY404" s="4">
        <v>-5</v>
      </c>
      <c r="BZ404" s="4">
        <v>1.8</v>
      </c>
      <c r="CA404" s="4">
        <v>0.43029600000000001</v>
      </c>
      <c r="CB404" s="4">
        <v>36.36</v>
      </c>
    </row>
    <row r="405" spans="1:80">
      <c r="A405" s="2">
        <v>42440</v>
      </c>
      <c r="B405" s="29">
        <v>0.49012625000000004</v>
      </c>
      <c r="C405" s="4">
        <v>5.4089999999999998</v>
      </c>
      <c r="D405" s="4">
        <v>7.1999999999999998E-3</v>
      </c>
      <c r="E405" s="4" t="s">
        <v>155</v>
      </c>
      <c r="F405" s="4">
        <v>72.090198999999998</v>
      </c>
      <c r="G405" s="4">
        <v>9.3000000000000007</v>
      </c>
      <c r="H405" s="4">
        <v>7.7</v>
      </c>
      <c r="I405" s="4">
        <v>4726.7</v>
      </c>
      <c r="K405" s="4">
        <v>11.45</v>
      </c>
      <c r="L405" s="4">
        <v>752</v>
      </c>
      <c r="M405" s="4">
        <v>0.9476</v>
      </c>
      <c r="N405" s="4">
        <v>5.1252000000000004</v>
      </c>
      <c r="O405" s="4">
        <v>6.7999999999999996E-3</v>
      </c>
      <c r="P405" s="4">
        <v>8.8127999999999993</v>
      </c>
      <c r="Q405" s="4">
        <v>7.2967000000000004</v>
      </c>
      <c r="R405" s="4">
        <v>16.100000000000001</v>
      </c>
      <c r="S405" s="4">
        <v>7.0641999999999996</v>
      </c>
      <c r="T405" s="4">
        <v>5.8487999999999998</v>
      </c>
      <c r="U405" s="4">
        <v>12.9</v>
      </c>
      <c r="V405" s="4">
        <v>4726.7241000000004</v>
      </c>
      <c r="Y405" s="4">
        <v>712.22</v>
      </c>
      <c r="Z405" s="4">
        <v>0</v>
      </c>
      <c r="AA405" s="4">
        <v>10.8521</v>
      </c>
      <c r="AB405" s="4" t="s">
        <v>384</v>
      </c>
      <c r="AC405" s="4">
        <v>0</v>
      </c>
      <c r="AD405" s="4">
        <v>12.4</v>
      </c>
      <c r="AE405" s="4">
        <v>842</v>
      </c>
      <c r="AF405" s="4">
        <v>868</v>
      </c>
      <c r="AG405" s="4">
        <v>884</v>
      </c>
      <c r="AH405" s="4">
        <v>44</v>
      </c>
      <c r="AI405" s="4">
        <v>22.33</v>
      </c>
      <c r="AJ405" s="4">
        <v>0.51</v>
      </c>
      <c r="AK405" s="4">
        <v>989</v>
      </c>
      <c r="AL405" s="4">
        <v>9</v>
      </c>
      <c r="AM405" s="4">
        <v>0</v>
      </c>
      <c r="AN405" s="4">
        <v>36</v>
      </c>
      <c r="AO405" s="4">
        <v>192</v>
      </c>
      <c r="AP405" s="4">
        <v>192</v>
      </c>
      <c r="AQ405" s="4">
        <v>3.5</v>
      </c>
      <c r="AR405" s="4">
        <v>195</v>
      </c>
      <c r="AS405" s="4" t="s">
        <v>155</v>
      </c>
      <c r="AT405" s="4">
        <v>2</v>
      </c>
      <c r="AU405" s="5">
        <v>0.69827546296296295</v>
      </c>
      <c r="AV405" s="4">
        <v>47.159342000000002</v>
      </c>
      <c r="AW405" s="4">
        <v>-88.489738000000003</v>
      </c>
      <c r="AX405" s="4">
        <v>321.10000000000002</v>
      </c>
      <c r="AY405" s="4">
        <v>0</v>
      </c>
      <c r="AZ405" s="4">
        <v>12</v>
      </c>
      <c r="BA405" s="4">
        <v>10</v>
      </c>
      <c r="BB405" s="4" t="s">
        <v>430</v>
      </c>
      <c r="BC405" s="4">
        <v>0.9</v>
      </c>
      <c r="BD405" s="4">
        <v>1.3</v>
      </c>
      <c r="BE405" s="4">
        <v>1.6</v>
      </c>
      <c r="BF405" s="4">
        <v>14.063000000000001</v>
      </c>
      <c r="BG405" s="4">
        <v>34.53</v>
      </c>
      <c r="BH405" s="4">
        <v>2.46</v>
      </c>
      <c r="BI405" s="4">
        <v>5.5279999999999996</v>
      </c>
      <c r="BJ405" s="4">
        <v>2784.7</v>
      </c>
      <c r="BK405" s="4">
        <v>2.3620000000000001</v>
      </c>
      <c r="BL405" s="4">
        <v>0.501</v>
      </c>
      <c r="BM405" s="4">
        <v>0.41499999999999998</v>
      </c>
      <c r="BN405" s="4">
        <v>0.91700000000000004</v>
      </c>
      <c r="BO405" s="4">
        <v>0.40200000000000002</v>
      </c>
      <c r="BP405" s="4">
        <v>0.33300000000000002</v>
      </c>
      <c r="BQ405" s="4">
        <v>0.73499999999999999</v>
      </c>
      <c r="BR405" s="4">
        <v>84.922899999999998</v>
      </c>
      <c r="BU405" s="4">
        <v>76.777000000000001</v>
      </c>
      <c r="BW405" s="4">
        <v>4287.2709999999997</v>
      </c>
      <c r="BX405" s="4">
        <v>1.4392E-2</v>
      </c>
      <c r="BY405" s="4">
        <v>-5</v>
      </c>
      <c r="BZ405" s="4">
        <v>1.7990980000000001</v>
      </c>
      <c r="CA405" s="4">
        <v>0.35170400000000002</v>
      </c>
      <c r="CB405" s="4">
        <v>36.34178</v>
      </c>
    </row>
    <row r="406" spans="1:80">
      <c r="A406" s="2">
        <v>42440</v>
      </c>
      <c r="B406" s="29">
        <v>0.49013782407407408</v>
      </c>
      <c r="C406" s="4">
        <v>5.0439999999999996</v>
      </c>
      <c r="D406" s="4">
        <v>5.4000000000000003E-3</v>
      </c>
      <c r="E406" s="4" t="s">
        <v>155</v>
      </c>
      <c r="F406" s="4">
        <v>53.629807999999997</v>
      </c>
      <c r="G406" s="4">
        <v>9.3000000000000007</v>
      </c>
      <c r="H406" s="4">
        <v>7.7</v>
      </c>
      <c r="I406" s="4">
        <v>4472</v>
      </c>
      <c r="K406" s="4">
        <v>11.87</v>
      </c>
      <c r="L406" s="4">
        <v>714</v>
      </c>
      <c r="M406" s="4">
        <v>0.95109999999999995</v>
      </c>
      <c r="N406" s="4">
        <v>4.7976000000000001</v>
      </c>
      <c r="O406" s="4">
        <v>5.1000000000000004E-3</v>
      </c>
      <c r="P406" s="4">
        <v>8.8455999999999992</v>
      </c>
      <c r="Q406" s="4">
        <v>7.3236999999999997</v>
      </c>
      <c r="R406" s="4">
        <v>16.2</v>
      </c>
      <c r="S406" s="4">
        <v>7.0903999999999998</v>
      </c>
      <c r="T406" s="4">
        <v>5.8704999999999998</v>
      </c>
      <c r="U406" s="4">
        <v>13</v>
      </c>
      <c r="V406" s="4">
        <v>4472.0069000000003</v>
      </c>
      <c r="Y406" s="4">
        <v>678.947</v>
      </c>
      <c r="Z406" s="4">
        <v>0</v>
      </c>
      <c r="AA406" s="4">
        <v>11.290100000000001</v>
      </c>
      <c r="AB406" s="4" t="s">
        <v>384</v>
      </c>
      <c r="AC406" s="4">
        <v>0</v>
      </c>
      <c r="AD406" s="4">
        <v>12.3</v>
      </c>
      <c r="AE406" s="4">
        <v>842</v>
      </c>
      <c r="AF406" s="4">
        <v>868</v>
      </c>
      <c r="AG406" s="4">
        <v>885</v>
      </c>
      <c r="AH406" s="4">
        <v>44</v>
      </c>
      <c r="AI406" s="4">
        <v>22.33</v>
      </c>
      <c r="AJ406" s="4">
        <v>0.51</v>
      </c>
      <c r="AK406" s="4">
        <v>989</v>
      </c>
      <c r="AL406" s="4">
        <v>9</v>
      </c>
      <c r="AM406" s="4">
        <v>0</v>
      </c>
      <c r="AN406" s="4">
        <v>36</v>
      </c>
      <c r="AO406" s="4">
        <v>192</v>
      </c>
      <c r="AP406" s="4">
        <v>192</v>
      </c>
      <c r="AQ406" s="4">
        <v>3.4</v>
      </c>
      <c r="AR406" s="4">
        <v>195</v>
      </c>
      <c r="AS406" s="4" t="s">
        <v>155</v>
      </c>
      <c r="AT406" s="4">
        <v>2</v>
      </c>
      <c r="AU406" s="5">
        <v>0.69828703703703709</v>
      </c>
      <c r="AV406" s="4">
        <v>47.159342000000002</v>
      </c>
      <c r="AW406" s="4">
        <v>-88.489737000000005</v>
      </c>
      <c r="AX406" s="4">
        <v>321.60000000000002</v>
      </c>
      <c r="AY406" s="4">
        <v>0</v>
      </c>
      <c r="AZ406" s="4">
        <v>12</v>
      </c>
      <c r="BA406" s="4">
        <v>10</v>
      </c>
      <c r="BB406" s="4" t="s">
        <v>430</v>
      </c>
      <c r="BC406" s="4">
        <v>0.9</v>
      </c>
      <c r="BD406" s="4">
        <v>1.3</v>
      </c>
      <c r="BE406" s="4">
        <v>1.6</v>
      </c>
      <c r="BF406" s="4">
        <v>14.063000000000001</v>
      </c>
      <c r="BG406" s="4">
        <v>36.93</v>
      </c>
      <c r="BH406" s="4">
        <v>2.63</v>
      </c>
      <c r="BI406" s="4">
        <v>5.1369999999999996</v>
      </c>
      <c r="BJ406" s="4">
        <v>2784.2159999999999</v>
      </c>
      <c r="BK406" s="4">
        <v>1.8839999999999999</v>
      </c>
      <c r="BL406" s="4">
        <v>0.53800000000000003</v>
      </c>
      <c r="BM406" s="4">
        <v>0.44500000000000001</v>
      </c>
      <c r="BN406" s="4">
        <v>0.98299999999999998</v>
      </c>
      <c r="BO406" s="4">
        <v>0.43099999999999999</v>
      </c>
      <c r="BP406" s="4">
        <v>0.35699999999999998</v>
      </c>
      <c r="BQ406" s="4">
        <v>0.78800000000000003</v>
      </c>
      <c r="BR406" s="4">
        <v>85.818200000000004</v>
      </c>
      <c r="BU406" s="4">
        <v>78.174000000000007</v>
      </c>
      <c r="BW406" s="4">
        <v>4764.0370000000003</v>
      </c>
      <c r="BX406" s="4">
        <v>1.2196E-2</v>
      </c>
      <c r="BY406" s="4">
        <v>-5</v>
      </c>
      <c r="BZ406" s="4">
        <v>1.7944899999999999</v>
      </c>
      <c r="CA406" s="4">
        <v>0.29804000000000003</v>
      </c>
      <c r="CB406" s="4">
        <v>36.248697999999997</v>
      </c>
    </row>
    <row r="407" spans="1:80">
      <c r="A407" s="2">
        <v>42440</v>
      </c>
      <c r="B407" s="29">
        <v>0.49014939814814817</v>
      </c>
      <c r="C407" s="4">
        <v>4.8040000000000003</v>
      </c>
      <c r="D407" s="4">
        <v>7.7999999999999996E-3</v>
      </c>
      <c r="E407" s="4" t="s">
        <v>155</v>
      </c>
      <c r="F407" s="4">
        <v>77.668268999999995</v>
      </c>
      <c r="G407" s="4">
        <v>9.3000000000000007</v>
      </c>
      <c r="H407" s="4">
        <v>7.7</v>
      </c>
      <c r="I407" s="4">
        <v>4211.1000000000004</v>
      </c>
      <c r="K407" s="4">
        <v>12.35</v>
      </c>
      <c r="L407" s="4">
        <v>679</v>
      </c>
      <c r="M407" s="4">
        <v>0.9536</v>
      </c>
      <c r="N407" s="4">
        <v>4.5810000000000004</v>
      </c>
      <c r="O407" s="4">
        <v>7.4000000000000003E-3</v>
      </c>
      <c r="P407" s="4">
        <v>8.8682999999999996</v>
      </c>
      <c r="Q407" s="4">
        <v>7.3426</v>
      </c>
      <c r="R407" s="4">
        <v>16.2</v>
      </c>
      <c r="S407" s="4">
        <v>7.1086</v>
      </c>
      <c r="T407" s="4">
        <v>5.8856999999999999</v>
      </c>
      <c r="U407" s="4">
        <v>13</v>
      </c>
      <c r="V407" s="4">
        <v>4211.1491999999998</v>
      </c>
      <c r="Y407" s="4">
        <v>647.95699999999999</v>
      </c>
      <c r="Z407" s="4">
        <v>0</v>
      </c>
      <c r="AA407" s="4">
        <v>11.779299999999999</v>
      </c>
      <c r="AB407" s="4" t="s">
        <v>384</v>
      </c>
      <c r="AC407" s="4">
        <v>0</v>
      </c>
      <c r="AD407" s="4">
        <v>12.4</v>
      </c>
      <c r="AE407" s="4">
        <v>842</v>
      </c>
      <c r="AF407" s="4">
        <v>868</v>
      </c>
      <c r="AG407" s="4">
        <v>884</v>
      </c>
      <c r="AH407" s="4">
        <v>44</v>
      </c>
      <c r="AI407" s="4">
        <v>22.33</v>
      </c>
      <c r="AJ407" s="4">
        <v>0.51</v>
      </c>
      <c r="AK407" s="4">
        <v>989</v>
      </c>
      <c r="AL407" s="4">
        <v>9</v>
      </c>
      <c r="AM407" s="4">
        <v>0</v>
      </c>
      <c r="AN407" s="4">
        <v>36</v>
      </c>
      <c r="AO407" s="4">
        <v>192</v>
      </c>
      <c r="AP407" s="4">
        <v>192</v>
      </c>
      <c r="AQ407" s="4">
        <v>3.5</v>
      </c>
      <c r="AR407" s="4">
        <v>195</v>
      </c>
      <c r="AS407" s="4" t="s">
        <v>155</v>
      </c>
      <c r="AT407" s="4">
        <v>2</v>
      </c>
      <c r="AU407" s="5">
        <v>0.69829861111111102</v>
      </c>
      <c r="AV407" s="4">
        <v>47.159342000000002</v>
      </c>
      <c r="AW407" s="4">
        <v>-88.489737000000005</v>
      </c>
      <c r="AX407" s="4">
        <v>322.10000000000002</v>
      </c>
      <c r="AY407" s="4">
        <v>0</v>
      </c>
      <c r="AZ407" s="4">
        <v>12</v>
      </c>
      <c r="BA407" s="4">
        <v>10</v>
      </c>
      <c r="BB407" s="4" t="s">
        <v>430</v>
      </c>
      <c r="BC407" s="4">
        <v>0.9</v>
      </c>
      <c r="BD407" s="4">
        <v>1.3</v>
      </c>
      <c r="BE407" s="4">
        <v>1.6</v>
      </c>
      <c r="BF407" s="4">
        <v>14.063000000000001</v>
      </c>
      <c r="BG407" s="4">
        <v>38.76</v>
      </c>
      <c r="BH407" s="4">
        <v>2.76</v>
      </c>
      <c r="BI407" s="4">
        <v>4.867</v>
      </c>
      <c r="BJ407" s="4">
        <v>2787.1039999999998</v>
      </c>
      <c r="BK407" s="4">
        <v>2.8679999999999999</v>
      </c>
      <c r="BL407" s="4">
        <v>0.56499999999999995</v>
      </c>
      <c r="BM407" s="4">
        <v>0.46800000000000003</v>
      </c>
      <c r="BN407" s="4">
        <v>1.0329999999999999</v>
      </c>
      <c r="BO407" s="4">
        <v>0.45300000000000001</v>
      </c>
      <c r="BP407" s="4">
        <v>0.375</v>
      </c>
      <c r="BQ407" s="4">
        <v>0.82799999999999996</v>
      </c>
      <c r="BR407" s="4">
        <v>84.721599999999995</v>
      </c>
      <c r="BU407" s="4">
        <v>78.215000000000003</v>
      </c>
      <c r="BW407" s="4">
        <v>5210.9459999999999</v>
      </c>
      <c r="BX407" s="4">
        <v>1.5608E-2</v>
      </c>
      <c r="BY407" s="4">
        <v>-5</v>
      </c>
      <c r="BZ407" s="4">
        <v>1.7985100000000001</v>
      </c>
      <c r="CA407" s="4">
        <v>0.38142100000000001</v>
      </c>
      <c r="CB407" s="4">
        <v>36.329901999999997</v>
      </c>
    </row>
    <row r="408" spans="1:80">
      <c r="A408" s="2">
        <v>42440</v>
      </c>
      <c r="B408" s="29">
        <v>0.49016097222222221</v>
      </c>
      <c r="C408" s="4">
        <v>4.5670000000000002</v>
      </c>
      <c r="D408" s="4">
        <v>8.8000000000000005E-3</v>
      </c>
      <c r="E408" s="4" t="s">
        <v>155</v>
      </c>
      <c r="F408" s="4">
        <v>87.620253000000005</v>
      </c>
      <c r="G408" s="4">
        <v>9.3000000000000007</v>
      </c>
      <c r="H408" s="4">
        <v>7.7</v>
      </c>
      <c r="I408" s="4">
        <v>4063.7</v>
      </c>
      <c r="K408" s="4">
        <v>12.83</v>
      </c>
      <c r="L408" s="4">
        <v>649</v>
      </c>
      <c r="M408" s="4">
        <v>0.95579999999999998</v>
      </c>
      <c r="N408" s="4">
        <v>4.3658000000000001</v>
      </c>
      <c r="O408" s="4">
        <v>8.3999999999999995E-3</v>
      </c>
      <c r="P408" s="4">
        <v>8.8893000000000004</v>
      </c>
      <c r="Q408" s="4">
        <v>7.36</v>
      </c>
      <c r="R408" s="4">
        <v>16.2</v>
      </c>
      <c r="S408" s="4">
        <v>7.1254999999999997</v>
      </c>
      <c r="T408" s="4">
        <v>5.8996000000000004</v>
      </c>
      <c r="U408" s="4">
        <v>13</v>
      </c>
      <c r="V408" s="4">
        <v>4063.7008999999998</v>
      </c>
      <c r="Y408" s="4">
        <v>620.24400000000003</v>
      </c>
      <c r="Z408" s="4">
        <v>0</v>
      </c>
      <c r="AA408" s="4">
        <v>12.268000000000001</v>
      </c>
      <c r="AB408" s="4" t="s">
        <v>384</v>
      </c>
      <c r="AC408" s="4">
        <v>0</v>
      </c>
      <c r="AD408" s="4">
        <v>12.3</v>
      </c>
      <c r="AE408" s="4">
        <v>843</v>
      </c>
      <c r="AF408" s="4">
        <v>868</v>
      </c>
      <c r="AG408" s="4">
        <v>884</v>
      </c>
      <c r="AH408" s="4">
        <v>44</v>
      </c>
      <c r="AI408" s="4">
        <v>22.33</v>
      </c>
      <c r="AJ408" s="4">
        <v>0.51</v>
      </c>
      <c r="AK408" s="4">
        <v>989</v>
      </c>
      <c r="AL408" s="4">
        <v>9</v>
      </c>
      <c r="AM408" s="4">
        <v>0</v>
      </c>
      <c r="AN408" s="4">
        <v>36</v>
      </c>
      <c r="AO408" s="4">
        <v>192</v>
      </c>
      <c r="AP408" s="4">
        <v>192</v>
      </c>
      <c r="AQ408" s="4">
        <v>3.4</v>
      </c>
      <c r="AR408" s="4">
        <v>195</v>
      </c>
      <c r="AS408" s="4" t="s">
        <v>155</v>
      </c>
      <c r="AT408" s="4">
        <v>2</v>
      </c>
      <c r="AU408" s="5">
        <v>0.69831018518518517</v>
      </c>
      <c r="AV408" s="4">
        <v>47.159342000000002</v>
      </c>
      <c r="AW408" s="4">
        <v>-88.489735999999994</v>
      </c>
      <c r="AX408" s="4">
        <v>322.60000000000002</v>
      </c>
      <c r="AY408" s="4">
        <v>0</v>
      </c>
      <c r="AZ408" s="4">
        <v>12</v>
      </c>
      <c r="BA408" s="4">
        <v>10</v>
      </c>
      <c r="BB408" s="4" t="s">
        <v>430</v>
      </c>
      <c r="BC408" s="4">
        <v>0.9</v>
      </c>
      <c r="BD408" s="4">
        <v>1.3</v>
      </c>
      <c r="BE408" s="4">
        <v>1.6</v>
      </c>
      <c r="BF408" s="4">
        <v>14.063000000000001</v>
      </c>
      <c r="BG408" s="4">
        <v>40.67</v>
      </c>
      <c r="BH408" s="4">
        <v>2.89</v>
      </c>
      <c r="BI408" s="4">
        <v>4.62</v>
      </c>
      <c r="BJ408" s="4">
        <v>2784.4690000000001</v>
      </c>
      <c r="BK408" s="4">
        <v>3.4</v>
      </c>
      <c r="BL408" s="4">
        <v>0.59399999999999997</v>
      </c>
      <c r="BM408" s="4">
        <v>0.49199999999999999</v>
      </c>
      <c r="BN408" s="4">
        <v>1.085</v>
      </c>
      <c r="BO408" s="4">
        <v>0.47599999999999998</v>
      </c>
      <c r="BP408" s="4">
        <v>0.39400000000000002</v>
      </c>
      <c r="BQ408" s="4">
        <v>0.87</v>
      </c>
      <c r="BR408" s="4">
        <v>85.703299999999999</v>
      </c>
      <c r="BU408" s="4">
        <v>78.484999999999999</v>
      </c>
      <c r="BW408" s="4">
        <v>5689.19</v>
      </c>
      <c r="BX408" s="4">
        <v>1.1495E-2</v>
      </c>
      <c r="BY408" s="4">
        <v>-5</v>
      </c>
      <c r="BZ408" s="4">
        <v>1.794495</v>
      </c>
      <c r="CA408" s="4">
        <v>0.28089700000000001</v>
      </c>
      <c r="CB408" s="4">
        <v>36.248789000000002</v>
      </c>
    </row>
    <row r="409" spans="1:80">
      <c r="A409" s="2">
        <v>42440</v>
      </c>
      <c r="B409" s="29">
        <v>0.49017254629629631</v>
      </c>
      <c r="C409" s="4">
        <v>4.3150000000000004</v>
      </c>
      <c r="D409" s="4">
        <v>6.6E-3</v>
      </c>
      <c r="E409" s="4" t="s">
        <v>155</v>
      </c>
      <c r="F409" s="4">
        <v>66.046706</v>
      </c>
      <c r="G409" s="4">
        <v>9.3000000000000007</v>
      </c>
      <c r="H409" s="4">
        <v>7.7</v>
      </c>
      <c r="I409" s="4">
        <v>3805.1</v>
      </c>
      <c r="K409" s="4">
        <v>13.15</v>
      </c>
      <c r="L409" s="4">
        <v>612</v>
      </c>
      <c r="M409" s="4">
        <v>0.95840000000000003</v>
      </c>
      <c r="N409" s="4">
        <v>4.1355000000000004</v>
      </c>
      <c r="O409" s="4">
        <v>6.3E-3</v>
      </c>
      <c r="P409" s="4">
        <v>8.9133999999999993</v>
      </c>
      <c r="Q409" s="4">
        <v>7.4088000000000003</v>
      </c>
      <c r="R409" s="4">
        <v>16.3</v>
      </c>
      <c r="S409" s="4">
        <v>7.1447000000000003</v>
      </c>
      <c r="T409" s="4">
        <v>5.9386999999999999</v>
      </c>
      <c r="U409" s="4">
        <v>13.1</v>
      </c>
      <c r="V409" s="4">
        <v>3805.1190000000001</v>
      </c>
      <c r="Y409" s="4">
        <v>586.125</v>
      </c>
      <c r="Z409" s="4">
        <v>0</v>
      </c>
      <c r="AA409" s="4">
        <v>12.605499999999999</v>
      </c>
      <c r="AB409" s="4" t="s">
        <v>384</v>
      </c>
      <c r="AC409" s="4">
        <v>0</v>
      </c>
      <c r="AD409" s="4">
        <v>12.4</v>
      </c>
      <c r="AE409" s="4">
        <v>843</v>
      </c>
      <c r="AF409" s="4">
        <v>868</v>
      </c>
      <c r="AG409" s="4">
        <v>884</v>
      </c>
      <c r="AH409" s="4">
        <v>44</v>
      </c>
      <c r="AI409" s="4">
        <v>22.33</v>
      </c>
      <c r="AJ409" s="4">
        <v>0.51</v>
      </c>
      <c r="AK409" s="4">
        <v>989</v>
      </c>
      <c r="AL409" s="4">
        <v>9</v>
      </c>
      <c r="AM409" s="4">
        <v>0</v>
      </c>
      <c r="AN409" s="4">
        <v>36</v>
      </c>
      <c r="AO409" s="4">
        <v>192</v>
      </c>
      <c r="AP409" s="4">
        <v>192</v>
      </c>
      <c r="AQ409" s="4">
        <v>3.4</v>
      </c>
      <c r="AR409" s="4">
        <v>195</v>
      </c>
      <c r="AS409" s="4" t="s">
        <v>155</v>
      </c>
      <c r="AT409" s="4">
        <v>2</v>
      </c>
      <c r="AU409" s="5">
        <v>0.69832175925925932</v>
      </c>
      <c r="AV409" s="4">
        <v>47.159342000000002</v>
      </c>
      <c r="AW409" s="4">
        <v>-88.489734999999996</v>
      </c>
      <c r="AX409" s="4">
        <v>323.2</v>
      </c>
      <c r="AY409" s="4">
        <v>0</v>
      </c>
      <c r="AZ409" s="4">
        <v>12</v>
      </c>
      <c r="BA409" s="4">
        <v>10</v>
      </c>
      <c r="BB409" s="4" t="s">
        <v>430</v>
      </c>
      <c r="BC409" s="4">
        <v>0.9</v>
      </c>
      <c r="BD409" s="4">
        <v>1.3</v>
      </c>
      <c r="BE409" s="4">
        <v>1.6</v>
      </c>
      <c r="BF409" s="4">
        <v>14.063000000000001</v>
      </c>
      <c r="BG409" s="4">
        <v>43.05</v>
      </c>
      <c r="BH409" s="4">
        <v>3.06</v>
      </c>
      <c r="BI409" s="4">
        <v>4.3380000000000001</v>
      </c>
      <c r="BJ409" s="4">
        <v>2789.5169999999998</v>
      </c>
      <c r="BK409" s="4">
        <v>2.718</v>
      </c>
      <c r="BL409" s="4">
        <v>0.63</v>
      </c>
      <c r="BM409" s="4">
        <v>0.52300000000000002</v>
      </c>
      <c r="BN409" s="4">
        <v>1.153</v>
      </c>
      <c r="BO409" s="4">
        <v>0.505</v>
      </c>
      <c r="BP409" s="4">
        <v>0.41899999999999998</v>
      </c>
      <c r="BQ409" s="4">
        <v>0.92400000000000004</v>
      </c>
      <c r="BR409" s="4">
        <v>84.871700000000004</v>
      </c>
      <c r="BU409" s="4">
        <v>78.44</v>
      </c>
      <c r="BW409" s="4">
        <v>6182.3909999999996</v>
      </c>
      <c r="BX409" s="4">
        <v>1.0999999999999999E-2</v>
      </c>
      <c r="BY409" s="4">
        <v>-5</v>
      </c>
      <c r="BZ409" s="4">
        <v>1.7930980000000001</v>
      </c>
      <c r="CA409" s="4">
        <v>0.26881300000000002</v>
      </c>
      <c r="CB409" s="4">
        <v>36.220582</v>
      </c>
    </row>
    <row r="410" spans="1:80">
      <c r="A410" s="2">
        <v>42440</v>
      </c>
      <c r="B410" s="29">
        <v>0.49018412037037035</v>
      </c>
      <c r="C410" s="4">
        <v>4.1340000000000003</v>
      </c>
      <c r="D410" s="4">
        <v>5.8999999999999999E-3</v>
      </c>
      <c r="E410" s="4" t="s">
        <v>155</v>
      </c>
      <c r="F410" s="4">
        <v>58.578512000000003</v>
      </c>
      <c r="G410" s="4">
        <v>9.3000000000000007</v>
      </c>
      <c r="H410" s="4">
        <v>7.8</v>
      </c>
      <c r="I410" s="4">
        <v>3586.9</v>
      </c>
      <c r="K410" s="4">
        <v>13.53</v>
      </c>
      <c r="L410" s="4">
        <v>590</v>
      </c>
      <c r="M410" s="4">
        <v>0.96040000000000003</v>
      </c>
      <c r="N410" s="4">
        <v>3.9699</v>
      </c>
      <c r="O410" s="4">
        <v>5.5999999999999999E-3</v>
      </c>
      <c r="P410" s="4">
        <v>8.9313000000000002</v>
      </c>
      <c r="Q410" s="4">
        <v>7.4908000000000001</v>
      </c>
      <c r="R410" s="4">
        <v>16.399999999999999</v>
      </c>
      <c r="S410" s="4">
        <v>7.1590999999999996</v>
      </c>
      <c r="T410" s="4">
        <v>6.0044000000000004</v>
      </c>
      <c r="U410" s="4">
        <v>13.2</v>
      </c>
      <c r="V410" s="4">
        <v>3586.8845000000001</v>
      </c>
      <c r="Y410" s="4">
        <v>566.35299999999995</v>
      </c>
      <c r="Z410" s="4">
        <v>0</v>
      </c>
      <c r="AA410" s="4">
        <v>12.9977</v>
      </c>
      <c r="AB410" s="4" t="s">
        <v>384</v>
      </c>
      <c r="AC410" s="4">
        <v>0</v>
      </c>
      <c r="AD410" s="4">
        <v>12.4</v>
      </c>
      <c r="AE410" s="4">
        <v>843</v>
      </c>
      <c r="AF410" s="4">
        <v>868</v>
      </c>
      <c r="AG410" s="4">
        <v>885</v>
      </c>
      <c r="AH410" s="4">
        <v>44</v>
      </c>
      <c r="AI410" s="4">
        <v>22.33</v>
      </c>
      <c r="AJ410" s="4">
        <v>0.51</v>
      </c>
      <c r="AK410" s="4">
        <v>989</v>
      </c>
      <c r="AL410" s="4">
        <v>9</v>
      </c>
      <c r="AM410" s="4">
        <v>0</v>
      </c>
      <c r="AN410" s="4">
        <v>36</v>
      </c>
      <c r="AO410" s="4">
        <v>192</v>
      </c>
      <c r="AP410" s="4">
        <v>192</v>
      </c>
      <c r="AQ410" s="4">
        <v>3.5</v>
      </c>
      <c r="AR410" s="4">
        <v>195</v>
      </c>
      <c r="AS410" s="4" t="s">
        <v>155</v>
      </c>
      <c r="AT410" s="4">
        <v>2</v>
      </c>
      <c r="AU410" s="5">
        <v>0.69833333333333336</v>
      </c>
      <c r="AV410" s="4">
        <v>47.159340999999998</v>
      </c>
      <c r="AW410" s="4">
        <v>-88.489734999999996</v>
      </c>
      <c r="AX410" s="4">
        <v>323.7</v>
      </c>
      <c r="AY410" s="4">
        <v>0</v>
      </c>
      <c r="AZ410" s="4">
        <v>12</v>
      </c>
      <c r="BA410" s="4">
        <v>10</v>
      </c>
      <c r="BB410" s="4" t="s">
        <v>430</v>
      </c>
      <c r="BC410" s="4">
        <v>0.9</v>
      </c>
      <c r="BD410" s="4">
        <v>1.3</v>
      </c>
      <c r="BE410" s="4">
        <v>1.6</v>
      </c>
      <c r="BF410" s="4">
        <v>14.063000000000001</v>
      </c>
      <c r="BG410" s="4">
        <v>44.97</v>
      </c>
      <c r="BH410" s="4">
        <v>3.2</v>
      </c>
      <c r="BI410" s="4">
        <v>4.1280000000000001</v>
      </c>
      <c r="BJ410" s="4">
        <v>2795.125</v>
      </c>
      <c r="BK410" s="4">
        <v>2.5209999999999999</v>
      </c>
      <c r="BL410" s="4">
        <v>0.65900000000000003</v>
      </c>
      <c r="BM410" s="4">
        <v>0.55200000000000005</v>
      </c>
      <c r="BN410" s="4">
        <v>1.2110000000000001</v>
      </c>
      <c r="BO410" s="4">
        <v>0.52800000000000002</v>
      </c>
      <c r="BP410" s="4">
        <v>0.443</v>
      </c>
      <c r="BQ410" s="4">
        <v>0.97099999999999997</v>
      </c>
      <c r="BR410" s="4">
        <v>83.508499999999998</v>
      </c>
      <c r="BU410" s="4">
        <v>79.114000000000004</v>
      </c>
      <c r="BW410" s="4">
        <v>6653.9889999999996</v>
      </c>
      <c r="BX410" s="4">
        <v>1.0999999999999999E-2</v>
      </c>
      <c r="BY410" s="4">
        <v>-5</v>
      </c>
      <c r="BZ410" s="4">
        <v>1.7929999999999999</v>
      </c>
      <c r="CA410" s="4">
        <v>0.26881300000000002</v>
      </c>
      <c r="CB410" s="4">
        <v>36.218600000000002</v>
      </c>
    </row>
    <row r="411" spans="1:80">
      <c r="A411" s="2">
        <v>42440</v>
      </c>
      <c r="B411" s="29">
        <v>0.4901956944444445</v>
      </c>
      <c r="C411" s="4">
        <v>3.9569999999999999</v>
      </c>
      <c r="D411" s="4">
        <v>7.4999999999999997E-3</v>
      </c>
      <c r="E411" s="4" t="s">
        <v>155</v>
      </c>
      <c r="F411" s="4">
        <v>75.322997000000001</v>
      </c>
      <c r="G411" s="4">
        <v>9.3000000000000007</v>
      </c>
      <c r="H411" s="4">
        <v>7.8</v>
      </c>
      <c r="I411" s="4">
        <v>3477.7</v>
      </c>
      <c r="K411" s="4">
        <v>13.88</v>
      </c>
      <c r="L411" s="4">
        <v>567</v>
      </c>
      <c r="M411" s="4">
        <v>0.96199999999999997</v>
      </c>
      <c r="N411" s="4">
        <v>3.8068</v>
      </c>
      <c r="O411" s="4">
        <v>7.1999999999999998E-3</v>
      </c>
      <c r="P411" s="4">
        <v>8.9469999999999992</v>
      </c>
      <c r="Q411" s="4">
        <v>7.5039999999999996</v>
      </c>
      <c r="R411" s="4">
        <v>16.5</v>
      </c>
      <c r="S411" s="4">
        <v>7.1717000000000004</v>
      </c>
      <c r="T411" s="4">
        <v>6.0149999999999997</v>
      </c>
      <c r="U411" s="4">
        <v>13.2</v>
      </c>
      <c r="V411" s="4">
        <v>3477.7244000000001</v>
      </c>
      <c r="Y411" s="4">
        <v>545.49599999999998</v>
      </c>
      <c r="Z411" s="4">
        <v>0</v>
      </c>
      <c r="AA411" s="4">
        <v>13.349600000000001</v>
      </c>
      <c r="AB411" s="4" t="s">
        <v>384</v>
      </c>
      <c r="AC411" s="4">
        <v>0</v>
      </c>
      <c r="AD411" s="4">
        <v>12.3</v>
      </c>
      <c r="AE411" s="4">
        <v>844</v>
      </c>
      <c r="AF411" s="4">
        <v>868</v>
      </c>
      <c r="AG411" s="4">
        <v>885</v>
      </c>
      <c r="AH411" s="4">
        <v>44</v>
      </c>
      <c r="AI411" s="4">
        <v>22.33</v>
      </c>
      <c r="AJ411" s="4">
        <v>0.51</v>
      </c>
      <c r="AK411" s="4">
        <v>989</v>
      </c>
      <c r="AL411" s="4">
        <v>9</v>
      </c>
      <c r="AM411" s="4">
        <v>0</v>
      </c>
      <c r="AN411" s="4">
        <v>36</v>
      </c>
      <c r="AO411" s="4">
        <v>192</v>
      </c>
      <c r="AP411" s="4">
        <v>192</v>
      </c>
      <c r="AQ411" s="4">
        <v>3.4</v>
      </c>
      <c r="AR411" s="4">
        <v>195</v>
      </c>
      <c r="AS411" s="4" t="s">
        <v>155</v>
      </c>
      <c r="AT411" s="4">
        <v>2</v>
      </c>
      <c r="AU411" s="5">
        <v>0.6983449074074074</v>
      </c>
      <c r="AV411" s="4">
        <v>47.15934</v>
      </c>
      <c r="AW411" s="4">
        <v>-88.489733999999999</v>
      </c>
      <c r="AX411" s="4">
        <v>324.2</v>
      </c>
      <c r="AY411" s="4">
        <v>0</v>
      </c>
      <c r="AZ411" s="4">
        <v>12</v>
      </c>
      <c r="BA411" s="4">
        <v>10</v>
      </c>
      <c r="BB411" s="4" t="s">
        <v>430</v>
      </c>
      <c r="BC411" s="4">
        <v>0.9</v>
      </c>
      <c r="BD411" s="4">
        <v>1.3</v>
      </c>
      <c r="BE411" s="4">
        <v>1.6</v>
      </c>
      <c r="BF411" s="4">
        <v>14.063000000000001</v>
      </c>
      <c r="BG411" s="4">
        <v>46.88</v>
      </c>
      <c r="BH411" s="4">
        <v>3.33</v>
      </c>
      <c r="BI411" s="4">
        <v>3.9449999999999998</v>
      </c>
      <c r="BJ411" s="4">
        <v>2792.384</v>
      </c>
      <c r="BK411" s="4">
        <v>3.383</v>
      </c>
      <c r="BL411" s="4">
        <v>0.68700000000000006</v>
      </c>
      <c r="BM411" s="4">
        <v>0.57599999999999996</v>
      </c>
      <c r="BN411" s="4">
        <v>1.264</v>
      </c>
      <c r="BO411" s="4">
        <v>0.55100000000000005</v>
      </c>
      <c r="BP411" s="4">
        <v>0.46200000000000002</v>
      </c>
      <c r="BQ411" s="4">
        <v>1.0129999999999999</v>
      </c>
      <c r="BR411" s="4">
        <v>84.354399999999998</v>
      </c>
      <c r="BU411" s="4">
        <v>79.388000000000005</v>
      </c>
      <c r="BW411" s="4">
        <v>7120.0609999999997</v>
      </c>
      <c r="BX411" s="4">
        <v>7.3920000000000001E-3</v>
      </c>
      <c r="BY411" s="4">
        <v>-5</v>
      </c>
      <c r="BZ411" s="4">
        <v>1.7902940000000001</v>
      </c>
      <c r="CA411" s="4">
        <v>0.180643</v>
      </c>
      <c r="CB411" s="4">
        <v>36.163938999999999</v>
      </c>
    </row>
    <row r="412" spans="1:80">
      <c r="A412" s="2">
        <v>42440</v>
      </c>
      <c r="B412" s="29">
        <v>0.49020726851851854</v>
      </c>
      <c r="C412" s="4">
        <v>3.7709999999999999</v>
      </c>
      <c r="D412" s="4">
        <v>8.5000000000000006E-3</v>
      </c>
      <c r="E412" s="4" t="s">
        <v>155</v>
      </c>
      <c r="F412" s="4">
        <v>85.252606</v>
      </c>
      <c r="G412" s="4">
        <v>9.3000000000000007</v>
      </c>
      <c r="H412" s="4">
        <v>7.8</v>
      </c>
      <c r="I412" s="4">
        <v>3329.4</v>
      </c>
      <c r="K412" s="4">
        <v>14.13</v>
      </c>
      <c r="L412" s="4">
        <v>542</v>
      </c>
      <c r="M412" s="4">
        <v>0.96399999999999997</v>
      </c>
      <c r="N412" s="4">
        <v>3.6356999999999999</v>
      </c>
      <c r="O412" s="4">
        <v>8.2000000000000007E-3</v>
      </c>
      <c r="P412" s="4">
        <v>8.9656000000000002</v>
      </c>
      <c r="Q412" s="4">
        <v>7.5194999999999999</v>
      </c>
      <c r="R412" s="4">
        <v>16.5</v>
      </c>
      <c r="S412" s="4">
        <v>7.1741000000000001</v>
      </c>
      <c r="T412" s="4">
        <v>6.0170000000000003</v>
      </c>
      <c r="U412" s="4">
        <v>13.2</v>
      </c>
      <c r="V412" s="4">
        <v>3329.3856999999998</v>
      </c>
      <c r="Y412" s="4">
        <v>522.35299999999995</v>
      </c>
      <c r="Z412" s="4">
        <v>0</v>
      </c>
      <c r="AA412" s="4">
        <v>13.6267</v>
      </c>
      <c r="AB412" s="4" t="s">
        <v>384</v>
      </c>
      <c r="AC412" s="4">
        <v>0</v>
      </c>
      <c r="AD412" s="4">
        <v>12.4</v>
      </c>
      <c r="AE412" s="4">
        <v>843</v>
      </c>
      <c r="AF412" s="4">
        <v>868</v>
      </c>
      <c r="AG412" s="4">
        <v>884</v>
      </c>
      <c r="AH412" s="4">
        <v>43.1</v>
      </c>
      <c r="AI412" s="4">
        <v>21.87</v>
      </c>
      <c r="AJ412" s="4">
        <v>0.5</v>
      </c>
      <c r="AK412" s="4">
        <v>989</v>
      </c>
      <c r="AL412" s="4">
        <v>9</v>
      </c>
      <c r="AM412" s="4">
        <v>0</v>
      </c>
      <c r="AN412" s="4">
        <v>36</v>
      </c>
      <c r="AO412" s="4">
        <v>192</v>
      </c>
      <c r="AP412" s="4">
        <v>192</v>
      </c>
      <c r="AQ412" s="4">
        <v>3.5</v>
      </c>
      <c r="AR412" s="4">
        <v>195</v>
      </c>
      <c r="AS412" s="4" t="s">
        <v>155</v>
      </c>
      <c r="AT412" s="4">
        <v>2</v>
      </c>
      <c r="AU412" s="5">
        <v>0.69835648148148144</v>
      </c>
      <c r="AV412" s="4">
        <v>47.15934</v>
      </c>
      <c r="AW412" s="4">
        <v>-88.489733000000001</v>
      </c>
      <c r="AX412" s="4">
        <v>324.7</v>
      </c>
      <c r="AY412" s="4">
        <v>0</v>
      </c>
      <c r="AZ412" s="4">
        <v>12</v>
      </c>
      <c r="BA412" s="4">
        <v>10</v>
      </c>
      <c r="BB412" s="4" t="s">
        <v>430</v>
      </c>
      <c r="BC412" s="4">
        <v>0.9</v>
      </c>
      <c r="BD412" s="4">
        <v>1.3</v>
      </c>
      <c r="BE412" s="4">
        <v>1.6</v>
      </c>
      <c r="BF412" s="4">
        <v>14.063000000000001</v>
      </c>
      <c r="BG412" s="4">
        <v>49.12</v>
      </c>
      <c r="BH412" s="4">
        <v>3.49</v>
      </c>
      <c r="BI412" s="4">
        <v>3.73</v>
      </c>
      <c r="BJ412" s="4">
        <v>2792.1689999999999</v>
      </c>
      <c r="BK412" s="4">
        <v>4.0170000000000003</v>
      </c>
      <c r="BL412" s="4">
        <v>0.72099999999999997</v>
      </c>
      <c r="BM412" s="4">
        <v>0.60499999999999998</v>
      </c>
      <c r="BN412" s="4">
        <v>1.3260000000000001</v>
      </c>
      <c r="BO412" s="4">
        <v>0.57699999999999996</v>
      </c>
      <c r="BP412" s="4">
        <v>0.48399999999999999</v>
      </c>
      <c r="BQ412" s="4">
        <v>1.0609999999999999</v>
      </c>
      <c r="BR412" s="4">
        <v>84.550299999999993</v>
      </c>
      <c r="BU412" s="4">
        <v>79.591999999999999</v>
      </c>
      <c r="BW412" s="4">
        <v>7609.2709999999997</v>
      </c>
      <c r="BX412" s="4">
        <v>1.1509999999999999E-2</v>
      </c>
      <c r="BY412" s="4">
        <v>-5</v>
      </c>
      <c r="BZ412" s="4">
        <v>1.791804</v>
      </c>
      <c r="CA412" s="4">
        <v>0.28127600000000003</v>
      </c>
      <c r="CB412" s="4">
        <v>36.194440999999998</v>
      </c>
    </row>
    <row r="413" spans="1:80">
      <c r="A413" s="2">
        <v>42440</v>
      </c>
      <c r="B413" s="29">
        <v>0.49021884259259257</v>
      </c>
      <c r="C413" s="4">
        <v>3.621</v>
      </c>
      <c r="D413" s="4">
        <v>5.3E-3</v>
      </c>
      <c r="E413" s="4" t="s">
        <v>155</v>
      </c>
      <c r="F413" s="4">
        <v>53.175621</v>
      </c>
      <c r="G413" s="4">
        <v>9.3000000000000007</v>
      </c>
      <c r="H413" s="4">
        <v>7.8</v>
      </c>
      <c r="I413" s="4">
        <v>3167.2</v>
      </c>
      <c r="K413" s="4">
        <v>14.38</v>
      </c>
      <c r="L413" s="4">
        <v>519</v>
      </c>
      <c r="M413" s="4">
        <v>0.96560000000000001</v>
      </c>
      <c r="N413" s="4">
        <v>3.4969000000000001</v>
      </c>
      <c r="O413" s="4">
        <v>5.1000000000000004E-3</v>
      </c>
      <c r="P413" s="4">
        <v>8.9801000000000002</v>
      </c>
      <c r="Q413" s="4">
        <v>7.5316999999999998</v>
      </c>
      <c r="R413" s="4">
        <v>16.5</v>
      </c>
      <c r="S413" s="4">
        <v>7.1844000000000001</v>
      </c>
      <c r="T413" s="4">
        <v>6.0255999999999998</v>
      </c>
      <c r="U413" s="4">
        <v>13.2</v>
      </c>
      <c r="V413" s="4">
        <v>3167.201</v>
      </c>
      <c r="Y413" s="4">
        <v>501.06700000000001</v>
      </c>
      <c r="Z413" s="4">
        <v>0</v>
      </c>
      <c r="AA413" s="4">
        <v>13.8834</v>
      </c>
      <c r="AB413" s="4" t="s">
        <v>384</v>
      </c>
      <c r="AC413" s="4">
        <v>0</v>
      </c>
      <c r="AD413" s="4">
        <v>12.4</v>
      </c>
      <c r="AE413" s="4">
        <v>843</v>
      </c>
      <c r="AF413" s="4">
        <v>868</v>
      </c>
      <c r="AG413" s="4">
        <v>884</v>
      </c>
      <c r="AH413" s="4">
        <v>43</v>
      </c>
      <c r="AI413" s="4">
        <v>21.82</v>
      </c>
      <c r="AJ413" s="4">
        <v>0.5</v>
      </c>
      <c r="AK413" s="4">
        <v>989</v>
      </c>
      <c r="AL413" s="4">
        <v>9</v>
      </c>
      <c r="AM413" s="4">
        <v>0</v>
      </c>
      <c r="AN413" s="4">
        <v>36</v>
      </c>
      <c r="AO413" s="4">
        <v>192</v>
      </c>
      <c r="AP413" s="4">
        <v>192</v>
      </c>
      <c r="AQ413" s="4">
        <v>3.4</v>
      </c>
      <c r="AR413" s="4">
        <v>195</v>
      </c>
      <c r="AS413" s="4" t="s">
        <v>155</v>
      </c>
      <c r="AT413" s="4">
        <v>2</v>
      </c>
      <c r="AU413" s="5">
        <v>0.69836805555555559</v>
      </c>
      <c r="AV413" s="4">
        <v>47.159339000000003</v>
      </c>
      <c r="AW413" s="4">
        <v>-88.489732000000004</v>
      </c>
      <c r="AX413" s="4">
        <v>324.89999999999998</v>
      </c>
      <c r="AY413" s="4">
        <v>0</v>
      </c>
      <c r="AZ413" s="4">
        <v>12</v>
      </c>
      <c r="BA413" s="4">
        <v>10</v>
      </c>
      <c r="BB413" s="4" t="s">
        <v>430</v>
      </c>
      <c r="BC413" s="4">
        <v>0.9</v>
      </c>
      <c r="BD413" s="4">
        <v>1.3</v>
      </c>
      <c r="BE413" s="4">
        <v>1.6</v>
      </c>
      <c r="BF413" s="4">
        <v>14.063000000000001</v>
      </c>
      <c r="BG413" s="4">
        <v>51.2</v>
      </c>
      <c r="BH413" s="4">
        <v>3.64</v>
      </c>
      <c r="BI413" s="4">
        <v>3.5630000000000002</v>
      </c>
      <c r="BJ413" s="4">
        <v>2797.93</v>
      </c>
      <c r="BK413" s="4">
        <v>2.6150000000000002</v>
      </c>
      <c r="BL413" s="4">
        <v>0.752</v>
      </c>
      <c r="BM413" s="4">
        <v>0.63100000000000001</v>
      </c>
      <c r="BN413" s="4">
        <v>1.3839999999999999</v>
      </c>
      <c r="BO413" s="4">
        <v>0.60199999999999998</v>
      </c>
      <c r="BP413" s="4">
        <v>0.505</v>
      </c>
      <c r="BQ413" s="4">
        <v>1.107</v>
      </c>
      <c r="BR413" s="4">
        <v>83.797499999999999</v>
      </c>
      <c r="BU413" s="4">
        <v>79.543000000000006</v>
      </c>
      <c r="BW413" s="4">
        <v>8077.0640000000003</v>
      </c>
      <c r="BX413" s="4">
        <v>8.3920000000000002E-3</v>
      </c>
      <c r="BY413" s="4">
        <v>-5</v>
      </c>
      <c r="BZ413" s="4">
        <v>1.7901959999999999</v>
      </c>
      <c r="CA413" s="4">
        <v>0.20508000000000001</v>
      </c>
      <c r="CB413" s="4">
        <v>36.161959000000003</v>
      </c>
    </row>
    <row r="414" spans="1:80">
      <c r="A414" s="2">
        <v>42440</v>
      </c>
      <c r="B414" s="29">
        <v>0.49023041666666667</v>
      </c>
      <c r="C414" s="4">
        <v>3.4550000000000001</v>
      </c>
      <c r="D414" s="4">
        <v>6.4999999999999997E-3</v>
      </c>
      <c r="E414" s="4" t="s">
        <v>155</v>
      </c>
      <c r="F414" s="4">
        <v>65.142857000000006</v>
      </c>
      <c r="G414" s="4">
        <v>9.3000000000000007</v>
      </c>
      <c r="H414" s="4">
        <v>7.8</v>
      </c>
      <c r="I414" s="4">
        <v>3047.9</v>
      </c>
      <c r="K414" s="4">
        <v>14.63</v>
      </c>
      <c r="L414" s="4">
        <v>501</v>
      </c>
      <c r="M414" s="4">
        <v>0.96730000000000005</v>
      </c>
      <c r="N414" s="4">
        <v>3.3414000000000001</v>
      </c>
      <c r="O414" s="4">
        <v>6.3E-3</v>
      </c>
      <c r="P414" s="4">
        <v>8.9954999999999998</v>
      </c>
      <c r="Q414" s="4">
        <v>7.5446</v>
      </c>
      <c r="R414" s="4">
        <v>16.5</v>
      </c>
      <c r="S414" s="4">
        <v>7.1966999999999999</v>
      </c>
      <c r="T414" s="4">
        <v>6.0359999999999996</v>
      </c>
      <c r="U414" s="4">
        <v>13.2</v>
      </c>
      <c r="V414" s="4">
        <v>3047.9191999999998</v>
      </c>
      <c r="Y414" s="4">
        <v>484.92200000000003</v>
      </c>
      <c r="Z414" s="4">
        <v>0</v>
      </c>
      <c r="AA414" s="4">
        <v>14.154999999999999</v>
      </c>
      <c r="AB414" s="4" t="s">
        <v>384</v>
      </c>
      <c r="AC414" s="4">
        <v>0</v>
      </c>
      <c r="AD414" s="4">
        <v>12.4</v>
      </c>
      <c r="AE414" s="4">
        <v>844</v>
      </c>
      <c r="AF414" s="4">
        <v>868</v>
      </c>
      <c r="AG414" s="4">
        <v>885</v>
      </c>
      <c r="AH414" s="4">
        <v>43</v>
      </c>
      <c r="AI414" s="4">
        <v>21.82</v>
      </c>
      <c r="AJ414" s="4">
        <v>0.5</v>
      </c>
      <c r="AK414" s="4">
        <v>989</v>
      </c>
      <c r="AL414" s="4">
        <v>9</v>
      </c>
      <c r="AM414" s="4">
        <v>0</v>
      </c>
      <c r="AN414" s="4">
        <v>36</v>
      </c>
      <c r="AO414" s="4">
        <v>192</v>
      </c>
      <c r="AP414" s="4">
        <v>191.1</v>
      </c>
      <c r="AQ414" s="4">
        <v>3.4</v>
      </c>
      <c r="AR414" s="4">
        <v>195</v>
      </c>
      <c r="AS414" s="4" t="s">
        <v>155</v>
      </c>
      <c r="AT414" s="4">
        <v>2</v>
      </c>
      <c r="AU414" s="5">
        <v>0.69837962962962974</v>
      </c>
      <c r="AV414" s="4">
        <v>47.159337999999998</v>
      </c>
      <c r="AW414" s="4">
        <v>-88.489732000000004</v>
      </c>
      <c r="AX414" s="4">
        <v>325.2</v>
      </c>
      <c r="AY414" s="4">
        <v>0</v>
      </c>
      <c r="AZ414" s="4">
        <v>12</v>
      </c>
      <c r="BA414" s="4">
        <v>11</v>
      </c>
      <c r="BB414" s="4" t="s">
        <v>429</v>
      </c>
      <c r="BC414" s="4">
        <v>0.9</v>
      </c>
      <c r="BD414" s="4">
        <v>1.3</v>
      </c>
      <c r="BE414" s="4">
        <v>1.6</v>
      </c>
      <c r="BF414" s="4">
        <v>14.063000000000001</v>
      </c>
      <c r="BG414" s="4">
        <v>53.58</v>
      </c>
      <c r="BH414" s="4">
        <v>3.81</v>
      </c>
      <c r="BI414" s="4">
        <v>3.3849999999999998</v>
      </c>
      <c r="BJ414" s="4">
        <v>2796.5540000000001</v>
      </c>
      <c r="BK414" s="4">
        <v>3.3559999999999999</v>
      </c>
      <c r="BL414" s="4">
        <v>0.78800000000000003</v>
      </c>
      <c r="BM414" s="4">
        <v>0.66100000000000003</v>
      </c>
      <c r="BN414" s="4">
        <v>1.45</v>
      </c>
      <c r="BO414" s="4">
        <v>0.63100000000000001</v>
      </c>
      <c r="BP414" s="4">
        <v>0.52900000000000003</v>
      </c>
      <c r="BQ414" s="4">
        <v>1.1599999999999999</v>
      </c>
      <c r="BR414" s="4">
        <v>84.351399999999998</v>
      </c>
      <c r="BU414" s="4">
        <v>80.521000000000001</v>
      </c>
      <c r="BW414" s="4">
        <v>8613.9189999999999</v>
      </c>
      <c r="BX414" s="4">
        <v>7.0980000000000001E-3</v>
      </c>
      <c r="BY414" s="4">
        <v>-5</v>
      </c>
      <c r="BZ414" s="4">
        <v>1.7890980000000001</v>
      </c>
      <c r="CA414" s="4">
        <v>0.173458</v>
      </c>
      <c r="CB414" s="4">
        <v>36.139780000000002</v>
      </c>
    </row>
    <row r="415" spans="1:80">
      <c r="A415" s="2">
        <v>42440</v>
      </c>
      <c r="B415" s="29">
        <v>0.49024199074074071</v>
      </c>
      <c r="C415" s="4">
        <v>3.294</v>
      </c>
      <c r="D415" s="4">
        <v>7.6E-3</v>
      </c>
      <c r="E415" s="4" t="s">
        <v>155</v>
      </c>
      <c r="F415" s="4">
        <v>76.097769999999997</v>
      </c>
      <c r="G415" s="4">
        <v>9.3000000000000007</v>
      </c>
      <c r="H415" s="4">
        <v>7.8</v>
      </c>
      <c r="I415" s="4">
        <v>2915.8</v>
      </c>
      <c r="K415" s="4">
        <v>14.79</v>
      </c>
      <c r="L415" s="4">
        <v>476</v>
      </c>
      <c r="M415" s="4">
        <v>0.96889999999999998</v>
      </c>
      <c r="N415" s="4">
        <v>3.1916000000000002</v>
      </c>
      <c r="O415" s="4">
        <v>7.4000000000000003E-3</v>
      </c>
      <c r="P415" s="4">
        <v>9.0108999999999995</v>
      </c>
      <c r="Q415" s="4">
        <v>7.5575999999999999</v>
      </c>
      <c r="R415" s="4">
        <v>16.600000000000001</v>
      </c>
      <c r="S415" s="4">
        <v>7.2091000000000003</v>
      </c>
      <c r="T415" s="4">
        <v>6.0462999999999996</v>
      </c>
      <c r="U415" s="4">
        <v>13.3</v>
      </c>
      <c r="V415" s="4">
        <v>2915.7658000000001</v>
      </c>
      <c r="Y415" s="4">
        <v>460.803</v>
      </c>
      <c r="Z415" s="4">
        <v>0</v>
      </c>
      <c r="AA415" s="4">
        <v>14.327199999999999</v>
      </c>
      <c r="AB415" s="4" t="s">
        <v>384</v>
      </c>
      <c r="AC415" s="4">
        <v>0</v>
      </c>
      <c r="AD415" s="4">
        <v>12.4</v>
      </c>
      <c r="AE415" s="4">
        <v>843</v>
      </c>
      <c r="AF415" s="4">
        <v>867</v>
      </c>
      <c r="AG415" s="4">
        <v>885</v>
      </c>
      <c r="AH415" s="4">
        <v>43</v>
      </c>
      <c r="AI415" s="4">
        <v>21.82</v>
      </c>
      <c r="AJ415" s="4">
        <v>0.5</v>
      </c>
      <c r="AK415" s="4">
        <v>989</v>
      </c>
      <c r="AL415" s="4">
        <v>9</v>
      </c>
      <c r="AM415" s="4">
        <v>0</v>
      </c>
      <c r="AN415" s="4">
        <v>36</v>
      </c>
      <c r="AO415" s="4">
        <v>192</v>
      </c>
      <c r="AP415" s="4">
        <v>191.9</v>
      </c>
      <c r="AQ415" s="4">
        <v>3.5</v>
      </c>
      <c r="AR415" s="4">
        <v>195</v>
      </c>
      <c r="AS415" s="4" t="s">
        <v>155</v>
      </c>
      <c r="AT415" s="4">
        <v>2</v>
      </c>
      <c r="AU415" s="5">
        <v>0.69839120370370367</v>
      </c>
      <c r="AV415" s="4">
        <v>47.159337999999998</v>
      </c>
      <c r="AW415" s="4">
        <v>-88.489731000000006</v>
      </c>
      <c r="AX415" s="4">
        <v>325</v>
      </c>
      <c r="AY415" s="4">
        <v>0</v>
      </c>
      <c r="AZ415" s="4">
        <v>12</v>
      </c>
      <c r="BA415" s="4">
        <v>11</v>
      </c>
      <c r="BB415" s="4" t="s">
        <v>429</v>
      </c>
      <c r="BC415" s="4">
        <v>0.9</v>
      </c>
      <c r="BD415" s="4">
        <v>1.3</v>
      </c>
      <c r="BE415" s="4">
        <v>1.6</v>
      </c>
      <c r="BF415" s="4">
        <v>14.063000000000001</v>
      </c>
      <c r="BG415" s="4">
        <v>56.11</v>
      </c>
      <c r="BH415" s="4">
        <v>3.99</v>
      </c>
      <c r="BI415" s="4">
        <v>3.2080000000000002</v>
      </c>
      <c r="BJ415" s="4">
        <v>2796.54</v>
      </c>
      <c r="BK415" s="4">
        <v>4.1120000000000001</v>
      </c>
      <c r="BL415" s="4">
        <v>0.82699999999999996</v>
      </c>
      <c r="BM415" s="4">
        <v>0.69299999999999995</v>
      </c>
      <c r="BN415" s="4">
        <v>1.52</v>
      </c>
      <c r="BO415" s="4">
        <v>0.66100000000000003</v>
      </c>
      <c r="BP415" s="4">
        <v>0.55500000000000005</v>
      </c>
      <c r="BQ415" s="4">
        <v>1.216</v>
      </c>
      <c r="BR415" s="4">
        <v>84.4803</v>
      </c>
      <c r="BU415" s="4">
        <v>80.106999999999999</v>
      </c>
      <c r="BW415" s="4">
        <v>9127.7710000000006</v>
      </c>
      <c r="BX415" s="4">
        <v>7.9019999999999993E-3</v>
      </c>
      <c r="BY415" s="4">
        <v>-5</v>
      </c>
      <c r="BZ415" s="4">
        <v>1.7899020000000001</v>
      </c>
      <c r="CA415" s="4">
        <v>0.193105</v>
      </c>
      <c r="CB415" s="4">
        <v>36.156019999999998</v>
      </c>
    </row>
    <row r="416" spans="1:80">
      <c r="A416" s="2">
        <v>42440</v>
      </c>
      <c r="B416" s="29">
        <v>0.4902535648148148</v>
      </c>
      <c r="C416" s="4">
        <v>3.2029999999999998</v>
      </c>
      <c r="D416" s="4">
        <v>8.0000000000000002E-3</v>
      </c>
      <c r="E416" s="4" t="s">
        <v>155</v>
      </c>
      <c r="F416" s="4">
        <v>80</v>
      </c>
      <c r="G416" s="4">
        <v>9.3000000000000007</v>
      </c>
      <c r="H416" s="4">
        <v>7.8</v>
      </c>
      <c r="I416" s="4">
        <v>2782</v>
      </c>
      <c r="K416" s="4">
        <v>15.03</v>
      </c>
      <c r="L416" s="4">
        <v>462</v>
      </c>
      <c r="M416" s="4">
        <v>0.96989999999999998</v>
      </c>
      <c r="N416" s="4">
        <v>3.1063000000000001</v>
      </c>
      <c r="O416" s="4">
        <v>7.7999999999999996E-3</v>
      </c>
      <c r="P416" s="4">
        <v>9.0198</v>
      </c>
      <c r="Q416" s="4">
        <v>7.5650000000000004</v>
      </c>
      <c r="R416" s="4">
        <v>16.600000000000001</v>
      </c>
      <c r="S416" s="4">
        <v>7.2161999999999997</v>
      </c>
      <c r="T416" s="4">
        <v>6.0522999999999998</v>
      </c>
      <c r="U416" s="4">
        <v>13.3</v>
      </c>
      <c r="V416" s="4">
        <v>2782.0030000000002</v>
      </c>
      <c r="Y416" s="4">
        <v>448.18299999999999</v>
      </c>
      <c r="Z416" s="4">
        <v>0</v>
      </c>
      <c r="AA416" s="4">
        <v>14.5806</v>
      </c>
      <c r="AB416" s="4" t="s">
        <v>384</v>
      </c>
      <c r="AC416" s="4">
        <v>0</v>
      </c>
      <c r="AD416" s="4">
        <v>12.3</v>
      </c>
      <c r="AE416" s="4">
        <v>844</v>
      </c>
      <c r="AF416" s="4">
        <v>867</v>
      </c>
      <c r="AG416" s="4">
        <v>886</v>
      </c>
      <c r="AH416" s="4">
        <v>43</v>
      </c>
      <c r="AI416" s="4">
        <v>21.82</v>
      </c>
      <c r="AJ416" s="4">
        <v>0.5</v>
      </c>
      <c r="AK416" s="4">
        <v>989</v>
      </c>
      <c r="AL416" s="4">
        <v>9</v>
      </c>
      <c r="AM416" s="4">
        <v>0</v>
      </c>
      <c r="AN416" s="4">
        <v>36</v>
      </c>
      <c r="AO416" s="4">
        <v>192</v>
      </c>
      <c r="AP416" s="4">
        <v>191.1</v>
      </c>
      <c r="AQ416" s="4">
        <v>3.4</v>
      </c>
      <c r="AR416" s="4">
        <v>195</v>
      </c>
      <c r="AS416" s="4" t="s">
        <v>155</v>
      </c>
      <c r="AT416" s="4">
        <v>2</v>
      </c>
      <c r="AU416" s="5">
        <v>0.69840277777777782</v>
      </c>
      <c r="AV416" s="4">
        <v>47.159337000000001</v>
      </c>
      <c r="AW416" s="4">
        <v>-88.489729999999994</v>
      </c>
      <c r="AX416" s="4">
        <v>324.60000000000002</v>
      </c>
      <c r="AY416" s="4">
        <v>0</v>
      </c>
      <c r="AZ416" s="4">
        <v>12</v>
      </c>
      <c r="BA416" s="4">
        <v>11</v>
      </c>
      <c r="BB416" s="4" t="s">
        <v>429</v>
      </c>
      <c r="BC416" s="4">
        <v>0.97142899999999999</v>
      </c>
      <c r="BD416" s="4">
        <v>1.371429</v>
      </c>
      <c r="BE416" s="4">
        <v>1.6714290000000001</v>
      </c>
      <c r="BF416" s="4">
        <v>14.063000000000001</v>
      </c>
      <c r="BG416" s="4">
        <v>57.77</v>
      </c>
      <c r="BH416" s="4">
        <v>4.1100000000000003</v>
      </c>
      <c r="BI416" s="4">
        <v>3.1070000000000002</v>
      </c>
      <c r="BJ416" s="4">
        <v>2801.596</v>
      </c>
      <c r="BK416" s="4">
        <v>4.4539999999999997</v>
      </c>
      <c r="BL416" s="4">
        <v>0.85199999999999998</v>
      </c>
      <c r="BM416" s="4">
        <v>0.71499999999999997</v>
      </c>
      <c r="BN416" s="4">
        <v>1.5660000000000001</v>
      </c>
      <c r="BO416" s="4">
        <v>0.68200000000000005</v>
      </c>
      <c r="BP416" s="4">
        <v>0.57199999999999995</v>
      </c>
      <c r="BQ416" s="4">
        <v>1.2529999999999999</v>
      </c>
      <c r="BR416" s="4">
        <v>82.969099999999997</v>
      </c>
      <c r="BU416" s="4">
        <v>80.197999999999993</v>
      </c>
      <c r="BW416" s="4">
        <v>9561.7520000000004</v>
      </c>
      <c r="BX416" s="4">
        <v>6.1960000000000001E-3</v>
      </c>
      <c r="BY416" s="4">
        <v>-5</v>
      </c>
      <c r="BZ416" s="4">
        <v>1.7872939999999999</v>
      </c>
      <c r="CA416" s="4">
        <v>0.15141499999999999</v>
      </c>
      <c r="CB416" s="4">
        <v>36.103338999999998</v>
      </c>
    </row>
    <row r="417" spans="1:80">
      <c r="A417" s="2">
        <v>42440</v>
      </c>
      <c r="B417" s="29">
        <v>0.49026513888888884</v>
      </c>
      <c r="C417" s="4">
        <v>3.0819999999999999</v>
      </c>
      <c r="D417" s="4">
        <v>8.3000000000000001E-3</v>
      </c>
      <c r="E417" s="4" t="s">
        <v>155</v>
      </c>
      <c r="F417" s="4">
        <v>82.603448</v>
      </c>
      <c r="G417" s="4">
        <v>9.3000000000000007</v>
      </c>
      <c r="H417" s="4">
        <v>7.8</v>
      </c>
      <c r="I417" s="4">
        <v>2716.5</v>
      </c>
      <c r="K417" s="4">
        <v>15.28</v>
      </c>
      <c r="L417" s="4">
        <v>447</v>
      </c>
      <c r="M417" s="4">
        <v>0.97109999999999996</v>
      </c>
      <c r="N417" s="4">
        <v>2.9927000000000001</v>
      </c>
      <c r="O417" s="4">
        <v>8.0000000000000002E-3</v>
      </c>
      <c r="P417" s="4">
        <v>9.0312999999999999</v>
      </c>
      <c r="Q417" s="4">
        <v>7.5746000000000002</v>
      </c>
      <c r="R417" s="4">
        <v>16.600000000000001</v>
      </c>
      <c r="S417" s="4">
        <v>7.2253999999999996</v>
      </c>
      <c r="T417" s="4">
        <v>6.06</v>
      </c>
      <c r="U417" s="4">
        <v>13.3</v>
      </c>
      <c r="V417" s="4">
        <v>2716.4621000000002</v>
      </c>
      <c r="Y417" s="4">
        <v>434.08699999999999</v>
      </c>
      <c r="Z417" s="4">
        <v>0</v>
      </c>
      <c r="AA417" s="4">
        <v>14.834300000000001</v>
      </c>
      <c r="AB417" s="4" t="s">
        <v>384</v>
      </c>
      <c r="AC417" s="4">
        <v>0</v>
      </c>
      <c r="AD417" s="4">
        <v>12.4</v>
      </c>
      <c r="AE417" s="4">
        <v>844</v>
      </c>
      <c r="AF417" s="4">
        <v>867</v>
      </c>
      <c r="AG417" s="4">
        <v>884</v>
      </c>
      <c r="AH417" s="4">
        <v>43</v>
      </c>
      <c r="AI417" s="4">
        <v>21.82</v>
      </c>
      <c r="AJ417" s="4">
        <v>0.5</v>
      </c>
      <c r="AK417" s="4">
        <v>989</v>
      </c>
      <c r="AL417" s="4">
        <v>9</v>
      </c>
      <c r="AM417" s="4">
        <v>0</v>
      </c>
      <c r="AN417" s="4">
        <v>36</v>
      </c>
      <c r="AO417" s="4">
        <v>192</v>
      </c>
      <c r="AP417" s="4">
        <v>191</v>
      </c>
      <c r="AQ417" s="4">
        <v>3.5</v>
      </c>
      <c r="AR417" s="4">
        <v>195</v>
      </c>
      <c r="AS417" s="4" t="s">
        <v>155</v>
      </c>
      <c r="AT417" s="4">
        <v>2</v>
      </c>
      <c r="AU417" s="5">
        <v>0.69841435185185186</v>
      </c>
      <c r="AV417" s="4">
        <v>47.159337000000001</v>
      </c>
      <c r="AW417" s="4">
        <v>-88.489728999999997</v>
      </c>
      <c r="AX417" s="4">
        <v>324.10000000000002</v>
      </c>
      <c r="AY417" s="4">
        <v>0</v>
      </c>
      <c r="AZ417" s="4">
        <v>12</v>
      </c>
      <c r="BA417" s="4">
        <v>11</v>
      </c>
      <c r="BB417" s="4" t="s">
        <v>429</v>
      </c>
      <c r="BC417" s="4">
        <v>1</v>
      </c>
      <c r="BD417" s="4">
        <v>1.4</v>
      </c>
      <c r="BE417" s="4">
        <v>1.7</v>
      </c>
      <c r="BF417" s="4">
        <v>14.063000000000001</v>
      </c>
      <c r="BG417" s="4">
        <v>59.93</v>
      </c>
      <c r="BH417" s="4">
        <v>4.26</v>
      </c>
      <c r="BI417" s="4">
        <v>2.976</v>
      </c>
      <c r="BJ417" s="4">
        <v>2799.2460000000001</v>
      </c>
      <c r="BK417" s="4">
        <v>4.7759999999999998</v>
      </c>
      <c r="BL417" s="4">
        <v>0.88500000000000001</v>
      </c>
      <c r="BM417" s="4">
        <v>0.74199999999999999</v>
      </c>
      <c r="BN417" s="4">
        <v>1.627</v>
      </c>
      <c r="BO417" s="4">
        <v>0.70799999999999996</v>
      </c>
      <c r="BP417" s="4">
        <v>0.59399999999999997</v>
      </c>
      <c r="BQ417" s="4">
        <v>1.3009999999999999</v>
      </c>
      <c r="BR417" s="4">
        <v>84.019300000000001</v>
      </c>
      <c r="BU417" s="4">
        <v>80.557000000000002</v>
      </c>
      <c r="BW417" s="4">
        <v>10088.903</v>
      </c>
      <c r="BX417" s="4">
        <v>7.8040000000000002E-3</v>
      </c>
      <c r="BY417" s="4">
        <v>-5</v>
      </c>
      <c r="BZ417" s="4">
        <v>1.789706</v>
      </c>
      <c r="CA417" s="4">
        <v>0.19070999999999999</v>
      </c>
      <c r="CB417" s="4">
        <v>36.152061000000003</v>
      </c>
    </row>
    <row r="418" spans="1:80">
      <c r="A418" s="2">
        <v>42440</v>
      </c>
      <c r="B418" s="29">
        <v>0.49027671296296299</v>
      </c>
      <c r="C418" s="4">
        <v>2.956</v>
      </c>
      <c r="D418" s="4">
        <v>8.9999999999999993E-3</v>
      </c>
      <c r="E418" s="4" t="s">
        <v>155</v>
      </c>
      <c r="F418" s="4">
        <v>90</v>
      </c>
      <c r="G418" s="4">
        <v>9.3000000000000007</v>
      </c>
      <c r="H418" s="4">
        <v>7.8</v>
      </c>
      <c r="I418" s="4">
        <v>2605.3000000000002</v>
      </c>
      <c r="K418" s="4">
        <v>15.43</v>
      </c>
      <c r="L418" s="4">
        <v>431</v>
      </c>
      <c r="M418" s="4">
        <v>0.97240000000000004</v>
      </c>
      <c r="N418" s="4">
        <v>2.8740000000000001</v>
      </c>
      <c r="O418" s="4">
        <v>8.8000000000000005E-3</v>
      </c>
      <c r="P418" s="4">
        <v>9.0428999999999995</v>
      </c>
      <c r="Q418" s="4">
        <v>7.5843999999999996</v>
      </c>
      <c r="R418" s="4">
        <v>16.600000000000001</v>
      </c>
      <c r="S418" s="4">
        <v>7.2347000000000001</v>
      </c>
      <c r="T418" s="4">
        <v>6.0678000000000001</v>
      </c>
      <c r="U418" s="4">
        <v>13.3</v>
      </c>
      <c r="V418" s="4">
        <v>2605.3004000000001</v>
      </c>
      <c r="Y418" s="4">
        <v>419.19400000000002</v>
      </c>
      <c r="Z418" s="4">
        <v>0</v>
      </c>
      <c r="AA418" s="4">
        <v>15.0069</v>
      </c>
      <c r="AB418" s="4" t="s">
        <v>384</v>
      </c>
      <c r="AC418" s="4">
        <v>0</v>
      </c>
      <c r="AD418" s="4">
        <v>12.4</v>
      </c>
      <c r="AE418" s="4">
        <v>844</v>
      </c>
      <c r="AF418" s="4">
        <v>868</v>
      </c>
      <c r="AG418" s="4">
        <v>885</v>
      </c>
      <c r="AH418" s="4">
        <v>43</v>
      </c>
      <c r="AI418" s="4">
        <v>21.82</v>
      </c>
      <c r="AJ418" s="4">
        <v>0.5</v>
      </c>
      <c r="AK418" s="4">
        <v>989</v>
      </c>
      <c r="AL418" s="4">
        <v>9</v>
      </c>
      <c r="AM418" s="4">
        <v>0</v>
      </c>
      <c r="AN418" s="4">
        <v>36</v>
      </c>
      <c r="AO418" s="4">
        <v>192</v>
      </c>
      <c r="AP418" s="4">
        <v>191</v>
      </c>
      <c r="AQ418" s="4">
        <v>3.4</v>
      </c>
      <c r="AR418" s="4">
        <v>195</v>
      </c>
      <c r="AS418" s="4" t="s">
        <v>155</v>
      </c>
      <c r="AT418" s="4">
        <v>2</v>
      </c>
      <c r="AU418" s="5">
        <v>0.69842592592592589</v>
      </c>
      <c r="AV418" s="4">
        <v>47.159337000000001</v>
      </c>
      <c r="AW418" s="4">
        <v>-88.489727999999999</v>
      </c>
      <c r="AX418" s="4">
        <v>324</v>
      </c>
      <c r="AY418" s="4">
        <v>0</v>
      </c>
      <c r="AZ418" s="4">
        <v>12</v>
      </c>
      <c r="BA418" s="4">
        <v>11</v>
      </c>
      <c r="BB418" s="4" t="s">
        <v>429</v>
      </c>
      <c r="BC418" s="4">
        <v>1</v>
      </c>
      <c r="BD418" s="4">
        <v>1.4</v>
      </c>
      <c r="BE418" s="4">
        <v>1.7</v>
      </c>
      <c r="BF418" s="4">
        <v>14.063000000000001</v>
      </c>
      <c r="BG418" s="4">
        <v>62.43</v>
      </c>
      <c r="BH418" s="4">
        <v>4.4400000000000004</v>
      </c>
      <c r="BI418" s="4">
        <v>2.843</v>
      </c>
      <c r="BJ418" s="4">
        <v>2800.0329999999999</v>
      </c>
      <c r="BK418" s="4">
        <v>5.4269999999999996</v>
      </c>
      <c r="BL418" s="4">
        <v>0.92300000000000004</v>
      </c>
      <c r="BM418" s="4">
        <v>0.77400000000000002</v>
      </c>
      <c r="BN418" s="4">
        <v>1.696</v>
      </c>
      <c r="BO418" s="4">
        <v>0.73799999999999999</v>
      </c>
      <c r="BP418" s="4">
        <v>0.61899999999999999</v>
      </c>
      <c r="BQ418" s="4">
        <v>1.357</v>
      </c>
      <c r="BR418" s="4">
        <v>83.9328</v>
      </c>
      <c r="BU418" s="4">
        <v>81.028999999999996</v>
      </c>
      <c r="BW418" s="4">
        <v>10630.803</v>
      </c>
      <c r="BX418" s="4">
        <v>5.2940000000000001E-3</v>
      </c>
      <c r="BY418" s="4">
        <v>-5</v>
      </c>
      <c r="BZ418" s="4">
        <v>1.7872939999999999</v>
      </c>
      <c r="CA418" s="4">
        <v>0.12937299999999999</v>
      </c>
      <c r="CB418" s="4">
        <v>36.103338999999998</v>
      </c>
    </row>
    <row r="419" spans="1:80">
      <c r="A419" s="2">
        <v>42440</v>
      </c>
      <c r="B419" s="29">
        <v>0.49028828703703703</v>
      </c>
      <c r="C419" s="4">
        <v>2.9020000000000001</v>
      </c>
      <c r="D419" s="4">
        <v>8.9999999999999993E-3</v>
      </c>
      <c r="E419" s="4" t="s">
        <v>155</v>
      </c>
      <c r="F419" s="4">
        <v>90</v>
      </c>
      <c r="G419" s="4">
        <v>9.3000000000000007</v>
      </c>
      <c r="H419" s="4">
        <v>7.8</v>
      </c>
      <c r="I419" s="4">
        <v>2523.3000000000002</v>
      </c>
      <c r="K419" s="4">
        <v>15.58</v>
      </c>
      <c r="L419" s="4">
        <v>415</v>
      </c>
      <c r="M419" s="4">
        <v>0.97289999999999999</v>
      </c>
      <c r="N419" s="4">
        <v>2.8237999999999999</v>
      </c>
      <c r="O419" s="4">
        <v>8.8000000000000005E-3</v>
      </c>
      <c r="P419" s="4">
        <v>9.0482999999999993</v>
      </c>
      <c r="Q419" s="4">
        <v>7.5888999999999998</v>
      </c>
      <c r="R419" s="4">
        <v>16.600000000000001</v>
      </c>
      <c r="S419" s="4">
        <v>7.2389999999999999</v>
      </c>
      <c r="T419" s="4">
        <v>6.0713999999999997</v>
      </c>
      <c r="U419" s="4">
        <v>13.3</v>
      </c>
      <c r="V419" s="4">
        <v>2523.2863000000002</v>
      </c>
      <c r="Y419" s="4">
        <v>404.24599999999998</v>
      </c>
      <c r="Z419" s="4">
        <v>0</v>
      </c>
      <c r="AA419" s="4">
        <v>15.1538</v>
      </c>
      <c r="AB419" s="4" t="s">
        <v>384</v>
      </c>
      <c r="AC419" s="4">
        <v>0</v>
      </c>
      <c r="AD419" s="4">
        <v>12.3</v>
      </c>
      <c r="AE419" s="4">
        <v>844</v>
      </c>
      <c r="AF419" s="4">
        <v>868</v>
      </c>
      <c r="AG419" s="4">
        <v>885</v>
      </c>
      <c r="AH419" s="4">
        <v>43</v>
      </c>
      <c r="AI419" s="4">
        <v>21.82</v>
      </c>
      <c r="AJ419" s="4">
        <v>0.5</v>
      </c>
      <c r="AK419" s="4">
        <v>989</v>
      </c>
      <c r="AL419" s="4">
        <v>9</v>
      </c>
      <c r="AM419" s="4">
        <v>0</v>
      </c>
      <c r="AN419" s="4">
        <v>36</v>
      </c>
      <c r="AO419" s="4">
        <v>192</v>
      </c>
      <c r="AP419" s="4">
        <v>191</v>
      </c>
      <c r="AQ419" s="4">
        <v>3.4</v>
      </c>
      <c r="AR419" s="4">
        <v>195</v>
      </c>
      <c r="AS419" s="4" t="s">
        <v>155</v>
      </c>
      <c r="AT419" s="4">
        <v>2</v>
      </c>
      <c r="AU419" s="5">
        <v>0.69843749999999993</v>
      </c>
      <c r="AV419" s="4">
        <v>47.159337000000001</v>
      </c>
      <c r="AW419" s="4">
        <v>-88.489727999999999</v>
      </c>
      <c r="AX419" s="4">
        <v>324.5</v>
      </c>
      <c r="AY419" s="4">
        <v>0</v>
      </c>
      <c r="AZ419" s="4">
        <v>12</v>
      </c>
      <c r="BA419" s="4">
        <v>11</v>
      </c>
      <c r="BB419" s="4" t="s">
        <v>429</v>
      </c>
      <c r="BC419" s="4">
        <v>1</v>
      </c>
      <c r="BD419" s="4">
        <v>1.4</v>
      </c>
      <c r="BE419" s="4">
        <v>1.7</v>
      </c>
      <c r="BF419" s="4">
        <v>14.063000000000001</v>
      </c>
      <c r="BG419" s="4">
        <v>63.64</v>
      </c>
      <c r="BH419" s="4">
        <v>4.53</v>
      </c>
      <c r="BI419" s="4">
        <v>2.7810000000000001</v>
      </c>
      <c r="BJ419" s="4">
        <v>2803.8809999999999</v>
      </c>
      <c r="BK419" s="4">
        <v>5.5339999999999998</v>
      </c>
      <c r="BL419" s="4">
        <v>0.94099999999999995</v>
      </c>
      <c r="BM419" s="4">
        <v>0.78900000000000003</v>
      </c>
      <c r="BN419" s="4">
        <v>1.73</v>
      </c>
      <c r="BO419" s="4">
        <v>0.753</v>
      </c>
      <c r="BP419" s="4">
        <v>0.63100000000000001</v>
      </c>
      <c r="BQ419" s="4">
        <v>1.3839999999999999</v>
      </c>
      <c r="BR419" s="4">
        <v>82.850399999999993</v>
      </c>
      <c r="BU419" s="4">
        <v>79.638999999999996</v>
      </c>
      <c r="BW419" s="4">
        <v>10940.842000000001</v>
      </c>
      <c r="BX419" s="4">
        <v>5.0000000000000001E-3</v>
      </c>
      <c r="BY419" s="4">
        <v>-5</v>
      </c>
      <c r="BZ419" s="4">
        <v>1.7869999999999999</v>
      </c>
      <c r="CA419" s="4">
        <v>0.122188</v>
      </c>
      <c r="CB419" s="4">
        <v>36.0974</v>
      </c>
    </row>
    <row r="420" spans="1:80">
      <c r="A420" s="2">
        <v>42440</v>
      </c>
      <c r="B420" s="29">
        <v>0.49029986111111112</v>
      </c>
      <c r="C420" s="4">
        <v>3.0619999999999998</v>
      </c>
      <c r="D420" s="4">
        <v>8.9999999999999993E-3</v>
      </c>
      <c r="E420" s="4" t="s">
        <v>155</v>
      </c>
      <c r="F420" s="4">
        <v>90</v>
      </c>
      <c r="G420" s="4">
        <v>9.3000000000000007</v>
      </c>
      <c r="H420" s="4">
        <v>7.8</v>
      </c>
      <c r="I420" s="4">
        <v>2450.6999999999998</v>
      </c>
      <c r="K420" s="4">
        <v>15.73</v>
      </c>
      <c r="L420" s="4">
        <v>398</v>
      </c>
      <c r="M420" s="4">
        <v>0.97150000000000003</v>
      </c>
      <c r="N420" s="4">
        <v>2.9744999999999999</v>
      </c>
      <c r="O420" s="4">
        <v>8.6999999999999994E-3</v>
      </c>
      <c r="P420" s="4">
        <v>9.0353999999999992</v>
      </c>
      <c r="Q420" s="4">
        <v>7.5781000000000001</v>
      </c>
      <c r="R420" s="4">
        <v>16.600000000000001</v>
      </c>
      <c r="S420" s="4">
        <v>7.2286999999999999</v>
      </c>
      <c r="T420" s="4">
        <v>6.0628000000000002</v>
      </c>
      <c r="U420" s="4">
        <v>13.3</v>
      </c>
      <c r="V420" s="4">
        <v>2450.69</v>
      </c>
      <c r="Y420" s="4">
        <v>387.15899999999999</v>
      </c>
      <c r="Z420" s="4">
        <v>0</v>
      </c>
      <c r="AA420" s="4">
        <v>15.286899999999999</v>
      </c>
      <c r="AB420" s="4" t="s">
        <v>384</v>
      </c>
      <c r="AC420" s="4">
        <v>0</v>
      </c>
      <c r="AD420" s="4">
        <v>12.4</v>
      </c>
      <c r="AE420" s="4">
        <v>843</v>
      </c>
      <c r="AF420" s="4">
        <v>868</v>
      </c>
      <c r="AG420" s="4">
        <v>885</v>
      </c>
      <c r="AH420" s="4">
        <v>43</v>
      </c>
      <c r="AI420" s="4">
        <v>21.82</v>
      </c>
      <c r="AJ420" s="4">
        <v>0.5</v>
      </c>
      <c r="AK420" s="4">
        <v>989</v>
      </c>
      <c r="AL420" s="4">
        <v>9</v>
      </c>
      <c r="AM420" s="4">
        <v>0</v>
      </c>
      <c r="AN420" s="4">
        <v>36</v>
      </c>
      <c r="AO420" s="4">
        <v>192</v>
      </c>
      <c r="AP420" s="4">
        <v>191.9</v>
      </c>
      <c r="AQ420" s="4">
        <v>3.5</v>
      </c>
      <c r="AR420" s="4">
        <v>195</v>
      </c>
      <c r="AS420" s="4" t="s">
        <v>155</v>
      </c>
      <c r="AT420" s="4">
        <v>2</v>
      </c>
      <c r="AU420" s="5">
        <v>0.69844907407407408</v>
      </c>
      <c r="AV420" s="4">
        <v>47.159336000000003</v>
      </c>
      <c r="AW420" s="4">
        <v>-88.489727999999999</v>
      </c>
      <c r="AX420" s="4">
        <v>324.5</v>
      </c>
      <c r="AY420" s="4">
        <v>0</v>
      </c>
      <c r="AZ420" s="4">
        <v>12</v>
      </c>
      <c r="BA420" s="4">
        <v>11</v>
      </c>
      <c r="BB420" s="4" t="s">
        <v>429</v>
      </c>
      <c r="BC420" s="4">
        <v>1</v>
      </c>
      <c r="BD420" s="4">
        <v>1.4</v>
      </c>
      <c r="BE420" s="4">
        <v>1.7</v>
      </c>
      <c r="BF420" s="4">
        <v>14.063000000000001</v>
      </c>
      <c r="BG420" s="4">
        <v>60.77</v>
      </c>
      <c r="BH420" s="4">
        <v>4.32</v>
      </c>
      <c r="BI420" s="4">
        <v>2.9279999999999999</v>
      </c>
      <c r="BJ420" s="4">
        <v>2820.6640000000002</v>
      </c>
      <c r="BK420" s="4">
        <v>5.2770000000000001</v>
      </c>
      <c r="BL420" s="4">
        <v>0.89700000000000002</v>
      </c>
      <c r="BM420" s="4">
        <v>0.753</v>
      </c>
      <c r="BN420" s="4">
        <v>1.65</v>
      </c>
      <c r="BO420" s="4">
        <v>0.71799999999999997</v>
      </c>
      <c r="BP420" s="4">
        <v>0.60199999999999998</v>
      </c>
      <c r="BQ420" s="4">
        <v>1.32</v>
      </c>
      <c r="BR420" s="4">
        <v>76.846199999999996</v>
      </c>
      <c r="BU420" s="4">
        <v>72.840999999999994</v>
      </c>
      <c r="BW420" s="4">
        <v>10540.361999999999</v>
      </c>
      <c r="BX420" s="4">
        <v>7.7060000000000002E-3</v>
      </c>
      <c r="BY420" s="4">
        <v>-5</v>
      </c>
      <c r="BZ420" s="4">
        <v>1.7888040000000001</v>
      </c>
      <c r="CA420" s="4">
        <v>0.18831500000000001</v>
      </c>
      <c r="CB420" s="4">
        <v>36.133840999999997</v>
      </c>
    </row>
    <row r="421" spans="1:80">
      <c r="A421" s="2">
        <v>42440</v>
      </c>
      <c r="B421" s="29">
        <v>0.49031143518518516</v>
      </c>
      <c r="C421" s="4">
        <v>3.5750000000000002</v>
      </c>
      <c r="D421" s="4">
        <v>1.14E-2</v>
      </c>
      <c r="E421" s="4" t="s">
        <v>155</v>
      </c>
      <c r="F421" s="4">
        <v>113.552632</v>
      </c>
      <c r="G421" s="4">
        <v>9.3000000000000007</v>
      </c>
      <c r="H421" s="4">
        <v>7.8</v>
      </c>
      <c r="I421" s="4">
        <v>2276.6999999999998</v>
      </c>
      <c r="K421" s="4">
        <v>15.8</v>
      </c>
      <c r="L421" s="4">
        <v>371</v>
      </c>
      <c r="M421" s="4">
        <v>0.96689999999999998</v>
      </c>
      <c r="N421" s="4">
        <v>3.4561999999999999</v>
      </c>
      <c r="O421" s="4">
        <v>1.0999999999999999E-2</v>
      </c>
      <c r="P421" s="4">
        <v>8.9916999999999998</v>
      </c>
      <c r="Q421" s="4">
        <v>7.5415000000000001</v>
      </c>
      <c r="R421" s="4">
        <v>16.5</v>
      </c>
      <c r="S421" s="4">
        <v>7.1936999999999998</v>
      </c>
      <c r="T421" s="4">
        <v>6.0335000000000001</v>
      </c>
      <c r="U421" s="4">
        <v>13.2</v>
      </c>
      <c r="V421" s="4">
        <v>2276.6651999999999</v>
      </c>
      <c r="Y421" s="4">
        <v>358.83800000000002</v>
      </c>
      <c r="Z421" s="4">
        <v>0</v>
      </c>
      <c r="AA421" s="4">
        <v>15.276300000000001</v>
      </c>
      <c r="AB421" s="4" t="s">
        <v>384</v>
      </c>
      <c r="AC421" s="4">
        <v>0</v>
      </c>
      <c r="AD421" s="4">
        <v>12.3</v>
      </c>
      <c r="AE421" s="4">
        <v>844</v>
      </c>
      <c r="AF421" s="4">
        <v>868</v>
      </c>
      <c r="AG421" s="4">
        <v>885</v>
      </c>
      <c r="AH421" s="4">
        <v>43</v>
      </c>
      <c r="AI421" s="4">
        <v>21.82</v>
      </c>
      <c r="AJ421" s="4">
        <v>0.5</v>
      </c>
      <c r="AK421" s="4">
        <v>989</v>
      </c>
      <c r="AL421" s="4">
        <v>9</v>
      </c>
      <c r="AM421" s="4">
        <v>0</v>
      </c>
      <c r="AN421" s="4">
        <v>36</v>
      </c>
      <c r="AO421" s="4">
        <v>192</v>
      </c>
      <c r="AP421" s="4">
        <v>191.1</v>
      </c>
      <c r="AQ421" s="4">
        <v>3.4</v>
      </c>
      <c r="AR421" s="4">
        <v>195</v>
      </c>
      <c r="AS421" s="4" t="s">
        <v>155</v>
      </c>
      <c r="AT421" s="4">
        <v>2</v>
      </c>
      <c r="AU421" s="5">
        <v>0.69846064814814823</v>
      </c>
      <c r="AV421" s="4">
        <v>47.159334999999999</v>
      </c>
      <c r="AW421" s="4">
        <v>-88.489727000000002</v>
      </c>
      <c r="AX421" s="4">
        <v>324.10000000000002</v>
      </c>
      <c r="AY421" s="4">
        <v>0</v>
      </c>
      <c r="AZ421" s="4">
        <v>12</v>
      </c>
      <c r="BA421" s="4">
        <v>11</v>
      </c>
      <c r="BB421" s="4" t="s">
        <v>429</v>
      </c>
      <c r="BC421" s="4">
        <v>0.92838399999999999</v>
      </c>
      <c r="BD421" s="4">
        <v>1.4</v>
      </c>
      <c r="BE421" s="4">
        <v>1.7</v>
      </c>
      <c r="BF421" s="4">
        <v>14.063000000000001</v>
      </c>
      <c r="BG421" s="4">
        <v>52.97</v>
      </c>
      <c r="BH421" s="4">
        <v>3.77</v>
      </c>
      <c r="BI421" s="4">
        <v>3.4279999999999999</v>
      </c>
      <c r="BJ421" s="4">
        <v>2859.1149999999998</v>
      </c>
      <c r="BK421" s="4">
        <v>5.7809999999999997</v>
      </c>
      <c r="BL421" s="4">
        <v>0.77900000000000003</v>
      </c>
      <c r="BM421" s="4">
        <v>0.65300000000000002</v>
      </c>
      <c r="BN421" s="4">
        <v>1.4319999999999999</v>
      </c>
      <c r="BO421" s="4">
        <v>0.623</v>
      </c>
      <c r="BP421" s="4">
        <v>0.52300000000000002</v>
      </c>
      <c r="BQ421" s="4">
        <v>1.1459999999999999</v>
      </c>
      <c r="BR421" s="4">
        <v>62.277000000000001</v>
      </c>
      <c r="BU421" s="4">
        <v>58.895000000000003</v>
      </c>
      <c r="BW421" s="4">
        <v>9188.5689999999995</v>
      </c>
      <c r="BX421" s="4">
        <v>6.1960000000000001E-3</v>
      </c>
      <c r="BY421" s="4">
        <v>-5</v>
      </c>
      <c r="BZ421" s="4">
        <v>1.786294</v>
      </c>
      <c r="CA421" s="4">
        <v>0.15141499999999999</v>
      </c>
      <c r="CB421" s="4">
        <v>36.083139000000003</v>
      </c>
    </row>
    <row r="422" spans="1:80">
      <c r="A422" s="2">
        <v>42440</v>
      </c>
      <c r="B422" s="29">
        <v>0.49032300925925926</v>
      </c>
      <c r="C422" s="4">
        <v>4.4619999999999997</v>
      </c>
      <c r="D422" s="4">
        <v>1.18E-2</v>
      </c>
      <c r="E422" s="4" t="s">
        <v>155</v>
      </c>
      <c r="F422" s="4">
        <v>117.5</v>
      </c>
      <c r="G422" s="4">
        <v>9.3000000000000007</v>
      </c>
      <c r="H422" s="4">
        <v>7.8</v>
      </c>
      <c r="I422" s="4">
        <v>2185.5</v>
      </c>
      <c r="K422" s="4">
        <v>15.37</v>
      </c>
      <c r="L422" s="4">
        <v>389</v>
      </c>
      <c r="M422" s="4">
        <v>0.95879999999999999</v>
      </c>
      <c r="N422" s="4">
        <v>4.2782999999999998</v>
      </c>
      <c r="O422" s="4">
        <v>1.1299999999999999E-2</v>
      </c>
      <c r="P422" s="4">
        <v>8.9169</v>
      </c>
      <c r="Q422" s="4">
        <v>7.4786999999999999</v>
      </c>
      <c r="R422" s="4">
        <v>16.399999999999999</v>
      </c>
      <c r="S422" s="4">
        <v>7.1338999999999997</v>
      </c>
      <c r="T422" s="4">
        <v>5.9832000000000001</v>
      </c>
      <c r="U422" s="4">
        <v>13.1</v>
      </c>
      <c r="V422" s="4">
        <v>2185.4879000000001</v>
      </c>
      <c r="Y422" s="4">
        <v>372.7</v>
      </c>
      <c r="Z422" s="4">
        <v>0</v>
      </c>
      <c r="AA422" s="4">
        <v>14.734299999999999</v>
      </c>
      <c r="AB422" s="4" t="s">
        <v>384</v>
      </c>
      <c r="AC422" s="4">
        <v>0</v>
      </c>
      <c r="AD422" s="4">
        <v>12.4</v>
      </c>
      <c r="AE422" s="4">
        <v>844</v>
      </c>
      <c r="AF422" s="4">
        <v>868</v>
      </c>
      <c r="AG422" s="4">
        <v>886</v>
      </c>
      <c r="AH422" s="4">
        <v>43</v>
      </c>
      <c r="AI422" s="4">
        <v>21.82</v>
      </c>
      <c r="AJ422" s="4">
        <v>0.5</v>
      </c>
      <c r="AK422" s="4">
        <v>989</v>
      </c>
      <c r="AL422" s="4">
        <v>9</v>
      </c>
      <c r="AM422" s="4">
        <v>0</v>
      </c>
      <c r="AN422" s="4">
        <v>36</v>
      </c>
      <c r="AO422" s="4">
        <v>192</v>
      </c>
      <c r="AP422" s="4">
        <v>191</v>
      </c>
      <c r="AQ422" s="4">
        <v>3.6</v>
      </c>
      <c r="AR422" s="4">
        <v>195</v>
      </c>
      <c r="AS422" s="4" t="s">
        <v>155</v>
      </c>
      <c r="AT422" s="4">
        <v>2</v>
      </c>
      <c r="AU422" s="5">
        <v>0.69847222222222216</v>
      </c>
      <c r="AV422" s="4">
        <v>47.159334999999999</v>
      </c>
      <c r="AW422" s="4">
        <v>-88.489727000000002</v>
      </c>
      <c r="AX422" s="4">
        <v>323.89999999999998</v>
      </c>
      <c r="AY422" s="4">
        <v>0</v>
      </c>
      <c r="AZ422" s="4">
        <v>12</v>
      </c>
      <c r="BA422" s="4">
        <v>11</v>
      </c>
      <c r="BB422" s="4" t="s">
        <v>429</v>
      </c>
      <c r="BC422" s="4">
        <v>0.97182800000000003</v>
      </c>
      <c r="BD422" s="4">
        <v>1.4</v>
      </c>
      <c r="BE422" s="4">
        <v>1.7</v>
      </c>
      <c r="BF422" s="4">
        <v>14.063000000000001</v>
      </c>
      <c r="BG422" s="4">
        <v>43.24</v>
      </c>
      <c r="BH422" s="4">
        <v>3.07</v>
      </c>
      <c r="BI422" s="4">
        <v>4.2960000000000003</v>
      </c>
      <c r="BJ422" s="4">
        <v>2895.03</v>
      </c>
      <c r="BK422" s="4">
        <v>4.8520000000000003</v>
      </c>
      <c r="BL422" s="4">
        <v>0.63200000000000001</v>
      </c>
      <c r="BM422" s="4">
        <v>0.53</v>
      </c>
      <c r="BN422" s="4">
        <v>1.1619999999999999</v>
      </c>
      <c r="BO422" s="4">
        <v>0.50600000000000001</v>
      </c>
      <c r="BP422" s="4">
        <v>0.42399999999999999</v>
      </c>
      <c r="BQ422" s="4">
        <v>0.93</v>
      </c>
      <c r="BR422" s="4">
        <v>48.901699999999998</v>
      </c>
      <c r="BU422" s="4">
        <v>50.036000000000001</v>
      </c>
      <c r="BW422" s="4">
        <v>7249.47</v>
      </c>
      <c r="BX422" s="4">
        <v>8.7060000000000002E-3</v>
      </c>
      <c r="BY422" s="4">
        <v>-5</v>
      </c>
      <c r="BZ422" s="4">
        <v>1.7887059999999999</v>
      </c>
      <c r="CA422" s="4">
        <v>0.212752</v>
      </c>
      <c r="CB422" s="4">
        <v>36.131861000000001</v>
      </c>
    </row>
    <row r="423" spans="1:80">
      <c r="A423" s="2">
        <v>42440</v>
      </c>
      <c r="B423" s="29">
        <v>0.4903345833333333</v>
      </c>
      <c r="C423" s="4">
        <v>5.2519999999999998</v>
      </c>
      <c r="D423" s="4">
        <v>0.01</v>
      </c>
      <c r="E423" s="4" t="s">
        <v>155</v>
      </c>
      <c r="F423" s="4">
        <v>100</v>
      </c>
      <c r="G423" s="4">
        <v>9.3000000000000007</v>
      </c>
      <c r="H423" s="4">
        <v>7.8</v>
      </c>
      <c r="I423" s="4">
        <v>2395.6999999999998</v>
      </c>
      <c r="K423" s="4">
        <v>14.22</v>
      </c>
      <c r="L423" s="4">
        <v>432</v>
      </c>
      <c r="M423" s="4">
        <v>0.95140000000000002</v>
      </c>
      <c r="N423" s="4">
        <v>4.9965999999999999</v>
      </c>
      <c r="O423" s="4">
        <v>9.4999999999999998E-3</v>
      </c>
      <c r="P423" s="4">
        <v>8.8480000000000008</v>
      </c>
      <c r="Q423" s="4">
        <v>7.4208999999999996</v>
      </c>
      <c r="R423" s="4">
        <v>16.3</v>
      </c>
      <c r="S423" s="4">
        <v>7.0787000000000004</v>
      </c>
      <c r="T423" s="4">
        <v>5.9370000000000003</v>
      </c>
      <c r="U423" s="4">
        <v>13</v>
      </c>
      <c r="V423" s="4">
        <v>2395.7258999999999</v>
      </c>
      <c r="Y423" s="4">
        <v>411.08699999999999</v>
      </c>
      <c r="Z423" s="4">
        <v>0</v>
      </c>
      <c r="AA423" s="4">
        <v>13.5327</v>
      </c>
      <c r="AB423" s="4" t="s">
        <v>384</v>
      </c>
      <c r="AC423" s="4">
        <v>0</v>
      </c>
      <c r="AD423" s="4">
        <v>12.4</v>
      </c>
      <c r="AE423" s="4">
        <v>844</v>
      </c>
      <c r="AF423" s="4">
        <v>868</v>
      </c>
      <c r="AG423" s="4">
        <v>884</v>
      </c>
      <c r="AH423" s="4">
        <v>43</v>
      </c>
      <c r="AI423" s="4">
        <v>21.82</v>
      </c>
      <c r="AJ423" s="4">
        <v>0.5</v>
      </c>
      <c r="AK423" s="4">
        <v>989</v>
      </c>
      <c r="AL423" s="4">
        <v>9</v>
      </c>
      <c r="AM423" s="4">
        <v>0</v>
      </c>
      <c r="AN423" s="4">
        <v>36</v>
      </c>
      <c r="AO423" s="4">
        <v>192</v>
      </c>
      <c r="AP423" s="4">
        <v>191</v>
      </c>
      <c r="AQ423" s="4">
        <v>3.5</v>
      </c>
      <c r="AR423" s="4">
        <v>195</v>
      </c>
      <c r="AS423" s="4" t="s">
        <v>155</v>
      </c>
      <c r="AT423" s="4">
        <v>2</v>
      </c>
      <c r="AU423" s="5">
        <v>0.69848379629629631</v>
      </c>
      <c r="AV423" s="4">
        <v>47.159334999999999</v>
      </c>
      <c r="AW423" s="4">
        <v>-88.489727000000002</v>
      </c>
      <c r="AX423" s="4">
        <v>323.89999999999998</v>
      </c>
      <c r="AY423" s="4">
        <v>0</v>
      </c>
      <c r="AZ423" s="4">
        <v>12</v>
      </c>
      <c r="BA423" s="4">
        <v>11</v>
      </c>
      <c r="BB423" s="4" t="s">
        <v>429</v>
      </c>
      <c r="BC423" s="4">
        <v>1</v>
      </c>
      <c r="BD423" s="4">
        <v>1.4</v>
      </c>
      <c r="BE423" s="4">
        <v>1.7</v>
      </c>
      <c r="BF423" s="4">
        <v>14.063000000000001</v>
      </c>
      <c r="BG423" s="4">
        <v>37.01</v>
      </c>
      <c r="BH423" s="4">
        <v>2.63</v>
      </c>
      <c r="BI423" s="4">
        <v>5.109</v>
      </c>
      <c r="BJ423" s="4">
        <v>2902.0529999999999</v>
      </c>
      <c r="BK423" s="4">
        <v>3.5169999999999999</v>
      </c>
      <c r="BL423" s="4">
        <v>0.53800000000000003</v>
      </c>
      <c r="BM423" s="4">
        <v>0.45100000000000001</v>
      </c>
      <c r="BN423" s="4">
        <v>0.99</v>
      </c>
      <c r="BO423" s="4">
        <v>0.43099999999999999</v>
      </c>
      <c r="BP423" s="4">
        <v>0.36099999999999999</v>
      </c>
      <c r="BQ423" s="4">
        <v>0.79200000000000004</v>
      </c>
      <c r="BR423" s="4">
        <v>46.011600000000001</v>
      </c>
      <c r="BU423" s="4">
        <v>47.371000000000002</v>
      </c>
      <c r="BW423" s="4">
        <v>5715.018</v>
      </c>
      <c r="BX423" s="4">
        <v>7.1960000000000001E-3</v>
      </c>
      <c r="BY423" s="4">
        <v>-5</v>
      </c>
      <c r="BZ423" s="4">
        <v>1.788098</v>
      </c>
      <c r="CA423" s="4">
        <v>0.17585300000000001</v>
      </c>
      <c r="CB423" s="4">
        <v>36.119579999999999</v>
      </c>
    </row>
    <row r="424" spans="1:80">
      <c r="A424" s="2">
        <v>42440</v>
      </c>
      <c r="B424" s="29">
        <v>0.49034615740740745</v>
      </c>
      <c r="C424" s="4">
        <v>6.02</v>
      </c>
      <c r="D424" s="4">
        <v>9.7000000000000003E-3</v>
      </c>
      <c r="E424" s="4" t="s">
        <v>155</v>
      </c>
      <c r="F424" s="4">
        <v>96.704362000000003</v>
      </c>
      <c r="G424" s="4">
        <v>9.4</v>
      </c>
      <c r="H424" s="4">
        <v>7.8</v>
      </c>
      <c r="I424" s="4">
        <v>2767.3</v>
      </c>
      <c r="K424" s="4">
        <v>12.97</v>
      </c>
      <c r="L424" s="4">
        <v>550</v>
      </c>
      <c r="M424" s="4">
        <v>0.94410000000000005</v>
      </c>
      <c r="N424" s="4">
        <v>5.6830999999999996</v>
      </c>
      <c r="O424" s="4">
        <v>9.1000000000000004E-3</v>
      </c>
      <c r="P424" s="4">
        <v>8.8745999999999992</v>
      </c>
      <c r="Q424" s="4">
        <v>7.3639999999999999</v>
      </c>
      <c r="R424" s="4">
        <v>16.2</v>
      </c>
      <c r="S424" s="4">
        <v>7.1</v>
      </c>
      <c r="T424" s="4">
        <v>5.8914999999999997</v>
      </c>
      <c r="U424" s="4">
        <v>13</v>
      </c>
      <c r="V424" s="4">
        <v>2767.3355000000001</v>
      </c>
      <c r="Y424" s="4">
        <v>519.202</v>
      </c>
      <c r="Z424" s="4">
        <v>0</v>
      </c>
      <c r="AA424" s="4">
        <v>12.246600000000001</v>
      </c>
      <c r="AB424" s="4" t="s">
        <v>384</v>
      </c>
      <c r="AC424" s="4">
        <v>0</v>
      </c>
      <c r="AD424" s="4">
        <v>12.3</v>
      </c>
      <c r="AE424" s="4">
        <v>844</v>
      </c>
      <c r="AF424" s="4">
        <v>868</v>
      </c>
      <c r="AG424" s="4">
        <v>885</v>
      </c>
      <c r="AH424" s="4">
        <v>43</v>
      </c>
      <c r="AI424" s="4">
        <v>21.82</v>
      </c>
      <c r="AJ424" s="4">
        <v>0.5</v>
      </c>
      <c r="AK424" s="4">
        <v>989</v>
      </c>
      <c r="AL424" s="4">
        <v>9</v>
      </c>
      <c r="AM424" s="4">
        <v>0</v>
      </c>
      <c r="AN424" s="4">
        <v>36</v>
      </c>
      <c r="AO424" s="4">
        <v>192</v>
      </c>
      <c r="AP424" s="4">
        <v>191</v>
      </c>
      <c r="AQ424" s="4">
        <v>3.4</v>
      </c>
      <c r="AR424" s="4">
        <v>195</v>
      </c>
      <c r="AS424" s="4" t="s">
        <v>155</v>
      </c>
      <c r="AT424" s="4">
        <v>2</v>
      </c>
      <c r="AU424" s="5">
        <v>0.69849537037037035</v>
      </c>
      <c r="AV424" s="4">
        <v>47.159334000000001</v>
      </c>
      <c r="AW424" s="4">
        <v>-88.489727000000002</v>
      </c>
      <c r="AX424" s="4">
        <v>324.2</v>
      </c>
      <c r="AY424" s="4">
        <v>0</v>
      </c>
      <c r="AZ424" s="4">
        <v>12</v>
      </c>
      <c r="BA424" s="4">
        <v>11</v>
      </c>
      <c r="BB424" s="4" t="s">
        <v>429</v>
      </c>
      <c r="BC424" s="4">
        <v>1</v>
      </c>
      <c r="BD424" s="4">
        <v>1.4</v>
      </c>
      <c r="BE424" s="4">
        <v>1.7</v>
      </c>
      <c r="BF424" s="4">
        <v>14.063000000000001</v>
      </c>
      <c r="BG424" s="4">
        <v>32.39</v>
      </c>
      <c r="BH424" s="4">
        <v>2.2999999999999998</v>
      </c>
      <c r="BI424" s="4">
        <v>5.92</v>
      </c>
      <c r="BJ424" s="4">
        <v>2898.1280000000002</v>
      </c>
      <c r="BK424" s="4">
        <v>2.9630000000000001</v>
      </c>
      <c r="BL424" s="4">
        <v>0.47399999999999998</v>
      </c>
      <c r="BM424" s="4">
        <v>0.39300000000000002</v>
      </c>
      <c r="BN424" s="4">
        <v>0.86699999999999999</v>
      </c>
      <c r="BO424" s="4">
        <v>0.379</v>
      </c>
      <c r="BP424" s="4">
        <v>0.315</v>
      </c>
      <c r="BQ424" s="4">
        <v>0.69399999999999995</v>
      </c>
      <c r="BR424" s="4">
        <v>46.6648</v>
      </c>
      <c r="BU424" s="4">
        <v>52.530999999999999</v>
      </c>
      <c r="BW424" s="4">
        <v>4540.951</v>
      </c>
      <c r="BX424" s="4">
        <v>6.0990000000000003E-3</v>
      </c>
      <c r="BY424" s="4">
        <v>-5</v>
      </c>
      <c r="BZ424" s="4">
        <v>1.7852969999999999</v>
      </c>
      <c r="CA424" s="4">
        <v>0.14904200000000001</v>
      </c>
      <c r="CB424" s="4">
        <v>36.062992999999999</v>
      </c>
    </row>
    <row r="425" spans="1:80">
      <c r="A425" s="2">
        <v>42440</v>
      </c>
      <c r="B425" s="29">
        <v>0.49035773148148148</v>
      </c>
      <c r="C425" s="4">
        <v>6.726</v>
      </c>
      <c r="D425" s="4">
        <v>7.1999999999999998E-3</v>
      </c>
      <c r="E425" s="4" t="s">
        <v>155</v>
      </c>
      <c r="F425" s="4">
        <v>72.471728999999996</v>
      </c>
      <c r="G425" s="4">
        <v>9.3000000000000007</v>
      </c>
      <c r="H425" s="4">
        <v>7.8</v>
      </c>
      <c r="I425" s="4">
        <v>3778.4</v>
      </c>
      <c r="K425" s="4">
        <v>12.08</v>
      </c>
      <c r="L425" s="4">
        <v>723</v>
      </c>
      <c r="M425" s="4">
        <v>0.93689999999999996</v>
      </c>
      <c r="N425" s="4">
        <v>6.3009000000000004</v>
      </c>
      <c r="O425" s="4">
        <v>6.7999999999999996E-3</v>
      </c>
      <c r="P425" s="4">
        <v>8.7126999999999999</v>
      </c>
      <c r="Q425" s="4">
        <v>7.3075000000000001</v>
      </c>
      <c r="R425" s="4">
        <v>16</v>
      </c>
      <c r="S425" s="4">
        <v>6.9705000000000004</v>
      </c>
      <c r="T425" s="4">
        <v>5.8461999999999996</v>
      </c>
      <c r="U425" s="4">
        <v>12.8</v>
      </c>
      <c r="V425" s="4">
        <v>3778.4328999999998</v>
      </c>
      <c r="Y425" s="4">
        <v>677.74699999999996</v>
      </c>
      <c r="Z425" s="4">
        <v>0</v>
      </c>
      <c r="AA425" s="4">
        <v>11.3127</v>
      </c>
      <c r="AB425" s="4" t="s">
        <v>384</v>
      </c>
      <c r="AC425" s="4">
        <v>0</v>
      </c>
      <c r="AD425" s="4">
        <v>12.2</v>
      </c>
      <c r="AE425" s="4">
        <v>845</v>
      </c>
      <c r="AF425" s="4">
        <v>868</v>
      </c>
      <c r="AG425" s="4">
        <v>886</v>
      </c>
      <c r="AH425" s="4">
        <v>43</v>
      </c>
      <c r="AI425" s="4">
        <v>21.82</v>
      </c>
      <c r="AJ425" s="4">
        <v>0.5</v>
      </c>
      <c r="AK425" s="4">
        <v>989</v>
      </c>
      <c r="AL425" s="4">
        <v>9</v>
      </c>
      <c r="AM425" s="4">
        <v>0</v>
      </c>
      <c r="AN425" s="4">
        <v>36</v>
      </c>
      <c r="AO425" s="4">
        <v>192</v>
      </c>
      <c r="AP425" s="4">
        <v>190.1</v>
      </c>
      <c r="AQ425" s="4">
        <v>3.3</v>
      </c>
      <c r="AR425" s="4">
        <v>195</v>
      </c>
      <c r="AS425" s="4" t="s">
        <v>155</v>
      </c>
      <c r="AT425" s="4">
        <v>2</v>
      </c>
      <c r="AU425" s="5">
        <v>0.6985069444444445</v>
      </c>
      <c r="AV425" s="4">
        <v>47.159332999999997</v>
      </c>
      <c r="AW425" s="4">
        <v>-88.489727000000002</v>
      </c>
      <c r="AX425" s="4">
        <v>324.2</v>
      </c>
      <c r="AY425" s="4">
        <v>0</v>
      </c>
      <c r="AZ425" s="4">
        <v>12</v>
      </c>
      <c r="BA425" s="4">
        <v>11</v>
      </c>
      <c r="BB425" s="4" t="s">
        <v>429</v>
      </c>
      <c r="BC425" s="4">
        <v>1</v>
      </c>
      <c r="BD425" s="4">
        <v>1.4</v>
      </c>
      <c r="BE425" s="4">
        <v>1.7</v>
      </c>
      <c r="BF425" s="4">
        <v>14.063000000000001</v>
      </c>
      <c r="BG425" s="4">
        <v>28.8</v>
      </c>
      <c r="BH425" s="4">
        <v>2.0499999999999998</v>
      </c>
      <c r="BI425" s="4">
        <v>6.74</v>
      </c>
      <c r="BJ425" s="4">
        <v>2866.72</v>
      </c>
      <c r="BK425" s="4">
        <v>1.966</v>
      </c>
      <c r="BL425" s="4">
        <v>0.41499999999999998</v>
      </c>
      <c r="BM425" s="4">
        <v>0.34799999999999998</v>
      </c>
      <c r="BN425" s="4">
        <v>0.76300000000000001</v>
      </c>
      <c r="BO425" s="4">
        <v>0.33200000000000002</v>
      </c>
      <c r="BP425" s="4">
        <v>0.27900000000000003</v>
      </c>
      <c r="BQ425" s="4">
        <v>0.61099999999999999</v>
      </c>
      <c r="BR425" s="4">
        <v>56.844900000000003</v>
      </c>
      <c r="BU425" s="4">
        <v>61.177999999999997</v>
      </c>
      <c r="BW425" s="4">
        <v>3742.377</v>
      </c>
      <c r="BX425" s="4">
        <v>1.49E-3</v>
      </c>
      <c r="BY425" s="4">
        <v>-5</v>
      </c>
      <c r="BZ425" s="4">
        <v>1.7804899999999999</v>
      </c>
      <c r="CA425" s="4">
        <v>3.6423999999999998E-2</v>
      </c>
      <c r="CB425" s="4">
        <v>35.965907999999999</v>
      </c>
    </row>
    <row r="426" spans="1:80">
      <c r="A426" s="2">
        <v>42440</v>
      </c>
      <c r="B426" s="29">
        <v>0.49036930555555558</v>
      </c>
      <c r="C426" s="4">
        <v>7.2030000000000003</v>
      </c>
      <c r="D426" s="4">
        <v>7.0000000000000001E-3</v>
      </c>
      <c r="E426" s="4" t="s">
        <v>155</v>
      </c>
      <c r="F426" s="4">
        <v>70</v>
      </c>
      <c r="G426" s="4">
        <v>9.3000000000000007</v>
      </c>
      <c r="H426" s="4">
        <v>7.8</v>
      </c>
      <c r="I426" s="4">
        <v>5065.2</v>
      </c>
      <c r="K426" s="4">
        <v>11.26</v>
      </c>
      <c r="L426" s="4">
        <v>896</v>
      </c>
      <c r="M426" s="4">
        <v>0.93130000000000002</v>
      </c>
      <c r="N426" s="4">
        <v>6.7079000000000004</v>
      </c>
      <c r="O426" s="4">
        <v>6.4999999999999997E-3</v>
      </c>
      <c r="P426" s="4">
        <v>8.6611999999999991</v>
      </c>
      <c r="Q426" s="4">
        <v>7.2643000000000004</v>
      </c>
      <c r="R426" s="4">
        <v>15.9</v>
      </c>
      <c r="S426" s="4">
        <v>6.9292999999999996</v>
      </c>
      <c r="T426" s="4">
        <v>5.8117000000000001</v>
      </c>
      <c r="U426" s="4">
        <v>12.7</v>
      </c>
      <c r="V426" s="4">
        <v>5065.1505999999999</v>
      </c>
      <c r="Y426" s="4">
        <v>834.88400000000001</v>
      </c>
      <c r="Z426" s="4">
        <v>0</v>
      </c>
      <c r="AA426" s="4">
        <v>10.488899999999999</v>
      </c>
      <c r="AB426" s="4" t="s">
        <v>384</v>
      </c>
      <c r="AC426" s="4">
        <v>0</v>
      </c>
      <c r="AD426" s="4">
        <v>12</v>
      </c>
      <c r="AE426" s="4">
        <v>846</v>
      </c>
      <c r="AF426" s="4">
        <v>869</v>
      </c>
      <c r="AG426" s="4">
        <v>887</v>
      </c>
      <c r="AH426" s="4">
        <v>43</v>
      </c>
      <c r="AI426" s="4">
        <v>21.82</v>
      </c>
      <c r="AJ426" s="4">
        <v>0.5</v>
      </c>
      <c r="AK426" s="4">
        <v>989</v>
      </c>
      <c r="AL426" s="4">
        <v>9</v>
      </c>
      <c r="AM426" s="4">
        <v>0</v>
      </c>
      <c r="AN426" s="4">
        <v>36</v>
      </c>
      <c r="AO426" s="4">
        <v>191.1</v>
      </c>
      <c r="AP426" s="4">
        <v>190</v>
      </c>
      <c r="AQ426" s="4">
        <v>3</v>
      </c>
      <c r="AR426" s="4">
        <v>195</v>
      </c>
      <c r="AS426" s="4" t="s">
        <v>155</v>
      </c>
      <c r="AT426" s="4">
        <v>2</v>
      </c>
      <c r="AU426" s="5">
        <v>0.69851851851851843</v>
      </c>
      <c r="AV426" s="4">
        <v>47.159332999999997</v>
      </c>
      <c r="AW426" s="4">
        <v>-88.489726000000005</v>
      </c>
      <c r="AX426" s="4">
        <v>324</v>
      </c>
      <c r="AY426" s="4">
        <v>0</v>
      </c>
      <c r="AZ426" s="4">
        <v>12</v>
      </c>
      <c r="BA426" s="4">
        <v>11</v>
      </c>
      <c r="BB426" s="4" t="s">
        <v>429</v>
      </c>
      <c r="BC426" s="4">
        <v>1</v>
      </c>
      <c r="BD426" s="4">
        <v>1.4</v>
      </c>
      <c r="BE426" s="4">
        <v>1.7</v>
      </c>
      <c r="BF426" s="4">
        <v>14.063000000000001</v>
      </c>
      <c r="BG426" s="4">
        <v>26.56</v>
      </c>
      <c r="BH426" s="4">
        <v>1.89</v>
      </c>
      <c r="BI426" s="4">
        <v>7.375</v>
      </c>
      <c r="BJ426" s="4">
        <v>2824.3530000000001</v>
      </c>
      <c r="BK426" s="4">
        <v>1.7470000000000001</v>
      </c>
      <c r="BL426" s="4">
        <v>0.38200000000000001</v>
      </c>
      <c r="BM426" s="4">
        <v>0.32</v>
      </c>
      <c r="BN426" s="4">
        <v>0.70199999999999996</v>
      </c>
      <c r="BO426" s="4">
        <v>0.30599999999999999</v>
      </c>
      <c r="BP426" s="4">
        <v>0.25600000000000001</v>
      </c>
      <c r="BQ426" s="4">
        <v>0.56200000000000006</v>
      </c>
      <c r="BR426" s="4">
        <v>70.521900000000002</v>
      </c>
      <c r="BU426" s="4">
        <v>69.744</v>
      </c>
      <c r="BW426" s="4">
        <v>3211.181</v>
      </c>
      <c r="BX426" s="4">
        <v>-4.4120000000000001E-3</v>
      </c>
      <c r="BY426" s="4">
        <v>-5</v>
      </c>
      <c r="BZ426" s="4">
        <v>1.77549</v>
      </c>
      <c r="CA426" s="4">
        <v>-0.107819</v>
      </c>
      <c r="CB426" s="4">
        <v>35.864897999999997</v>
      </c>
    </row>
    <row r="427" spans="1:80">
      <c r="A427" s="2">
        <v>42440</v>
      </c>
      <c r="B427" s="29">
        <v>0.49038087962962962</v>
      </c>
      <c r="C427" s="4">
        <v>7.4</v>
      </c>
      <c r="D427" s="4">
        <v>5.7999999999999996E-3</v>
      </c>
      <c r="E427" s="4" t="s">
        <v>155</v>
      </c>
      <c r="F427" s="4">
        <v>58.194332000000003</v>
      </c>
      <c r="G427" s="4">
        <v>9.3000000000000007</v>
      </c>
      <c r="H427" s="4">
        <v>7.8</v>
      </c>
      <c r="I427" s="4">
        <v>6059.1</v>
      </c>
      <c r="K427" s="4">
        <v>10.57</v>
      </c>
      <c r="L427" s="4">
        <v>1043</v>
      </c>
      <c r="M427" s="4">
        <v>0.92859999999999998</v>
      </c>
      <c r="N427" s="4">
        <v>6.8715999999999999</v>
      </c>
      <c r="O427" s="4">
        <v>5.4000000000000003E-3</v>
      </c>
      <c r="P427" s="4">
        <v>8.6359999999999992</v>
      </c>
      <c r="Q427" s="4">
        <v>7.2431000000000001</v>
      </c>
      <c r="R427" s="4">
        <v>15.9</v>
      </c>
      <c r="S427" s="4">
        <v>6.9090999999999996</v>
      </c>
      <c r="T427" s="4">
        <v>5.7946999999999997</v>
      </c>
      <c r="U427" s="4">
        <v>12.7</v>
      </c>
      <c r="V427" s="4">
        <v>6059.0622999999996</v>
      </c>
      <c r="Y427" s="4">
        <v>968.17600000000004</v>
      </c>
      <c r="Z427" s="4">
        <v>0</v>
      </c>
      <c r="AA427" s="4">
        <v>9.8183000000000007</v>
      </c>
      <c r="AB427" s="4" t="s">
        <v>384</v>
      </c>
      <c r="AC427" s="4">
        <v>0</v>
      </c>
      <c r="AD427" s="4">
        <v>12</v>
      </c>
      <c r="AE427" s="4">
        <v>847</v>
      </c>
      <c r="AF427" s="4">
        <v>869</v>
      </c>
      <c r="AG427" s="4">
        <v>887</v>
      </c>
      <c r="AH427" s="4">
        <v>43</v>
      </c>
      <c r="AI427" s="4">
        <v>21.82</v>
      </c>
      <c r="AJ427" s="4">
        <v>0.5</v>
      </c>
      <c r="AK427" s="4">
        <v>989</v>
      </c>
      <c r="AL427" s="4">
        <v>9</v>
      </c>
      <c r="AM427" s="4">
        <v>0</v>
      </c>
      <c r="AN427" s="4">
        <v>36</v>
      </c>
      <c r="AO427" s="4">
        <v>191</v>
      </c>
      <c r="AP427" s="4">
        <v>190</v>
      </c>
      <c r="AQ427" s="4">
        <v>2.9</v>
      </c>
      <c r="AR427" s="4">
        <v>195</v>
      </c>
      <c r="AS427" s="4" t="s">
        <v>155</v>
      </c>
      <c r="AT427" s="4">
        <v>2</v>
      </c>
      <c r="AU427" s="5">
        <v>0.69853009259259258</v>
      </c>
      <c r="AV427" s="4">
        <v>47.159332999999997</v>
      </c>
      <c r="AW427" s="4">
        <v>-88.489725000000007</v>
      </c>
      <c r="AX427" s="4">
        <v>323.89999999999998</v>
      </c>
      <c r="AY427" s="4">
        <v>0</v>
      </c>
      <c r="AZ427" s="4">
        <v>12</v>
      </c>
      <c r="BA427" s="4">
        <v>11</v>
      </c>
      <c r="BB427" s="4" t="s">
        <v>429</v>
      </c>
      <c r="BC427" s="4">
        <v>1</v>
      </c>
      <c r="BD427" s="4">
        <v>1.4</v>
      </c>
      <c r="BE427" s="4">
        <v>1.7</v>
      </c>
      <c r="BF427" s="4">
        <v>14.063000000000001</v>
      </c>
      <c r="BG427" s="4">
        <v>25.58</v>
      </c>
      <c r="BH427" s="4">
        <v>1.82</v>
      </c>
      <c r="BI427" s="4">
        <v>7.6890000000000001</v>
      </c>
      <c r="BJ427" s="4">
        <v>2791.4450000000002</v>
      </c>
      <c r="BK427" s="4">
        <v>1.397</v>
      </c>
      <c r="BL427" s="4">
        <v>0.36699999999999999</v>
      </c>
      <c r="BM427" s="4">
        <v>0.308</v>
      </c>
      <c r="BN427" s="4">
        <v>0.67600000000000005</v>
      </c>
      <c r="BO427" s="4">
        <v>0.29399999999999998</v>
      </c>
      <c r="BP427" s="4">
        <v>0.247</v>
      </c>
      <c r="BQ427" s="4">
        <v>0.54</v>
      </c>
      <c r="BR427" s="4">
        <v>81.390299999999996</v>
      </c>
      <c r="BU427" s="4">
        <v>78.031999999999996</v>
      </c>
      <c r="BW427" s="4">
        <v>2900.0639999999999</v>
      </c>
      <c r="BX427" s="4">
        <v>-5.0000000000000001E-3</v>
      </c>
      <c r="BY427" s="4">
        <v>-5</v>
      </c>
      <c r="BZ427" s="4">
        <v>1.7749999999999999</v>
      </c>
      <c r="CA427" s="4">
        <v>-0.122188</v>
      </c>
      <c r="CB427" s="4">
        <v>35.854999999999997</v>
      </c>
    </row>
    <row r="428" spans="1:80">
      <c r="A428" s="2">
        <v>42440</v>
      </c>
      <c r="B428" s="29">
        <v>0.49039245370370371</v>
      </c>
      <c r="C428" s="4">
        <v>7.3979999999999997</v>
      </c>
      <c r="D428" s="4">
        <v>5.0000000000000001E-3</v>
      </c>
      <c r="E428" s="4" t="s">
        <v>155</v>
      </c>
      <c r="F428" s="4">
        <v>50</v>
      </c>
      <c r="G428" s="4">
        <v>9.3000000000000007</v>
      </c>
      <c r="H428" s="4">
        <v>7.8</v>
      </c>
      <c r="I428" s="4">
        <v>7001.6</v>
      </c>
      <c r="K428" s="4">
        <v>10.17</v>
      </c>
      <c r="L428" s="4">
        <v>1135</v>
      </c>
      <c r="M428" s="4">
        <v>0.92759999999999998</v>
      </c>
      <c r="N428" s="4">
        <v>6.8627000000000002</v>
      </c>
      <c r="O428" s="4">
        <v>4.5999999999999999E-3</v>
      </c>
      <c r="P428" s="4">
        <v>8.6268999999999991</v>
      </c>
      <c r="Q428" s="4">
        <v>7.2355</v>
      </c>
      <c r="R428" s="4">
        <v>15.9</v>
      </c>
      <c r="S428" s="4">
        <v>6.9019000000000004</v>
      </c>
      <c r="T428" s="4">
        <v>5.7887000000000004</v>
      </c>
      <c r="U428" s="4">
        <v>12.7</v>
      </c>
      <c r="V428" s="4">
        <v>7001.5740999999998</v>
      </c>
      <c r="Y428" s="4">
        <v>1053.2560000000001</v>
      </c>
      <c r="Z428" s="4">
        <v>0</v>
      </c>
      <c r="AA428" s="4">
        <v>9.4377999999999993</v>
      </c>
      <c r="AB428" s="4" t="s">
        <v>384</v>
      </c>
      <c r="AC428" s="4">
        <v>0</v>
      </c>
      <c r="AD428" s="4">
        <v>12</v>
      </c>
      <c r="AE428" s="4">
        <v>846</v>
      </c>
      <c r="AF428" s="4">
        <v>869</v>
      </c>
      <c r="AG428" s="4">
        <v>887</v>
      </c>
      <c r="AH428" s="4">
        <v>43</v>
      </c>
      <c r="AI428" s="4">
        <v>21.82</v>
      </c>
      <c r="AJ428" s="4">
        <v>0.5</v>
      </c>
      <c r="AK428" s="4">
        <v>989</v>
      </c>
      <c r="AL428" s="4">
        <v>9</v>
      </c>
      <c r="AM428" s="4">
        <v>0</v>
      </c>
      <c r="AN428" s="4">
        <v>36</v>
      </c>
      <c r="AO428" s="4">
        <v>191</v>
      </c>
      <c r="AP428" s="4">
        <v>190</v>
      </c>
      <c r="AQ428" s="4">
        <v>2.7</v>
      </c>
      <c r="AR428" s="4">
        <v>195</v>
      </c>
      <c r="AS428" s="4" t="s">
        <v>155</v>
      </c>
      <c r="AT428" s="4">
        <v>2</v>
      </c>
      <c r="AU428" s="5">
        <v>0.69854166666666673</v>
      </c>
      <c r="AV428" s="4">
        <v>47.159332999999997</v>
      </c>
      <c r="AW428" s="4">
        <v>-88.489725000000007</v>
      </c>
      <c r="AX428" s="4">
        <v>323.89999999999998</v>
      </c>
      <c r="AY428" s="4">
        <v>0</v>
      </c>
      <c r="AZ428" s="4">
        <v>12</v>
      </c>
      <c r="BA428" s="4">
        <v>11</v>
      </c>
      <c r="BB428" s="4" t="s">
        <v>429</v>
      </c>
      <c r="BC428" s="4">
        <v>0.92877100000000001</v>
      </c>
      <c r="BD428" s="4">
        <v>1.4</v>
      </c>
      <c r="BE428" s="4">
        <v>1.7</v>
      </c>
      <c r="BF428" s="4">
        <v>14.063000000000001</v>
      </c>
      <c r="BG428" s="4">
        <v>25.27</v>
      </c>
      <c r="BH428" s="4">
        <v>1.8</v>
      </c>
      <c r="BI428" s="4">
        <v>7.8019999999999996</v>
      </c>
      <c r="BJ428" s="4">
        <v>2756.5059999999999</v>
      </c>
      <c r="BK428" s="4">
        <v>1.1859999999999999</v>
      </c>
      <c r="BL428" s="4">
        <v>0.36299999999999999</v>
      </c>
      <c r="BM428" s="4">
        <v>0.30399999999999999</v>
      </c>
      <c r="BN428" s="4">
        <v>0.66700000000000004</v>
      </c>
      <c r="BO428" s="4">
        <v>0.28999999999999998</v>
      </c>
      <c r="BP428" s="4">
        <v>0.24299999999999999</v>
      </c>
      <c r="BQ428" s="4">
        <v>0.53400000000000003</v>
      </c>
      <c r="BR428" s="4">
        <v>92.993700000000004</v>
      </c>
      <c r="BU428" s="4">
        <v>83.935000000000002</v>
      </c>
      <c r="BW428" s="4">
        <v>2756.326</v>
      </c>
      <c r="BX428" s="4">
        <v>-6.8040000000000002E-3</v>
      </c>
      <c r="BY428" s="4">
        <v>-5</v>
      </c>
      <c r="BZ428" s="4">
        <v>1.7749999999999999</v>
      </c>
      <c r="CA428" s="4">
        <v>-0.166273</v>
      </c>
      <c r="CB428" s="4">
        <v>35.854999999999997</v>
      </c>
    </row>
    <row r="429" spans="1:80">
      <c r="A429" s="2">
        <v>42440</v>
      </c>
      <c r="B429" s="29">
        <v>0.49040402777777775</v>
      </c>
      <c r="C429" s="4">
        <v>7.0730000000000004</v>
      </c>
      <c r="D429" s="4">
        <v>4.1999999999999997E-3</v>
      </c>
      <c r="E429" s="4" t="s">
        <v>155</v>
      </c>
      <c r="F429" s="4">
        <v>42.285713999999999</v>
      </c>
      <c r="G429" s="4">
        <v>9.3000000000000007</v>
      </c>
      <c r="H429" s="4">
        <v>7.8</v>
      </c>
      <c r="I429" s="4">
        <v>7216.4</v>
      </c>
      <c r="K429" s="4">
        <v>9.93</v>
      </c>
      <c r="L429" s="4">
        <v>1131</v>
      </c>
      <c r="M429" s="4">
        <v>0.93020000000000003</v>
      </c>
      <c r="N429" s="4">
        <v>6.58</v>
      </c>
      <c r="O429" s="4">
        <v>3.8999999999999998E-3</v>
      </c>
      <c r="P429" s="4">
        <v>8.6511999999999993</v>
      </c>
      <c r="Q429" s="4">
        <v>7.2558999999999996</v>
      </c>
      <c r="R429" s="4">
        <v>15.9</v>
      </c>
      <c r="S429" s="4">
        <v>6.9212999999999996</v>
      </c>
      <c r="T429" s="4">
        <v>5.8049999999999997</v>
      </c>
      <c r="U429" s="4">
        <v>12.7</v>
      </c>
      <c r="V429" s="4">
        <v>7216.4233000000004</v>
      </c>
      <c r="Y429" s="4">
        <v>1051.6590000000001</v>
      </c>
      <c r="Z429" s="4">
        <v>0</v>
      </c>
      <c r="AA429" s="4">
        <v>9.2332999999999998</v>
      </c>
      <c r="AB429" s="4" t="s">
        <v>384</v>
      </c>
      <c r="AC429" s="4">
        <v>0</v>
      </c>
      <c r="AD429" s="4">
        <v>11.9</v>
      </c>
      <c r="AE429" s="4">
        <v>847</v>
      </c>
      <c r="AF429" s="4">
        <v>869</v>
      </c>
      <c r="AG429" s="4">
        <v>887</v>
      </c>
      <c r="AH429" s="4">
        <v>43</v>
      </c>
      <c r="AI429" s="4">
        <v>21.82</v>
      </c>
      <c r="AJ429" s="4">
        <v>0.5</v>
      </c>
      <c r="AK429" s="4">
        <v>989</v>
      </c>
      <c r="AL429" s="4">
        <v>9</v>
      </c>
      <c r="AM429" s="4">
        <v>0</v>
      </c>
      <c r="AN429" s="4">
        <v>36</v>
      </c>
      <c r="AO429" s="4">
        <v>191</v>
      </c>
      <c r="AP429" s="4">
        <v>189.1</v>
      </c>
      <c r="AQ429" s="4">
        <v>2.7</v>
      </c>
      <c r="AR429" s="4">
        <v>195</v>
      </c>
      <c r="AS429" s="4" t="s">
        <v>155</v>
      </c>
      <c r="AT429" s="4">
        <v>2</v>
      </c>
      <c r="AU429" s="5">
        <v>0.69855324074074077</v>
      </c>
      <c r="AV429" s="4">
        <v>47.159332999999997</v>
      </c>
      <c r="AW429" s="4">
        <v>-88.489725000000007</v>
      </c>
      <c r="AX429" s="4">
        <v>323.89999999999998</v>
      </c>
      <c r="AY429" s="4">
        <v>0</v>
      </c>
      <c r="AZ429" s="4">
        <v>12</v>
      </c>
      <c r="BA429" s="4">
        <v>11</v>
      </c>
      <c r="BB429" s="4" t="s">
        <v>429</v>
      </c>
      <c r="BC429" s="4">
        <v>0.9</v>
      </c>
      <c r="BD429" s="4">
        <v>1.4</v>
      </c>
      <c r="BE429" s="4">
        <v>1.7</v>
      </c>
      <c r="BF429" s="4">
        <v>14.063000000000001</v>
      </c>
      <c r="BG429" s="4">
        <v>26.21</v>
      </c>
      <c r="BH429" s="4">
        <v>1.86</v>
      </c>
      <c r="BI429" s="4">
        <v>7.4989999999999997</v>
      </c>
      <c r="BJ429" s="4">
        <v>2738.2269999999999</v>
      </c>
      <c r="BK429" s="4">
        <v>1.042</v>
      </c>
      <c r="BL429" s="4">
        <v>0.377</v>
      </c>
      <c r="BM429" s="4">
        <v>0.316</v>
      </c>
      <c r="BN429" s="4">
        <v>0.69299999999999995</v>
      </c>
      <c r="BO429" s="4">
        <v>0.30199999999999999</v>
      </c>
      <c r="BP429" s="4">
        <v>0.253</v>
      </c>
      <c r="BQ429" s="4">
        <v>0.55500000000000005</v>
      </c>
      <c r="BR429" s="4">
        <v>99.303100000000001</v>
      </c>
      <c r="BU429" s="4">
        <v>86.828999999999994</v>
      </c>
      <c r="BW429" s="4">
        <v>2793.8319999999999</v>
      </c>
      <c r="BX429" s="4">
        <v>-1.0607999999999999E-2</v>
      </c>
      <c r="BY429" s="4">
        <v>-5</v>
      </c>
      <c r="BZ429" s="4">
        <v>1.773196</v>
      </c>
      <c r="CA429" s="4">
        <v>-0.25923400000000002</v>
      </c>
      <c r="CB429" s="4">
        <v>35.818559</v>
      </c>
    </row>
    <row r="430" spans="1:80">
      <c r="A430" s="2">
        <v>42440</v>
      </c>
      <c r="B430" s="29">
        <v>0.4904156018518519</v>
      </c>
      <c r="C430" s="4">
        <v>6.6829999999999998</v>
      </c>
      <c r="D430" s="4">
        <v>2.3E-3</v>
      </c>
      <c r="E430" s="4" t="s">
        <v>155</v>
      </c>
      <c r="F430" s="4">
        <v>23.424437000000001</v>
      </c>
      <c r="G430" s="4">
        <v>9.3000000000000007</v>
      </c>
      <c r="H430" s="4">
        <v>7.8</v>
      </c>
      <c r="I430" s="4">
        <v>6951.5</v>
      </c>
      <c r="K430" s="4">
        <v>9.93</v>
      </c>
      <c r="L430" s="4">
        <v>1079</v>
      </c>
      <c r="M430" s="4">
        <v>0.93389999999999995</v>
      </c>
      <c r="N430" s="4">
        <v>6.2415000000000003</v>
      </c>
      <c r="O430" s="4">
        <v>2.2000000000000001E-3</v>
      </c>
      <c r="P430" s="4">
        <v>8.6854999999999993</v>
      </c>
      <c r="Q430" s="4">
        <v>7.2846000000000002</v>
      </c>
      <c r="R430" s="4">
        <v>16</v>
      </c>
      <c r="S430" s="4">
        <v>6.9488000000000003</v>
      </c>
      <c r="T430" s="4">
        <v>5.8280000000000003</v>
      </c>
      <c r="U430" s="4">
        <v>12.8</v>
      </c>
      <c r="V430" s="4">
        <v>6951.4804000000004</v>
      </c>
      <c r="Y430" s="4">
        <v>1007.3869999999999</v>
      </c>
      <c r="Z430" s="4">
        <v>0</v>
      </c>
      <c r="AA430" s="4">
        <v>9.2769999999999992</v>
      </c>
      <c r="AB430" s="4" t="s">
        <v>384</v>
      </c>
      <c r="AC430" s="4">
        <v>0</v>
      </c>
      <c r="AD430" s="4">
        <v>11.9</v>
      </c>
      <c r="AE430" s="4">
        <v>847</v>
      </c>
      <c r="AF430" s="4">
        <v>869</v>
      </c>
      <c r="AG430" s="4">
        <v>888</v>
      </c>
      <c r="AH430" s="4">
        <v>43</v>
      </c>
      <c r="AI430" s="4">
        <v>21.82</v>
      </c>
      <c r="AJ430" s="4">
        <v>0.5</v>
      </c>
      <c r="AK430" s="4">
        <v>989</v>
      </c>
      <c r="AL430" s="4">
        <v>9</v>
      </c>
      <c r="AM430" s="4">
        <v>0</v>
      </c>
      <c r="AN430" s="4">
        <v>36</v>
      </c>
      <c r="AO430" s="4">
        <v>191</v>
      </c>
      <c r="AP430" s="4">
        <v>189</v>
      </c>
      <c r="AQ430" s="4">
        <v>2.7</v>
      </c>
      <c r="AR430" s="4">
        <v>195</v>
      </c>
      <c r="AS430" s="4" t="s">
        <v>155</v>
      </c>
      <c r="AT430" s="4">
        <v>2</v>
      </c>
      <c r="AU430" s="5">
        <v>0.69856481481481481</v>
      </c>
      <c r="AV430" s="4">
        <v>47.159331999999999</v>
      </c>
      <c r="AW430" s="4">
        <v>-88.489723999999995</v>
      </c>
      <c r="AX430" s="4">
        <v>323.7</v>
      </c>
      <c r="AY430" s="4">
        <v>0</v>
      </c>
      <c r="AZ430" s="4">
        <v>12</v>
      </c>
      <c r="BA430" s="4">
        <v>11</v>
      </c>
      <c r="BB430" s="4" t="s">
        <v>429</v>
      </c>
      <c r="BC430" s="4">
        <v>0.9</v>
      </c>
      <c r="BD430" s="4">
        <v>1.4</v>
      </c>
      <c r="BE430" s="4">
        <v>1.7</v>
      </c>
      <c r="BF430" s="4">
        <v>14.063000000000001</v>
      </c>
      <c r="BG430" s="4">
        <v>27.65</v>
      </c>
      <c r="BH430" s="4">
        <v>1.97</v>
      </c>
      <c r="BI430" s="4">
        <v>7.0750000000000002</v>
      </c>
      <c r="BJ430" s="4">
        <v>2735.433</v>
      </c>
      <c r="BK430" s="4">
        <v>0.61</v>
      </c>
      <c r="BL430" s="4">
        <v>0.39900000000000002</v>
      </c>
      <c r="BM430" s="4">
        <v>0.33400000000000002</v>
      </c>
      <c r="BN430" s="4">
        <v>0.73299999999999998</v>
      </c>
      <c r="BO430" s="4">
        <v>0.31900000000000001</v>
      </c>
      <c r="BP430" s="4">
        <v>0.26700000000000002</v>
      </c>
      <c r="BQ430" s="4">
        <v>0.58599999999999997</v>
      </c>
      <c r="BR430" s="4">
        <v>100.7427</v>
      </c>
      <c r="BU430" s="4">
        <v>87.596000000000004</v>
      </c>
      <c r="BW430" s="4">
        <v>2956.288</v>
      </c>
      <c r="BX430" s="4">
        <v>-7.3920000000000001E-3</v>
      </c>
      <c r="BY430" s="4">
        <v>-5</v>
      </c>
      <c r="BZ430" s="4">
        <v>1.7739020000000001</v>
      </c>
      <c r="CA430" s="4">
        <v>-0.180643</v>
      </c>
      <c r="CB430" s="4">
        <v>35.832819999999998</v>
      </c>
    </row>
    <row r="431" spans="1:80">
      <c r="A431" s="2">
        <v>42440</v>
      </c>
      <c r="B431" s="29">
        <v>0.49042717592592594</v>
      </c>
      <c r="C431" s="4">
        <v>6.2910000000000004</v>
      </c>
      <c r="D431" s="4">
        <v>4.7999999999999996E-3</v>
      </c>
      <c r="E431" s="4" t="s">
        <v>155</v>
      </c>
      <c r="F431" s="4">
        <v>47.540193000000002</v>
      </c>
      <c r="G431" s="4">
        <v>9.3000000000000007</v>
      </c>
      <c r="H431" s="4">
        <v>7.8</v>
      </c>
      <c r="I431" s="4">
        <v>6499.5</v>
      </c>
      <c r="K431" s="4">
        <v>10.35</v>
      </c>
      <c r="L431" s="4">
        <v>1014</v>
      </c>
      <c r="M431" s="4">
        <v>0.93779999999999997</v>
      </c>
      <c r="N431" s="4">
        <v>5.8990999999999998</v>
      </c>
      <c r="O431" s="4">
        <v>4.4999999999999997E-3</v>
      </c>
      <c r="P431" s="4">
        <v>8.7211999999999996</v>
      </c>
      <c r="Q431" s="4">
        <v>7.3146000000000004</v>
      </c>
      <c r="R431" s="4">
        <v>16</v>
      </c>
      <c r="S431" s="4">
        <v>6.9772999999999996</v>
      </c>
      <c r="T431" s="4">
        <v>5.8518999999999997</v>
      </c>
      <c r="U431" s="4">
        <v>12.8</v>
      </c>
      <c r="V431" s="4">
        <v>6499.5099</v>
      </c>
      <c r="Y431" s="4">
        <v>950.83699999999999</v>
      </c>
      <c r="Z431" s="4">
        <v>0</v>
      </c>
      <c r="AA431" s="4">
        <v>9.7062000000000008</v>
      </c>
      <c r="AB431" s="4" t="s">
        <v>384</v>
      </c>
      <c r="AC431" s="4">
        <v>0</v>
      </c>
      <c r="AD431" s="4">
        <v>11.9</v>
      </c>
      <c r="AE431" s="4">
        <v>848</v>
      </c>
      <c r="AF431" s="4">
        <v>869</v>
      </c>
      <c r="AG431" s="4">
        <v>888</v>
      </c>
      <c r="AH431" s="4">
        <v>43</v>
      </c>
      <c r="AI431" s="4">
        <v>21.82</v>
      </c>
      <c r="AJ431" s="4">
        <v>0.5</v>
      </c>
      <c r="AK431" s="4">
        <v>989</v>
      </c>
      <c r="AL431" s="4">
        <v>9</v>
      </c>
      <c r="AM431" s="4">
        <v>0</v>
      </c>
      <c r="AN431" s="4">
        <v>36</v>
      </c>
      <c r="AO431" s="4">
        <v>190.1</v>
      </c>
      <c r="AP431" s="4">
        <v>189</v>
      </c>
      <c r="AQ431" s="4">
        <v>2.6</v>
      </c>
      <c r="AR431" s="4">
        <v>195</v>
      </c>
      <c r="AS431" s="4" t="s">
        <v>155</v>
      </c>
      <c r="AT431" s="4">
        <v>2</v>
      </c>
      <c r="AU431" s="5">
        <v>0.69857638888888884</v>
      </c>
      <c r="AV431" s="4">
        <v>47.159331999999999</v>
      </c>
      <c r="AW431" s="4">
        <v>-88.489722999999998</v>
      </c>
      <c r="AX431" s="4">
        <v>323.8</v>
      </c>
      <c r="AY431" s="4">
        <v>0</v>
      </c>
      <c r="AZ431" s="4">
        <v>12</v>
      </c>
      <c r="BA431" s="4">
        <v>11</v>
      </c>
      <c r="BB431" s="4" t="s">
        <v>429</v>
      </c>
      <c r="BC431" s="4">
        <v>0.9</v>
      </c>
      <c r="BD431" s="4">
        <v>1.4</v>
      </c>
      <c r="BE431" s="4">
        <v>1.7</v>
      </c>
      <c r="BF431" s="4">
        <v>14.063000000000001</v>
      </c>
      <c r="BG431" s="4">
        <v>29.34</v>
      </c>
      <c r="BH431" s="4">
        <v>2.09</v>
      </c>
      <c r="BI431" s="4">
        <v>6.6360000000000001</v>
      </c>
      <c r="BJ431" s="4">
        <v>2738.3150000000001</v>
      </c>
      <c r="BK431" s="4">
        <v>1.3169999999999999</v>
      </c>
      <c r="BL431" s="4">
        <v>0.42399999999999999</v>
      </c>
      <c r="BM431" s="4">
        <v>0.35599999999999998</v>
      </c>
      <c r="BN431" s="4">
        <v>0.78</v>
      </c>
      <c r="BO431" s="4">
        <v>0.33900000000000002</v>
      </c>
      <c r="BP431" s="4">
        <v>0.28399999999999997</v>
      </c>
      <c r="BQ431" s="4">
        <v>0.624</v>
      </c>
      <c r="BR431" s="4">
        <v>99.763400000000004</v>
      </c>
      <c r="BU431" s="4">
        <v>87.569000000000003</v>
      </c>
      <c r="BW431" s="4">
        <v>3275.99</v>
      </c>
      <c r="BX431" s="4">
        <v>-8.8039999999999993E-3</v>
      </c>
      <c r="BY431" s="4">
        <v>-5</v>
      </c>
      <c r="BZ431" s="4">
        <v>1.7730980000000001</v>
      </c>
      <c r="CA431" s="4">
        <v>-0.215147</v>
      </c>
      <c r="CB431" s="4">
        <v>35.816580000000002</v>
      </c>
    </row>
    <row r="432" spans="1:80">
      <c r="A432" s="2">
        <v>42440</v>
      </c>
      <c r="B432" s="29">
        <v>0.49043875000000003</v>
      </c>
      <c r="C432" s="4">
        <v>5.9219999999999997</v>
      </c>
      <c r="D432" s="4">
        <v>5.7999999999999996E-3</v>
      </c>
      <c r="E432" s="4" t="s">
        <v>155</v>
      </c>
      <c r="F432" s="4">
        <v>57.584459000000003</v>
      </c>
      <c r="G432" s="4">
        <v>9.3000000000000007</v>
      </c>
      <c r="H432" s="4">
        <v>7.8</v>
      </c>
      <c r="I432" s="4">
        <v>6034.4</v>
      </c>
      <c r="K432" s="4">
        <v>10.77</v>
      </c>
      <c r="L432" s="4">
        <v>945</v>
      </c>
      <c r="M432" s="4">
        <v>0.9415</v>
      </c>
      <c r="N432" s="4">
        <v>5.5757000000000003</v>
      </c>
      <c r="O432" s="4">
        <v>5.4000000000000003E-3</v>
      </c>
      <c r="P432" s="4">
        <v>8.7556999999999992</v>
      </c>
      <c r="Q432" s="4">
        <v>7.3434999999999997</v>
      </c>
      <c r="R432" s="4">
        <v>16.100000000000001</v>
      </c>
      <c r="S432" s="4">
        <v>7.0049000000000001</v>
      </c>
      <c r="T432" s="4">
        <v>5.8750999999999998</v>
      </c>
      <c r="U432" s="4">
        <v>12.9</v>
      </c>
      <c r="V432" s="4">
        <v>6034.3990000000003</v>
      </c>
      <c r="Y432" s="4">
        <v>890.14800000000002</v>
      </c>
      <c r="Z432" s="4">
        <v>0</v>
      </c>
      <c r="AA432" s="4">
        <v>10.135400000000001</v>
      </c>
      <c r="AB432" s="4" t="s">
        <v>384</v>
      </c>
      <c r="AC432" s="4">
        <v>0</v>
      </c>
      <c r="AD432" s="4">
        <v>11.8</v>
      </c>
      <c r="AE432" s="4">
        <v>848</v>
      </c>
      <c r="AF432" s="4">
        <v>869</v>
      </c>
      <c r="AG432" s="4">
        <v>888</v>
      </c>
      <c r="AH432" s="4">
        <v>43</v>
      </c>
      <c r="AI432" s="4">
        <v>21.82</v>
      </c>
      <c r="AJ432" s="4">
        <v>0.5</v>
      </c>
      <c r="AK432" s="4">
        <v>989</v>
      </c>
      <c r="AL432" s="4">
        <v>9</v>
      </c>
      <c r="AM432" s="4">
        <v>0</v>
      </c>
      <c r="AN432" s="4">
        <v>36</v>
      </c>
      <c r="AO432" s="4">
        <v>190</v>
      </c>
      <c r="AP432" s="4">
        <v>189</v>
      </c>
      <c r="AQ432" s="4">
        <v>2.6</v>
      </c>
      <c r="AR432" s="4">
        <v>195</v>
      </c>
      <c r="AS432" s="4" t="s">
        <v>155</v>
      </c>
      <c r="AT432" s="4">
        <v>2</v>
      </c>
      <c r="AU432" s="5">
        <v>0.69858796296296299</v>
      </c>
      <c r="AV432" s="4">
        <v>47.159331999999999</v>
      </c>
      <c r="AW432" s="4">
        <v>-88.489722999999998</v>
      </c>
      <c r="AX432" s="4">
        <v>323.7</v>
      </c>
      <c r="AY432" s="4">
        <v>0</v>
      </c>
      <c r="AZ432" s="4">
        <v>12</v>
      </c>
      <c r="BA432" s="4">
        <v>11</v>
      </c>
      <c r="BB432" s="4" t="s">
        <v>429</v>
      </c>
      <c r="BC432" s="4">
        <v>0.9</v>
      </c>
      <c r="BD432" s="4">
        <v>1.4</v>
      </c>
      <c r="BE432" s="4">
        <v>1.7</v>
      </c>
      <c r="BF432" s="4">
        <v>14.063000000000001</v>
      </c>
      <c r="BG432" s="4">
        <v>31.16</v>
      </c>
      <c r="BH432" s="4">
        <v>2.2200000000000002</v>
      </c>
      <c r="BI432" s="4">
        <v>6.2160000000000002</v>
      </c>
      <c r="BJ432" s="4">
        <v>2743.5940000000001</v>
      </c>
      <c r="BK432" s="4">
        <v>1.698</v>
      </c>
      <c r="BL432" s="4">
        <v>0.45100000000000001</v>
      </c>
      <c r="BM432" s="4">
        <v>0.378</v>
      </c>
      <c r="BN432" s="4">
        <v>0.83</v>
      </c>
      <c r="BO432" s="4">
        <v>0.36099999999999999</v>
      </c>
      <c r="BP432" s="4">
        <v>0.30299999999999999</v>
      </c>
      <c r="BQ432" s="4">
        <v>0.66400000000000003</v>
      </c>
      <c r="BR432" s="4">
        <v>98.186899999999994</v>
      </c>
      <c r="BU432" s="4">
        <v>86.903000000000006</v>
      </c>
      <c r="BW432" s="4">
        <v>3626.277</v>
      </c>
      <c r="BX432" s="4">
        <v>-9.9019999999999993E-3</v>
      </c>
      <c r="BY432" s="4">
        <v>-5</v>
      </c>
      <c r="BZ432" s="4">
        <v>1.772098</v>
      </c>
      <c r="CA432" s="4">
        <v>-0.24198</v>
      </c>
      <c r="CB432" s="4">
        <v>35.796379999999999</v>
      </c>
    </row>
    <row r="433" spans="1:80">
      <c r="A433" s="2">
        <v>42440</v>
      </c>
      <c r="B433" s="29">
        <v>0.49045032407407407</v>
      </c>
      <c r="C433" s="4">
        <v>5.5720000000000001</v>
      </c>
      <c r="D433" s="4">
        <v>4.7999999999999996E-3</v>
      </c>
      <c r="E433" s="4" t="s">
        <v>155</v>
      </c>
      <c r="F433" s="4">
        <v>48.266227999999998</v>
      </c>
      <c r="G433" s="4">
        <v>9.3000000000000007</v>
      </c>
      <c r="H433" s="4">
        <v>7.8</v>
      </c>
      <c r="I433" s="4">
        <v>5592.8</v>
      </c>
      <c r="K433" s="4">
        <v>11.25</v>
      </c>
      <c r="L433" s="4">
        <v>879</v>
      </c>
      <c r="M433" s="4">
        <v>0.94510000000000005</v>
      </c>
      <c r="N433" s="4">
        <v>5.266</v>
      </c>
      <c r="O433" s="4">
        <v>4.5999999999999999E-3</v>
      </c>
      <c r="P433" s="4">
        <v>8.7893000000000008</v>
      </c>
      <c r="Q433" s="4">
        <v>7.3716999999999997</v>
      </c>
      <c r="R433" s="4">
        <v>16.2</v>
      </c>
      <c r="S433" s="4">
        <v>7.0317999999999996</v>
      </c>
      <c r="T433" s="4">
        <v>5.8975999999999997</v>
      </c>
      <c r="U433" s="4">
        <v>12.9</v>
      </c>
      <c r="V433" s="4">
        <v>5592.8</v>
      </c>
      <c r="Y433" s="4">
        <v>830.88499999999999</v>
      </c>
      <c r="Z433" s="4">
        <v>0</v>
      </c>
      <c r="AA433" s="4">
        <v>10.6334</v>
      </c>
      <c r="AB433" s="4" t="s">
        <v>384</v>
      </c>
      <c r="AC433" s="4">
        <v>0</v>
      </c>
      <c r="AD433" s="4">
        <v>11.9</v>
      </c>
      <c r="AE433" s="4">
        <v>848</v>
      </c>
      <c r="AF433" s="4">
        <v>869</v>
      </c>
      <c r="AG433" s="4">
        <v>887</v>
      </c>
      <c r="AH433" s="4">
        <v>43</v>
      </c>
      <c r="AI433" s="4">
        <v>21.82</v>
      </c>
      <c r="AJ433" s="4">
        <v>0.5</v>
      </c>
      <c r="AK433" s="4">
        <v>989</v>
      </c>
      <c r="AL433" s="4">
        <v>9</v>
      </c>
      <c r="AM433" s="4">
        <v>0</v>
      </c>
      <c r="AN433" s="4">
        <v>36</v>
      </c>
      <c r="AO433" s="4">
        <v>190</v>
      </c>
      <c r="AP433" s="4">
        <v>189</v>
      </c>
      <c r="AQ433" s="4">
        <v>2.7</v>
      </c>
      <c r="AR433" s="4">
        <v>195</v>
      </c>
      <c r="AS433" s="4" t="s">
        <v>155</v>
      </c>
      <c r="AT433" s="4">
        <v>2</v>
      </c>
      <c r="AU433" s="5">
        <v>0.69859953703703714</v>
      </c>
      <c r="AV433" s="4">
        <v>47.159331999999999</v>
      </c>
      <c r="AW433" s="4">
        <v>-88.489722999999998</v>
      </c>
      <c r="AX433" s="4">
        <v>323.5</v>
      </c>
      <c r="AY433" s="4">
        <v>0</v>
      </c>
      <c r="AZ433" s="4">
        <v>12</v>
      </c>
      <c r="BA433" s="4">
        <v>11</v>
      </c>
      <c r="BB433" s="4" t="s">
        <v>429</v>
      </c>
      <c r="BC433" s="4">
        <v>0.9</v>
      </c>
      <c r="BD433" s="4">
        <v>1.4</v>
      </c>
      <c r="BE433" s="4">
        <v>1.7</v>
      </c>
      <c r="BF433" s="4">
        <v>14.063000000000001</v>
      </c>
      <c r="BG433" s="4">
        <v>33.130000000000003</v>
      </c>
      <c r="BH433" s="4">
        <v>2.36</v>
      </c>
      <c r="BI433" s="4">
        <v>5.8109999999999999</v>
      </c>
      <c r="BJ433" s="4">
        <v>2749.9490000000001</v>
      </c>
      <c r="BK433" s="4">
        <v>1.516</v>
      </c>
      <c r="BL433" s="4">
        <v>0.48099999999999998</v>
      </c>
      <c r="BM433" s="4">
        <v>0.40300000000000002</v>
      </c>
      <c r="BN433" s="4">
        <v>0.88400000000000001</v>
      </c>
      <c r="BO433" s="4">
        <v>0.38500000000000001</v>
      </c>
      <c r="BP433" s="4">
        <v>0.32300000000000001</v>
      </c>
      <c r="BQ433" s="4">
        <v>0.70699999999999996</v>
      </c>
      <c r="BR433" s="4">
        <v>96.576700000000002</v>
      </c>
      <c r="BU433" s="4">
        <v>86.087000000000003</v>
      </c>
      <c r="BW433" s="4">
        <v>4037.527</v>
      </c>
      <c r="BX433" s="4">
        <v>-7.2940000000000001E-3</v>
      </c>
      <c r="BY433" s="4">
        <v>-5</v>
      </c>
      <c r="BZ433" s="4">
        <v>1.77651</v>
      </c>
      <c r="CA433" s="4">
        <v>-0.17824799999999999</v>
      </c>
      <c r="CB433" s="4">
        <v>35.885502000000002</v>
      </c>
    </row>
    <row r="434" spans="1:80">
      <c r="A434" s="2">
        <v>42440</v>
      </c>
      <c r="B434" s="29">
        <v>0.49046189814814811</v>
      </c>
      <c r="C434" s="4">
        <v>5.23</v>
      </c>
      <c r="D434" s="4">
        <v>4.8999999999999998E-3</v>
      </c>
      <c r="E434" s="4" t="s">
        <v>155</v>
      </c>
      <c r="F434" s="4">
        <v>48.510274000000003</v>
      </c>
      <c r="G434" s="4">
        <v>9.3000000000000007</v>
      </c>
      <c r="H434" s="4">
        <v>7.8</v>
      </c>
      <c r="I434" s="4">
        <v>5145.5</v>
      </c>
      <c r="K434" s="4">
        <v>11.77</v>
      </c>
      <c r="L434" s="4">
        <v>823</v>
      </c>
      <c r="M434" s="4">
        <v>0.9486</v>
      </c>
      <c r="N434" s="4">
        <v>4.9610000000000003</v>
      </c>
      <c r="O434" s="4">
        <v>4.5999999999999999E-3</v>
      </c>
      <c r="P434" s="4">
        <v>8.8216000000000001</v>
      </c>
      <c r="Q434" s="4">
        <v>7.3987999999999996</v>
      </c>
      <c r="R434" s="4">
        <v>16.2</v>
      </c>
      <c r="S434" s="4">
        <v>7.0576999999999996</v>
      </c>
      <c r="T434" s="4">
        <v>5.9192999999999998</v>
      </c>
      <c r="U434" s="4">
        <v>13</v>
      </c>
      <c r="V434" s="4">
        <v>5145.5463</v>
      </c>
      <c r="Y434" s="4">
        <v>780.56299999999999</v>
      </c>
      <c r="Z434" s="4">
        <v>0</v>
      </c>
      <c r="AA434" s="4">
        <v>11.1608</v>
      </c>
      <c r="AB434" s="4" t="s">
        <v>384</v>
      </c>
      <c r="AC434" s="4">
        <v>0</v>
      </c>
      <c r="AD434" s="4">
        <v>11.9</v>
      </c>
      <c r="AE434" s="4">
        <v>848</v>
      </c>
      <c r="AF434" s="4">
        <v>870</v>
      </c>
      <c r="AG434" s="4">
        <v>887</v>
      </c>
      <c r="AH434" s="4">
        <v>43</v>
      </c>
      <c r="AI434" s="4">
        <v>21.82</v>
      </c>
      <c r="AJ434" s="4">
        <v>0.5</v>
      </c>
      <c r="AK434" s="4">
        <v>989</v>
      </c>
      <c r="AL434" s="4">
        <v>9</v>
      </c>
      <c r="AM434" s="4">
        <v>0</v>
      </c>
      <c r="AN434" s="4">
        <v>36</v>
      </c>
      <c r="AO434" s="4">
        <v>190</v>
      </c>
      <c r="AP434" s="4">
        <v>189</v>
      </c>
      <c r="AQ434" s="4">
        <v>2.6</v>
      </c>
      <c r="AR434" s="4">
        <v>195</v>
      </c>
      <c r="AS434" s="4" t="s">
        <v>155</v>
      </c>
      <c r="AT434" s="4">
        <v>2</v>
      </c>
      <c r="AU434" s="5">
        <v>0.69861111111111107</v>
      </c>
      <c r="AV434" s="4">
        <v>47.159331999999999</v>
      </c>
      <c r="AW434" s="4">
        <v>-88.489722999999998</v>
      </c>
      <c r="AX434" s="4">
        <v>323.2</v>
      </c>
      <c r="AY434" s="4">
        <v>0</v>
      </c>
      <c r="AZ434" s="4">
        <v>12</v>
      </c>
      <c r="BA434" s="4">
        <v>11</v>
      </c>
      <c r="BB434" s="4" t="s">
        <v>429</v>
      </c>
      <c r="BC434" s="4">
        <v>0.9</v>
      </c>
      <c r="BD434" s="4">
        <v>1.4</v>
      </c>
      <c r="BE434" s="4">
        <v>1.7</v>
      </c>
      <c r="BF434" s="4">
        <v>14.063000000000001</v>
      </c>
      <c r="BG434" s="4">
        <v>35.32</v>
      </c>
      <c r="BH434" s="4">
        <v>2.5099999999999998</v>
      </c>
      <c r="BI434" s="4">
        <v>5.423</v>
      </c>
      <c r="BJ434" s="4">
        <v>2757.194</v>
      </c>
      <c r="BK434" s="4">
        <v>1.6279999999999999</v>
      </c>
      <c r="BL434" s="4">
        <v>0.51300000000000001</v>
      </c>
      <c r="BM434" s="4">
        <v>0.43099999999999999</v>
      </c>
      <c r="BN434" s="4">
        <v>0.94399999999999995</v>
      </c>
      <c r="BO434" s="4">
        <v>0.41099999999999998</v>
      </c>
      <c r="BP434" s="4">
        <v>0.34499999999999997</v>
      </c>
      <c r="BQ434" s="4">
        <v>0.755</v>
      </c>
      <c r="BR434" s="4">
        <v>94.564599999999999</v>
      </c>
      <c r="BU434" s="4">
        <v>86.070999999999998</v>
      </c>
      <c r="BW434" s="4">
        <v>4510.2039999999997</v>
      </c>
      <c r="BX434" s="4">
        <v>-1.0607999999999999E-2</v>
      </c>
      <c r="BY434" s="4">
        <v>-5</v>
      </c>
      <c r="BZ434" s="4">
        <v>1.775196</v>
      </c>
      <c r="CA434" s="4">
        <v>-0.25923400000000002</v>
      </c>
      <c r="CB434" s="4">
        <v>35.858958999999999</v>
      </c>
    </row>
    <row r="435" spans="1:80">
      <c r="A435" s="2">
        <v>42440</v>
      </c>
      <c r="B435" s="29">
        <v>0.49047347222222221</v>
      </c>
      <c r="C435" s="4">
        <v>4.9480000000000004</v>
      </c>
      <c r="D435" s="4">
        <v>5.1999999999999998E-3</v>
      </c>
      <c r="E435" s="4" t="s">
        <v>155</v>
      </c>
      <c r="F435" s="4">
        <v>51.684919999999998</v>
      </c>
      <c r="G435" s="4">
        <v>9.3000000000000007</v>
      </c>
      <c r="H435" s="4">
        <v>7.8</v>
      </c>
      <c r="I435" s="4">
        <v>4817.8</v>
      </c>
      <c r="K435" s="4">
        <v>12.25</v>
      </c>
      <c r="L435" s="4">
        <v>772</v>
      </c>
      <c r="M435" s="4">
        <v>0.95150000000000001</v>
      </c>
      <c r="N435" s="4">
        <v>4.7080000000000002</v>
      </c>
      <c r="O435" s="4">
        <v>4.8999999999999998E-3</v>
      </c>
      <c r="P435" s="4">
        <v>8.8485999999999994</v>
      </c>
      <c r="Q435" s="4">
        <v>7.4214000000000002</v>
      </c>
      <c r="R435" s="4">
        <v>16.3</v>
      </c>
      <c r="S435" s="4">
        <v>7.0792000000000002</v>
      </c>
      <c r="T435" s="4">
        <v>5.9374000000000002</v>
      </c>
      <c r="U435" s="4">
        <v>13</v>
      </c>
      <c r="V435" s="4">
        <v>4817.7597999999998</v>
      </c>
      <c r="Y435" s="4">
        <v>734.46500000000003</v>
      </c>
      <c r="Z435" s="4">
        <v>0</v>
      </c>
      <c r="AA435" s="4">
        <v>11.6587</v>
      </c>
      <c r="AB435" s="4" t="s">
        <v>384</v>
      </c>
      <c r="AC435" s="4">
        <v>0</v>
      </c>
      <c r="AD435" s="4">
        <v>11.9</v>
      </c>
      <c r="AE435" s="4">
        <v>848</v>
      </c>
      <c r="AF435" s="4">
        <v>870</v>
      </c>
      <c r="AG435" s="4">
        <v>887</v>
      </c>
      <c r="AH435" s="4">
        <v>43</v>
      </c>
      <c r="AI435" s="4">
        <v>21.82</v>
      </c>
      <c r="AJ435" s="4">
        <v>0.5</v>
      </c>
      <c r="AK435" s="4">
        <v>989</v>
      </c>
      <c r="AL435" s="4">
        <v>9</v>
      </c>
      <c r="AM435" s="4">
        <v>0</v>
      </c>
      <c r="AN435" s="4">
        <v>36</v>
      </c>
      <c r="AO435" s="4">
        <v>190</v>
      </c>
      <c r="AP435" s="4">
        <v>189</v>
      </c>
      <c r="AQ435" s="4">
        <v>2.7</v>
      </c>
      <c r="AR435" s="4">
        <v>195</v>
      </c>
      <c r="AS435" s="4" t="s">
        <v>155</v>
      </c>
      <c r="AT435" s="4">
        <v>2</v>
      </c>
      <c r="AU435" s="5">
        <v>0.69862268518518522</v>
      </c>
      <c r="AV435" s="4">
        <v>47.159331999999999</v>
      </c>
      <c r="AW435" s="4">
        <v>-88.489722999999998</v>
      </c>
      <c r="AX435" s="4">
        <v>322.89999999999998</v>
      </c>
      <c r="AY435" s="4">
        <v>0</v>
      </c>
      <c r="AZ435" s="4">
        <v>12</v>
      </c>
      <c r="BA435" s="4">
        <v>11</v>
      </c>
      <c r="BB435" s="4" t="s">
        <v>429</v>
      </c>
      <c r="BC435" s="4">
        <v>0.9</v>
      </c>
      <c r="BD435" s="4">
        <v>1.4</v>
      </c>
      <c r="BE435" s="4">
        <v>1.7</v>
      </c>
      <c r="BF435" s="4">
        <v>14.063000000000001</v>
      </c>
      <c r="BG435" s="4">
        <v>37.32</v>
      </c>
      <c r="BH435" s="4">
        <v>2.65</v>
      </c>
      <c r="BI435" s="4">
        <v>5.101</v>
      </c>
      <c r="BJ435" s="4">
        <v>2761.4850000000001</v>
      </c>
      <c r="BK435" s="4">
        <v>1.8360000000000001</v>
      </c>
      <c r="BL435" s="4">
        <v>0.54400000000000004</v>
      </c>
      <c r="BM435" s="4">
        <v>0.45600000000000002</v>
      </c>
      <c r="BN435" s="4">
        <v>0.999</v>
      </c>
      <c r="BO435" s="4">
        <v>0.435</v>
      </c>
      <c r="BP435" s="4">
        <v>0.36499999999999999</v>
      </c>
      <c r="BQ435" s="4">
        <v>0.8</v>
      </c>
      <c r="BR435" s="4">
        <v>93.442700000000002</v>
      </c>
      <c r="BU435" s="4">
        <v>85.471999999999994</v>
      </c>
      <c r="BW435" s="4">
        <v>4972.2349999999997</v>
      </c>
      <c r="BX435" s="4">
        <v>-7.3920000000000001E-3</v>
      </c>
      <c r="BY435" s="4">
        <v>-5</v>
      </c>
      <c r="BZ435" s="4">
        <v>1.7759020000000001</v>
      </c>
      <c r="CA435" s="4">
        <v>-0.180643</v>
      </c>
      <c r="CB435" s="4">
        <v>35.873220000000003</v>
      </c>
    </row>
    <row r="436" spans="1:80">
      <c r="A436" s="2">
        <v>42440</v>
      </c>
      <c r="B436" s="29">
        <v>0.49048504629629625</v>
      </c>
      <c r="C436" s="4">
        <v>4.6479999999999997</v>
      </c>
      <c r="D436" s="4">
        <v>3.3E-3</v>
      </c>
      <c r="E436" s="4" t="s">
        <v>155</v>
      </c>
      <c r="F436" s="4">
        <v>33.480392000000002</v>
      </c>
      <c r="G436" s="4">
        <v>9.3000000000000007</v>
      </c>
      <c r="H436" s="4">
        <v>7.8</v>
      </c>
      <c r="I436" s="4">
        <v>4527.6000000000004</v>
      </c>
      <c r="K436" s="4">
        <v>12.73</v>
      </c>
      <c r="L436" s="4">
        <v>728</v>
      </c>
      <c r="M436" s="4">
        <v>0.95450000000000002</v>
      </c>
      <c r="N436" s="4">
        <v>4.4360999999999997</v>
      </c>
      <c r="O436" s="4">
        <v>3.2000000000000002E-3</v>
      </c>
      <c r="P436" s="4">
        <v>8.8765999999999998</v>
      </c>
      <c r="Q436" s="4">
        <v>7.4448999999999996</v>
      </c>
      <c r="R436" s="4">
        <v>16.3</v>
      </c>
      <c r="S436" s="4">
        <v>7.1016000000000004</v>
      </c>
      <c r="T436" s="4">
        <v>5.9561999999999999</v>
      </c>
      <c r="U436" s="4">
        <v>13.1</v>
      </c>
      <c r="V436" s="4">
        <v>4527.6302999999998</v>
      </c>
      <c r="Y436" s="4">
        <v>695.01199999999994</v>
      </c>
      <c r="Z436" s="4">
        <v>0</v>
      </c>
      <c r="AA436" s="4">
        <v>12.1531</v>
      </c>
      <c r="AB436" s="4" t="s">
        <v>384</v>
      </c>
      <c r="AC436" s="4">
        <v>0</v>
      </c>
      <c r="AD436" s="4">
        <v>11.9</v>
      </c>
      <c r="AE436" s="4">
        <v>848</v>
      </c>
      <c r="AF436" s="4">
        <v>870</v>
      </c>
      <c r="AG436" s="4">
        <v>888</v>
      </c>
      <c r="AH436" s="4">
        <v>43</v>
      </c>
      <c r="AI436" s="4">
        <v>21.82</v>
      </c>
      <c r="AJ436" s="4">
        <v>0.5</v>
      </c>
      <c r="AK436" s="4">
        <v>989</v>
      </c>
      <c r="AL436" s="4">
        <v>9</v>
      </c>
      <c r="AM436" s="4">
        <v>0</v>
      </c>
      <c r="AN436" s="4">
        <v>36</v>
      </c>
      <c r="AO436" s="4">
        <v>190</v>
      </c>
      <c r="AP436" s="4">
        <v>189</v>
      </c>
      <c r="AQ436" s="4">
        <v>2.6</v>
      </c>
      <c r="AR436" s="4">
        <v>195</v>
      </c>
      <c r="AS436" s="4" t="s">
        <v>155</v>
      </c>
      <c r="AT436" s="4">
        <v>2</v>
      </c>
      <c r="AU436" s="5">
        <v>0.69863425925925926</v>
      </c>
      <c r="AV436" s="4">
        <v>47.159331999999999</v>
      </c>
      <c r="AW436" s="4">
        <v>-88.489722</v>
      </c>
      <c r="AX436" s="4">
        <v>322.89999999999998</v>
      </c>
      <c r="AY436" s="4">
        <v>0</v>
      </c>
      <c r="AZ436" s="4">
        <v>12</v>
      </c>
      <c r="BA436" s="4">
        <v>11</v>
      </c>
      <c r="BB436" s="4" t="s">
        <v>429</v>
      </c>
      <c r="BC436" s="4">
        <v>0.9</v>
      </c>
      <c r="BD436" s="4">
        <v>1.4</v>
      </c>
      <c r="BE436" s="4">
        <v>1.7</v>
      </c>
      <c r="BF436" s="4">
        <v>14.063000000000001</v>
      </c>
      <c r="BG436" s="4">
        <v>39.700000000000003</v>
      </c>
      <c r="BH436" s="4">
        <v>2.82</v>
      </c>
      <c r="BI436" s="4">
        <v>4.7699999999999996</v>
      </c>
      <c r="BJ436" s="4">
        <v>2764.2869999999998</v>
      </c>
      <c r="BK436" s="4">
        <v>1.2669999999999999</v>
      </c>
      <c r="BL436" s="4">
        <v>0.57899999999999996</v>
      </c>
      <c r="BM436" s="4">
        <v>0.48599999999999999</v>
      </c>
      <c r="BN436" s="4">
        <v>1.0649999999999999</v>
      </c>
      <c r="BO436" s="4">
        <v>0.46300000000000002</v>
      </c>
      <c r="BP436" s="4">
        <v>0.38900000000000001</v>
      </c>
      <c r="BQ436" s="4">
        <v>0.85199999999999998</v>
      </c>
      <c r="BR436" s="4">
        <v>93.2928</v>
      </c>
      <c r="BU436" s="4">
        <v>85.924999999999997</v>
      </c>
      <c r="BW436" s="4">
        <v>5506.3919999999998</v>
      </c>
      <c r="BX436" s="4">
        <v>-7.9019999999999993E-3</v>
      </c>
      <c r="BY436" s="4">
        <v>-5</v>
      </c>
      <c r="BZ436" s="4">
        <v>1.776902</v>
      </c>
      <c r="CA436" s="4">
        <v>-0.193105</v>
      </c>
      <c r="CB436" s="4">
        <v>35.893419999999999</v>
      </c>
    </row>
    <row r="437" spans="1:80">
      <c r="A437" s="2">
        <v>42440</v>
      </c>
      <c r="B437" s="29">
        <v>0.4904966203703704</v>
      </c>
      <c r="C437" s="4">
        <v>4.4370000000000003</v>
      </c>
      <c r="D437" s="4">
        <v>5.7999999999999996E-3</v>
      </c>
      <c r="E437" s="4" t="s">
        <v>155</v>
      </c>
      <c r="F437" s="4">
        <v>57.990195999999997</v>
      </c>
      <c r="G437" s="4">
        <v>9.3000000000000007</v>
      </c>
      <c r="H437" s="4">
        <v>7.8</v>
      </c>
      <c r="I437" s="4">
        <v>4258.2</v>
      </c>
      <c r="K437" s="4">
        <v>13.16</v>
      </c>
      <c r="L437" s="4">
        <v>691</v>
      </c>
      <c r="M437" s="4">
        <v>0.95660000000000001</v>
      </c>
      <c r="N437" s="4">
        <v>4.2443999999999997</v>
      </c>
      <c r="O437" s="4">
        <v>5.4999999999999997E-3</v>
      </c>
      <c r="P437" s="4">
        <v>8.8963000000000001</v>
      </c>
      <c r="Q437" s="4">
        <v>7.4614000000000003</v>
      </c>
      <c r="R437" s="4">
        <v>16.399999999999999</v>
      </c>
      <c r="S437" s="4">
        <v>7.1173999999999999</v>
      </c>
      <c r="T437" s="4">
        <v>5.9694000000000003</v>
      </c>
      <c r="U437" s="4">
        <v>13.1</v>
      </c>
      <c r="V437" s="4">
        <v>4258.1728999999996</v>
      </c>
      <c r="Y437" s="4">
        <v>660.69</v>
      </c>
      <c r="Z437" s="4">
        <v>0</v>
      </c>
      <c r="AA437" s="4">
        <v>12.586399999999999</v>
      </c>
      <c r="AB437" s="4" t="s">
        <v>384</v>
      </c>
      <c r="AC437" s="4">
        <v>0</v>
      </c>
      <c r="AD437" s="4">
        <v>11.8</v>
      </c>
      <c r="AE437" s="4">
        <v>848</v>
      </c>
      <c r="AF437" s="4">
        <v>870</v>
      </c>
      <c r="AG437" s="4">
        <v>888</v>
      </c>
      <c r="AH437" s="4">
        <v>43</v>
      </c>
      <c r="AI437" s="4">
        <v>21.82</v>
      </c>
      <c r="AJ437" s="4">
        <v>0.5</v>
      </c>
      <c r="AK437" s="4">
        <v>989</v>
      </c>
      <c r="AL437" s="4">
        <v>9</v>
      </c>
      <c r="AM437" s="4">
        <v>0</v>
      </c>
      <c r="AN437" s="4">
        <v>36</v>
      </c>
      <c r="AO437" s="4">
        <v>190</v>
      </c>
      <c r="AP437" s="4">
        <v>189</v>
      </c>
      <c r="AQ437" s="4">
        <v>2.5</v>
      </c>
      <c r="AR437" s="4">
        <v>195</v>
      </c>
      <c r="AS437" s="4" t="s">
        <v>155</v>
      </c>
      <c r="AT437" s="4">
        <v>2</v>
      </c>
      <c r="AU437" s="5">
        <v>0.6986458333333333</v>
      </c>
      <c r="AV437" s="4">
        <v>47.159331999999999</v>
      </c>
      <c r="AW437" s="4">
        <v>-88.489722</v>
      </c>
      <c r="AX437" s="4">
        <v>323.10000000000002</v>
      </c>
      <c r="AY437" s="4">
        <v>0</v>
      </c>
      <c r="AZ437" s="4">
        <v>12</v>
      </c>
      <c r="BA437" s="4">
        <v>11</v>
      </c>
      <c r="BB437" s="4" t="s">
        <v>429</v>
      </c>
      <c r="BC437" s="4">
        <v>0.9</v>
      </c>
      <c r="BD437" s="4">
        <v>1.4</v>
      </c>
      <c r="BE437" s="4">
        <v>1.7</v>
      </c>
      <c r="BF437" s="4">
        <v>14.063000000000001</v>
      </c>
      <c r="BG437" s="4">
        <v>41.59</v>
      </c>
      <c r="BH437" s="4">
        <v>2.96</v>
      </c>
      <c r="BI437" s="4">
        <v>4.5369999999999999</v>
      </c>
      <c r="BJ437" s="4">
        <v>2768.2269999999999</v>
      </c>
      <c r="BK437" s="4">
        <v>2.3029999999999999</v>
      </c>
      <c r="BL437" s="4">
        <v>0.60799999999999998</v>
      </c>
      <c r="BM437" s="4">
        <v>0.51</v>
      </c>
      <c r="BN437" s="4">
        <v>1.117</v>
      </c>
      <c r="BO437" s="4">
        <v>0.48599999999999999</v>
      </c>
      <c r="BP437" s="4">
        <v>0.40799999999999997</v>
      </c>
      <c r="BQ437" s="4">
        <v>0.89400000000000002</v>
      </c>
      <c r="BR437" s="4">
        <v>91.834500000000006</v>
      </c>
      <c r="BU437" s="4">
        <v>85.492999999999995</v>
      </c>
      <c r="BW437" s="4">
        <v>5968.7950000000001</v>
      </c>
      <c r="BX437" s="4">
        <v>-1.1608E-2</v>
      </c>
      <c r="BY437" s="4">
        <v>-5</v>
      </c>
      <c r="BZ437" s="4">
        <v>1.7769999999999999</v>
      </c>
      <c r="CA437" s="4">
        <v>-0.28366999999999998</v>
      </c>
      <c r="CB437" s="4">
        <v>35.895400000000002</v>
      </c>
    </row>
    <row r="438" spans="1:80">
      <c r="A438" s="2">
        <v>42440</v>
      </c>
      <c r="B438" s="29">
        <v>0.49050819444444443</v>
      </c>
      <c r="C438" s="4">
        <v>4.2370000000000001</v>
      </c>
      <c r="D438" s="4">
        <v>6.7999999999999996E-3</v>
      </c>
      <c r="E438" s="4" t="s">
        <v>155</v>
      </c>
      <c r="F438" s="4">
        <v>67.656379999999999</v>
      </c>
      <c r="G438" s="4">
        <v>9.3000000000000007</v>
      </c>
      <c r="H438" s="4">
        <v>7.8</v>
      </c>
      <c r="I438" s="4">
        <v>4058</v>
      </c>
      <c r="K438" s="4">
        <v>13.47</v>
      </c>
      <c r="L438" s="4">
        <v>655</v>
      </c>
      <c r="M438" s="4">
        <v>0.9587</v>
      </c>
      <c r="N438" s="4">
        <v>4.0622999999999996</v>
      </c>
      <c r="O438" s="4">
        <v>6.4999999999999997E-3</v>
      </c>
      <c r="P438" s="4">
        <v>8.9158000000000008</v>
      </c>
      <c r="Q438" s="4">
        <v>7.4778000000000002</v>
      </c>
      <c r="R438" s="4">
        <v>16.399999999999999</v>
      </c>
      <c r="S438" s="4">
        <v>7.133</v>
      </c>
      <c r="T438" s="4">
        <v>5.9824999999999999</v>
      </c>
      <c r="U438" s="4">
        <v>13.1</v>
      </c>
      <c r="V438" s="4">
        <v>4058.0054</v>
      </c>
      <c r="Y438" s="4">
        <v>628.178</v>
      </c>
      <c r="Z438" s="4">
        <v>0</v>
      </c>
      <c r="AA438" s="4">
        <v>12.9108</v>
      </c>
      <c r="AB438" s="4" t="s">
        <v>384</v>
      </c>
      <c r="AC438" s="4">
        <v>0</v>
      </c>
      <c r="AD438" s="4">
        <v>11.9</v>
      </c>
      <c r="AE438" s="4">
        <v>848</v>
      </c>
      <c r="AF438" s="4">
        <v>870</v>
      </c>
      <c r="AG438" s="4">
        <v>888</v>
      </c>
      <c r="AH438" s="4">
        <v>43</v>
      </c>
      <c r="AI438" s="4">
        <v>21.82</v>
      </c>
      <c r="AJ438" s="4">
        <v>0.5</v>
      </c>
      <c r="AK438" s="4">
        <v>989</v>
      </c>
      <c r="AL438" s="4">
        <v>9</v>
      </c>
      <c r="AM438" s="4">
        <v>0</v>
      </c>
      <c r="AN438" s="4">
        <v>36</v>
      </c>
      <c r="AO438" s="4">
        <v>190</v>
      </c>
      <c r="AP438" s="4">
        <v>189</v>
      </c>
      <c r="AQ438" s="4">
        <v>2.7</v>
      </c>
      <c r="AR438" s="4">
        <v>195</v>
      </c>
      <c r="AS438" s="4" t="s">
        <v>155</v>
      </c>
      <c r="AT438" s="4">
        <v>2</v>
      </c>
      <c r="AU438" s="5">
        <v>0.69865740740740734</v>
      </c>
      <c r="AV438" s="4">
        <v>47.159331999999999</v>
      </c>
      <c r="AW438" s="4">
        <v>-88.489722</v>
      </c>
      <c r="AX438" s="4">
        <v>323.39999999999998</v>
      </c>
      <c r="AY438" s="4">
        <v>0</v>
      </c>
      <c r="AZ438" s="4">
        <v>12</v>
      </c>
      <c r="BA438" s="4">
        <v>11</v>
      </c>
      <c r="BB438" s="4" t="s">
        <v>429</v>
      </c>
      <c r="BC438" s="4">
        <v>0.9</v>
      </c>
      <c r="BD438" s="4">
        <v>1.3287709999999999</v>
      </c>
      <c r="BE438" s="4">
        <v>1.628771</v>
      </c>
      <c r="BF438" s="4">
        <v>14.063000000000001</v>
      </c>
      <c r="BG438" s="4">
        <v>43.51</v>
      </c>
      <c r="BH438" s="4">
        <v>3.09</v>
      </c>
      <c r="BI438" s="4">
        <v>4.3090000000000002</v>
      </c>
      <c r="BJ438" s="4">
        <v>2769.652</v>
      </c>
      <c r="BK438" s="4">
        <v>2.8149999999999999</v>
      </c>
      <c r="BL438" s="4">
        <v>0.63700000000000001</v>
      </c>
      <c r="BM438" s="4">
        <v>0.53400000000000003</v>
      </c>
      <c r="BN438" s="4">
        <v>1.17</v>
      </c>
      <c r="BO438" s="4">
        <v>0.50900000000000001</v>
      </c>
      <c r="BP438" s="4">
        <v>0.42699999999999999</v>
      </c>
      <c r="BQ438" s="4">
        <v>0.93600000000000005</v>
      </c>
      <c r="BR438" s="4">
        <v>91.486999999999995</v>
      </c>
      <c r="BU438" s="4">
        <v>84.972999999999999</v>
      </c>
      <c r="BW438" s="4">
        <v>6400.31</v>
      </c>
      <c r="BX438" s="4">
        <v>-6.5880000000000001E-3</v>
      </c>
      <c r="BY438" s="4">
        <v>-5</v>
      </c>
      <c r="BZ438" s="4">
        <v>1.779706</v>
      </c>
      <c r="CA438" s="4">
        <v>-0.160994</v>
      </c>
      <c r="CB438" s="4">
        <v>35.950060999999998</v>
      </c>
    </row>
    <row r="439" spans="1:80">
      <c r="A439" s="2">
        <v>42440</v>
      </c>
      <c r="B439" s="29">
        <v>0.49051976851851853</v>
      </c>
      <c r="C439" s="4">
        <v>4.0069999999999997</v>
      </c>
      <c r="D439" s="4">
        <v>6.4000000000000003E-3</v>
      </c>
      <c r="E439" s="4" t="s">
        <v>155</v>
      </c>
      <c r="F439" s="4">
        <v>64.121014000000002</v>
      </c>
      <c r="G439" s="4">
        <v>9.3000000000000007</v>
      </c>
      <c r="H439" s="4">
        <v>7.8</v>
      </c>
      <c r="I439" s="4">
        <v>3821.5</v>
      </c>
      <c r="K439" s="4">
        <v>13.78</v>
      </c>
      <c r="L439" s="4">
        <v>621</v>
      </c>
      <c r="M439" s="4">
        <v>0.96109999999999995</v>
      </c>
      <c r="N439" s="4">
        <v>3.8506999999999998</v>
      </c>
      <c r="O439" s="4">
        <v>6.1999999999999998E-3</v>
      </c>
      <c r="P439" s="4">
        <v>8.9377999999999993</v>
      </c>
      <c r="Q439" s="4">
        <v>7.4962999999999997</v>
      </c>
      <c r="R439" s="4">
        <v>16.399999999999999</v>
      </c>
      <c r="S439" s="4">
        <v>7.1505999999999998</v>
      </c>
      <c r="T439" s="4">
        <v>5.9973000000000001</v>
      </c>
      <c r="U439" s="4">
        <v>13.1</v>
      </c>
      <c r="V439" s="4">
        <v>3821.4686999999999</v>
      </c>
      <c r="Y439" s="4">
        <v>596.89599999999996</v>
      </c>
      <c r="Z439" s="4">
        <v>0</v>
      </c>
      <c r="AA439" s="4">
        <v>13.239000000000001</v>
      </c>
      <c r="AB439" s="4" t="s">
        <v>384</v>
      </c>
      <c r="AC439" s="4">
        <v>0</v>
      </c>
      <c r="AD439" s="4">
        <v>11.8</v>
      </c>
      <c r="AE439" s="4">
        <v>848</v>
      </c>
      <c r="AF439" s="4">
        <v>870</v>
      </c>
      <c r="AG439" s="4">
        <v>888</v>
      </c>
      <c r="AH439" s="4">
        <v>43</v>
      </c>
      <c r="AI439" s="4">
        <v>21.82</v>
      </c>
      <c r="AJ439" s="4">
        <v>0.5</v>
      </c>
      <c r="AK439" s="4">
        <v>989</v>
      </c>
      <c r="AL439" s="4">
        <v>9</v>
      </c>
      <c r="AM439" s="4">
        <v>0</v>
      </c>
      <c r="AN439" s="4">
        <v>36</v>
      </c>
      <c r="AO439" s="4">
        <v>190</v>
      </c>
      <c r="AP439" s="4">
        <v>189</v>
      </c>
      <c r="AQ439" s="4">
        <v>2.7</v>
      </c>
      <c r="AR439" s="4">
        <v>195</v>
      </c>
      <c r="AS439" s="4" t="s">
        <v>155</v>
      </c>
      <c r="AT439" s="4">
        <v>2</v>
      </c>
      <c r="AU439" s="5">
        <v>0.69866898148148149</v>
      </c>
      <c r="AV439" s="4">
        <v>47.159331999999999</v>
      </c>
      <c r="AW439" s="4">
        <v>-88.489722</v>
      </c>
      <c r="AX439" s="4">
        <v>323.39999999999998</v>
      </c>
      <c r="AY439" s="4">
        <v>0</v>
      </c>
      <c r="AZ439" s="4">
        <v>12</v>
      </c>
      <c r="BA439" s="4">
        <v>11</v>
      </c>
      <c r="BB439" s="4" t="s">
        <v>429</v>
      </c>
      <c r="BC439" s="4">
        <v>0.9</v>
      </c>
      <c r="BD439" s="4">
        <v>1.3</v>
      </c>
      <c r="BE439" s="4">
        <v>1.6</v>
      </c>
      <c r="BF439" s="4">
        <v>14.063000000000001</v>
      </c>
      <c r="BG439" s="4">
        <v>45.99</v>
      </c>
      <c r="BH439" s="4">
        <v>3.27</v>
      </c>
      <c r="BI439" s="4">
        <v>4.0519999999999996</v>
      </c>
      <c r="BJ439" s="4">
        <v>2772.6689999999999</v>
      </c>
      <c r="BK439" s="4">
        <v>2.8239999999999998</v>
      </c>
      <c r="BL439" s="4">
        <v>0.67400000000000004</v>
      </c>
      <c r="BM439" s="4">
        <v>0.56499999999999995</v>
      </c>
      <c r="BN439" s="4">
        <v>1.2390000000000001</v>
      </c>
      <c r="BO439" s="4">
        <v>0.53900000000000003</v>
      </c>
      <c r="BP439" s="4">
        <v>0.45200000000000001</v>
      </c>
      <c r="BQ439" s="4">
        <v>0.99099999999999999</v>
      </c>
      <c r="BR439" s="4">
        <v>90.987799999999993</v>
      </c>
      <c r="BU439" s="4">
        <v>85.271000000000001</v>
      </c>
      <c r="BW439" s="4">
        <v>6931.2240000000002</v>
      </c>
      <c r="BX439" s="4">
        <v>-9.6080000000000002E-3</v>
      </c>
      <c r="BY439" s="4">
        <v>-5</v>
      </c>
      <c r="BZ439" s="4">
        <v>1.7790980000000001</v>
      </c>
      <c r="CA439" s="4">
        <v>-0.234795</v>
      </c>
      <c r="CB439" s="4">
        <v>35.937779999999997</v>
      </c>
    </row>
    <row r="440" spans="1:80">
      <c r="A440" s="2">
        <v>42440</v>
      </c>
      <c r="B440" s="29">
        <v>0.49053134259259257</v>
      </c>
      <c r="C440" s="4">
        <v>3.7829999999999999</v>
      </c>
      <c r="D440" s="4">
        <v>6.7999999999999996E-3</v>
      </c>
      <c r="E440" s="4" t="s">
        <v>155</v>
      </c>
      <c r="F440" s="4">
        <v>68.442553000000004</v>
      </c>
      <c r="G440" s="4">
        <v>9.3000000000000007</v>
      </c>
      <c r="H440" s="4">
        <v>7.8</v>
      </c>
      <c r="I440" s="4">
        <v>3624.9</v>
      </c>
      <c r="K440" s="4">
        <v>14.13</v>
      </c>
      <c r="L440" s="4">
        <v>586</v>
      </c>
      <c r="M440" s="4">
        <v>0.96330000000000005</v>
      </c>
      <c r="N440" s="4">
        <v>3.6440999999999999</v>
      </c>
      <c r="O440" s="4">
        <v>6.6E-3</v>
      </c>
      <c r="P440" s="4">
        <v>8.9588999999999999</v>
      </c>
      <c r="Q440" s="4">
        <v>7.5138999999999996</v>
      </c>
      <c r="R440" s="4">
        <v>16.5</v>
      </c>
      <c r="S440" s="4">
        <v>7.1673999999999998</v>
      </c>
      <c r="T440" s="4">
        <v>6.0114000000000001</v>
      </c>
      <c r="U440" s="4">
        <v>13.2</v>
      </c>
      <c r="V440" s="4">
        <v>3624.9086000000002</v>
      </c>
      <c r="Y440" s="4">
        <v>564.69399999999996</v>
      </c>
      <c r="Z440" s="4">
        <v>0</v>
      </c>
      <c r="AA440" s="4">
        <v>13.615</v>
      </c>
      <c r="AB440" s="4" t="s">
        <v>384</v>
      </c>
      <c r="AC440" s="4">
        <v>0</v>
      </c>
      <c r="AD440" s="4">
        <v>11.9</v>
      </c>
      <c r="AE440" s="4">
        <v>849</v>
      </c>
      <c r="AF440" s="4">
        <v>870</v>
      </c>
      <c r="AG440" s="4">
        <v>889</v>
      </c>
      <c r="AH440" s="4">
        <v>43</v>
      </c>
      <c r="AI440" s="4">
        <v>21.82</v>
      </c>
      <c r="AJ440" s="4">
        <v>0.5</v>
      </c>
      <c r="AK440" s="4">
        <v>989</v>
      </c>
      <c r="AL440" s="4">
        <v>9</v>
      </c>
      <c r="AM440" s="4">
        <v>0</v>
      </c>
      <c r="AN440" s="4">
        <v>36</v>
      </c>
      <c r="AO440" s="4">
        <v>190</v>
      </c>
      <c r="AP440" s="4">
        <v>189</v>
      </c>
      <c r="AQ440" s="4">
        <v>2.7</v>
      </c>
      <c r="AR440" s="4">
        <v>195</v>
      </c>
      <c r="AS440" s="4" t="s">
        <v>155</v>
      </c>
      <c r="AT440" s="4">
        <v>2</v>
      </c>
      <c r="AU440" s="5">
        <v>0.69868055555555564</v>
      </c>
      <c r="AV440" s="4">
        <v>47.159331999999999</v>
      </c>
      <c r="AW440" s="4">
        <v>-88.489722</v>
      </c>
      <c r="AX440" s="4">
        <v>323.3</v>
      </c>
      <c r="AY440" s="4">
        <v>0</v>
      </c>
      <c r="AZ440" s="4">
        <v>12</v>
      </c>
      <c r="BA440" s="4">
        <v>11</v>
      </c>
      <c r="BB440" s="4" t="s">
        <v>429</v>
      </c>
      <c r="BC440" s="4">
        <v>0.9</v>
      </c>
      <c r="BD440" s="4">
        <v>1.3</v>
      </c>
      <c r="BE440" s="4">
        <v>1.6</v>
      </c>
      <c r="BF440" s="4">
        <v>14.063000000000001</v>
      </c>
      <c r="BG440" s="4">
        <v>48.64</v>
      </c>
      <c r="BH440" s="4">
        <v>3.46</v>
      </c>
      <c r="BI440" s="4">
        <v>3.8079999999999998</v>
      </c>
      <c r="BJ440" s="4">
        <v>2773.0369999999998</v>
      </c>
      <c r="BK440" s="4">
        <v>3.1930000000000001</v>
      </c>
      <c r="BL440" s="4">
        <v>0.71399999999999997</v>
      </c>
      <c r="BM440" s="4">
        <v>0.59899999999999998</v>
      </c>
      <c r="BN440" s="4">
        <v>1.3129999999999999</v>
      </c>
      <c r="BO440" s="4">
        <v>0.57099999999999995</v>
      </c>
      <c r="BP440" s="4">
        <v>0.47899999999999998</v>
      </c>
      <c r="BQ440" s="4">
        <v>1.05</v>
      </c>
      <c r="BR440" s="4">
        <v>91.212500000000006</v>
      </c>
      <c r="BU440" s="4">
        <v>85.254999999999995</v>
      </c>
      <c r="BW440" s="4">
        <v>7533.165</v>
      </c>
      <c r="BX440" s="4">
        <v>-9.0989999999999994E-3</v>
      </c>
      <c r="BY440" s="4">
        <v>-5</v>
      </c>
      <c r="BZ440" s="4">
        <v>1.7789999999999999</v>
      </c>
      <c r="CA440" s="4">
        <v>-0.222354</v>
      </c>
      <c r="CB440" s="4">
        <v>35.9358</v>
      </c>
    </row>
    <row r="441" spans="1:80">
      <c r="A441" s="2">
        <v>42440</v>
      </c>
      <c r="B441" s="29">
        <v>0.49054291666666666</v>
      </c>
      <c r="C441" s="4">
        <v>3.6619999999999999</v>
      </c>
      <c r="D441" s="4">
        <v>7.7000000000000002E-3</v>
      </c>
      <c r="E441" s="4" t="s">
        <v>155</v>
      </c>
      <c r="F441" s="4">
        <v>77.277354000000003</v>
      </c>
      <c r="G441" s="4">
        <v>9.3000000000000007</v>
      </c>
      <c r="H441" s="4">
        <v>7.8</v>
      </c>
      <c r="I441" s="4">
        <v>3428.3</v>
      </c>
      <c r="K441" s="4">
        <v>14.45</v>
      </c>
      <c r="L441" s="4">
        <v>559</v>
      </c>
      <c r="M441" s="4">
        <v>0.96460000000000001</v>
      </c>
      <c r="N441" s="4">
        <v>3.5329000000000002</v>
      </c>
      <c r="O441" s="4">
        <v>7.4999999999999997E-3</v>
      </c>
      <c r="P441" s="4">
        <v>8.9710000000000001</v>
      </c>
      <c r="Q441" s="4">
        <v>7.5240999999999998</v>
      </c>
      <c r="R441" s="4">
        <v>16.5</v>
      </c>
      <c r="S441" s="4">
        <v>7.1772</v>
      </c>
      <c r="T441" s="4">
        <v>6.0195999999999996</v>
      </c>
      <c r="U441" s="4">
        <v>13.2</v>
      </c>
      <c r="V441" s="4">
        <v>3428.2891</v>
      </c>
      <c r="Y441" s="4">
        <v>538.75099999999998</v>
      </c>
      <c r="Z441" s="4">
        <v>0</v>
      </c>
      <c r="AA441" s="4">
        <v>13.940200000000001</v>
      </c>
      <c r="AB441" s="4" t="s">
        <v>384</v>
      </c>
      <c r="AC441" s="4">
        <v>0</v>
      </c>
      <c r="AD441" s="4">
        <v>11.9</v>
      </c>
      <c r="AE441" s="4">
        <v>848</v>
      </c>
      <c r="AF441" s="4">
        <v>870</v>
      </c>
      <c r="AG441" s="4">
        <v>889</v>
      </c>
      <c r="AH441" s="4">
        <v>43</v>
      </c>
      <c r="AI441" s="4">
        <v>21.82</v>
      </c>
      <c r="AJ441" s="4">
        <v>0.5</v>
      </c>
      <c r="AK441" s="4">
        <v>989</v>
      </c>
      <c r="AL441" s="4">
        <v>9</v>
      </c>
      <c r="AM441" s="4">
        <v>0</v>
      </c>
      <c r="AN441" s="4">
        <v>36</v>
      </c>
      <c r="AO441" s="4">
        <v>190</v>
      </c>
      <c r="AP441" s="4">
        <v>189</v>
      </c>
      <c r="AQ441" s="4">
        <v>2.7</v>
      </c>
      <c r="AR441" s="4">
        <v>195</v>
      </c>
      <c r="AS441" s="4" t="s">
        <v>155</v>
      </c>
      <c r="AT441" s="4">
        <v>2</v>
      </c>
      <c r="AU441" s="5">
        <v>0.69869212962962957</v>
      </c>
      <c r="AV441" s="4">
        <v>47.159331999999999</v>
      </c>
      <c r="AW441" s="4">
        <v>-88.489722</v>
      </c>
      <c r="AX441" s="4">
        <v>323.3</v>
      </c>
      <c r="AY441" s="4">
        <v>0</v>
      </c>
      <c r="AZ441" s="4">
        <v>12</v>
      </c>
      <c r="BA441" s="4">
        <v>11</v>
      </c>
      <c r="BB441" s="4" t="s">
        <v>429</v>
      </c>
      <c r="BC441" s="4">
        <v>0.9</v>
      </c>
      <c r="BD441" s="4">
        <v>1.3</v>
      </c>
      <c r="BE441" s="4">
        <v>1.6</v>
      </c>
      <c r="BF441" s="4">
        <v>14.063000000000001</v>
      </c>
      <c r="BG441" s="4">
        <v>50.31</v>
      </c>
      <c r="BH441" s="4">
        <v>3.58</v>
      </c>
      <c r="BI441" s="4">
        <v>3.6669999999999998</v>
      </c>
      <c r="BJ441" s="4">
        <v>2779.3470000000002</v>
      </c>
      <c r="BK441" s="4">
        <v>3.7330000000000001</v>
      </c>
      <c r="BL441" s="4">
        <v>0.73899999999999999</v>
      </c>
      <c r="BM441" s="4">
        <v>0.62</v>
      </c>
      <c r="BN441" s="4">
        <v>1.359</v>
      </c>
      <c r="BO441" s="4">
        <v>0.59099999999999997</v>
      </c>
      <c r="BP441" s="4">
        <v>0.496</v>
      </c>
      <c r="BQ441" s="4">
        <v>1.087</v>
      </c>
      <c r="BR441" s="4">
        <v>89.184799999999996</v>
      </c>
      <c r="BU441" s="4">
        <v>84.091999999999999</v>
      </c>
      <c r="BW441" s="4">
        <v>7974.1580000000004</v>
      </c>
      <c r="BX441" s="4">
        <v>-8.0979999999999993E-3</v>
      </c>
      <c r="BY441" s="4">
        <v>-5</v>
      </c>
      <c r="BZ441" s="4">
        <v>1.7808040000000001</v>
      </c>
      <c r="CA441" s="4">
        <v>-0.19789699999999999</v>
      </c>
      <c r="CB441" s="4">
        <v>35.972237</v>
      </c>
    </row>
    <row r="442" spans="1:80">
      <c r="A442" s="2">
        <v>42440</v>
      </c>
      <c r="B442" s="29">
        <v>0.4905544907407407</v>
      </c>
      <c r="C442" s="4">
        <v>3.4750000000000001</v>
      </c>
      <c r="D442" s="4">
        <v>7.1000000000000004E-3</v>
      </c>
      <c r="E442" s="4" t="s">
        <v>155</v>
      </c>
      <c r="F442" s="4">
        <v>71.139646999999997</v>
      </c>
      <c r="G442" s="4">
        <v>9.3000000000000007</v>
      </c>
      <c r="H442" s="4">
        <v>7.8</v>
      </c>
      <c r="I442" s="4">
        <v>3249.8</v>
      </c>
      <c r="K442" s="4">
        <v>14.73</v>
      </c>
      <c r="L442" s="4">
        <v>532</v>
      </c>
      <c r="M442" s="4">
        <v>0.96650000000000003</v>
      </c>
      <c r="N442" s="4">
        <v>3.3591000000000002</v>
      </c>
      <c r="O442" s="4">
        <v>6.8999999999999999E-3</v>
      </c>
      <c r="P442" s="4">
        <v>8.9885999999999999</v>
      </c>
      <c r="Q442" s="4">
        <v>7.5388000000000002</v>
      </c>
      <c r="R442" s="4">
        <v>16.5</v>
      </c>
      <c r="S442" s="4">
        <v>7.1912000000000003</v>
      </c>
      <c r="T442" s="4">
        <v>6.0312999999999999</v>
      </c>
      <c r="U442" s="4">
        <v>13.2</v>
      </c>
      <c r="V442" s="4">
        <v>3249.8465999999999</v>
      </c>
      <c r="Y442" s="4">
        <v>513.90599999999995</v>
      </c>
      <c r="Z442" s="4">
        <v>0</v>
      </c>
      <c r="AA442" s="4">
        <v>14.2399</v>
      </c>
      <c r="AB442" s="4" t="s">
        <v>384</v>
      </c>
      <c r="AC442" s="4">
        <v>0</v>
      </c>
      <c r="AD442" s="4">
        <v>11.8</v>
      </c>
      <c r="AE442" s="4">
        <v>848</v>
      </c>
      <c r="AF442" s="4">
        <v>870</v>
      </c>
      <c r="AG442" s="4">
        <v>889</v>
      </c>
      <c r="AH442" s="4">
        <v>43</v>
      </c>
      <c r="AI442" s="4">
        <v>21.82</v>
      </c>
      <c r="AJ442" s="4">
        <v>0.5</v>
      </c>
      <c r="AK442" s="4">
        <v>989</v>
      </c>
      <c r="AL442" s="4">
        <v>9</v>
      </c>
      <c r="AM442" s="4">
        <v>0</v>
      </c>
      <c r="AN442" s="4">
        <v>36</v>
      </c>
      <c r="AO442" s="4">
        <v>190</v>
      </c>
      <c r="AP442" s="4">
        <v>188.1</v>
      </c>
      <c r="AQ442" s="4">
        <v>2.6</v>
      </c>
      <c r="AR442" s="4">
        <v>195</v>
      </c>
      <c r="AS442" s="4" t="s">
        <v>155</v>
      </c>
      <c r="AT442" s="4">
        <v>2</v>
      </c>
      <c r="AU442" s="5">
        <v>0.69870370370370372</v>
      </c>
      <c r="AV442" s="4">
        <v>47.159331999999999</v>
      </c>
      <c r="AW442" s="4">
        <v>-88.489722</v>
      </c>
      <c r="AX442" s="4">
        <v>323.39999999999998</v>
      </c>
      <c r="AY442" s="4">
        <v>0</v>
      </c>
      <c r="AZ442" s="4">
        <v>12</v>
      </c>
      <c r="BA442" s="4">
        <v>11</v>
      </c>
      <c r="BB442" s="4" t="s">
        <v>429</v>
      </c>
      <c r="BC442" s="4">
        <v>0.9</v>
      </c>
      <c r="BD442" s="4">
        <v>1.3</v>
      </c>
      <c r="BE442" s="4">
        <v>1.6</v>
      </c>
      <c r="BF442" s="4">
        <v>14.063000000000001</v>
      </c>
      <c r="BG442" s="4">
        <v>52.98</v>
      </c>
      <c r="BH442" s="4">
        <v>3.77</v>
      </c>
      <c r="BI442" s="4">
        <v>3.4649999999999999</v>
      </c>
      <c r="BJ442" s="4">
        <v>2781.7449999999999</v>
      </c>
      <c r="BK442" s="4">
        <v>3.6240000000000001</v>
      </c>
      <c r="BL442" s="4">
        <v>0.78</v>
      </c>
      <c r="BM442" s="4">
        <v>0.65400000000000003</v>
      </c>
      <c r="BN442" s="4">
        <v>1.4330000000000001</v>
      </c>
      <c r="BO442" s="4">
        <v>0.624</v>
      </c>
      <c r="BP442" s="4">
        <v>0.52300000000000002</v>
      </c>
      <c r="BQ442" s="4">
        <v>1.147</v>
      </c>
      <c r="BR442" s="4">
        <v>88.993399999999994</v>
      </c>
      <c r="BU442" s="4">
        <v>84.436000000000007</v>
      </c>
      <c r="BW442" s="4">
        <v>8574.3799999999992</v>
      </c>
      <c r="BX442" s="4">
        <v>-1.0706E-2</v>
      </c>
      <c r="BY442" s="4">
        <v>-5</v>
      </c>
      <c r="BZ442" s="4">
        <v>1.778294</v>
      </c>
      <c r="CA442" s="4">
        <v>-0.26162800000000003</v>
      </c>
      <c r="CB442" s="4">
        <v>35.921539000000003</v>
      </c>
    </row>
    <row r="443" spans="1:80">
      <c r="A443" s="2">
        <v>42440</v>
      </c>
      <c r="B443" s="29">
        <v>0.49056606481481485</v>
      </c>
      <c r="C443" s="4">
        <v>3.3050000000000002</v>
      </c>
      <c r="D443" s="4">
        <v>7.9000000000000008E-3</v>
      </c>
      <c r="E443" s="4" t="s">
        <v>155</v>
      </c>
      <c r="F443" s="4">
        <v>79.165329</v>
      </c>
      <c r="G443" s="4">
        <v>9.3000000000000007</v>
      </c>
      <c r="H443" s="4">
        <v>7.8</v>
      </c>
      <c r="I443" s="4">
        <v>3086.7</v>
      </c>
      <c r="K443" s="4">
        <v>14.97</v>
      </c>
      <c r="L443" s="4">
        <v>504</v>
      </c>
      <c r="M443" s="4">
        <v>0.96830000000000005</v>
      </c>
      <c r="N443" s="4">
        <v>3.2</v>
      </c>
      <c r="O443" s="4">
        <v>7.7000000000000002E-3</v>
      </c>
      <c r="P443" s="4">
        <v>9.0350000000000001</v>
      </c>
      <c r="Q443" s="4">
        <v>7.5236000000000001</v>
      </c>
      <c r="R443" s="4">
        <v>16.600000000000001</v>
      </c>
      <c r="S443" s="4">
        <v>7.2282999999999999</v>
      </c>
      <c r="T443" s="4">
        <v>6.0190999999999999</v>
      </c>
      <c r="U443" s="4">
        <v>13.2</v>
      </c>
      <c r="V443" s="4">
        <v>3086.6669000000002</v>
      </c>
      <c r="Y443" s="4">
        <v>487.72800000000001</v>
      </c>
      <c r="Z443" s="4">
        <v>0</v>
      </c>
      <c r="AA443" s="4">
        <v>14.5006</v>
      </c>
      <c r="AB443" s="4" t="s">
        <v>384</v>
      </c>
      <c r="AC443" s="4">
        <v>0</v>
      </c>
      <c r="AD443" s="4">
        <v>11.9</v>
      </c>
      <c r="AE443" s="4">
        <v>848</v>
      </c>
      <c r="AF443" s="4">
        <v>870</v>
      </c>
      <c r="AG443" s="4">
        <v>889</v>
      </c>
      <c r="AH443" s="4">
        <v>43</v>
      </c>
      <c r="AI443" s="4">
        <v>21.82</v>
      </c>
      <c r="AJ443" s="4">
        <v>0.5</v>
      </c>
      <c r="AK443" s="4">
        <v>989</v>
      </c>
      <c r="AL443" s="4">
        <v>9</v>
      </c>
      <c r="AM443" s="4">
        <v>0</v>
      </c>
      <c r="AN443" s="4">
        <v>36</v>
      </c>
      <c r="AO443" s="4">
        <v>190</v>
      </c>
      <c r="AP443" s="4">
        <v>188</v>
      </c>
      <c r="AQ443" s="4">
        <v>2.8</v>
      </c>
      <c r="AR443" s="4">
        <v>195</v>
      </c>
      <c r="AS443" s="4" t="s">
        <v>155</v>
      </c>
      <c r="AT443" s="4">
        <v>2</v>
      </c>
      <c r="AU443" s="5">
        <v>0.69871527777777775</v>
      </c>
      <c r="AV443" s="4">
        <v>47.159331999999999</v>
      </c>
      <c r="AW443" s="4">
        <v>-88.489722</v>
      </c>
      <c r="AX443" s="4">
        <v>323.3</v>
      </c>
      <c r="AY443" s="4">
        <v>0</v>
      </c>
      <c r="AZ443" s="4">
        <v>12</v>
      </c>
      <c r="BA443" s="4">
        <v>11</v>
      </c>
      <c r="BB443" s="4" t="s">
        <v>429</v>
      </c>
      <c r="BC443" s="4">
        <v>0.9</v>
      </c>
      <c r="BD443" s="4">
        <v>1.3</v>
      </c>
      <c r="BE443" s="4">
        <v>1.6</v>
      </c>
      <c r="BF443" s="4">
        <v>14.063000000000001</v>
      </c>
      <c r="BG443" s="4">
        <v>55.67</v>
      </c>
      <c r="BH443" s="4">
        <v>3.96</v>
      </c>
      <c r="BI443" s="4">
        <v>3.27</v>
      </c>
      <c r="BJ443" s="4">
        <v>2783.105</v>
      </c>
      <c r="BK443" s="4">
        <v>4.2430000000000003</v>
      </c>
      <c r="BL443" s="4">
        <v>0.82299999999999995</v>
      </c>
      <c r="BM443" s="4">
        <v>0.68500000000000005</v>
      </c>
      <c r="BN443" s="4">
        <v>1.508</v>
      </c>
      <c r="BO443" s="4">
        <v>0.65800000000000003</v>
      </c>
      <c r="BP443" s="4">
        <v>0.54800000000000004</v>
      </c>
      <c r="BQ443" s="4">
        <v>1.2070000000000001</v>
      </c>
      <c r="BR443" s="4">
        <v>88.769000000000005</v>
      </c>
      <c r="BU443" s="4">
        <v>84.159000000000006</v>
      </c>
      <c r="BW443" s="4">
        <v>9169.7810000000009</v>
      </c>
      <c r="BX443" s="4">
        <v>-5.5880000000000001E-3</v>
      </c>
      <c r="BY443" s="4">
        <v>-5</v>
      </c>
      <c r="BZ443" s="4">
        <v>1.78251</v>
      </c>
      <c r="CA443" s="4">
        <v>-0.13655700000000001</v>
      </c>
      <c r="CB443" s="4">
        <v>36.006701999999997</v>
      </c>
    </row>
    <row r="444" spans="1:80">
      <c r="A444" s="2">
        <v>42440</v>
      </c>
      <c r="B444" s="29">
        <v>0.49057763888888889</v>
      </c>
      <c r="C444" s="4">
        <v>2.0649999999999999</v>
      </c>
      <c r="D444" s="4">
        <v>5.7000000000000002E-3</v>
      </c>
      <c r="E444" s="4" t="s">
        <v>155</v>
      </c>
      <c r="F444" s="4">
        <v>57.278106999999999</v>
      </c>
      <c r="G444" s="4">
        <v>9.4</v>
      </c>
      <c r="H444" s="4">
        <v>7.7</v>
      </c>
      <c r="I444" s="4">
        <v>2913.9</v>
      </c>
      <c r="K444" s="4">
        <v>15.2</v>
      </c>
      <c r="L444" s="4">
        <v>439</v>
      </c>
      <c r="AB444" s="4" t="s">
        <v>431</v>
      </c>
      <c r="AC444" s="4">
        <v>0</v>
      </c>
      <c r="AD444" s="4">
        <v>11.9</v>
      </c>
      <c r="AE444" s="4">
        <v>848</v>
      </c>
      <c r="AF444" s="4">
        <v>870</v>
      </c>
      <c r="AG444" s="4">
        <v>890</v>
      </c>
      <c r="AK444" s="4">
        <v>989</v>
      </c>
      <c r="AL444" s="4">
        <v>9</v>
      </c>
      <c r="AM444" s="4">
        <v>0</v>
      </c>
      <c r="AN444" s="4">
        <v>36</v>
      </c>
      <c r="AO444" s="4">
        <v>190</v>
      </c>
      <c r="AP444" s="4">
        <v>188</v>
      </c>
      <c r="AQ444" s="4">
        <v>2.8</v>
      </c>
      <c r="AR444" s="4">
        <v>195</v>
      </c>
      <c r="AS444" s="4" t="s">
        <v>155</v>
      </c>
      <c r="AT444" s="4">
        <v>2</v>
      </c>
      <c r="AU444" s="5">
        <v>0.6987268518518519</v>
      </c>
      <c r="AV444" s="4">
        <v>47.159331999999999</v>
      </c>
      <c r="AW444" s="4">
        <v>-88.489721000000003</v>
      </c>
      <c r="AX444" s="4">
        <v>323.3</v>
      </c>
      <c r="AY444" s="4">
        <v>0</v>
      </c>
      <c r="AZ444" s="4">
        <v>12</v>
      </c>
      <c r="BA444" s="4">
        <v>11</v>
      </c>
      <c r="BB444" s="4" t="s">
        <v>429</v>
      </c>
      <c r="BC444" s="4">
        <v>0.9</v>
      </c>
      <c r="BD444" s="4">
        <v>1.3</v>
      </c>
      <c r="BE444" s="4">
        <v>1.6</v>
      </c>
      <c r="BX444" s="4">
        <v>-1.2215999999999999E-2</v>
      </c>
      <c r="BY444" s="4">
        <v>-5</v>
      </c>
      <c r="BZ444" s="4">
        <v>1.780294</v>
      </c>
      <c r="CA444" s="4">
        <v>-0.29852899999999999</v>
      </c>
      <c r="CB444" s="4">
        <v>35.961939000000001</v>
      </c>
    </row>
    <row r="445" spans="1:80">
      <c r="A445" s="2">
        <v>42440</v>
      </c>
      <c r="B445" s="29">
        <v>0.49058921296296298</v>
      </c>
      <c r="C445" s="4">
        <v>0.41799999999999998</v>
      </c>
      <c r="D445" s="4">
        <v>-2.9999999999999997E-4</v>
      </c>
      <c r="E445" s="4" t="s">
        <v>155</v>
      </c>
      <c r="F445" s="4">
        <v>-3.033058</v>
      </c>
      <c r="G445" s="4">
        <v>9.3000000000000007</v>
      </c>
      <c r="H445" s="4">
        <v>7.7</v>
      </c>
      <c r="I445" s="4">
        <v>2744.9</v>
      </c>
      <c r="K445" s="4">
        <v>15.36</v>
      </c>
      <c r="L445" s="4">
        <v>105</v>
      </c>
      <c r="AB445" s="4" t="s">
        <v>431</v>
      </c>
      <c r="AC445" s="4">
        <v>0</v>
      </c>
      <c r="AD445" s="4">
        <v>11.8</v>
      </c>
      <c r="AE445" s="4">
        <v>849</v>
      </c>
      <c r="AF445" s="4">
        <v>870</v>
      </c>
      <c r="AG445" s="4">
        <v>890</v>
      </c>
      <c r="AK445" s="4">
        <v>989</v>
      </c>
      <c r="AL445" s="4">
        <v>9</v>
      </c>
      <c r="AM445" s="4">
        <v>0</v>
      </c>
      <c r="AN445" s="4">
        <v>36</v>
      </c>
      <c r="AO445" s="4">
        <v>190</v>
      </c>
      <c r="AP445" s="4">
        <v>188</v>
      </c>
      <c r="AQ445" s="4">
        <v>2.7</v>
      </c>
      <c r="AR445" s="4">
        <v>195</v>
      </c>
      <c r="AS445" s="4" t="s">
        <v>155</v>
      </c>
      <c r="AT445" s="4">
        <v>2</v>
      </c>
      <c r="AU445" s="5">
        <v>0.69873842592592583</v>
      </c>
      <c r="AV445" s="4">
        <v>47.159331999999999</v>
      </c>
      <c r="AW445" s="4">
        <v>-88.489720000000005</v>
      </c>
      <c r="AX445" s="4">
        <v>323.5</v>
      </c>
      <c r="AY445" s="4">
        <v>0</v>
      </c>
      <c r="AZ445" s="4">
        <v>12</v>
      </c>
      <c r="BA445" s="4">
        <v>11</v>
      </c>
      <c r="BB445" s="4" t="s">
        <v>429</v>
      </c>
      <c r="BC445" s="4">
        <v>0.9</v>
      </c>
      <c r="BD445" s="4">
        <v>1.3</v>
      </c>
      <c r="BE445" s="4">
        <v>1.6</v>
      </c>
      <c r="BX445" s="4">
        <v>-1.0293999999999999E-2</v>
      </c>
      <c r="BY445" s="4">
        <v>-5</v>
      </c>
      <c r="BZ445" s="4">
        <v>1.78</v>
      </c>
      <c r="CA445" s="4">
        <v>-0.25156000000000001</v>
      </c>
      <c r="CB445" s="4">
        <v>35.956000000000003</v>
      </c>
    </row>
    <row r="446" spans="1:80">
      <c r="A446" s="2">
        <v>42440</v>
      </c>
      <c r="B446" s="29">
        <v>0.49060078703703702</v>
      </c>
      <c r="C446" s="4">
        <v>1.9E-2</v>
      </c>
      <c r="D446" s="4">
        <v>-1.1000000000000001E-3</v>
      </c>
      <c r="E446" s="4" t="s">
        <v>155</v>
      </c>
      <c r="F446" s="4">
        <v>-10.876758000000001</v>
      </c>
      <c r="G446" s="4">
        <v>9.4</v>
      </c>
      <c r="H446" s="4">
        <v>7.7</v>
      </c>
      <c r="I446" s="4">
        <v>1355.3</v>
      </c>
      <c r="K446" s="4">
        <v>17.5</v>
      </c>
      <c r="L446" s="4">
        <v>18</v>
      </c>
      <c r="AB446" s="4" t="s">
        <v>431</v>
      </c>
      <c r="AC446" s="4">
        <v>0</v>
      </c>
      <c r="AD446" s="4">
        <v>11.9</v>
      </c>
      <c r="AE446" s="4">
        <v>848</v>
      </c>
      <c r="AF446" s="4">
        <v>870</v>
      </c>
      <c r="AG446" s="4">
        <v>889</v>
      </c>
      <c r="AK446" s="4">
        <v>989</v>
      </c>
      <c r="AL446" s="4">
        <v>9</v>
      </c>
      <c r="AM446" s="4">
        <v>0</v>
      </c>
      <c r="AN446" s="4">
        <v>36</v>
      </c>
      <c r="AO446" s="4">
        <v>190</v>
      </c>
      <c r="AP446" s="4">
        <v>188</v>
      </c>
      <c r="AQ446" s="4">
        <v>2.8</v>
      </c>
      <c r="AR446" s="4">
        <v>195</v>
      </c>
      <c r="AS446" s="4" t="s">
        <v>155</v>
      </c>
      <c r="AT446" s="4">
        <v>2</v>
      </c>
      <c r="AU446" s="5">
        <v>0.69874999999999998</v>
      </c>
      <c r="AV446" s="4">
        <v>47.159331999999999</v>
      </c>
      <c r="AW446" s="4">
        <v>-88.489720000000005</v>
      </c>
      <c r="AX446" s="4">
        <v>323.7</v>
      </c>
      <c r="AY446" s="4">
        <v>0</v>
      </c>
      <c r="AZ446" s="4">
        <v>12</v>
      </c>
      <c r="BA446" s="4">
        <v>11</v>
      </c>
      <c r="BB446" s="4" t="s">
        <v>429</v>
      </c>
      <c r="BC446" s="4">
        <v>0.9</v>
      </c>
      <c r="BD446" s="4">
        <v>1.3</v>
      </c>
      <c r="BE446" s="4">
        <v>1.6</v>
      </c>
      <c r="BX446" s="4">
        <v>-9.0980000000000002E-3</v>
      </c>
      <c r="BY446" s="4">
        <v>-5</v>
      </c>
      <c r="BZ446" s="4">
        <v>1.7818039999999999</v>
      </c>
      <c r="CA446" s="4">
        <v>-0.222332</v>
      </c>
      <c r="CB446" s="4">
        <v>35.992440999999999</v>
      </c>
    </row>
    <row r="447" spans="1:80">
      <c r="A447" s="2">
        <v>42440</v>
      </c>
      <c r="B447" s="29">
        <v>0.49061236111111112</v>
      </c>
      <c r="C447" s="4">
        <v>0.01</v>
      </c>
      <c r="D447" s="4">
        <v>3.0000000000000001E-3</v>
      </c>
      <c r="E447" s="4" t="s">
        <v>155</v>
      </c>
      <c r="F447" s="4">
        <v>30</v>
      </c>
      <c r="G447" s="4">
        <v>9.4</v>
      </c>
      <c r="H447" s="4">
        <v>7.7</v>
      </c>
      <c r="I447" s="4">
        <v>252.9</v>
      </c>
      <c r="K447" s="4">
        <v>19.62</v>
      </c>
      <c r="L447" s="4">
        <v>7</v>
      </c>
      <c r="AB447" s="4" t="s">
        <v>431</v>
      </c>
      <c r="AC447" s="4">
        <v>0</v>
      </c>
      <c r="AD447" s="4">
        <v>11.8</v>
      </c>
      <c r="AE447" s="4">
        <v>848</v>
      </c>
      <c r="AF447" s="4">
        <v>870</v>
      </c>
      <c r="AG447" s="4">
        <v>890</v>
      </c>
      <c r="AK447" s="4">
        <v>989</v>
      </c>
      <c r="AL447" s="4">
        <v>9</v>
      </c>
      <c r="AM447" s="4">
        <v>0</v>
      </c>
      <c r="AN447" s="4">
        <v>36</v>
      </c>
      <c r="AO447" s="4">
        <v>190</v>
      </c>
      <c r="AP447" s="4">
        <v>188</v>
      </c>
      <c r="AQ447" s="4">
        <v>2.7</v>
      </c>
      <c r="AR447" s="4">
        <v>195</v>
      </c>
      <c r="AS447" s="4" t="s">
        <v>155</v>
      </c>
      <c r="AT447" s="4">
        <v>2</v>
      </c>
      <c r="AU447" s="5">
        <v>0.69876157407407413</v>
      </c>
      <c r="AV447" s="4">
        <v>47.159331999999999</v>
      </c>
      <c r="AW447" s="4">
        <v>-88.489720000000005</v>
      </c>
      <c r="AX447" s="4">
        <v>323.8</v>
      </c>
      <c r="AY447" s="4">
        <v>0</v>
      </c>
      <c r="AZ447" s="4">
        <v>12</v>
      </c>
      <c r="BA447" s="4">
        <v>11</v>
      </c>
      <c r="BB447" s="4" t="s">
        <v>429</v>
      </c>
      <c r="BC447" s="4">
        <v>0.9</v>
      </c>
      <c r="BD447" s="4">
        <v>1.3</v>
      </c>
      <c r="BE447" s="4">
        <v>1.6</v>
      </c>
      <c r="BX447" s="4">
        <v>-1.5313999999999999E-2</v>
      </c>
      <c r="BY447" s="4">
        <v>-5</v>
      </c>
      <c r="BZ447" s="4">
        <v>1.7792939999999999</v>
      </c>
      <c r="CA447" s="4">
        <v>-0.37423600000000001</v>
      </c>
      <c r="CB447" s="4">
        <v>35.941738999999998</v>
      </c>
    </row>
    <row r="448" spans="1:80">
      <c r="A448" s="2">
        <v>42440</v>
      </c>
      <c r="B448" s="29">
        <v>0.49062393518518516</v>
      </c>
      <c r="C448" s="4">
        <v>0.01</v>
      </c>
      <c r="D448" s="4">
        <v>2.8999999999999998E-3</v>
      </c>
      <c r="E448" s="4" t="s">
        <v>155</v>
      </c>
      <c r="F448" s="4">
        <v>28.861267000000002</v>
      </c>
      <c r="G448" s="4">
        <v>9.4</v>
      </c>
      <c r="H448" s="4">
        <v>7.7</v>
      </c>
      <c r="I448" s="4">
        <v>77.8</v>
      </c>
      <c r="K448" s="4">
        <v>20.23</v>
      </c>
      <c r="L448" s="4">
        <v>6</v>
      </c>
      <c r="AB448" s="4" t="s">
        <v>431</v>
      </c>
      <c r="AC448" s="4">
        <v>0</v>
      </c>
      <c r="AD448" s="4">
        <v>11.9</v>
      </c>
      <c r="AE448" s="4">
        <v>861</v>
      </c>
      <c r="AF448" s="4">
        <v>901</v>
      </c>
      <c r="AG448" s="4">
        <v>910</v>
      </c>
      <c r="AK448" s="4">
        <v>989</v>
      </c>
      <c r="AL448" s="4">
        <v>9</v>
      </c>
      <c r="AM448" s="4">
        <v>0</v>
      </c>
      <c r="AN448" s="4">
        <v>36</v>
      </c>
      <c r="AO448" s="4">
        <v>190</v>
      </c>
      <c r="AP448" s="4">
        <v>188</v>
      </c>
      <c r="AQ448" s="4">
        <v>2.7</v>
      </c>
      <c r="AR448" s="4">
        <v>195</v>
      </c>
      <c r="AS448" s="4" t="s">
        <v>155</v>
      </c>
      <c r="AT448" s="4">
        <v>2</v>
      </c>
      <c r="AU448" s="5">
        <v>0.69877314814814817</v>
      </c>
      <c r="AV448" s="4">
        <v>47.159331999999999</v>
      </c>
      <c r="AW448" s="4">
        <v>-88.489720000000005</v>
      </c>
      <c r="AX448" s="4">
        <v>323.89999999999998</v>
      </c>
      <c r="AY448" s="4">
        <v>0</v>
      </c>
      <c r="AZ448" s="4">
        <v>12</v>
      </c>
      <c r="BA448" s="4">
        <v>10</v>
      </c>
      <c r="BB448" s="4" t="s">
        <v>430</v>
      </c>
      <c r="BC448" s="4">
        <v>0.9</v>
      </c>
      <c r="BD448" s="4">
        <v>1.3</v>
      </c>
      <c r="BE448" s="4">
        <v>1.6</v>
      </c>
      <c r="BX448" s="4">
        <v>-9.6860000000000002E-3</v>
      </c>
      <c r="BY448" s="4">
        <v>-5</v>
      </c>
      <c r="BZ448" s="4">
        <v>1.782608</v>
      </c>
      <c r="CA448" s="4">
        <v>-0.23670099999999999</v>
      </c>
      <c r="CB448" s="4">
        <v>36.008682</v>
      </c>
    </row>
    <row r="449" spans="1:80">
      <c r="A449" s="2">
        <v>42440</v>
      </c>
      <c r="B449" s="29">
        <v>0.49063550925925931</v>
      </c>
      <c r="C449" s="4">
        <v>4.0000000000000001E-3</v>
      </c>
      <c r="D449" s="4">
        <v>2.0999999999999999E-3</v>
      </c>
      <c r="E449" s="4" t="s">
        <v>155</v>
      </c>
      <c r="F449" s="4">
        <v>20.842020999999999</v>
      </c>
      <c r="G449" s="4">
        <v>9.3000000000000007</v>
      </c>
      <c r="H449" s="4">
        <v>7.7</v>
      </c>
      <c r="I449" s="4">
        <v>37.9</v>
      </c>
      <c r="K449" s="4">
        <v>20.399999999999999</v>
      </c>
      <c r="L449" s="4">
        <v>6</v>
      </c>
      <c r="AB449" s="4" t="s">
        <v>431</v>
      </c>
      <c r="AC449" s="4">
        <v>0</v>
      </c>
      <c r="AD449" s="4">
        <v>11.9</v>
      </c>
      <c r="AE449" s="4">
        <v>863</v>
      </c>
      <c r="AF449" s="4">
        <v>918</v>
      </c>
      <c r="AG449" s="4">
        <v>920</v>
      </c>
      <c r="AK449" s="4">
        <v>989</v>
      </c>
      <c r="AL449" s="4">
        <v>9</v>
      </c>
      <c r="AM449" s="4">
        <v>0</v>
      </c>
      <c r="AN449" s="4">
        <v>36</v>
      </c>
      <c r="AO449" s="4">
        <v>190</v>
      </c>
      <c r="AP449" s="4">
        <v>188</v>
      </c>
      <c r="AQ449" s="4">
        <v>2.8</v>
      </c>
      <c r="AR449" s="4">
        <v>195</v>
      </c>
      <c r="AS449" s="4" t="s">
        <v>155</v>
      </c>
      <c r="AT449" s="4">
        <v>2</v>
      </c>
      <c r="AU449" s="5">
        <v>0.69878472222222221</v>
      </c>
      <c r="AV449" s="4">
        <v>47.159331999999999</v>
      </c>
      <c r="AW449" s="4">
        <v>-88.489720000000005</v>
      </c>
      <c r="AX449" s="4">
        <v>323.89999999999998</v>
      </c>
      <c r="AY449" s="4">
        <v>0</v>
      </c>
      <c r="AZ449" s="4">
        <v>12</v>
      </c>
      <c r="BA449" s="4">
        <v>10</v>
      </c>
      <c r="BB449" s="4" t="s">
        <v>430</v>
      </c>
      <c r="BC449" s="4">
        <v>0.9</v>
      </c>
      <c r="BD449" s="4">
        <v>1.3</v>
      </c>
      <c r="BE449" s="4">
        <v>1.6</v>
      </c>
      <c r="BX449" s="4">
        <v>-1.0803999999999999E-2</v>
      </c>
      <c r="BY449" s="4">
        <v>-5</v>
      </c>
      <c r="BZ449" s="4">
        <v>1.782098</v>
      </c>
      <c r="CA449" s="4">
        <v>-0.26402300000000001</v>
      </c>
      <c r="CB449" s="4">
        <v>35.998379999999997</v>
      </c>
    </row>
    <row r="450" spans="1:80">
      <c r="A450" s="2">
        <v>42440</v>
      </c>
      <c r="B450" s="29">
        <v>0.49064708333333334</v>
      </c>
      <c r="C450" s="4">
        <v>0</v>
      </c>
      <c r="D450" s="4">
        <v>2E-3</v>
      </c>
      <c r="E450" s="4" t="s">
        <v>155</v>
      </c>
      <c r="F450" s="4">
        <v>20</v>
      </c>
      <c r="G450" s="4">
        <v>9.1999999999999993</v>
      </c>
      <c r="H450" s="4">
        <v>7.7</v>
      </c>
      <c r="I450" s="4">
        <v>25.3</v>
      </c>
      <c r="K450" s="4">
        <v>20.5</v>
      </c>
      <c r="L450" s="4">
        <v>5</v>
      </c>
      <c r="AB450" s="4" t="s">
        <v>431</v>
      </c>
      <c r="AC450" s="4">
        <v>0</v>
      </c>
      <c r="AD450" s="4">
        <v>11.8</v>
      </c>
      <c r="AE450" s="4">
        <v>864</v>
      </c>
      <c r="AF450" s="4">
        <v>924</v>
      </c>
      <c r="AG450" s="4">
        <v>925</v>
      </c>
      <c r="AK450" s="4">
        <v>989</v>
      </c>
      <c r="AL450" s="4">
        <v>9</v>
      </c>
      <c r="AM450" s="4">
        <v>0</v>
      </c>
      <c r="AN450" s="4">
        <v>36</v>
      </c>
      <c r="AO450" s="4">
        <v>190</v>
      </c>
      <c r="AP450" s="4">
        <v>188</v>
      </c>
      <c r="AQ450" s="4">
        <v>2.7</v>
      </c>
      <c r="AR450" s="4">
        <v>195</v>
      </c>
      <c r="AS450" s="4" t="s">
        <v>155</v>
      </c>
      <c r="AT450" s="4">
        <v>2</v>
      </c>
      <c r="AU450" s="5">
        <v>0.69879629629629625</v>
      </c>
      <c r="AV450" s="4">
        <v>47.159331999999999</v>
      </c>
      <c r="AW450" s="4">
        <v>-88.489720000000005</v>
      </c>
      <c r="AX450" s="4">
        <v>323.89999999999998</v>
      </c>
      <c r="AY450" s="4">
        <v>0</v>
      </c>
      <c r="AZ450" s="4">
        <v>12</v>
      </c>
      <c r="BA450" s="4">
        <v>10</v>
      </c>
      <c r="BB450" s="4" t="s">
        <v>430</v>
      </c>
      <c r="BC450" s="4">
        <v>0.9</v>
      </c>
      <c r="BD450" s="4">
        <v>1.3</v>
      </c>
      <c r="BE450" s="4">
        <v>1.6</v>
      </c>
      <c r="BX450" s="4">
        <v>-1.2803999999999999E-2</v>
      </c>
      <c r="BY450" s="4">
        <v>-5</v>
      </c>
      <c r="BZ450" s="4">
        <v>1.7810980000000001</v>
      </c>
      <c r="CA450" s="4">
        <v>-0.31289800000000001</v>
      </c>
      <c r="CB450" s="4">
        <v>35.978180000000002</v>
      </c>
    </row>
    <row r="451" spans="1:80">
      <c r="A451" s="2">
        <v>42440</v>
      </c>
      <c r="B451" s="29">
        <v>0.49065865740740744</v>
      </c>
      <c r="C451" s="4">
        <v>0</v>
      </c>
      <c r="D451" s="4">
        <v>2E-3</v>
      </c>
      <c r="E451" s="4" t="s">
        <v>155</v>
      </c>
      <c r="F451" s="4">
        <v>20</v>
      </c>
      <c r="G451" s="4">
        <v>9.1</v>
      </c>
      <c r="H451" s="4">
        <v>7.7</v>
      </c>
      <c r="I451" s="4">
        <v>26.4</v>
      </c>
      <c r="K451" s="4">
        <v>20.5</v>
      </c>
      <c r="L451" s="4">
        <v>5</v>
      </c>
      <c r="AB451" s="4" t="s">
        <v>431</v>
      </c>
      <c r="AC451" s="4">
        <v>0</v>
      </c>
      <c r="AD451" s="4">
        <v>11.9</v>
      </c>
      <c r="AE451" s="4">
        <v>863</v>
      </c>
      <c r="AF451" s="4">
        <v>926</v>
      </c>
      <c r="AG451" s="4">
        <v>925</v>
      </c>
      <c r="AK451" s="4">
        <v>989</v>
      </c>
      <c r="AL451" s="4">
        <v>9</v>
      </c>
      <c r="AM451" s="4">
        <v>0</v>
      </c>
      <c r="AN451" s="4">
        <v>36</v>
      </c>
      <c r="AO451" s="4">
        <v>190</v>
      </c>
      <c r="AP451" s="4">
        <v>188</v>
      </c>
      <c r="AQ451" s="4">
        <v>2.8</v>
      </c>
      <c r="AR451" s="4">
        <v>195</v>
      </c>
      <c r="AS451" s="4" t="s">
        <v>155</v>
      </c>
      <c r="AT451" s="4">
        <v>2</v>
      </c>
      <c r="AU451" s="5">
        <v>0.6988078703703704</v>
      </c>
      <c r="AV451" s="4">
        <v>47.159331999999999</v>
      </c>
      <c r="AW451" s="4">
        <v>-88.489718999999994</v>
      </c>
      <c r="AX451" s="4">
        <v>324</v>
      </c>
      <c r="AY451" s="4">
        <v>0</v>
      </c>
      <c r="AZ451" s="4">
        <v>12</v>
      </c>
      <c r="BA451" s="4">
        <v>10</v>
      </c>
      <c r="BB451" s="4" t="s">
        <v>430</v>
      </c>
      <c r="BC451" s="4">
        <v>0.9</v>
      </c>
      <c r="BD451" s="4">
        <v>1.3</v>
      </c>
      <c r="BE451" s="4">
        <v>1.6</v>
      </c>
      <c r="BX451" s="4">
        <v>-1.0293999999999999E-2</v>
      </c>
      <c r="BY451" s="4">
        <v>-5</v>
      </c>
      <c r="BZ451" s="4">
        <v>1.784608</v>
      </c>
      <c r="CA451" s="4">
        <v>-0.25156000000000001</v>
      </c>
      <c r="CB451" s="4">
        <v>36.049081999999999</v>
      </c>
    </row>
    <row r="452" spans="1:80">
      <c r="A452" s="2">
        <v>42440</v>
      </c>
      <c r="B452" s="29">
        <v>0.49067023148148148</v>
      </c>
      <c r="C452" s="4">
        <v>0</v>
      </c>
      <c r="D452" s="4">
        <v>2E-3</v>
      </c>
      <c r="E452" s="4" t="s">
        <v>155</v>
      </c>
      <c r="F452" s="4">
        <v>20</v>
      </c>
      <c r="G452" s="4">
        <v>9.1</v>
      </c>
      <c r="H452" s="4">
        <v>7.7</v>
      </c>
      <c r="I452" s="4">
        <v>17.8</v>
      </c>
      <c r="K452" s="4">
        <v>20.6</v>
      </c>
      <c r="L452" s="4">
        <v>4</v>
      </c>
      <c r="AB452" s="4" t="s">
        <v>431</v>
      </c>
      <c r="AC452" s="4">
        <v>0</v>
      </c>
      <c r="AD452" s="4">
        <v>11.9</v>
      </c>
      <c r="AE452" s="4">
        <v>864</v>
      </c>
      <c r="AF452" s="4">
        <v>926</v>
      </c>
      <c r="AG452" s="4">
        <v>927</v>
      </c>
      <c r="AK452" s="4">
        <v>989</v>
      </c>
      <c r="AL452" s="4">
        <v>9</v>
      </c>
      <c r="AM452" s="4">
        <v>0</v>
      </c>
      <c r="AN452" s="4">
        <v>36</v>
      </c>
      <c r="AO452" s="4">
        <v>190</v>
      </c>
      <c r="AP452" s="4">
        <v>188</v>
      </c>
      <c r="AQ452" s="4">
        <v>2.8</v>
      </c>
      <c r="AR452" s="4">
        <v>195</v>
      </c>
      <c r="AS452" s="4" t="s">
        <v>155</v>
      </c>
      <c r="AT452" s="4">
        <v>2</v>
      </c>
      <c r="AU452" s="5">
        <v>0.69881944444444455</v>
      </c>
      <c r="AV452" s="4">
        <v>47.159331999999999</v>
      </c>
      <c r="AW452" s="4">
        <v>-88.489717999999996</v>
      </c>
      <c r="AX452" s="4">
        <v>324.2</v>
      </c>
      <c r="AY452" s="4">
        <v>0</v>
      </c>
      <c r="AZ452" s="4">
        <v>12</v>
      </c>
      <c r="BA452" s="4">
        <v>10</v>
      </c>
      <c r="BB452" s="4" t="s">
        <v>430</v>
      </c>
      <c r="BC452" s="4">
        <v>0.9</v>
      </c>
      <c r="BD452" s="4">
        <v>1.3</v>
      </c>
      <c r="BE452" s="4">
        <v>1.6</v>
      </c>
      <c r="BX452" s="4">
        <v>-1.5412E-2</v>
      </c>
      <c r="BY452" s="4">
        <v>-5</v>
      </c>
      <c r="BZ452" s="4">
        <v>1.7813920000000001</v>
      </c>
      <c r="CA452" s="4">
        <v>-0.37663099999999999</v>
      </c>
      <c r="CB452" s="4">
        <v>35.984118000000002</v>
      </c>
    </row>
    <row r="453" spans="1:80">
      <c r="A453" s="2">
        <v>42440</v>
      </c>
      <c r="B453" s="29">
        <v>0.49068180555555557</v>
      </c>
      <c r="C453" s="4">
        <v>0</v>
      </c>
      <c r="D453" s="4">
        <v>2E-3</v>
      </c>
      <c r="E453" s="4" t="s">
        <v>155</v>
      </c>
      <c r="F453" s="4">
        <v>20</v>
      </c>
      <c r="G453" s="4">
        <v>9.1</v>
      </c>
      <c r="H453" s="4">
        <v>7.7</v>
      </c>
      <c r="I453" s="4">
        <v>19.100000000000001</v>
      </c>
      <c r="K453" s="4">
        <v>20.6</v>
      </c>
      <c r="L453" s="4">
        <v>4</v>
      </c>
      <c r="AB453" s="4" t="s">
        <v>431</v>
      </c>
      <c r="AC453" s="4">
        <v>0</v>
      </c>
      <c r="AD453" s="4">
        <v>11.9</v>
      </c>
      <c r="AE453" s="4">
        <v>863</v>
      </c>
      <c r="AF453" s="4">
        <v>926</v>
      </c>
      <c r="AG453" s="4">
        <v>927</v>
      </c>
      <c r="AK453" s="4">
        <v>989</v>
      </c>
      <c r="AL453" s="4">
        <v>9</v>
      </c>
      <c r="AM453" s="4">
        <v>0</v>
      </c>
      <c r="AN453" s="4">
        <v>36</v>
      </c>
      <c r="AO453" s="4">
        <v>190</v>
      </c>
      <c r="AP453" s="4">
        <v>188</v>
      </c>
      <c r="AQ453" s="4">
        <v>2.8</v>
      </c>
      <c r="AR453" s="4">
        <v>195</v>
      </c>
      <c r="AS453" s="4" t="s">
        <v>155</v>
      </c>
      <c r="AT453" s="4">
        <v>2</v>
      </c>
      <c r="AU453" s="5">
        <v>0.69883101851851848</v>
      </c>
      <c r="AV453" s="4">
        <v>47.159331999999999</v>
      </c>
      <c r="AW453" s="4">
        <v>-88.489717999999996</v>
      </c>
      <c r="AX453" s="4">
        <v>324.3</v>
      </c>
      <c r="AY453" s="4">
        <v>0</v>
      </c>
      <c r="AZ453" s="4">
        <v>12</v>
      </c>
      <c r="BA453" s="4">
        <v>10</v>
      </c>
      <c r="BB453" s="4" t="s">
        <v>430</v>
      </c>
      <c r="BC453" s="4">
        <v>0.9</v>
      </c>
      <c r="BD453" s="4">
        <v>1.3</v>
      </c>
      <c r="BE453" s="4">
        <v>1.6</v>
      </c>
      <c r="BX453" s="4">
        <v>-8.7840000000000001E-3</v>
      </c>
      <c r="BY453" s="4">
        <v>-5</v>
      </c>
      <c r="BZ453" s="4">
        <v>1.7828040000000001</v>
      </c>
      <c r="CA453" s="4">
        <v>-0.21465899999999999</v>
      </c>
      <c r="CB453" s="4">
        <v>36.012641000000002</v>
      </c>
    </row>
    <row r="454" spans="1:80">
      <c r="A454" s="2">
        <v>42440</v>
      </c>
      <c r="B454" s="29">
        <v>0.49069337962962961</v>
      </c>
      <c r="C454" s="4">
        <v>0</v>
      </c>
      <c r="D454" s="4">
        <v>2E-3</v>
      </c>
      <c r="E454" s="4" t="s">
        <v>155</v>
      </c>
      <c r="F454" s="4">
        <v>20</v>
      </c>
      <c r="G454" s="4">
        <v>9.1</v>
      </c>
      <c r="H454" s="4">
        <v>7.7</v>
      </c>
      <c r="I454" s="4">
        <v>16.5</v>
      </c>
      <c r="K454" s="4">
        <v>20.6</v>
      </c>
      <c r="L454" s="4">
        <v>4</v>
      </c>
      <c r="AB454" s="4" t="s">
        <v>431</v>
      </c>
      <c r="AC454" s="4">
        <v>0</v>
      </c>
      <c r="AD454" s="4">
        <v>11.9</v>
      </c>
      <c r="AE454" s="4">
        <v>863</v>
      </c>
      <c r="AF454" s="4">
        <v>926</v>
      </c>
      <c r="AG454" s="4">
        <v>927</v>
      </c>
      <c r="AK454" s="4">
        <v>989</v>
      </c>
      <c r="AL454" s="4">
        <v>9</v>
      </c>
      <c r="AM454" s="4">
        <v>0</v>
      </c>
      <c r="AN454" s="4">
        <v>36</v>
      </c>
      <c r="AO454" s="4">
        <v>190</v>
      </c>
      <c r="AP454" s="4">
        <v>188</v>
      </c>
      <c r="AQ454" s="4">
        <v>2.9</v>
      </c>
      <c r="AR454" s="4">
        <v>195</v>
      </c>
      <c r="AS454" s="4" t="s">
        <v>155</v>
      </c>
      <c r="AT454" s="4">
        <v>2</v>
      </c>
      <c r="AU454" s="5">
        <v>0.69884259259259263</v>
      </c>
      <c r="AV454" s="4">
        <v>47.159331999999999</v>
      </c>
      <c r="AW454" s="4">
        <v>-88.489717999999996</v>
      </c>
      <c r="AX454" s="4">
        <v>324.2</v>
      </c>
      <c r="AY454" s="4">
        <v>0</v>
      </c>
      <c r="AZ454" s="4">
        <v>12</v>
      </c>
      <c r="BA454" s="4">
        <v>10</v>
      </c>
      <c r="BB454" s="4" t="s">
        <v>430</v>
      </c>
      <c r="BC454" s="4">
        <v>0.97182800000000003</v>
      </c>
      <c r="BD454" s="4">
        <v>1.371828</v>
      </c>
      <c r="BE454" s="4">
        <v>1.6718280000000001</v>
      </c>
      <c r="BX454" s="4">
        <v>-8.9020000000000002E-3</v>
      </c>
      <c r="BY454" s="4">
        <v>-5</v>
      </c>
      <c r="BZ454" s="4">
        <v>1.785706</v>
      </c>
      <c r="CA454" s="4">
        <v>-0.21754200000000001</v>
      </c>
      <c r="CB454" s="4">
        <v>36.071261</v>
      </c>
    </row>
    <row r="455" spans="1:80">
      <c r="A455" s="2">
        <v>42440</v>
      </c>
      <c r="B455" s="29">
        <v>0.49070495370370365</v>
      </c>
      <c r="C455" s="4">
        <v>0</v>
      </c>
      <c r="D455" s="4">
        <v>2E-3</v>
      </c>
      <c r="E455" s="4" t="s">
        <v>155</v>
      </c>
      <c r="F455" s="4">
        <v>20</v>
      </c>
      <c r="G455" s="4">
        <v>9</v>
      </c>
      <c r="H455" s="4">
        <v>7.7</v>
      </c>
      <c r="I455" s="4">
        <v>12.2</v>
      </c>
      <c r="K455" s="4">
        <v>20.6</v>
      </c>
      <c r="L455" s="4">
        <v>4</v>
      </c>
      <c r="AB455" s="4" t="s">
        <v>431</v>
      </c>
      <c r="AC455" s="4">
        <v>0</v>
      </c>
      <c r="AD455" s="4">
        <v>11.8</v>
      </c>
      <c r="AE455" s="4">
        <v>864</v>
      </c>
      <c r="AF455" s="4">
        <v>927</v>
      </c>
      <c r="AG455" s="4">
        <v>928</v>
      </c>
      <c r="AK455" s="4">
        <v>989</v>
      </c>
      <c r="AL455" s="4">
        <v>9</v>
      </c>
      <c r="AM455" s="4">
        <v>0</v>
      </c>
      <c r="AN455" s="4">
        <v>36</v>
      </c>
      <c r="AO455" s="4">
        <v>190</v>
      </c>
      <c r="AP455" s="4">
        <v>188</v>
      </c>
      <c r="AQ455" s="4">
        <v>2.9</v>
      </c>
      <c r="AR455" s="4">
        <v>195</v>
      </c>
      <c r="AS455" s="4" t="s">
        <v>155</v>
      </c>
      <c r="AT455" s="4">
        <v>2</v>
      </c>
      <c r="AU455" s="5">
        <v>0.69885416666666667</v>
      </c>
      <c r="AV455" s="4">
        <v>47.159331999999999</v>
      </c>
      <c r="AW455" s="4">
        <v>-88.489717999999996</v>
      </c>
      <c r="AX455" s="4">
        <v>323.89999999999998</v>
      </c>
      <c r="AY455" s="4">
        <v>0</v>
      </c>
      <c r="AZ455" s="4">
        <v>12</v>
      </c>
      <c r="BA455" s="4">
        <v>10</v>
      </c>
      <c r="BB455" s="4" t="s">
        <v>430</v>
      </c>
      <c r="BC455" s="4">
        <v>1.215185</v>
      </c>
      <c r="BD455" s="4">
        <v>1.7586409999999999</v>
      </c>
      <c r="BE455" s="4">
        <v>2.1303700000000001</v>
      </c>
      <c r="BX455" s="4">
        <v>-1.1705999999999999E-2</v>
      </c>
      <c r="BY455" s="4">
        <v>-5</v>
      </c>
      <c r="BZ455" s="4">
        <v>1.786</v>
      </c>
      <c r="CA455" s="4">
        <v>-0.28606500000000001</v>
      </c>
      <c r="CB455" s="4">
        <v>36.077199999999998</v>
      </c>
    </row>
    <row r="456" spans="1:80">
      <c r="A456" s="2">
        <v>42440</v>
      </c>
      <c r="B456" s="29">
        <v>0.4907165277777778</v>
      </c>
      <c r="C456" s="4">
        <v>0</v>
      </c>
      <c r="D456" s="4">
        <v>2E-3</v>
      </c>
      <c r="E456" s="4" t="s">
        <v>155</v>
      </c>
      <c r="F456" s="4">
        <v>20</v>
      </c>
      <c r="G456" s="4">
        <v>8.9</v>
      </c>
      <c r="H456" s="4">
        <v>7.7</v>
      </c>
      <c r="I456" s="4">
        <v>16.8</v>
      </c>
      <c r="K456" s="4">
        <v>20.6</v>
      </c>
      <c r="L456" s="4">
        <v>1</v>
      </c>
      <c r="AB456" s="4" t="s">
        <v>431</v>
      </c>
      <c r="AC456" s="4">
        <v>0</v>
      </c>
      <c r="AD456" s="4">
        <v>11.9</v>
      </c>
      <c r="AE456" s="4">
        <v>863</v>
      </c>
      <c r="AF456" s="4">
        <v>927</v>
      </c>
      <c r="AG456" s="4">
        <v>927</v>
      </c>
      <c r="AK456" s="4">
        <v>989</v>
      </c>
      <c r="AL456" s="4">
        <v>9</v>
      </c>
      <c r="AM456" s="4">
        <v>0</v>
      </c>
      <c r="AN456" s="4">
        <v>36</v>
      </c>
      <c r="AO456" s="4">
        <v>190</v>
      </c>
      <c r="AP456" s="4">
        <v>188</v>
      </c>
      <c r="AQ456" s="4">
        <v>3</v>
      </c>
      <c r="AR456" s="4">
        <v>195</v>
      </c>
      <c r="AS456" s="4" t="s">
        <v>155</v>
      </c>
      <c r="AT456" s="4">
        <v>2</v>
      </c>
      <c r="AU456" s="5">
        <v>0.6988657407407407</v>
      </c>
      <c r="AV456" s="4">
        <v>47.159331999999999</v>
      </c>
      <c r="AW456" s="4">
        <v>-88.489717999999996</v>
      </c>
      <c r="AX456" s="4">
        <v>323.7</v>
      </c>
      <c r="AY456" s="4">
        <v>0</v>
      </c>
      <c r="AZ456" s="4">
        <v>12</v>
      </c>
      <c r="BA456" s="4">
        <v>10</v>
      </c>
      <c r="BB456" s="4" t="s">
        <v>430</v>
      </c>
      <c r="BC456" s="4">
        <v>1.3</v>
      </c>
      <c r="BD456" s="4">
        <v>1.7567429999999999</v>
      </c>
      <c r="BE456" s="4">
        <v>2.2283719999999998</v>
      </c>
      <c r="BX456" s="4">
        <v>-9.2969999999999997E-3</v>
      </c>
      <c r="BY456" s="4">
        <v>-5</v>
      </c>
      <c r="BZ456" s="4">
        <v>1.7887029999999999</v>
      </c>
      <c r="CA456" s="4">
        <v>-0.227188</v>
      </c>
      <c r="CB456" s="4">
        <v>36.131807000000002</v>
      </c>
    </row>
    <row r="457" spans="1:80">
      <c r="A457" s="2">
        <v>42440</v>
      </c>
      <c r="B457" s="29">
        <v>0.49072810185185184</v>
      </c>
      <c r="C457" s="4">
        <v>0</v>
      </c>
      <c r="D457" s="4">
        <v>2E-3</v>
      </c>
      <c r="E457" s="4" t="s">
        <v>155</v>
      </c>
      <c r="F457" s="4">
        <v>20</v>
      </c>
      <c r="G457" s="4">
        <v>8.9</v>
      </c>
      <c r="H457" s="4">
        <v>7.7</v>
      </c>
      <c r="I457" s="4">
        <v>10.8</v>
      </c>
      <c r="K457" s="4">
        <v>20.6</v>
      </c>
      <c r="L457" s="4">
        <v>1</v>
      </c>
      <c r="AB457" s="4" t="s">
        <v>431</v>
      </c>
      <c r="AC457" s="4">
        <v>0</v>
      </c>
      <c r="AD457" s="4">
        <v>11.9</v>
      </c>
      <c r="AE457" s="4">
        <v>863</v>
      </c>
      <c r="AF457" s="4">
        <v>927</v>
      </c>
      <c r="AG457" s="4">
        <v>927</v>
      </c>
      <c r="AK457" s="4">
        <v>989</v>
      </c>
      <c r="AL457" s="4">
        <v>9</v>
      </c>
      <c r="AM457" s="4">
        <v>0</v>
      </c>
      <c r="AN457" s="4">
        <v>36</v>
      </c>
      <c r="AO457" s="4">
        <v>190</v>
      </c>
      <c r="AP457" s="4">
        <v>188.9</v>
      </c>
      <c r="AQ457" s="4">
        <v>2.9</v>
      </c>
      <c r="AR457" s="4">
        <v>195</v>
      </c>
      <c r="AS457" s="4" t="s">
        <v>155</v>
      </c>
      <c r="AT457" s="4">
        <v>2</v>
      </c>
      <c r="AU457" s="5">
        <v>0.69887731481481474</v>
      </c>
      <c r="AV457" s="4">
        <v>47.159331999999999</v>
      </c>
      <c r="AW457" s="4">
        <v>-88.489717999999996</v>
      </c>
      <c r="AX457" s="4">
        <v>323.7</v>
      </c>
      <c r="AY457" s="4">
        <v>0</v>
      </c>
      <c r="AZ457" s="4">
        <v>12</v>
      </c>
      <c r="BA457" s="4">
        <v>10</v>
      </c>
      <c r="BB457" s="4" t="s">
        <v>430</v>
      </c>
      <c r="BC457" s="4">
        <v>1.085415</v>
      </c>
      <c r="BD457" s="4">
        <v>1.4854149999999999</v>
      </c>
      <c r="BE457" s="4">
        <v>1.8423579999999999</v>
      </c>
      <c r="BX457" s="4">
        <v>-1.3509999999999999E-2</v>
      </c>
      <c r="BY457" s="4">
        <v>-5</v>
      </c>
      <c r="BZ457" s="4">
        <v>1.786294</v>
      </c>
      <c r="CA457" s="4">
        <v>-0.33013900000000002</v>
      </c>
      <c r="CB457" s="4">
        <v>36.083145000000002</v>
      </c>
    </row>
    <row r="458" spans="1:80">
      <c r="A458" s="2">
        <v>42440</v>
      </c>
      <c r="B458" s="29">
        <v>0.49073967592592593</v>
      </c>
      <c r="C458" s="4">
        <v>0</v>
      </c>
      <c r="D458" s="4">
        <v>2E-3</v>
      </c>
      <c r="E458" s="4" t="s">
        <v>155</v>
      </c>
      <c r="F458" s="4">
        <v>20</v>
      </c>
      <c r="G458" s="4">
        <v>8.8000000000000007</v>
      </c>
      <c r="H458" s="4">
        <v>7.7</v>
      </c>
      <c r="I458" s="4">
        <v>10.8</v>
      </c>
      <c r="K458" s="4">
        <v>20.6</v>
      </c>
      <c r="L458" s="4">
        <v>1</v>
      </c>
      <c r="AB458" s="4" t="s">
        <v>431</v>
      </c>
      <c r="AC458" s="4">
        <v>0</v>
      </c>
      <c r="AD458" s="4">
        <v>11.9</v>
      </c>
      <c r="AE458" s="4">
        <v>864</v>
      </c>
      <c r="AF458" s="4">
        <v>927</v>
      </c>
      <c r="AG458" s="4">
        <v>927</v>
      </c>
      <c r="AK458" s="4">
        <v>989</v>
      </c>
      <c r="AL458" s="4">
        <v>9</v>
      </c>
      <c r="AM458" s="4">
        <v>0</v>
      </c>
      <c r="AN458" s="4">
        <v>36</v>
      </c>
      <c r="AO458" s="4">
        <v>190</v>
      </c>
      <c r="AP458" s="4">
        <v>188.1</v>
      </c>
      <c r="AQ458" s="4">
        <v>2.9</v>
      </c>
      <c r="AR458" s="4">
        <v>195</v>
      </c>
      <c r="AS458" s="4" t="s">
        <v>155</v>
      </c>
      <c r="AT458" s="4">
        <v>2</v>
      </c>
      <c r="AU458" s="5">
        <v>0.69888888888888889</v>
      </c>
      <c r="AV458" s="4">
        <v>47.159331999999999</v>
      </c>
      <c r="AW458" s="4">
        <v>-88.489717999999996</v>
      </c>
      <c r="AX458" s="4">
        <v>323.7</v>
      </c>
      <c r="AY458" s="4">
        <v>0</v>
      </c>
      <c r="AZ458" s="4">
        <v>12</v>
      </c>
      <c r="BA458" s="4">
        <v>10</v>
      </c>
      <c r="BB458" s="4" t="s">
        <v>430</v>
      </c>
      <c r="BC458" s="4">
        <v>0.92857100000000004</v>
      </c>
      <c r="BD458" s="4">
        <v>1.3285709999999999</v>
      </c>
      <c r="BE458" s="4">
        <v>1.628571</v>
      </c>
      <c r="BX458" s="4">
        <v>-1.4902E-2</v>
      </c>
      <c r="BY458" s="4">
        <v>-5</v>
      </c>
      <c r="BZ458" s="4">
        <v>1.786</v>
      </c>
      <c r="CA458" s="4">
        <v>-0.36416799999999999</v>
      </c>
      <c r="CB458" s="4">
        <v>36.077199999999998</v>
      </c>
    </row>
    <row r="459" spans="1:80">
      <c r="A459" s="2">
        <v>42440</v>
      </c>
      <c r="B459" s="29">
        <v>0.49075124999999997</v>
      </c>
      <c r="C459" s="4">
        <v>0</v>
      </c>
      <c r="D459" s="4">
        <v>2E-3</v>
      </c>
      <c r="E459" s="4" t="s">
        <v>155</v>
      </c>
      <c r="F459" s="4">
        <v>20</v>
      </c>
      <c r="G459" s="4">
        <v>8.8000000000000007</v>
      </c>
      <c r="H459" s="4">
        <v>7.7</v>
      </c>
      <c r="I459" s="4">
        <v>13.5</v>
      </c>
      <c r="K459" s="4">
        <v>20.6</v>
      </c>
      <c r="L459" s="4">
        <v>1</v>
      </c>
      <c r="AB459" s="4" t="s">
        <v>431</v>
      </c>
      <c r="AC459" s="4">
        <v>0</v>
      </c>
      <c r="AD459" s="4">
        <v>11.9</v>
      </c>
      <c r="AE459" s="4">
        <v>864</v>
      </c>
      <c r="AF459" s="4">
        <v>927</v>
      </c>
      <c r="AG459" s="4">
        <v>928</v>
      </c>
      <c r="AK459" s="4">
        <v>989</v>
      </c>
      <c r="AL459" s="4">
        <v>9</v>
      </c>
      <c r="AM459" s="4">
        <v>0</v>
      </c>
      <c r="AN459" s="4">
        <v>36</v>
      </c>
      <c r="AO459" s="4">
        <v>190</v>
      </c>
      <c r="AP459" s="4">
        <v>188</v>
      </c>
      <c r="AQ459" s="4">
        <v>2.9</v>
      </c>
      <c r="AR459" s="4">
        <v>195</v>
      </c>
      <c r="AS459" s="4" t="s">
        <v>155</v>
      </c>
      <c r="AT459" s="4">
        <v>2</v>
      </c>
      <c r="AU459" s="5">
        <v>0.69890046296296304</v>
      </c>
      <c r="AV459" s="4">
        <v>47.159331999999999</v>
      </c>
      <c r="AW459" s="4">
        <v>-88.489716999999999</v>
      </c>
      <c r="AX459" s="4">
        <v>323.60000000000002</v>
      </c>
      <c r="AY459" s="4">
        <v>0</v>
      </c>
      <c r="AZ459" s="4">
        <v>12</v>
      </c>
      <c r="BA459" s="4">
        <v>10</v>
      </c>
      <c r="BB459" s="4" t="s">
        <v>430</v>
      </c>
      <c r="BC459" s="4">
        <v>0.9</v>
      </c>
      <c r="BD459" s="4">
        <v>1.3</v>
      </c>
      <c r="BE459" s="4">
        <v>1.6</v>
      </c>
      <c r="BX459" s="4">
        <v>-1.2293999999999999E-2</v>
      </c>
      <c r="BY459" s="4">
        <v>-5</v>
      </c>
      <c r="BZ459" s="4">
        <v>1.7878039999999999</v>
      </c>
      <c r="CA459" s="4">
        <v>-0.30043500000000001</v>
      </c>
      <c r="CB459" s="4">
        <v>36.113641000000001</v>
      </c>
    </row>
    <row r="460" spans="1:80">
      <c r="A460" s="2">
        <v>42440</v>
      </c>
      <c r="B460" s="29">
        <v>0.49076282407407407</v>
      </c>
      <c r="C460" s="4">
        <v>0</v>
      </c>
      <c r="D460" s="4">
        <v>2E-3</v>
      </c>
      <c r="E460" s="4" t="s">
        <v>155</v>
      </c>
      <c r="F460" s="4">
        <v>20</v>
      </c>
      <c r="G460" s="4">
        <v>8.8000000000000007</v>
      </c>
      <c r="H460" s="4">
        <v>7.7</v>
      </c>
      <c r="I460" s="4">
        <v>7</v>
      </c>
      <c r="K460" s="4">
        <v>20.6</v>
      </c>
      <c r="L460" s="4">
        <v>1</v>
      </c>
      <c r="AB460" s="4" t="s">
        <v>431</v>
      </c>
      <c r="AC460" s="4">
        <v>0</v>
      </c>
      <c r="AD460" s="4">
        <v>11.9</v>
      </c>
      <c r="AE460" s="4">
        <v>864</v>
      </c>
      <c r="AF460" s="4">
        <v>927</v>
      </c>
      <c r="AG460" s="4">
        <v>928</v>
      </c>
      <c r="AK460" s="4">
        <v>989</v>
      </c>
      <c r="AL460" s="4">
        <v>9</v>
      </c>
      <c r="AM460" s="4">
        <v>0</v>
      </c>
      <c r="AN460" s="4">
        <v>36</v>
      </c>
      <c r="AO460" s="4">
        <v>190</v>
      </c>
      <c r="AP460" s="4">
        <v>188</v>
      </c>
      <c r="AQ460" s="4">
        <v>2.8</v>
      </c>
      <c r="AR460" s="4">
        <v>195</v>
      </c>
      <c r="AS460" s="4" t="s">
        <v>155</v>
      </c>
      <c r="AT460" s="4">
        <v>2</v>
      </c>
      <c r="AU460" s="5">
        <v>0.69891203703703697</v>
      </c>
      <c r="AV460" s="4">
        <v>47.159331999999999</v>
      </c>
      <c r="AW460" s="4">
        <v>-88.489716999999999</v>
      </c>
      <c r="AX460" s="4">
        <v>323.7</v>
      </c>
      <c r="AY460" s="4">
        <v>0</v>
      </c>
      <c r="AZ460" s="4">
        <v>12</v>
      </c>
      <c r="BA460" s="4">
        <v>11</v>
      </c>
      <c r="BB460" s="4" t="s">
        <v>429</v>
      </c>
      <c r="BC460" s="4">
        <v>0.9</v>
      </c>
      <c r="BD460" s="4">
        <v>1.3</v>
      </c>
      <c r="BE460" s="4">
        <v>1.6</v>
      </c>
      <c r="BX460" s="4">
        <v>-1.7412E-2</v>
      </c>
      <c r="BY460" s="4">
        <v>-5</v>
      </c>
      <c r="BZ460" s="4">
        <v>1.784392</v>
      </c>
      <c r="CA460" s="4">
        <v>-0.425506</v>
      </c>
      <c r="CB460" s="4">
        <v>36.044718000000003</v>
      </c>
    </row>
    <row r="461" spans="1:80">
      <c r="A461" s="2">
        <v>42440</v>
      </c>
      <c r="B461" s="29">
        <v>0.49077439814814811</v>
      </c>
      <c r="C461" s="4">
        <v>0</v>
      </c>
      <c r="D461" s="4">
        <v>2E-3</v>
      </c>
      <c r="E461" s="4" t="s">
        <v>155</v>
      </c>
      <c r="F461" s="4">
        <v>20</v>
      </c>
      <c r="G461" s="4">
        <v>8.8000000000000007</v>
      </c>
      <c r="H461" s="4">
        <v>7.7</v>
      </c>
      <c r="I461" s="4">
        <v>12.1</v>
      </c>
      <c r="K461" s="4">
        <v>20.6</v>
      </c>
      <c r="L461" s="4">
        <v>1</v>
      </c>
      <c r="AB461" s="4" t="s">
        <v>431</v>
      </c>
      <c r="AC461" s="4">
        <v>0</v>
      </c>
      <c r="AD461" s="4">
        <v>11.9</v>
      </c>
      <c r="AE461" s="4">
        <v>863</v>
      </c>
      <c r="AF461" s="4">
        <v>927</v>
      </c>
      <c r="AG461" s="4">
        <v>927</v>
      </c>
      <c r="AK461" s="4">
        <v>989</v>
      </c>
      <c r="AL461" s="4">
        <v>9</v>
      </c>
      <c r="AM461" s="4">
        <v>0</v>
      </c>
      <c r="AN461" s="4">
        <v>36</v>
      </c>
      <c r="AO461" s="4">
        <v>190</v>
      </c>
      <c r="AP461" s="4">
        <v>188</v>
      </c>
      <c r="AQ461" s="4">
        <v>2.9</v>
      </c>
      <c r="AR461" s="4">
        <v>195</v>
      </c>
      <c r="AS461" s="4" t="s">
        <v>155</v>
      </c>
      <c r="AT461" s="4">
        <v>2</v>
      </c>
      <c r="AU461" s="5">
        <v>0.69892361111111112</v>
      </c>
      <c r="AV461" s="4">
        <v>47.159331999999999</v>
      </c>
      <c r="AW461" s="4">
        <v>-88.489716999999999</v>
      </c>
      <c r="AX461" s="4">
        <v>323.7</v>
      </c>
      <c r="AY461" s="4">
        <v>0</v>
      </c>
      <c r="AZ461" s="4">
        <v>12</v>
      </c>
      <c r="BA461" s="4">
        <v>11</v>
      </c>
      <c r="BB461" s="4" t="s">
        <v>429</v>
      </c>
      <c r="BC461" s="4">
        <v>0.9</v>
      </c>
      <c r="BD461" s="4">
        <v>1.3</v>
      </c>
      <c r="BE461" s="4">
        <v>1.6</v>
      </c>
      <c r="BX461" s="4">
        <v>-1.7097999999999999E-2</v>
      </c>
      <c r="BY461" s="4">
        <v>-5</v>
      </c>
      <c r="BZ461" s="4">
        <v>1.78851</v>
      </c>
      <c r="CA461" s="4">
        <v>-0.41783300000000001</v>
      </c>
      <c r="CB461" s="4">
        <v>36.127901999999999</v>
      </c>
    </row>
    <row r="462" spans="1:80">
      <c r="A462" s="2">
        <v>42440</v>
      </c>
      <c r="B462" s="29">
        <v>0.49078597222222226</v>
      </c>
      <c r="C462" s="4">
        <v>0</v>
      </c>
      <c r="D462" s="4">
        <v>2E-3</v>
      </c>
      <c r="E462" s="4" t="s">
        <v>155</v>
      </c>
      <c r="F462" s="4">
        <v>20</v>
      </c>
      <c r="G462" s="4">
        <v>8.8000000000000007</v>
      </c>
      <c r="H462" s="4">
        <v>7.7</v>
      </c>
      <c r="I462" s="4">
        <v>7.9</v>
      </c>
      <c r="K462" s="4">
        <v>20.6</v>
      </c>
      <c r="L462" s="4">
        <v>1</v>
      </c>
      <c r="AB462" s="4" t="s">
        <v>431</v>
      </c>
      <c r="AC462" s="4">
        <v>0</v>
      </c>
      <c r="AD462" s="4">
        <v>11.9</v>
      </c>
      <c r="AE462" s="4">
        <v>863</v>
      </c>
      <c r="AF462" s="4">
        <v>927</v>
      </c>
      <c r="AG462" s="4">
        <v>927</v>
      </c>
      <c r="AK462" s="4">
        <v>989</v>
      </c>
      <c r="AL462" s="4">
        <v>9</v>
      </c>
      <c r="AM462" s="4">
        <v>0</v>
      </c>
      <c r="AN462" s="4">
        <v>36</v>
      </c>
      <c r="AO462" s="4">
        <v>190</v>
      </c>
      <c r="AP462" s="4">
        <v>188</v>
      </c>
      <c r="AQ462" s="4">
        <v>2.8</v>
      </c>
      <c r="AR462" s="4">
        <v>195</v>
      </c>
      <c r="AS462" s="4" t="s">
        <v>155</v>
      </c>
      <c r="AT462" s="4">
        <v>2</v>
      </c>
      <c r="AU462" s="5">
        <v>0.69893518518518516</v>
      </c>
      <c r="AV462" s="4">
        <v>47.159331999999999</v>
      </c>
      <c r="AW462" s="4">
        <v>-88.489716999999999</v>
      </c>
      <c r="AX462" s="4">
        <v>323.7</v>
      </c>
      <c r="AY462" s="4">
        <v>0</v>
      </c>
      <c r="AZ462" s="4">
        <v>12</v>
      </c>
      <c r="BA462" s="4">
        <v>11</v>
      </c>
      <c r="BB462" s="4" t="s">
        <v>429</v>
      </c>
      <c r="BC462" s="4">
        <v>0.9</v>
      </c>
      <c r="BD462" s="4">
        <v>1.3</v>
      </c>
      <c r="BE462" s="4">
        <v>1.6</v>
      </c>
      <c r="BX462" s="4">
        <v>-1.8804000000000001E-2</v>
      </c>
      <c r="BY462" s="4">
        <v>-5</v>
      </c>
      <c r="BZ462" s="4">
        <v>1.7899020000000001</v>
      </c>
      <c r="CA462" s="4">
        <v>-0.45952199999999999</v>
      </c>
      <c r="CB462" s="4">
        <v>36.156019999999998</v>
      </c>
    </row>
    <row r="463" spans="1:80">
      <c r="A463" s="2">
        <v>42440</v>
      </c>
      <c r="B463" s="29">
        <v>0.49079754629629629</v>
      </c>
      <c r="C463" s="4">
        <v>0</v>
      </c>
      <c r="D463" s="4">
        <v>1.4E-3</v>
      </c>
      <c r="E463" s="4" t="s">
        <v>155</v>
      </c>
      <c r="F463" s="4">
        <v>14.131148</v>
      </c>
      <c r="G463" s="4">
        <v>8.8000000000000007</v>
      </c>
      <c r="H463" s="4">
        <v>7.7</v>
      </c>
      <c r="I463" s="4">
        <v>6.2</v>
      </c>
      <c r="K463" s="4">
        <v>20.6</v>
      </c>
      <c r="L463" s="4">
        <v>1</v>
      </c>
      <c r="AB463" s="4" t="s">
        <v>431</v>
      </c>
      <c r="AC463" s="4">
        <v>0</v>
      </c>
      <c r="AD463" s="4">
        <v>11.9</v>
      </c>
      <c r="AE463" s="4">
        <v>863</v>
      </c>
      <c r="AF463" s="4">
        <v>927</v>
      </c>
      <c r="AG463" s="4">
        <v>927</v>
      </c>
      <c r="AK463" s="4">
        <v>989</v>
      </c>
      <c r="AL463" s="4">
        <v>9</v>
      </c>
      <c r="AM463" s="4">
        <v>0</v>
      </c>
      <c r="AN463" s="4">
        <v>36</v>
      </c>
      <c r="AO463" s="4">
        <v>190</v>
      </c>
      <c r="AP463" s="4">
        <v>188</v>
      </c>
      <c r="AQ463" s="4">
        <v>2.7</v>
      </c>
      <c r="AR463" s="4">
        <v>195</v>
      </c>
      <c r="AS463" s="4" t="s">
        <v>155</v>
      </c>
      <c r="AT463" s="4">
        <v>2</v>
      </c>
      <c r="AU463" s="5">
        <v>0.69894675925925931</v>
      </c>
      <c r="AV463" s="4">
        <v>47.159331999999999</v>
      </c>
      <c r="AW463" s="4">
        <v>-88.489716999999999</v>
      </c>
      <c r="AX463" s="4">
        <v>323.7</v>
      </c>
      <c r="AY463" s="4">
        <v>0</v>
      </c>
      <c r="AZ463" s="4">
        <v>12</v>
      </c>
      <c r="BA463" s="4">
        <v>11</v>
      </c>
      <c r="BB463" s="4" t="s">
        <v>429</v>
      </c>
      <c r="BC463" s="4">
        <v>0.9</v>
      </c>
      <c r="BD463" s="4">
        <v>1.3</v>
      </c>
      <c r="BE463" s="4">
        <v>1.6</v>
      </c>
      <c r="BX463" s="4">
        <v>-1.9902E-2</v>
      </c>
      <c r="BY463" s="4">
        <v>-5</v>
      </c>
      <c r="BZ463" s="4">
        <v>1.79451</v>
      </c>
      <c r="CA463" s="4">
        <v>-0.48635499999999998</v>
      </c>
      <c r="CB463" s="4">
        <v>36.249102000000001</v>
      </c>
    </row>
    <row r="464" spans="1:80">
      <c r="A464" s="2">
        <v>42440</v>
      </c>
      <c r="B464" s="29">
        <v>0.49080912037037039</v>
      </c>
      <c r="C464" s="4">
        <v>0</v>
      </c>
      <c r="D464" s="4">
        <v>1E-3</v>
      </c>
      <c r="E464" s="4" t="s">
        <v>155</v>
      </c>
      <c r="F464" s="4">
        <v>10</v>
      </c>
      <c r="G464" s="4">
        <v>8.8000000000000007</v>
      </c>
      <c r="H464" s="4">
        <v>7.7</v>
      </c>
      <c r="I464" s="4">
        <v>12.5</v>
      </c>
      <c r="K464" s="4">
        <v>20.7</v>
      </c>
      <c r="L464" s="4">
        <v>1</v>
      </c>
      <c r="AB464" s="4" t="s">
        <v>431</v>
      </c>
      <c r="AC464" s="4">
        <v>0</v>
      </c>
      <c r="AD464" s="4">
        <v>12</v>
      </c>
      <c r="AE464" s="4">
        <v>863</v>
      </c>
      <c r="AF464" s="4">
        <v>927</v>
      </c>
      <c r="AG464" s="4">
        <v>927</v>
      </c>
      <c r="AK464" s="4">
        <v>989</v>
      </c>
      <c r="AL464" s="4">
        <v>9</v>
      </c>
      <c r="AM464" s="4">
        <v>0</v>
      </c>
      <c r="AN464" s="4">
        <v>36</v>
      </c>
      <c r="AO464" s="4">
        <v>190</v>
      </c>
      <c r="AP464" s="4">
        <v>188</v>
      </c>
      <c r="AQ464" s="4">
        <v>2.9</v>
      </c>
      <c r="AR464" s="4">
        <v>195</v>
      </c>
      <c r="AS464" s="4" t="s">
        <v>155</v>
      </c>
      <c r="AT464" s="4">
        <v>2</v>
      </c>
      <c r="AU464" s="5">
        <v>0.69895833333333324</v>
      </c>
      <c r="AV464" s="4">
        <v>47.159331999999999</v>
      </c>
      <c r="AW464" s="4">
        <v>-88.489716999999999</v>
      </c>
      <c r="AX464" s="4">
        <v>323.8</v>
      </c>
      <c r="AY464" s="4">
        <v>0</v>
      </c>
      <c r="AZ464" s="4">
        <v>12</v>
      </c>
      <c r="BA464" s="4">
        <v>11</v>
      </c>
      <c r="BB464" s="4" t="s">
        <v>429</v>
      </c>
      <c r="BC464" s="4">
        <v>0.9</v>
      </c>
      <c r="BD464" s="4">
        <v>1.3</v>
      </c>
      <c r="BE464" s="4">
        <v>1.6</v>
      </c>
      <c r="BX464" s="4">
        <v>-1.7294E-2</v>
      </c>
      <c r="BY464" s="4">
        <v>-5</v>
      </c>
      <c r="BZ464" s="4">
        <v>1.803118</v>
      </c>
      <c r="CA464" s="4">
        <v>-0.42262300000000003</v>
      </c>
      <c r="CB464" s="4">
        <v>36.422984</v>
      </c>
    </row>
    <row r="465" spans="1:80">
      <c r="A465" s="2">
        <v>42440</v>
      </c>
      <c r="B465" s="29">
        <v>0.49082069444444443</v>
      </c>
      <c r="C465" s="4">
        <v>0</v>
      </c>
      <c r="D465" s="4">
        <v>1E-3</v>
      </c>
      <c r="E465" s="4" t="s">
        <v>155</v>
      </c>
      <c r="F465" s="4">
        <v>10</v>
      </c>
      <c r="G465" s="4">
        <v>8.8000000000000007</v>
      </c>
      <c r="H465" s="4">
        <v>7.7</v>
      </c>
      <c r="I465" s="4">
        <v>5.9</v>
      </c>
      <c r="K465" s="4">
        <v>20.7</v>
      </c>
      <c r="L465" s="4">
        <v>1</v>
      </c>
      <c r="AB465" s="4" t="s">
        <v>431</v>
      </c>
      <c r="AC465" s="4">
        <v>0</v>
      </c>
      <c r="AD465" s="4">
        <v>11.9</v>
      </c>
      <c r="AE465" s="4">
        <v>863</v>
      </c>
      <c r="AF465" s="4">
        <v>928</v>
      </c>
      <c r="AG465" s="4">
        <v>927</v>
      </c>
      <c r="AK465" s="4">
        <v>989</v>
      </c>
      <c r="AL465" s="4">
        <v>9</v>
      </c>
      <c r="AM465" s="4">
        <v>0</v>
      </c>
      <c r="AN465" s="4">
        <v>36</v>
      </c>
      <c r="AO465" s="4">
        <v>190</v>
      </c>
      <c r="AP465" s="4">
        <v>188</v>
      </c>
      <c r="AQ465" s="4">
        <v>2.8</v>
      </c>
      <c r="AR465" s="4">
        <v>195</v>
      </c>
      <c r="AS465" s="4" t="s">
        <v>155</v>
      </c>
      <c r="AT465" s="4">
        <v>2</v>
      </c>
      <c r="AU465" s="5">
        <v>0.69896990740740739</v>
      </c>
      <c r="AV465" s="4">
        <v>47.159331999999999</v>
      </c>
      <c r="AW465" s="4">
        <v>-88.489716000000001</v>
      </c>
      <c r="AX465" s="4">
        <v>323.8</v>
      </c>
      <c r="AY465" s="4">
        <v>0</v>
      </c>
      <c r="AZ465" s="4">
        <v>12</v>
      </c>
      <c r="BA465" s="4">
        <v>11</v>
      </c>
      <c r="BB465" s="4" t="s">
        <v>429</v>
      </c>
      <c r="BC465" s="4">
        <v>0.9</v>
      </c>
      <c r="BD465" s="4">
        <v>1.3</v>
      </c>
      <c r="BE465" s="4">
        <v>1.6</v>
      </c>
      <c r="BX465" s="4">
        <v>-1.8804000000000001E-2</v>
      </c>
      <c r="BY465" s="4">
        <v>-5</v>
      </c>
      <c r="BZ465" s="4">
        <v>1.8067059999999999</v>
      </c>
      <c r="CA465" s="4">
        <v>-0.45952199999999999</v>
      </c>
      <c r="CB465" s="4">
        <v>36.495460999999999</v>
      </c>
    </row>
    <row r="466" spans="1:80">
      <c r="A466" s="2">
        <v>42440</v>
      </c>
      <c r="B466" s="29">
        <v>0.49083226851851852</v>
      </c>
      <c r="C466" s="4">
        <v>0</v>
      </c>
      <c r="D466" s="4">
        <v>1E-3</v>
      </c>
      <c r="E466" s="4" t="s">
        <v>155</v>
      </c>
      <c r="F466" s="4">
        <v>10</v>
      </c>
      <c r="G466" s="4">
        <v>8.8000000000000007</v>
      </c>
      <c r="H466" s="4">
        <v>7.7</v>
      </c>
      <c r="I466" s="4">
        <v>8.1999999999999993</v>
      </c>
      <c r="K466" s="4">
        <v>20.7</v>
      </c>
      <c r="L466" s="4">
        <v>1</v>
      </c>
      <c r="AB466" s="4" t="s">
        <v>431</v>
      </c>
      <c r="AC466" s="4">
        <v>0</v>
      </c>
      <c r="AD466" s="4">
        <v>11.9</v>
      </c>
      <c r="AE466" s="4">
        <v>863</v>
      </c>
      <c r="AF466" s="4">
        <v>928</v>
      </c>
      <c r="AG466" s="4">
        <v>926</v>
      </c>
      <c r="AK466" s="4">
        <v>989</v>
      </c>
      <c r="AL466" s="4">
        <v>9</v>
      </c>
      <c r="AM466" s="4">
        <v>0</v>
      </c>
      <c r="AN466" s="4">
        <v>36</v>
      </c>
      <c r="AO466" s="4">
        <v>190</v>
      </c>
      <c r="AP466" s="4">
        <v>188</v>
      </c>
      <c r="AQ466" s="4">
        <v>2.8</v>
      </c>
      <c r="AR466" s="4">
        <v>195</v>
      </c>
      <c r="AS466" s="4" t="s">
        <v>155</v>
      </c>
      <c r="AT466" s="4">
        <v>2</v>
      </c>
      <c r="AU466" s="5">
        <v>0.69898148148148154</v>
      </c>
      <c r="AV466" s="4">
        <v>47.159331999999999</v>
      </c>
      <c r="AW466" s="4">
        <v>-88.489715000000004</v>
      </c>
      <c r="AX466" s="4">
        <v>323.7</v>
      </c>
      <c r="AY466" s="4">
        <v>0</v>
      </c>
      <c r="AZ466" s="4">
        <v>12</v>
      </c>
      <c r="BA466" s="4">
        <v>11</v>
      </c>
      <c r="BB466" s="4" t="s">
        <v>429</v>
      </c>
      <c r="BC466" s="4">
        <v>0.9</v>
      </c>
      <c r="BD466" s="4">
        <v>1.3</v>
      </c>
      <c r="BE466" s="4">
        <v>1.6</v>
      </c>
      <c r="BX466" s="4">
        <v>-1.8098E-2</v>
      </c>
      <c r="BY466" s="4">
        <v>-5</v>
      </c>
      <c r="BZ466" s="4">
        <v>1.8133140000000001</v>
      </c>
      <c r="CA466" s="4">
        <v>-0.44227</v>
      </c>
      <c r="CB466" s="4">
        <v>36.628943</v>
      </c>
    </row>
    <row r="467" spans="1:80">
      <c r="A467" s="2">
        <v>42440</v>
      </c>
      <c r="B467" s="29">
        <v>0.49084384259259256</v>
      </c>
      <c r="C467" s="4">
        <v>0</v>
      </c>
      <c r="D467" s="4">
        <v>1E-3</v>
      </c>
      <c r="E467" s="4" t="s">
        <v>155</v>
      </c>
      <c r="F467" s="4">
        <v>10</v>
      </c>
      <c r="G467" s="4">
        <v>8.8000000000000007</v>
      </c>
      <c r="H467" s="4">
        <v>7.7</v>
      </c>
      <c r="I467" s="4">
        <v>7.7</v>
      </c>
      <c r="K467" s="4">
        <v>20.7</v>
      </c>
      <c r="L467" s="4">
        <v>1</v>
      </c>
      <c r="AB467" s="4" t="s">
        <v>431</v>
      </c>
      <c r="AC467" s="4">
        <v>0</v>
      </c>
      <c r="AD467" s="4">
        <v>11.9</v>
      </c>
      <c r="AE467" s="4">
        <v>862</v>
      </c>
      <c r="AF467" s="4">
        <v>928</v>
      </c>
      <c r="AG467" s="4">
        <v>927</v>
      </c>
      <c r="AK467" s="4">
        <v>989</v>
      </c>
      <c r="AL467" s="4">
        <v>9</v>
      </c>
      <c r="AM467" s="4">
        <v>0</v>
      </c>
      <c r="AN467" s="4">
        <v>36</v>
      </c>
      <c r="AO467" s="4">
        <v>190</v>
      </c>
      <c r="AP467" s="4">
        <v>188</v>
      </c>
      <c r="AQ467" s="4">
        <v>2.7</v>
      </c>
      <c r="AR467" s="4">
        <v>195</v>
      </c>
      <c r="AS467" s="4" t="s">
        <v>155</v>
      </c>
      <c r="AT467" s="4">
        <v>2</v>
      </c>
      <c r="AU467" s="5">
        <v>0.69899305555555558</v>
      </c>
      <c r="AV467" s="4">
        <v>47.159331999999999</v>
      </c>
      <c r="AW467" s="4">
        <v>-88.489715000000004</v>
      </c>
      <c r="AX467" s="4">
        <v>323.5</v>
      </c>
      <c r="AY467" s="4">
        <v>0</v>
      </c>
      <c r="AZ467" s="4">
        <v>12</v>
      </c>
      <c r="BA467" s="4">
        <v>11</v>
      </c>
      <c r="BB467" s="4" t="s">
        <v>429</v>
      </c>
      <c r="BC467" s="4">
        <v>0.9</v>
      </c>
      <c r="BD467" s="4">
        <v>1.3</v>
      </c>
      <c r="BE467" s="4">
        <v>1.6</v>
      </c>
      <c r="BX467" s="4">
        <v>-1.7097999999999999E-2</v>
      </c>
      <c r="BY467" s="4">
        <v>-5</v>
      </c>
      <c r="BZ467" s="4">
        <v>1.8176079999999999</v>
      </c>
      <c r="CA467" s="4">
        <v>-0.41783300000000001</v>
      </c>
      <c r="CB467" s="4">
        <v>36.715682000000001</v>
      </c>
    </row>
    <row r="468" spans="1:80">
      <c r="A468" s="2">
        <v>42440</v>
      </c>
      <c r="B468" s="29">
        <v>0.49085541666666671</v>
      </c>
      <c r="C468" s="4">
        <v>0</v>
      </c>
      <c r="D468" s="4">
        <v>1E-3</v>
      </c>
      <c r="E468" s="4" t="s">
        <v>155</v>
      </c>
      <c r="F468" s="4">
        <v>10</v>
      </c>
      <c r="G468" s="4">
        <v>8.8000000000000007</v>
      </c>
      <c r="H468" s="4">
        <v>7.7</v>
      </c>
      <c r="I468" s="4">
        <v>4.3</v>
      </c>
      <c r="K468" s="4">
        <v>20.7</v>
      </c>
      <c r="L468" s="4">
        <v>1</v>
      </c>
      <c r="AB468" s="4" t="s">
        <v>431</v>
      </c>
      <c r="AC468" s="4">
        <v>0</v>
      </c>
      <c r="AD468" s="4">
        <v>11.9</v>
      </c>
      <c r="AE468" s="4">
        <v>863</v>
      </c>
      <c r="AF468" s="4">
        <v>928</v>
      </c>
      <c r="AG468" s="4">
        <v>927</v>
      </c>
      <c r="AK468" s="4">
        <v>989</v>
      </c>
      <c r="AL468" s="4">
        <v>9</v>
      </c>
      <c r="AM468" s="4">
        <v>0</v>
      </c>
      <c r="AN468" s="4">
        <v>36</v>
      </c>
      <c r="AO468" s="4">
        <v>190</v>
      </c>
      <c r="AP468" s="4">
        <v>188</v>
      </c>
      <c r="AQ468" s="4">
        <v>2.6</v>
      </c>
      <c r="AR468" s="4">
        <v>195</v>
      </c>
      <c r="AS468" s="4" t="s">
        <v>155</v>
      </c>
      <c r="AT468" s="4">
        <v>2</v>
      </c>
      <c r="AU468" s="5">
        <v>0.69900462962962961</v>
      </c>
      <c r="AV468" s="4">
        <v>47.159331999999999</v>
      </c>
      <c r="AW468" s="4">
        <v>-88.489715000000004</v>
      </c>
      <c r="AX468" s="4">
        <v>323.39999999999998</v>
      </c>
      <c r="AY468" s="4">
        <v>0</v>
      </c>
      <c r="AZ468" s="4">
        <v>12</v>
      </c>
      <c r="BA468" s="4">
        <v>11</v>
      </c>
      <c r="BB468" s="4" t="s">
        <v>429</v>
      </c>
      <c r="BC468" s="4">
        <v>0.9</v>
      </c>
      <c r="BD468" s="4">
        <v>1.3</v>
      </c>
      <c r="BE468" s="4">
        <v>1.6</v>
      </c>
      <c r="BX468" s="4">
        <v>-1.9706000000000001E-2</v>
      </c>
      <c r="BY468" s="4">
        <v>-5</v>
      </c>
      <c r="BZ468" s="4">
        <v>1.818902</v>
      </c>
      <c r="CA468" s="4">
        <v>-0.48156500000000002</v>
      </c>
      <c r="CB468" s="4">
        <v>36.741819999999997</v>
      </c>
    </row>
    <row r="469" spans="1:80">
      <c r="A469" s="2">
        <v>42440</v>
      </c>
      <c r="B469" s="29">
        <v>0.49086699074074075</v>
      </c>
      <c r="C469" s="4">
        <v>0</v>
      </c>
      <c r="D469" s="4">
        <v>1E-3</v>
      </c>
      <c r="E469" s="4" t="s">
        <v>155</v>
      </c>
      <c r="F469" s="4">
        <v>10</v>
      </c>
      <c r="G469" s="4">
        <v>8.6</v>
      </c>
      <c r="H469" s="4">
        <v>7.7</v>
      </c>
      <c r="I469" s="4">
        <v>8.6</v>
      </c>
      <c r="K469" s="4">
        <v>20.7</v>
      </c>
      <c r="L469" s="4">
        <v>1</v>
      </c>
      <c r="AB469" s="4" t="s">
        <v>431</v>
      </c>
      <c r="AC469" s="4">
        <v>0</v>
      </c>
      <c r="AD469" s="4">
        <v>11.9</v>
      </c>
      <c r="AE469" s="4">
        <v>863</v>
      </c>
      <c r="AF469" s="4">
        <v>928</v>
      </c>
      <c r="AG469" s="4">
        <v>927</v>
      </c>
      <c r="AK469" s="4">
        <v>989</v>
      </c>
      <c r="AL469" s="4">
        <v>9</v>
      </c>
      <c r="AM469" s="4">
        <v>0</v>
      </c>
      <c r="AN469" s="4">
        <v>36</v>
      </c>
      <c r="AO469" s="4">
        <v>190</v>
      </c>
      <c r="AP469" s="4">
        <v>188</v>
      </c>
      <c r="AQ469" s="4">
        <v>2.7</v>
      </c>
      <c r="AR469" s="4">
        <v>195</v>
      </c>
      <c r="AS469" s="4" t="s">
        <v>155</v>
      </c>
      <c r="AT469" s="4">
        <v>2</v>
      </c>
      <c r="AU469" s="5">
        <v>0.69901620370370365</v>
      </c>
      <c r="AV469" s="4">
        <v>47.159331999999999</v>
      </c>
      <c r="AW469" s="4">
        <v>-88.489715000000004</v>
      </c>
      <c r="AX469" s="4">
        <v>323.39999999999998</v>
      </c>
      <c r="AY469" s="4">
        <v>0</v>
      </c>
      <c r="AZ469" s="4">
        <v>12</v>
      </c>
      <c r="BA469" s="4">
        <v>11</v>
      </c>
      <c r="BB469" s="4" t="s">
        <v>429</v>
      </c>
      <c r="BC469" s="4">
        <v>0.9</v>
      </c>
      <c r="BD469" s="4">
        <v>1.3</v>
      </c>
      <c r="BE469" s="4">
        <v>1.6</v>
      </c>
      <c r="BX469" s="4">
        <v>-1.7294E-2</v>
      </c>
      <c r="BY469" s="4">
        <v>-5</v>
      </c>
      <c r="BZ469" s="4">
        <v>1.8253140000000001</v>
      </c>
      <c r="CA469" s="4">
        <v>-0.42262300000000003</v>
      </c>
      <c r="CB469" s="4">
        <v>36.871343000000003</v>
      </c>
    </row>
    <row r="470" spans="1:80">
      <c r="A470" s="2">
        <v>42440</v>
      </c>
      <c r="B470" s="29">
        <v>0.49087856481481484</v>
      </c>
      <c r="C470" s="4">
        <v>0</v>
      </c>
      <c r="D470" s="4">
        <v>1E-3</v>
      </c>
      <c r="E470" s="4" t="s">
        <v>155</v>
      </c>
      <c r="F470" s="4">
        <v>10</v>
      </c>
      <c r="G470" s="4">
        <v>8.6</v>
      </c>
      <c r="H470" s="4">
        <v>7.7</v>
      </c>
      <c r="I470" s="4">
        <v>4.7</v>
      </c>
      <c r="K470" s="4">
        <v>20.7</v>
      </c>
      <c r="L470" s="4">
        <v>1</v>
      </c>
      <c r="AB470" s="4" t="s">
        <v>431</v>
      </c>
      <c r="AC470" s="4">
        <v>0</v>
      </c>
      <c r="AD470" s="4">
        <v>11.9</v>
      </c>
      <c r="AE470" s="4">
        <v>863</v>
      </c>
      <c r="AF470" s="4">
        <v>928</v>
      </c>
      <c r="AG470" s="4">
        <v>927</v>
      </c>
      <c r="AK470" s="4">
        <v>989</v>
      </c>
      <c r="AL470" s="4">
        <v>9</v>
      </c>
      <c r="AM470" s="4">
        <v>0</v>
      </c>
      <c r="AN470" s="4">
        <v>36</v>
      </c>
      <c r="AO470" s="4">
        <v>190</v>
      </c>
      <c r="AP470" s="4">
        <v>188</v>
      </c>
      <c r="AQ470" s="4">
        <v>2.7</v>
      </c>
      <c r="AR470" s="4">
        <v>195</v>
      </c>
      <c r="AS470" s="4" t="s">
        <v>155</v>
      </c>
      <c r="AT470" s="4">
        <v>2</v>
      </c>
      <c r="AU470" s="5">
        <v>0.6990277777777778</v>
      </c>
      <c r="AV470" s="4">
        <v>47.159331999999999</v>
      </c>
      <c r="AW470" s="4">
        <v>-88.489715000000004</v>
      </c>
      <c r="AX470" s="4">
        <v>323.5</v>
      </c>
      <c r="AY470" s="4">
        <v>0</v>
      </c>
      <c r="AZ470" s="4">
        <v>12</v>
      </c>
      <c r="BA470" s="4">
        <v>11</v>
      </c>
      <c r="BB470" s="4" t="s">
        <v>429</v>
      </c>
      <c r="BC470" s="4">
        <v>0.9</v>
      </c>
      <c r="BD470" s="4">
        <v>1.3</v>
      </c>
      <c r="BE470" s="4">
        <v>1.6</v>
      </c>
      <c r="BX470" s="4">
        <v>-1.7902000000000001E-2</v>
      </c>
      <c r="BY470" s="4">
        <v>-5</v>
      </c>
      <c r="BZ470" s="4">
        <v>1.8260000000000001</v>
      </c>
      <c r="CA470" s="4">
        <v>-0.43747999999999998</v>
      </c>
      <c r="CB470" s="4">
        <v>36.885199999999998</v>
      </c>
    </row>
    <row r="471" spans="1:80">
      <c r="A471" s="2">
        <v>42440</v>
      </c>
      <c r="B471" s="29">
        <v>0.49089013888888888</v>
      </c>
      <c r="C471" s="4">
        <v>0</v>
      </c>
      <c r="D471" s="4">
        <v>1E-3</v>
      </c>
      <c r="E471" s="4" t="s">
        <v>155</v>
      </c>
      <c r="F471" s="4">
        <v>10</v>
      </c>
      <c r="G471" s="4">
        <v>8.6</v>
      </c>
      <c r="H471" s="4">
        <v>7.7</v>
      </c>
      <c r="I471" s="4">
        <v>7.2</v>
      </c>
      <c r="K471" s="4">
        <v>20.7</v>
      </c>
      <c r="L471" s="4">
        <v>1</v>
      </c>
      <c r="AB471" s="4" t="s">
        <v>431</v>
      </c>
      <c r="AC471" s="4">
        <v>0</v>
      </c>
      <c r="AD471" s="4">
        <v>11.9</v>
      </c>
      <c r="AE471" s="4">
        <v>863</v>
      </c>
      <c r="AF471" s="4">
        <v>928</v>
      </c>
      <c r="AG471" s="4">
        <v>927</v>
      </c>
      <c r="AK471" s="4">
        <v>989</v>
      </c>
      <c r="AL471" s="4">
        <v>9</v>
      </c>
      <c r="AM471" s="4">
        <v>0</v>
      </c>
      <c r="AN471" s="4">
        <v>36</v>
      </c>
      <c r="AO471" s="4">
        <v>190</v>
      </c>
      <c r="AP471" s="4">
        <v>188</v>
      </c>
      <c r="AQ471" s="4">
        <v>2.8</v>
      </c>
      <c r="AR471" s="4">
        <v>195</v>
      </c>
      <c r="AS471" s="4" t="s">
        <v>155</v>
      </c>
      <c r="AT471" s="4">
        <v>2</v>
      </c>
      <c r="AU471" s="5">
        <v>0.69903935185185195</v>
      </c>
      <c r="AV471" s="4">
        <v>47.159331999999999</v>
      </c>
      <c r="AW471" s="4">
        <v>-88.489715000000004</v>
      </c>
      <c r="AX471" s="4">
        <v>323.5</v>
      </c>
      <c r="AY471" s="4">
        <v>0</v>
      </c>
      <c r="AZ471" s="4">
        <v>12</v>
      </c>
      <c r="BA471" s="4">
        <v>11</v>
      </c>
      <c r="BB471" s="4" t="s">
        <v>429</v>
      </c>
      <c r="BC471" s="4">
        <v>0.9</v>
      </c>
      <c r="BD471" s="4">
        <v>1.3</v>
      </c>
      <c r="BE471" s="4">
        <v>1.6</v>
      </c>
      <c r="BX471" s="4">
        <v>-1.8901999999999999E-2</v>
      </c>
      <c r="BY471" s="4">
        <v>-5</v>
      </c>
      <c r="BZ471" s="4">
        <v>1.827804</v>
      </c>
      <c r="CA471" s="4">
        <v>-0.46191700000000002</v>
      </c>
      <c r="CB471" s="4">
        <v>36.921641000000001</v>
      </c>
    </row>
    <row r="472" spans="1:80">
      <c r="A472" s="2">
        <v>42440</v>
      </c>
      <c r="B472" s="29">
        <v>0.49090171296296298</v>
      </c>
      <c r="C472" s="4">
        <v>0</v>
      </c>
      <c r="D472" s="4">
        <v>1E-3</v>
      </c>
      <c r="E472" s="4" t="s">
        <v>155</v>
      </c>
      <c r="F472" s="4">
        <v>10</v>
      </c>
      <c r="G472" s="4">
        <v>8.6</v>
      </c>
      <c r="H472" s="4">
        <v>7.8</v>
      </c>
      <c r="I472" s="4">
        <v>8.5</v>
      </c>
      <c r="K472" s="4">
        <v>20.7</v>
      </c>
      <c r="L472" s="4">
        <v>1</v>
      </c>
      <c r="AB472" s="4" t="s">
        <v>431</v>
      </c>
      <c r="AC472" s="4">
        <v>0</v>
      </c>
      <c r="AD472" s="4">
        <v>11.9</v>
      </c>
      <c r="AE472" s="4">
        <v>863</v>
      </c>
      <c r="AF472" s="4">
        <v>928</v>
      </c>
      <c r="AG472" s="4">
        <v>927</v>
      </c>
      <c r="AK472" s="4">
        <v>989</v>
      </c>
      <c r="AL472" s="4">
        <v>9</v>
      </c>
      <c r="AM472" s="4">
        <v>0</v>
      </c>
      <c r="AN472" s="4">
        <v>36</v>
      </c>
      <c r="AO472" s="4">
        <v>190</v>
      </c>
      <c r="AP472" s="4">
        <v>188</v>
      </c>
      <c r="AQ472" s="4">
        <v>2.8</v>
      </c>
      <c r="AR472" s="4">
        <v>195</v>
      </c>
      <c r="AS472" s="4" t="s">
        <v>155</v>
      </c>
      <c r="AT472" s="4">
        <v>2</v>
      </c>
      <c r="AU472" s="5">
        <v>0.69905092592592588</v>
      </c>
      <c r="AV472" s="4">
        <v>47.159331999999999</v>
      </c>
      <c r="AW472" s="4">
        <v>-88.489715000000004</v>
      </c>
      <c r="AX472" s="4">
        <v>323.5</v>
      </c>
      <c r="AY472" s="4">
        <v>0</v>
      </c>
      <c r="AZ472" s="4">
        <v>12</v>
      </c>
      <c r="BA472" s="4">
        <v>11</v>
      </c>
      <c r="BB472" s="4" t="s">
        <v>429</v>
      </c>
      <c r="BC472" s="4">
        <v>0.9</v>
      </c>
      <c r="BD472" s="4">
        <v>1.3</v>
      </c>
      <c r="BE472" s="4">
        <v>1.6</v>
      </c>
      <c r="BX472" s="4">
        <v>-1.8099000000000001E-2</v>
      </c>
      <c r="BY472" s="4">
        <v>-5</v>
      </c>
      <c r="BZ472" s="4">
        <v>1.8325050000000001</v>
      </c>
      <c r="CA472" s="4">
        <v>-0.44229200000000002</v>
      </c>
      <c r="CB472" s="4">
        <v>37.016610999999997</v>
      </c>
    </row>
    <row r="473" spans="1:80">
      <c r="A473" s="2">
        <v>42440</v>
      </c>
      <c r="B473" s="29">
        <v>0.49091328703703702</v>
      </c>
      <c r="C473" s="4">
        <v>0</v>
      </c>
      <c r="D473" s="4">
        <v>1E-3</v>
      </c>
      <c r="E473" s="4" t="s">
        <v>155</v>
      </c>
      <c r="F473" s="4">
        <v>10</v>
      </c>
      <c r="G473" s="4">
        <v>8.6</v>
      </c>
      <c r="H473" s="4">
        <v>7.8</v>
      </c>
      <c r="I473" s="4">
        <v>3.3</v>
      </c>
      <c r="K473" s="4">
        <v>20.7</v>
      </c>
      <c r="L473" s="4">
        <v>1</v>
      </c>
      <c r="AB473" s="4" t="s">
        <v>431</v>
      </c>
      <c r="AC473" s="4">
        <v>0</v>
      </c>
      <c r="AD473" s="4">
        <v>11.9</v>
      </c>
      <c r="AE473" s="4">
        <v>863</v>
      </c>
      <c r="AF473" s="4">
        <v>928</v>
      </c>
      <c r="AG473" s="4">
        <v>927</v>
      </c>
      <c r="AK473" s="4">
        <v>989</v>
      </c>
      <c r="AL473" s="4">
        <v>9</v>
      </c>
      <c r="AM473" s="4">
        <v>0</v>
      </c>
      <c r="AN473" s="4">
        <v>36</v>
      </c>
      <c r="AO473" s="4">
        <v>190</v>
      </c>
      <c r="AP473" s="4">
        <v>188</v>
      </c>
      <c r="AQ473" s="4">
        <v>2.7</v>
      </c>
      <c r="AR473" s="4">
        <v>195</v>
      </c>
      <c r="AS473" s="4" t="s">
        <v>155</v>
      </c>
      <c r="AT473" s="4">
        <v>2</v>
      </c>
      <c r="AU473" s="5">
        <v>0.69906250000000003</v>
      </c>
      <c r="AV473" s="4">
        <v>47.159331999999999</v>
      </c>
      <c r="AW473" s="4">
        <v>-88.489715000000004</v>
      </c>
      <c r="AX473" s="4">
        <v>323.3</v>
      </c>
      <c r="AY473" s="4">
        <v>0</v>
      </c>
      <c r="AZ473" s="4">
        <v>12</v>
      </c>
      <c r="BA473" s="4">
        <v>11</v>
      </c>
      <c r="BB473" s="4" t="s">
        <v>429</v>
      </c>
      <c r="BC473" s="4">
        <v>0.9</v>
      </c>
      <c r="BD473" s="4">
        <v>1.3</v>
      </c>
      <c r="BE473" s="4">
        <v>1.6</v>
      </c>
      <c r="BX473" s="4">
        <v>-2.0705999999999999E-2</v>
      </c>
      <c r="BY473" s="4">
        <v>-5</v>
      </c>
      <c r="BZ473" s="4">
        <v>1.831196</v>
      </c>
      <c r="CA473" s="4">
        <v>-0.505996</v>
      </c>
      <c r="CB473" s="4">
        <v>36.990163000000003</v>
      </c>
    </row>
    <row r="474" spans="1:80">
      <c r="A474" s="2">
        <v>42440</v>
      </c>
      <c r="B474" s="29">
        <v>0.49092486111111117</v>
      </c>
      <c r="C474" s="4">
        <v>0</v>
      </c>
      <c r="D474" s="4">
        <v>1E-3</v>
      </c>
      <c r="E474" s="4" t="s">
        <v>155</v>
      </c>
      <c r="F474" s="4">
        <v>10</v>
      </c>
      <c r="G474" s="4">
        <v>8.5</v>
      </c>
      <c r="H474" s="4">
        <v>7.8</v>
      </c>
      <c r="I474" s="4">
        <v>9.1999999999999993</v>
      </c>
      <c r="K474" s="4">
        <v>20.7</v>
      </c>
      <c r="L474" s="4">
        <v>1</v>
      </c>
      <c r="AB474" s="4" t="s">
        <v>431</v>
      </c>
      <c r="AC474" s="4">
        <v>0</v>
      </c>
      <c r="AD474" s="4">
        <v>11.9</v>
      </c>
      <c r="AE474" s="4">
        <v>863</v>
      </c>
      <c r="AF474" s="4">
        <v>929</v>
      </c>
      <c r="AG474" s="4">
        <v>928</v>
      </c>
      <c r="AK474" s="4">
        <v>989</v>
      </c>
      <c r="AL474" s="4">
        <v>9</v>
      </c>
      <c r="AM474" s="4">
        <v>0</v>
      </c>
      <c r="AN474" s="4">
        <v>36</v>
      </c>
      <c r="AO474" s="4">
        <v>190</v>
      </c>
      <c r="AP474" s="4">
        <v>188</v>
      </c>
      <c r="AQ474" s="4">
        <v>2.9</v>
      </c>
      <c r="AR474" s="4">
        <v>195</v>
      </c>
      <c r="AS474" s="4" t="s">
        <v>155</v>
      </c>
      <c r="AT474" s="4">
        <v>2</v>
      </c>
      <c r="AU474" s="5">
        <v>0.69907407407407407</v>
      </c>
      <c r="AV474" s="4">
        <v>47.159331999999999</v>
      </c>
      <c r="AW474" s="4">
        <v>-88.489714000000006</v>
      </c>
      <c r="AX474" s="4">
        <v>323.2</v>
      </c>
      <c r="AY474" s="4">
        <v>0</v>
      </c>
      <c r="AZ474" s="4">
        <v>12</v>
      </c>
      <c r="BA474" s="4">
        <v>11</v>
      </c>
      <c r="BB474" s="4" t="s">
        <v>429</v>
      </c>
      <c r="BC474" s="4">
        <v>0.9</v>
      </c>
      <c r="BD474" s="4">
        <v>1.3</v>
      </c>
      <c r="BE474" s="4">
        <v>1.6</v>
      </c>
      <c r="BX474" s="4">
        <v>-1.8294000000000001E-2</v>
      </c>
      <c r="BY474" s="4">
        <v>-5</v>
      </c>
      <c r="BZ474" s="4">
        <v>1.8364119999999999</v>
      </c>
      <c r="CA474" s="4">
        <v>-0.44706000000000001</v>
      </c>
      <c r="CB474" s="4">
        <v>37.095522000000003</v>
      </c>
    </row>
    <row r="475" spans="1:80">
      <c r="A475" s="2">
        <v>42440</v>
      </c>
      <c r="B475" s="29">
        <v>0.4909364351851852</v>
      </c>
      <c r="C475" s="4">
        <v>0</v>
      </c>
      <c r="D475" s="4">
        <v>1E-3</v>
      </c>
      <c r="E475" s="4" t="s">
        <v>155</v>
      </c>
      <c r="F475" s="4">
        <v>10</v>
      </c>
      <c r="G475" s="4">
        <v>8.5</v>
      </c>
      <c r="H475" s="4">
        <v>7.8</v>
      </c>
      <c r="I475" s="4">
        <v>4.9000000000000004</v>
      </c>
      <c r="K475" s="4">
        <v>20.7</v>
      </c>
      <c r="L475" s="4">
        <v>1</v>
      </c>
      <c r="AB475" s="4" t="s">
        <v>431</v>
      </c>
      <c r="AC475" s="4">
        <v>0</v>
      </c>
      <c r="AD475" s="4">
        <v>11.9</v>
      </c>
      <c r="AE475" s="4">
        <v>863</v>
      </c>
      <c r="AF475" s="4">
        <v>928</v>
      </c>
      <c r="AG475" s="4">
        <v>927</v>
      </c>
      <c r="AK475" s="4">
        <v>989</v>
      </c>
      <c r="AL475" s="4">
        <v>9</v>
      </c>
      <c r="AM475" s="4">
        <v>0</v>
      </c>
      <c r="AN475" s="4">
        <v>36</v>
      </c>
      <c r="AO475" s="4">
        <v>190.9</v>
      </c>
      <c r="AP475" s="4">
        <v>188</v>
      </c>
      <c r="AQ475" s="4">
        <v>2.8</v>
      </c>
      <c r="AR475" s="4">
        <v>195</v>
      </c>
      <c r="AS475" s="4" t="s">
        <v>155</v>
      </c>
      <c r="AT475" s="4">
        <v>2</v>
      </c>
      <c r="AU475" s="5">
        <v>0.69908564814814811</v>
      </c>
      <c r="AV475" s="4">
        <v>47.159331999999999</v>
      </c>
      <c r="AW475" s="4">
        <v>-88.489712999999995</v>
      </c>
      <c r="AX475" s="4">
        <v>323.3</v>
      </c>
      <c r="AY475" s="4">
        <v>0</v>
      </c>
      <c r="AZ475" s="4">
        <v>12</v>
      </c>
      <c r="BA475" s="4">
        <v>11</v>
      </c>
      <c r="BB475" s="4" t="s">
        <v>429</v>
      </c>
      <c r="BC475" s="4">
        <v>0.9</v>
      </c>
      <c r="BD475" s="4">
        <v>1.3</v>
      </c>
      <c r="BE475" s="4">
        <v>1.6</v>
      </c>
      <c r="BX475" s="4">
        <v>-1.7999999999999999E-2</v>
      </c>
      <c r="BY475" s="4">
        <v>-5</v>
      </c>
      <c r="BZ475" s="4">
        <v>1.837</v>
      </c>
      <c r="CA475" s="4">
        <v>-0.43987500000000002</v>
      </c>
      <c r="CB475" s="4">
        <v>37.107399999999998</v>
      </c>
    </row>
    <row r="476" spans="1:80">
      <c r="A476" s="2">
        <v>42440</v>
      </c>
      <c r="B476" s="29">
        <v>0.49094800925925924</v>
      </c>
      <c r="C476" s="4">
        <v>0</v>
      </c>
      <c r="D476" s="4">
        <v>1E-3</v>
      </c>
      <c r="E476" s="4" t="s">
        <v>155</v>
      </c>
      <c r="F476" s="4">
        <v>10</v>
      </c>
      <c r="G476" s="4">
        <v>8.5</v>
      </c>
      <c r="H476" s="4">
        <v>7.8</v>
      </c>
      <c r="I476" s="4">
        <v>4.3</v>
      </c>
      <c r="K476" s="4">
        <v>20.7</v>
      </c>
      <c r="L476" s="4">
        <v>1</v>
      </c>
      <c r="AB476" s="4" t="s">
        <v>431</v>
      </c>
      <c r="AC476" s="4">
        <v>0</v>
      </c>
      <c r="AD476" s="4">
        <v>11.9</v>
      </c>
      <c r="AE476" s="4">
        <v>863</v>
      </c>
      <c r="AF476" s="4">
        <v>929</v>
      </c>
      <c r="AG476" s="4">
        <v>928</v>
      </c>
      <c r="AK476" s="4">
        <v>989</v>
      </c>
      <c r="AL476" s="4">
        <v>9</v>
      </c>
      <c r="AM476" s="4">
        <v>0</v>
      </c>
      <c r="AN476" s="4">
        <v>36</v>
      </c>
      <c r="AO476" s="4">
        <v>191</v>
      </c>
      <c r="AP476" s="4">
        <v>188</v>
      </c>
      <c r="AQ476" s="4">
        <v>2.7</v>
      </c>
      <c r="AR476" s="4">
        <v>195</v>
      </c>
      <c r="AS476" s="4" t="s">
        <v>155</v>
      </c>
      <c r="AT476" s="4">
        <v>2</v>
      </c>
      <c r="AU476" s="5">
        <v>0.69909722222222215</v>
      </c>
      <c r="AV476" s="4">
        <v>47.159331999999999</v>
      </c>
      <c r="AW476" s="4">
        <v>-88.489712999999995</v>
      </c>
      <c r="AX476" s="4">
        <v>323.39999999999998</v>
      </c>
      <c r="AY476" s="4">
        <v>0</v>
      </c>
      <c r="AZ476" s="4">
        <v>12</v>
      </c>
      <c r="BA476" s="4">
        <v>11</v>
      </c>
      <c r="BB476" s="4" t="s">
        <v>429</v>
      </c>
      <c r="BC476" s="4">
        <v>0.9</v>
      </c>
      <c r="BD476" s="4">
        <v>1.3717280000000001</v>
      </c>
      <c r="BE476" s="4">
        <v>1.6</v>
      </c>
      <c r="BX476" s="4">
        <v>-1.9803999999999999E-2</v>
      </c>
      <c r="BY476" s="4">
        <v>-5</v>
      </c>
      <c r="BZ476" s="4">
        <v>1.837</v>
      </c>
      <c r="CA476" s="4">
        <v>-0.48396</v>
      </c>
      <c r="CB476" s="4">
        <v>37.107399999999998</v>
      </c>
    </row>
    <row r="477" spans="1:80">
      <c r="A477" s="2">
        <v>42440</v>
      </c>
      <c r="B477" s="29">
        <v>0.49095958333333334</v>
      </c>
      <c r="C477" s="4">
        <v>0</v>
      </c>
      <c r="D477" s="4">
        <v>1E-3</v>
      </c>
      <c r="E477" s="4" t="s">
        <v>155</v>
      </c>
      <c r="F477" s="4">
        <v>10</v>
      </c>
      <c r="G477" s="4">
        <v>8.5</v>
      </c>
      <c r="H477" s="4">
        <v>7.8</v>
      </c>
      <c r="I477" s="4">
        <v>10.7</v>
      </c>
      <c r="K477" s="4">
        <v>20.7</v>
      </c>
      <c r="L477" s="4">
        <v>1</v>
      </c>
      <c r="AB477" s="4" t="s">
        <v>431</v>
      </c>
      <c r="AC477" s="4">
        <v>0</v>
      </c>
      <c r="AD477" s="4">
        <v>11.9</v>
      </c>
      <c r="AE477" s="4">
        <v>863</v>
      </c>
      <c r="AF477" s="4">
        <v>928</v>
      </c>
      <c r="AG477" s="4">
        <v>927</v>
      </c>
      <c r="AK477" s="4">
        <v>989</v>
      </c>
      <c r="AL477" s="4">
        <v>9</v>
      </c>
      <c r="AM477" s="4">
        <v>0</v>
      </c>
      <c r="AN477" s="4">
        <v>36</v>
      </c>
      <c r="AO477" s="4">
        <v>191</v>
      </c>
      <c r="AP477" s="4">
        <v>188</v>
      </c>
      <c r="AQ477" s="4">
        <v>2.8</v>
      </c>
      <c r="AR477" s="4">
        <v>195</v>
      </c>
      <c r="AS477" s="4" t="s">
        <v>155</v>
      </c>
      <c r="AT477" s="4">
        <v>2</v>
      </c>
      <c r="AU477" s="5">
        <v>0.6991087962962963</v>
      </c>
      <c r="AV477" s="4">
        <v>47.159331999999999</v>
      </c>
      <c r="AW477" s="4">
        <v>-88.489712999999995</v>
      </c>
      <c r="AX477" s="4">
        <v>323.5</v>
      </c>
      <c r="AY477" s="4">
        <v>0</v>
      </c>
      <c r="AZ477" s="4">
        <v>12</v>
      </c>
      <c r="BA477" s="4">
        <v>11</v>
      </c>
      <c r="BB477" s="4" t="s">
        <v>429</v>
      </c>
      <c r="BC477" s="4">
        <v>0.9</v>
      </c>
      <c r="BD477" s="4">
        <v>1.4</v>
      </c>
      <c r="BE477" s="4">
        <v>1.6</v>
      </c>
      <c r="BX477" s="4">
        <v>-1.7294E-2</v>
      </c>
      <c r="BY477" s="4">
        <v>-5</v>
      </c>
      <c r="BZ477" s="4">
        <v>1.8397060000000001</v>
      </c>
      <c r="CA477" s="4">
        <v>-0.42262300000000003</v>
      </c>
      <c r="CB477" s="4">
        <v>37.162061000000001</v>
      </c>
    </row>
    <row r="478" spans="1:80">
      <c r="A478" s="2">
        <v>42440</v>
      </c>
      <c r="B478" s="29">
        <v>0.49097115740740738</v>
      </c>
      <c r="C478" s="4">
        <v>0</v>
      </c>
      <c r="D478" s="4">
        <v>1E-3</v>
      </c>
      <c r="E478" s="4" t="s">
        <v>155</v>
      </c>
      <c r="F478" s="4">
        <v>10</v>
      </c>
      <c r="G478" s="4">
        <v>8.5</v>
      </c>
      <c r="H478" s="4">
        <v>7.8</v>
      </c>
      <c r="I478" s="4">
        <v>4.2</v>
      </c>
      <c r="K478" s="4">
        <v>20.7</v>
      </c>
      <c r="L478" s="4">
        <v>1</v>
      </c>
      <c r="AB478" s="4" t="s">
        <v>431</v>
      </c>
      <c r="AC478" s="4">
        <v>0</v>
      </c>
      <c r="AD478" s="4">
        <v>11.9</v>
      </c>
      <c r="AE478" s="4">
        <v>863</v>
      </c>
      <c r="AF478" s="4">
        <v>928</v>
      </c>
      <c r="AG478" s="4">
        <v>928</v>
      </c>
      <c r="AK478" s="4">
        <v>989</v>
      </c>
      <c r="AL478" s="4">
        <v>9</v>
      </c>
      <c r="AM478" s="4">
        <v>0</v>
      </c>
      <c r="AN478" s="4">
        <v>36</v>
      </c>
      <c r="AO478" s="4">
        <v>191</v>
      </c>
      <c r="AP478" s="4">
        <v>188</v>
      </c>
      <c r="AQ478" s="4">
        <v>2.7</v>
      </c>
      <c r="AR478" s="4">
        <v>195</v>
      </c>
      <c r="AS478" s="4" t="s">
        <v>155</v>
      </c>
      <c r="AT478" s="4">
        <v>2</v>
      </c>
      <c r="AU478" s="5">
        <v>0.69912037037037045</v>
      </c>
      <c r="AV478" s="4">
        <v>47.159331999999999</v>
      </c>
      <c r="AW478" s="4">
        <v>-88.489712999999995</v>
      </c>
      <c r="AX478" s="4">
        <v>323.39999999999998</v>
      </c>
      <c r="AY478" s="4">
        <v>0</v>
      </c>
      <c r="AZ478" s="4">
        <v>12</v>
      </c>
      <c r="BA478" s="4">
        <v>11</v>
      </c>
      <c r="BB478" s="4" t="s">
        <v>429</v>
      </c>
      <c r="BC478" s="4">
        <v>0.9</v>
      </c>
      <c r="BD478" s="4">
        <v>1.4</v>
      </c>
      <c r="BE478" s="4">
        <v>1.6</v>
      </c>
      <c r="BX478" s="4">
        <v>-1.9706000000000001E-2</v>
      </c>
      <c r="BY478" s="4">
        <v>-5</v>
      </c>
      <c r="BZ478" s="4">
        <v>1.837294</v>
      </c>
      <c r="CA478" s="4">
        <v>-0.48156500000000002</v>
      </c>
      <c r="CB478" s="4">
        <v>37.113339000000003</v>
      </c>
    </row>
    <row r="479" spans="1:80">
      <c r="A479" s="2">
        <v>42440</v>
      </c>
      <c r="B479" s="29">
        <v>0.49098273148148147</v>
      </c>
      <c r="C479" s="4">
        <v>0</v>
      </c>
      <c r="D479" s="4">
        <v>1E-3</v>
      </c>
      <c r="E479" s="4" t="s">
        <v>155</v>
      </c>
      <c r="F479" s="4">
        <v>10</v>
      </c>
      <c r="G479" s="4">
        <v>8.5</v>
      </c>
      <c r="H479" s="4">
        <v>7.8</v>
      </c>
      <c r="I479" s="4">
        <v>9.4</v>
      </c>
      <c r="K479" s="4">
        <v>20.7</v>
      </c>
      <c r="L479" s="4">
        <v>1</v>
      </c>
      <c r="AB479" s="4" t="s">
        <v>431</v>
      </c>
      <c r="AC479" s="4">
        <v>1</v>
      </c>
      <c r="AD479" s="4">
        <v>11.9</v>
      </c>
      <c r="AE479" s="4">
        <v>863</v>
      </c>
      <c r="AF479" s="4">
        <v>929</v>
      </c>
      <c r="AG479" s="4">
        <v>926</v>
      </c>
      <c r="AK479" s="4">
        <v>989</v>
      </c>
      <c r="AL479" s="4">
        <v>9</v>
      </c>
      <c r="AM479" s="4">
        <v>0</v>
      </c>
      <c r="AN479" s="4">
        <v>36</v>
      </c>
      <c r="AO479" s="4">
        <v>191</v>
      </c>
      <c r="AP479" s="4">
        <v>188</v>
      </c>
      <c r="AQ479" s="4">
        <v>2.8</v>
      </c>
      <c r="AR479" s="4">
        <v>195</v>
      </c>
      <c r="AS479" s="4" t="s">
        <v>155</v>
      </c>
      <c r="AT479" s="4">
        <v>2</v>
      </c>
      <c r="AU479" s="5">
        <v>0.69913194444444438</v>
      </c>
      <c r="AV479" s="4">
        <v>47.159331999999999</v>
      </c>
      <c r="AW479" s="4">
        <v>-88.489712999999995</v>
      </c>
      <c r="AX479" s="4">
        <v>323.60000000000002</v>
      </c>
      <c r="AY479" s="4">
        <v>0</v>
      </c>
      <c r="AZ479" s="4">
        <v>12</v>
      </c>
      <c r="BA479" s="4">
        <v>11</v>
      </c>
      <c r="BB479" s="4" t="s">
        <v>429</v>
      </c>
      <c r="BC479" s="4">
        <v>0.9</v>
      </c>
      <c r="BD479" s="4">
        <v>1.4</v>
      </c>
      <c r="BE479" s="4">
        <v>1.6</v>
      </c>
      <c r="BX479" s="4">
        <v>-1.8196E-2</v>
      </c>
      <c r="BY479" s="4">
        <v>-5</v>
      </c>
      <c r="BZ479" s="4">
        <v>1.8388040000000001</v>
      </c>
      <c r="CA479" s="4">
        <v>-0.44466499999999998</v>
      </c>
      <c r="CB479" s="4">
        <v>37.143841000000002</v>
      </c>
    </row>
    <row r="480" spans="1:80">
      <c r="A480" s="2">
        <v>42440</v>
      </c>
      <c r="B480" s="29">
        <v>0.49099430555555551</v>
      </c>
      <c r="C480" s="4">
        <v>0</v>
      </c>
      <c r="D480" s="4">
        <v>1E-3</v>
      </c>
      <c r="E480" s="4" t="s">
        <v>155</v>
      </c>
      <c r="F480" s="4">
        <v>10</v>
      </c>
      <c r="G480" s="4">
        <v>8.5</v>
      </c>
      <c r="H480" s="4">
        <v>7.8</v>
      </c>
      <c r="I480" s="4">
        <v>10.6</v>
      </c>
      <c r="K480" s="4">
        <v>20.7</v>
      </c>
      <c r="L480" s="4">
        <v>1</v>
      </c>
      <c r="AB480" s="4" t="s">
        <v>431</v>
      </c>
      <c r="AC480" s="4">
        <v>1</v>
      </c>
      <c r="AD480" s="4">
        <v>11.9</v>
      </c>
      <c r="AE480" s="4">
        <v>863</v>
      </c>
      <c r="AF480" s="4">
        <v>929</v>
      </c>
      <c r="AG480" s="4">
        <v>927</v>
      </c>
      <c r="AK480" s="4">
        <v>989</v>
      </c>
      <c r="AL480" s="4">
        <v>9</v>
      </c>
      <c r="AM480" s="4">
        <v>0</v>
      </c>
      <c r="AN480" s="4">
        <v>36</v>
      </c>
      <c r="AO480" s="4">
        <v>191</v>
      </c>
      <c r="AP480" s="4">
        <v>188</v>
      </c>
      <c r="AQ480" s="4">
        <v>2.8</v>
      </c>
      <c r="AR480" s="4">
        <v>195</v>
      </c>
      <c r="AS480" s="4" t="s">
        <v>155</v>
      </c>
      <c r="AT480" s="4">
        <v>2</v>
      </c>
      <c r="AU480" s="5">
        <v>0.69914351851851853</v>
      </c>
      <c r="AV480" s="4">
        <v>47.159331999999999</v>
      </c>
      <c r="AW480" s="4">
        <v>-88.489711999999997</v>
      </c>
      <c r="AX480" s="4">
        <v>323.60000000000002</v>
      </c>
      <c r="AY480" s="4">
        <v>0</v>
      </c>
      <c r="AZ480" s="4">
        <v>12</v>
      </c>
      <c r="BA480" s="4">
        <v>11</v>
      </c>
      <c r="BB480" s="4" t="s">
        <v>429</v>
      </c>
      <c r="BC480" s="4">
        <v>0.9</v>
      </c>
      <c r="BD480" s="4">
        <v>1.4</v>
      </c>
      <c r="BE480" s="4">
        <v>1.6</v>
      </c>
      <c r="BX480" s="4">
        <v>-1.7097999999999999E-2</v>
      </c>
      <c r="BY480" s="4">
        <v>-5</v>
      </c>
      <c r="BZ480" s="4">
        <v>1.839</v>
      </c>
      <c r="CA480" s="4">
        <v>-0.41783300000000001</v>
      </c>
      <c r="CB480" s="4">
        <v>37.147799999999997</v>
      </c>
    </row>
    <row r="481" spans="1:80">
      <c r="A481" s="2">
        <v>42440</v>
      </c>
      <c r="B481" s="29">
        <v>0.49100587962962966</v>
      </c>
      <c r="C481" s="4">
        <v>0</v>
      </c>
      <c r="D481" s="4">
        <v>1E-3</v>
      </c>
      <c r="E481" s="4" t="s">
        <v>155</v>
      </c>
      <c r="F481" s="4">
        <v>10</v>
      </c>
      <c r="G481" s="4">
        <v>8.5</v>
      </c>
      <c r="H481" s="4">
        <v>7.8</v>
      </c>
      <c r="I481" s="4">
        <v>7.5</v>
      </c>
      <c r="K481" s="4">
        <v>20.7</v>
      </c>
      <c r="L481" s="4">
        <v>1</v>
      </c>
      <c r="AB481" s="4" t="s">
        <v>431</v>
      </c>
      <c r="AC481" s="4">
        <v>1</v>
      </c>
      <c r="AD481" s="4">
        <v>11.9</v>
      </c>
      <c r="AE481" s="4">
        <v>863</v>
      </c>
      <c r="AF481" s="4">
        <v>929</v>
      </c>
      <c r="AG481" s="4">
        <v>927</v>
      </c>
      <c r="AK481" s="4">
        <v>989</v>
      </c>
      <c r="AL481" s="4">
        <v>9</v>
      </c>
      <c r="AM481" s="4">
        <v>0</v>
      </c>
      <c r="AN481" s="4">
        <v>36</v>
      </c>
      <c r="AO481" s="4">
        <v>191</v>
      </c>
      <c r="AP481" s="4">
        <v>188</v>
      </c>
      <c r="AQ481" s="4">
        <v>2.7</v>
      </c>
      <c r="AR481" s="4">
        <v>195</v>
      </c>
      <c r="AS481" s="4" t="s">
        <v>155</v>
      </c>
      <c r="AT481" s="4">
        <v>2</v>
      </c>
      <c r="AU481" s="5">
        <v>0.69915509259259256</v>
      </c>
      <c r="AV481" s="4">
        <v>47.159331999999999</v>
      </c>
      <c r="AW481" s="4">
        <v>-88.489711999999997</v>
      </c>
      <c r="AX481" s="4">
        <v>323.39999999999998</v>
      </c>
      <c r="AY481" s="4">
        <v>0</v>
      </c>
      <c r="AZ481" s="4">
        <v>12</v>
      </c>
      <c r="BA481" s="4">
        <v>10</v>
      </c>
      <c r="BB481" s="4" t="s">
        <v>427</v>
      </c>
      <c r="BC481" s="4">
        <v>0.9</v>
      </c>
      <c r="BD481" s="4">
        <v>1.4</v>
      </c>
      <c r="BE481" s="4">
        <v>1.6</v>
      </c>
      <c r="BX481" s="4">
        <v>-1.9706000000000001E-2</v>
      </c>
      <c r="BY481" s="4">
        <v>-5</v>
      </c>
      <c r="BZ481" s="4">
        <v>1.8371960000000001</v>
      </c>
      <c r="CA481" s="4">
        <v>-0.48156500000000002</v>
      </c>
      <c r="CB481" s="4">
        <v>37.111359</v>
      </c>
    </row>
    <row r="482" spans="1:80">
      <c r="A482" s="2">
        <v>42440</v>
      </c>
      <c r="B482" s="29">
        <v>0.4910174537037037</v>
      </c>
      <c r="C482" s="4">
        <v>0</v>
      </c>
      <c r="D482" s="4">
        <v>1E-3</v>
      </c>
      <c r="E482" s="4" t="s">
        <v>155</v>
      </c>
      <c r="F482" s="4">
        <v>10</v>
      </c>
      <c r="G482" s="4">
        <v>8.5</v>
      </c>
      <c r="H482" s="4">
        <v>7.8</v>
      </c>
      <c r="I482" s="4">
        <v>14.7</v>
      </c>
      <c r="K482" s="4">
        <v>20.7</v>
      </c>
      <c r="L482" s="4">
        <v>1</v>
      </c>
      <c r="AB482" s="4" t="s">
        <v>431</v>
      </c>
      <c r="AC482" s="4">
        <v>1</v>
      </c>
      <c r="AD482" s="4">
        <v>11.9</v>
      </c>
      <c r="AE482" s="4">
        <v>863</v>
      </c>
      <c r="AF482" s="4">
        <v>929</v>
      </c>
      <c r="AG482" s="4">
        <v>926</v>
      </c>
      <c r="AK482" s="4">
        <v>989</v>
      </c>
      <c r="AL482" s="4">
        <v>9</v>
      </c>
      <c r="AM482" s="4">
        <v>0</v>
      </c>
      <c r="AN482" s="4">
        <v>36</v>
      </c>
      <c r="AO482" s="4">
        <v>191</v>
      </c>
      <c r="AP482" s="4">
        <v>188</v>
      </c>
      <c r="AQ482" s="4">
        <v>2.8</v>
      </c>
      <c r="AR482" s="4">
        <v>195</v>
      </c>
      <c r="AS482" s="4" t="s">
        <v>155</v>
      </c>
      <c r="AT482" s="4">
        <v>2</v>
      </c>
      <c r="AU482" s="5">
        <v>0.69916666666666671</v>
      </c>
      <c r="AV482" s="4">
        <v>47.159331999999999</v>
      </c>
      <c r="AW482" s="4">
        <v>-88.489711999999997</v>
      </c>
      <c r="AX482" s="4">
        <v>323.5</v>
      </c>
      <c r="AY482" s="4">
        <v>0</v>
      </c>
      <c r="AZ482" s="4">
        <v>12</v>
      </c>
      <c r="BA482" s="4">
        <v>10</v>
      </c>
      <c r="BB482" s="4" t="s">
        <v>427</v>
      </c>
      <c r="BC482" s="4">
        <v>0.9</v>
      </c>
      <c r="BD482" s="4">
        <v>1.4</v>
      </c>
      <c r="BE482" s="4">
        <v>1.6</v>
      </c>
      <c r="BX482" s="4">
        <v>-1.6392E-2</v>
      </c>
      <c r="BY482" s="4">
        <v>-5</v>
      </c>
      <c r="BZ482" s="4">
        <v>1.840608</v>
      </c>
      <c r="CA482" s="4">
        <v>-0.40057900000000002</v>
      </c>
      <c r="CB482" s="4">
        <v>37.180281999999998</v>
      </c>
    </row>
    <row r="483" spans="1:80">
      <c r="A483" s="2">
        <v>42440</v>
      </c>
      <c r="B483" s="29">
        <v>0.49102902777777779</v>
      </c>
      <c r="C483" s="4">
        <v>0</v>
      </c>
      <c r="D483" s="4">
        <v>1E-3</v>
      </c>
      <c r="E483" s="4" t="s">
        <v>155</v>
      </c>
      <c r="F483" s="4">
        <v>10</v>
      </c>
      <c r="G483" s="4">
        <v>8.4</v>
      </c>
      <c r="H483" s="4">
        <v>7.8</v>
      </c>
      <c r="I483" s="4">
        <v>8.9</v>
      </c>
      <c r="K483" s="4">
        <v>20.7</v>
      </c>
      <c r="L483" s="4">
        <v>1</v>
      </c>
      <c r="AB483" s="4" t="s">
        <v>431</v>
      </c>
      <c r="AC483" s="4">
        <v>1</v>
      </c>
      <c r="AD483" s="4">
        <v>11.9</v>
      </c>
      <c r="AE483" s="4">
        <v>863</v>
      </c>
      <c r="AF483" s="4">
        <v>931</v>
      </c>
      <c r="AG483" s="4">
        <v>927</v>
      </c>
      <c r="AK483" s="4">
        <v>989</v>
      </c>
      <c r="AL483" s="4">
        <v>9</v>
      </c>
      <c r="AM483" s="4">
        <v>0</v>
      </c>
      <c r="AN483" s="4">
        <v>36</v>
      </c>
      <c r="AO483" s="4">
        <v>191</v>
      </c>
      <c r="AP483" s="4">
        <v>188</v>
      </c>
      <c r="AQ483" s="4">
        <v>2.9</v>
      </c>
      <c r="AR483" s="4">
        <v>195</v>
      </c>
      <c r="AS483" s="4" t="s">
        <v>155</v>
      </c>
      <c r="AT483" s="4">
        <v>2</v>
      </c>
      <c r="AU483" s="5">
        <v>0.69917824074074064</v>
      </c>
      <c r="AV483" s="4">
        <v>47.159332999999997</v>
      </c>
      <c r="AW483" s="4">
        <v>-88.489711999999997</v>
      </c>
      <c r="AX483" s="4">
        <v>323.5</v>
      </c>
      <c r="AY483" s="4">
        <v>0</v>
      </c>
      <c r="AZ483" s="4">
        <v>12</v>
      </c>
      <c r="BA483" s="4">
        <v>10</v>
      </c>
      <c r="BB483" s="4" t="s">
        <v>427</v>
      </c>
      <c r="BC483" s="4">
        <v>0.9</v>
      </c>
      <c r="BD483" s="4">
        <v>1.4</v>
      </c>
      <c r="BE483" s="4">
        <v>1.6</v>
      </c>
      <c r="BX483" s="4">
        <v>-1.6902E-2</v>
      </c>
      <c r="BY483" s="4">
        <v>-5</v>
      </c>
      <c r="BZ483" s="4">
        <v>1.841</v>
      </c>
      <c r="CA483" s="4">
        <v>-0.41304299999999999</v>
      </c>
      <c r="CB483" s="4">
        <v>37.188200000000002</v>
      </c>
    </row>
    <row r="484" spans="1:80">
      <c r="A484" s="2">
        <v>42440</v>
      </c>
      <c r="B484" s="29">
        <v>0.49104060185185183</v>
      </c>
      <c r="C484" s="4">
        <v>0</v>
      </c>
      <c r="D484" s="4">
        <v>1E-3</v>
      </c>
      <c r="E484" s="4" t="s">
        <v>155</v>
      </c>
      <c r="F484" s="4">
        <v>10</v>
      </c>
      <c r="G484" s="4">
        <v>8.4</v>
      </c>
      <c r="H484" s="4">
        <v>7.8</v>
      </c>
      <c r="I484" s="4">
        <v>12.4</v>
      </c>
      <c r="K484" s="4">
        <v>20.7</v>
      </c>
      <c r="L484" s="4">
        <v>1</v>
      </c>
      <c r="AB484" s="4" t="s">
        <v>431</v>
      </c>
      <c r="AC484" s="4">
        <v>1</v>
      </c>
      <c r="AD484" s="4">
        <v>12</v>
      </c>
      <c r="AE484" s="4">
        <v>862</v>
      </c>
      <c r="AF484" s="4">
        <v>932</v>
      </c>
      <c r="AG484" s="4">
        <v>927</v>
      </c>
      <c r="AK484" s="4">
        <v>989</v>
      </c>
      <c r="AL484" s="4">
        <v>9</v>
      </c>
      <c r="AM484" s="4">
        <v>0</v>
      </c>
      <c r="AN484" s="4">
        <v>36</v>
      </c>
      <c r="AO484" s="4">
        <v>191</v>
      </c>
      <c r="AP484" s="4">
        <v>188.9</v>
      </c>
      <c r="AQ484" s="4">
        <v>2.9</v>
      </c>
      <c r="AR484" s="4">
        <v>195</v>
      </c>
      <c r="AS484" s="4" t="s">
        <v>155</v>
      </c>
      <c r="AT484" s="4">
        <v>2</v>
      </c>
      <c r="AU484" s="5">
        <v>0.69918981481481479</v>
      </c>
      <c r="AV484" s="4">
        <v>47.159332999999997</v>
      </c>
      <c r="AW484" s="4">
        <v>-88.489711999999997</v>
      </c>
      <c r="AX484" s="4">
        <v>323.3</v>
      </c>
      <c r="AY484" s="4">
        <v>0</v>
      </c>
      <c r="AZ484" s="4">
        <v>12</v>
      </c>
      <c r="BA484" s="4">
        <v>10</v>
      </c>
      <c r="BB484" s="4" t="s">
        <v>427</v>
      </c>
      <c r="BC484" s="4">
        <v>0.9</v>
      </c>
      <c r="BD484" s="4">
        <v>1.4</v>
      </c>
      <c r="BE484" s="4">
        <v>1.6</v>
      </c>
      <c r="BX484" s="4">
        <v>-1.5195999999999999E-2</v>
      </c>
      <c r="BY484" s="4">
        <v>-5</v>
      </c>
      <c r="BZ484" s="4">
        <v>1.8428040000000001</v>
      </c>
      <c r="CA484" s="4">
        <v>-0.37135299999999999</v>
      </c>
      <c r="CB484" s="4">
        <v>37.224640999999998</v>
      </c>
    </row>
    <row r="485" spans="1:80">
      <c r="A485" s="2">
        <v>42440</v>
      </c>
      <c r="B485" s="29">
        <v>0.49105217592592593</v>
      </c>
      <c r="C485" s="4">
        <v>0</v>
      </c>
      <c r="D485" s="4">
        <v>1E-3</v>
      </c>
      <c r="E485" s="4" t="s">
        <v>155</v>
      </c>
      <c r="F485" s="4">
        <v>10</v>
      </c>
      <c r="G485" s="4">
        <v>8.3000000000000007</v>
      </c>
      <c r="H485" s="4">
        <v>7.8</v>
      </c>
      <c r="I485" s="4">
        <v>13.6</v>
      </c>
      <c r="K485" s="4">
        <v>20.7</v>
      </c>
      <c r="L485" s="4">
        <v>1</v>
      </c>
      <c r="AB485" s="4" t="s">
        <v>431</v>
      </c>
      <c r="AC485" s="4">
        <v>1</v>
      </c>
      <c r="AD485" s="4">
        <v>12</v>
      </c>
      <c r="AE485" s="4">
        <v>862</v>
      </c>
      <c r="AF485" s="4">
        <v>932</v>
      </c>
      <c r="AG485" s="4">
        <v>926</v>
      </c>
      <c r="AK485" s="4">
        <v>989</v>
      </c>
      <c r="AL485" s="4">
        <v>9</v>
      </c>
      <c r="AM485" s="4">
        <v>0</v>
      </c>
      <c r="AN485" s="4">
        <v>36</v>
      </c>
      <c r="AO485" s="4">
        <v>191.9</v>
      </c>
      <c r="AP485" s="4">
        <v>188.1</v>
      </c>
      <c r="AQ485" s="4">
        <v>3</v>
      </c>
      <c r="AR485" s="4">
        <v>195</v>
      </c>
      <c r="AS485" s="4" t="s">
        <v>155</v>
      </c>
      <c r="AT485" s="4">
        <v>2</v>
      </c>
      <c r="AU485" s="5">
        <v>0.69920138888888894</v>
      </c>
      <c r="AV485" s="4">
        <v>47.159332999999997</v>
      </c>
      <c r="AW485" s="4">
        <v>-88.489711999999997</v>
      </c>
      <c r="AX485" s="4">
        <v>323.2</v>
      </c>
      <c r="AY485" s="4">
        <v>0</v>
      </c>
      <c r="AZ485" s="4">
        <v>12</v>
      </c>
      <c r="BA485" s="4">
        <v>10</v>
      </c>
      <c r="BB485" s="4" t="s">
        <v>427</v>
      </c>
      <c r="BC485" s="4">
        <v>0.97182800000000003</v>
      </c>
      <c r="BD485" s="4">
        <v>1.4</v>
      </c>
      <c r="BE485" s="4">
        <v>1.6718280000000001</v>
      </c>
      <c r="BX485" s="4">
        <v>-1.4097999999999999E-2</v>
      </c>
      <c r="BY485" s="4">
        <v>-5</v>
      </c>
      <c r="BZ485" s="4">
        <v>1.8448040000000001</v>
      </c>
      <c r="CA485" s="4">
        <v>-0.34451999999999999</v>
      </c>
      <c r="CB485" s="4">
        <v>37.265040999999997</v>
      </c>
    </row>
    <row r="486" spans="1:80">
      <c r="A486" s="2">
        <v>42440</v>
      </c>
      <c r="B486" s="29">
        <v>0.49106374999999997</v>
      </c>
      <c r="C486" s="4">
        <v>0</v>
      </c>
      <c r="D486" s="4">
        <v>1E-3</v>
      </c>
      <c r="E486" s="4" t="s">
        <v>155</v>
      </c>
      <c r="F486" s="4">
        <v>10</v>
      </c>
      <c r="G486" s="4">
        <v>8.1999999999999993</v>
      </c>
      <c r="H486" s="4">
        <v>7.8</v>
      </c>
      <c r="I486" s="4">
        <v>9.3000000000000007</v>
      </c>
      <c r="K486" s="4">
        <v>20.7</v>
      </c>
      <c r="L486" s="4">
        <v>1</v>
      </c>
      <c r="AB486" s="4" t="s">
        <v>431</v>
      </c>
      <c r="AC486" s="4">
        <v>1</v>
      </c>
      <c r="AD486" s="4">
        <v>12</v>
      </c>
      <c r="AE486" s="4">
        <v>862</v>
      </c>
      <c r="AF486" s="4">
        <v>932</v>
      </c>
      <c r="AG486" s="4">
        <v>926</v>
      </c>
      <c r="AK486" s="4">
        <v>989</v>
      </c>
      <c r="AL486" s="4">
        <v>9</v>
      </c>
      <c r="AM486" s="4">
        <v>0</v>
      </c>
      <c r="AN486" s="4">
        <v>36</v>
      </c>
      <c r="AO486" s="4">
        <v>191.1</v>
      </c>
      <c r="AP486" s="4">
        <v>188.9</v>
      </c>
      <c r="AQ486" s="4">
        <v>3</v>
      </c>
      <c r="AR486" s="4">
        <v>195</v>
      </c>
      <c r="AS486" s="4" t="s">
        <v>155</v>
      </c>
      <c r="AT486" s="4">
        <v>2</v>
      </c>
      <c r="AU486" s="5">
        <v>0.69921296296296298</v>
      </c>
      <c r="AV486" s="4">
        <v>47.159332999999997</v>
      </c>
      <c r="AW486" s="4">
        <v>-88.489711</v>
      </c>
      <c r="AX486" s="4">
        <v>323</v>
      </c>
      <c r="AY486" s="4">
        <v>0</v>
      </c>
      <c r="AZ486" s="4">
        <v>12</v>
      </c>
      <c r="BA486" s="4">
        <v>10</v>
      </c>
      <c r="BB486" s="4" t="s">
        <v>427</v>
      </c>
      <c r="BC486" s="4">
        <v>1</v>
      </c>
      <c r="BD486" s="4">
        <v>1.4</v>
      </c>
      <c r="BE486" s="4">
        <v>1.7</v>
      </c>
      <c r="BX486" s="4">
        <v>-1.6705999999999999E-2</v>
      </c>
      <c r="BY486" s="4">
        <v>-5</v>
      </c>
      <c r="BZ486" s="4">
        <v>1.8422940000000001</v>
      </c>
      <c r="CA486" s="4">
        <v>-0.40825299999999998</v>
      </c>
      <c r="CB486" s="4">
        <v>37.214339000000002</v>
      </c>
    </row>
    <row r="487" spans="1:80">
      <c r="A487" s="2">
        <v>42440</v>
      </c>
      <c r="B487" s="29">
        <v>0.49107532407407412</v>
      </c>
      <c r="C487" s="4">
        <v>0</v>
      </c>
      <c r="D487" s="4">
        <v>1E-3</v>
      </c>
      <c r="E487" s="4" t="s">
        <v>155</v>
      </c>
      <c r="F487" s="4">
        <v>10</v>
      </c>
      <c r="G487" s="4">
        <v>8.1</v>
      </c>
      <c r="H487" s="4">
        <v>7.8</v>
      </c>
      <c r="I487" s="4">
        <v>16.100000000000001</v>
      </c>
      <c r="K487" s="4">
        <v>20.7</v>
      </c>
      <c r="L487" s="4">
        <v>1</v>
      </c>
      <c r="AB487" s="4" t="s">
        <v>431</v>
      </c>
      <c r="AC487" s="4">
        <v>1</v>
      </c>
      <c r="AD487" s="4">
        <v>12</v>
      </c>
      <c r="AE487" s="4">
        <v>862</v>
      </c>
      <c r="AF487" s="4">
        <v>934</v>
      </c>
      <c r="AG487" s="4">
        <v>927</v>
      </c>
      <c r="AK487" s="4">
        <v>989</v>
      </c>
      <c r="AL487" s="4">
        <v>9</v>
      </c>
      <c r="AM487" s="4">
        <v>0</v>
      </c>
      <c r="AN487" s="4">
        <v>36</v>
      </c>
      <c r="AO487" s="4">
        <v>191.9</v>
      </c>
      <c r="AP487" s="4">
        <v>188.1</v>
      </c>
      <c r="AQ487" s="4">
        <v>3.1</v>
      </c>
      <c r="AR487" s="4">
        <v>195</v>
      </c>
      <c r="AS487" s="4" t="s">
        <v>155</v>
      </c>
      <c r="AT487" s="4">
        <v>2</v>
      </c>
      <c r="AU487" s="5">
        <v>0.69922453703703702</v>
      </c>
      <c r="AV487" s="4">
        <v>47.159332999999997</v>
      </c>
      <c r="AW487" s="4">
        <v>-88.489711</v>
      </c>
      <c r="AX487" s="4">
        <v>322.8</v>
      </c>
      <c r="AY487" s="4">
        <v>0</v>
      </c>
      <c r="AZ487" s="4">
        <v>12</v>
      </c>
      <c r="BA487" s="4">
        <v>10</v>
      </c>
      <c r="BB487" s="4" t="s">
        <v>427</v>
      </c>
      <c r="BC487" s="4">
        <v>1</v>
      </c>
      <c r="BD487" s="4">
        <v>1.4716279999999999</v>
      </c>
      <c r="BE487" s="4">
        <v>1.771628</v>
      </c>
      <c r="BX487" s="4">
        <v>-1.4293999999999999E-2</v>
      </c>
      <c r="BY487" s="4">
        <v>-5</v>
      </c>
      <c r="BZ487" s="4">
        <v>1.842902</v>
      </c>
      <c r="CA487" s="4">
        <v>-0.34931000000000001</v>
      </c>
      <c r="CB487" s="4">
        <v>37.226619999999997</v>
      </c>
    </row>
    <row r="488" spans="1:80">
      <c r="A488" s="2">
        <v>42440</v>
      </c>
      <c r="B488" s="29">
        <v>0.49108689814814815</v>
      </c>
      <c r="C488" s="4">
        <v>0</v>
      </c>
      <c r="D488" s="4">
        <v>1E-3</v>
      </c>
      <c r="E488" s="4" t="s">
        <v>155</v>
      </c>
      <c r="F488" s="4">
        <v>10</v>
      </c>
      <c r="G488" s="4">
        <v>8.1</v>
      </c>
      <c r="H488" s="4">
        <v>7.8</v>
      </c>
      <c r="I488" s="4">
        <v>12.7</v>
      </c>
      <c r="K488" s="4">
        <v>20.7</v>
      </c>
      <c r="L488" s="4">
        <v>1</v>
      </c>
      <c r="AB488" s="4" t="s">
        <v>431</v>
      </c>
      <c r="AC488" s="4">
        <v>1</v>
      </c>
      <c r="AD488" s="4">
        <v>12</v>
      </c>
      <c r="AE488" s="4">
        <v>862</v>
      </c>
      <c r="AF488" s="4">
        <v>934</v>
      </c>
      <c r="AG488" s="4">
        <v>927</v>
      </c>
      <c r="AK488" s="4">
        <v>989</v>
      </c>
      <c r="AL488" s="4">
        <v>9</v>
      </c>
      <c r="AM488" s="4">
        <v>0</v>
      </c>
      <c r="AN488" s="4">
        <v>36</v>
      </c>
      <c r="AO488" s="4">
        <v>192</v>
      </c>
      <c r="AP488" s="4">
        <v>188.9</v>
      </c>
      <c r="AQ488" s="4">
        <v>3.1</v>
      </c>
      <c r="AR488" s="4">
        <v>195</v>
      </c>
      <c r="AS488" s="4" t="s">
        <v>155</v>
      </c>
      <c r="AT488" s="4">
        <v>2</v>
      </c>
      <c r="AU488" s="5">
        <v>0.69923611111111106</v>
      </c>
      <c r="AV488" s="4">
        <v>47.159332999999997</v>
      </c>
      <c r="AW488" s="4">
        <v>-88.489711</v>
      </c>
      <c r="AX488" s="4">
        <v>322.8</v>
      </c>
      <c r="AY488" s="4">
        <v>0</v>
      </c>
      <c r="AZ488" s="4">
        <v>12</v>
      </c>
      <c r="BA488" s="4">
        <v>10</v>
      </c>
      <c r="BB488" s="4" t="s">
        <v>427</v>
      </c>
      <c r="BC488" s="4">
        <v>1</v>
      </c>
      <c r="BD488" s="4">
        <v>1.5</v>
      </c>
      <c r="BE488" s="4">
        <v>1.8</v>
      </c>
      <c r="BX488" s="4">
        <v>-1.5803999999999999E-2</v>
      </c>
      <c r="BY488" s="4">
        <v>-5</v>
      </c>
      <c r="BZ488" s="4">
        <v>1.8411960000000001</v>
      </c>
      <c r="CA488" s="4">
        <v>-0.38621</v>
      </c>
      <c r="CB488" s="4">
        <v>37.192158999999997</v>
      </c>
    </row>
    <row r="489" spans="1:80">
      <c r="A489" s="2">
        <v>42440</v>
      </c>
      <c r="B489" s="29">
        <v>0.49109847222222225</v>
      </c>
      <c r="C489" s="4">
        <v>0</v>
      </c>
      <c r="D489" s="4">
        <v>1E-3</v>
      </c>
      <c r="E489" s="4" t="s">
        <v>155</v>
      </c>
      <c r="F489" s="4">
        <v>10</v>
      </c>
      <c r="G489" s="4">
        <v>8.1</v>
      </c>
      <c r="H489" s="4">
        <v>7.8</v>
      </c>
      <c r="I489" s="4">
        <v>13.2</v>
      </c>
      <c r="K489" s="4">
        <v>20.7</v>
      </c>
      <c r="L489" s="4">
        <v>1</v>
      </c>
      <c r="AB489" s="4" t="s">
        <v>431</v>
      </c>
      <c r="AC489" s="4">
        <v>1</v>
      </c>
      <c r="AD489" s="4">
        <v>12</v>
      </c>
      <c r="AE489" s="4">
        <v>863</v>
      </c>
      <c r="AF489" s="4">
        <v>934</v>
      </c>
      <c r="AG489" s="4">
        <v>926</v>
      </c>
      <c r="AK489" s="4">
        <v>989</v>
      </c>
      <c r="AL489" s="4">
        <v>9</v>
      </c>
      <c r="AM489" s="4">
        <v>0</v>
      </c>
      <c r="AN489" s="4">
        <v>36</v>
      </c>
      <c r="AO489" s="4">
        <v>192</v>
      </c>
      <c r="AP489" s="4">
        <v>188.1</v>
      </c>
      <c r="AQ489" s="4">
        <v>3</v>
      </c>
      <c r="AR489" s="4">
        <v>195</v>
      </c>
      <c r="AS489" s="4" t="s">
        <v>155</v>
      </c>
      <c r="AT489" s="4">
        <v>2</v>
      </c>
      <c r="AU489" s="5">
        <v>0.69924768518518521</v>
      </c>
      <c r="AV489" s="4">
        <v>47.159332999999997</v>
      </c>
      <c r="AW489" s="4">
        <v>-88.489710000000002</v>
      </c>
      <c r="AX489" s="4">
        <v>322.89999999999998</v>
      </c>
      <c r="AY489" s="4">
        <v>0</v>
      </c>
      <c r="AZ489" s="4">
        <v>12</v>
      </c>
      <c r="BA489" s="4">
        <v>10</v>
      </c>
      <c r="BB489" s="4" t="s">
        <v>427</v>
      </c>
      <c r="BC489" s="4">
        <v>1.071429</v>
      </c>
      <c r="BD489" s="4">
        <v>1.5</v>
      </c>
      <c r="BE489" s="4">
        <v>1.871429</v>
      </c>
      <c r="BX489" s="4">
        <v>-1.6E-2</v>
      </c>
      <c r="BY489" s="4">
        <v>-5</v>
      </c>
      <c r="BZ489" s="4">
        <v>1.840098</v>
      </c>
      <c r="CA489" s="4">
        <v>-0.39100000000000001</v>
      </c>
      <c r="CB489" s="4">
        <v>37.169980000000002</v>
      </c>
    </row>
    <row r="490" spans="1:80">
      <c r="A490" s="2">
        <v>42440</v>
      </c>
      <c r="B490" s="29">
        <v>0.49111004629629629</v>
      </c>
      <c r="C490" s="4">
        <v>0</v>
      </c>
      <c r="D490" s="4">
        <v>1E-3</v>
      </c>
      <c r="E490" s="4" t="s">
        <v>155</v>
      </c>
      <c r="F490" s="4">
        <v>10</v>
      </c>
      <c r="G490" s="4">
        <v>8.1</v>
      </c>
      <c r="H490" s="4">
        <v>7.8</v>
      </c>
      <c r="I490" s="4">
        <v>17.7</v>
      </c>
      <c r="K490" s="4">
        <v>20.7</v>
      </c>
      <c r="L490" s="4">
        <v>1</v>
      </c>
      <c r="AB490" s="4" t="s">
        <v>431</v>
      </c>
      <c r="AC490" s="4">
        <v>1</v>
      </c>
      <c r="AD490" s="4">
        <v>12.1</v>
      </c>
      <c r="AE490" s="4">
        <v>862</v>
      </c>
      <c r="AF490" s="4">
        <v>934</v>
      </c>
      <c r="AG490" s="4">
        <v>925</v>
      </c>
      <c r="AK490" s="4">
        <v>989</v>
      </c>
      <c r="AL490" s="4">
        <v>9</v>
      </c>
      <c r="AM490" s="4">
        <v>0</v>
      </c>
      <c r="AN490" s="4">
        <v>36</v>
      </c>
      <c r="AO490" s="4">
        <v>192</v>
      </c>
      <c r="AP490" s="4">
        <v>188</v>
      </c>
      <c r="AQ490" s="4">
        <v>3.2</v>
      </c>
      <c r="AR490" s="4">
        <v>195</v>
      </c>
      <c r="AS490" s="4" t="s">
        <v>155</v>
      </c>
      <c r="AT490" s="4">
        <v>2</v>
      </c>
      <c r="AU490" s="5">
        <v>0.69925925925925936</v>
      </c>
      <c r="AV490" s="4">
        <v>47.159332999999997</v>
      </c>
      <c r="AW490" s="4">
        <v>-88.489710000000002</v>
      </c>
      <c r="AX490" s="4">
        <v>323</v>
      </c>
      <c r="AY490" s="4">
        <v>0</v>
      </c>
      <c r="AZ490" s="4">
        <v>12</v>
      </c>
      <c r="BA490" s="4">
        <v>10</v>
      </c>
      <c r="BB490" s="4" t="s">
        <v>427</v>
      </c>
      <c r="BC490" s="4">
        <v>1.028743</v>
      </c>
      <c r="BD490" s="4">
        <v>1.5</v>
      </c>
      <c r="BE490" s="4">
        <v>1.9</v>
      </c>
      <c r="BX490" s="4">
        <v>-1.3294E-2</v>
      </c>
      <c r="BY490" s="4">
        <v>-5</v>
      </c>
      <c r="BZ490" s="4">
        <v>1.8436079999999999</v>
      </c>
      <c r="CA490" s="4">
        <v>-0.32487300000000002</v>
      </c>
      <c r="CB490" s="4">
        <v>37.240881999999999</v>
      </c>
    </row>
    <row r="491" spans="1:80">
      <c r="A491" s="2">
        <v>42440</v>
      </c>
      <c r="B491" s="29">
        <v>0.49112162037037038</v>
      </c>
      <c r="C491" s="4">
        <v>-6.0000000000000001E-3</v>
      </c>
      <c r="D491" s="4">
        <v>1E-3</v>
      </c>
      <c r="E491" s="4" t="s">
        <v>155</v>
      </c>
      <c r="F491" s="4">
        <v>10</v>
      </c>
      <c r="G491" s="4">
        <v>8.1</v>
      </c>
      <c r="H491" s="4">
        <v>7.8</v>
      </c>
      <c r="I491" s="4">
        <v>12.6</v>
      </c>
      <c r="K491" s="4">
        <v>20.7</v>
      </c>
      <c r="L491" s="4">
        <v>1</v>
      </c>
      <c r="AB491" s="4" t="s">
        <v>431</v>
      </c>
      <c r="AC491" s="4">
        <v>1</v>
      </c>
      <c r="AD491" s="4">
        <v>12</v>
      </c>
      <c r="AE491" s="4">
        <v>862</v>
      </c>
      <c r="AF491" s="4">
        <v>934</v>
      </c>
      <c r="AG491" s="4">
        <v>927</v>
      </c>
      <c r="AK491" s="4">
        <v>989</v>
      </c>
      <c r="AL491" s="4">
        <v>9</v>
      </c>
      <c r="AM491" s="4">
        <v>0</v>
      </c>
      <c r="AN491" s="4">
        <v>36</v>
      </c>
      <c r="AO491" s="4">
        <v>192</v>
      </c>
      <c r="AP491" s="4">
        <v>188</v>
      </c>
      <c r="AQ491" s="4">
        <v>3.1</v>
      </c>
      <c r="AR491" s="4">
        <v>195</v>
      </c>
      <c r="AS491" s="4" t="s">
        <v>155</v>
      </c>
      <c r="AT491" s="4">
        <v>2</v>
      </c>
      <c r="AU491" s="5">
        <v>0.69927083333333329</v>
      </c>
      <c r="AV491" s="4">
        <v>47.159332999999997</v>
      </c>
      <c r="AW491" s="4">
        <v>-88.489710000000002</v>
      </c>
      <c r="AX491" s="4">
        <v>323</v>
      </c>
      <c r="AY491" s="4">
        <v>0</v>
      </c>
      <c r="AZ491" s="4">
        <v>12</v>
      </c>
      <c r="BA491" s="4">
        <v>10</v>
      </c>
      <c r="BB491" s="4" t="s">
        <v>427</v>
      </c>
      <c r="BC491" s="4">
        <v>1</v>
      </c>
      <c r="BD491" s="4">
        <v>1.5</v>
      </c>
      <c r="BE491" s="4">
        <v>1.9</v>
      </c>
      <c r="BX491" s="4">
        <v>-1.6604000000000001E-2</v>
      </c>
      <c r="BY491" s="4">
        <v>-5</v>
      </c>
      <c r="BZ491" s="4">
        <v>1.8403959999999999</v>
      </c>
      <c r="CA491" s="4">
        <v>-0.40577000000000002</v>
      </c>
      <c r="CB491" s="4">
        <v>37.175991000000003</v>
      </c>
    </row>
    <row r="492" spans="1:80">
      <c r="A492" s="2">
        <v>42440</v>
      </c>
      <c r="B492" s="29">
        <v>0.49113319444444442</v>
      </c>
      <c r="C492" s="4">
        <v>-0.01</v>
      </c>
      <c r="D492" s="4">
        <v>1E-3</v>
      </c>
      <c r="E492" s="4" t="s">
        <v>155</v>
      </c>
      <c r="F492" s="4">
        <v>10</v>
      </c>
      <c r="G492" s="4">
        <v>8.1</v>
      </c>
      <c r="H492" s="4">
        <v>7.8</v>
      </c>
      <c r="I492" s="4">
        <v>17.2</v>
      </c>
      <c r="K492" s="4">
        <v>20.7</v>
      </c>
      <c r="L492" s="4">
        <v>1</v>
      </c>
      <c r="AB492" s="4" t="s">
        <v>431</v>
      </c>
      <c r="AC492" s="4">
        <v>1</v>
      </c>
      <c r="AD492" s="4">
        <v>12</v>
      </c>
      <c r="AE492" s="4">
        <v>862</v>
      </c>
      <c r="AF492" s="4">
        <v>934</v>
      </c>
      <c r="AG492" s="4">
        <v>926</v>
      </c>
      <c r="AK492" s="4">
        <v>989</v>
      </c>
      <c r="AL492" s="4">
        <v>9</v>
      </c>
      <c r="AM492" s="4">
        <v>0</v>
      </c>
      <c r="AN492" s="4">
        <v>36</v>
      </c>
      <c r="AO492" s="4">
        <v>192</v>
      </c>
      <c r="AP492" s="4">
        <v>188</v>
      </c>
      <c r="AQ492" s="4">
        <v>3.1</v>
      </c>
      <c r="AR492" s="4">
        <v>195</v>
      </c>
      <c r="AS492" s="4" t="s">
        <v>155</v>
      </c>
      <c r="AT492" s="4">
        <v>2</v>
      </c>
      <c r="AU492" s="5">
        <v>0.69928240740740744</v>
      </c>
      <c r="AV492" s="4">
        <v>47.159332999999997</v>
      </c>
      <c r="AW492" s="4">
        <v>-88.489710000000002</v>
      </c>
      <c r="AX492" s="4">
        <v>322.8</v>
      </c>
      <c r="AY492" s="4">
        <v>0</v>
      </c>
      <c r="AZ492" s="4">
        <v>12</v>
      </c>
      <c r="BA492" s="4">
        <v>10</v>
      </c>
      <c r="BB492" s="4" t="s">
        <v>427</v>
      </c>
      <c r="BC492" s="4">
        <v>1</v>
      </c>
      <c r="BD492" s="4">
        <v>1.4289000000000001</v>
      </c>
      <c r="BE492" s="4">
        <v>1.7578</v>
      </c>
      <c r="BX492" s="4">
        <v>-1.4293999999999999E-2</v>
      </c>
      <c r="BY492" s="4">
        <v>-5</v>
      </c>
      <c r="BZ492" s="4">
        <v>1.84</v>
      </c>
      <c r="CA492" s="4">
        <v>-0.34931699999999999</v>
      </c>
      <c r="CB492" s="4">
        <v>37.167999999999999</v>
      </c>
    </row>
    <row r="493" spans="1:80">
      <c r="A493" s="2">
        <v>42440</v>
      </c>
      <c r="B493" s="29">
        <v>0.49114476851851857</v>
      </c>
      <c r="C493" s="4">
        <v>-0.01</v>
      </c>
      <c r="D493" s="4">
        <v>1E-3</v>
      </c>
      <c r="E493" s="4" t="s">
        <v>155</v>
      </c>
      <c r="F493" s="4">
        <v>10</v>
      </c>
      <c r="G493" s="4">
        <v>8.1</v>
      </c>
      <c r="H493" s="4">
        <v>7.8</v>
      </c>
      <c r="I493" s="4">
        <v>14.7</v>
      </c>
      <c r="K493" s="4">
        <v>20.7</v>
      </c>
      <c r="L493" s="4">
        <v>1</v>
      </c>
      <c r="AB493" s="4" t="s">
        <v>431</v>
      </c>
      <c r="AC493" s="4">
        <v>1</v>
      </c>
      <c r="AD493" s="4">
        <v>12</v>
      </c>
      <c r="AE493" s="4">
        <v>862</v>
      </c>
      <c r="AF493" s="4">
        <v>934</v>
      </c>
      <c r="AG493" s="4">
        <v>926</v>
      </c>
      <c r="AK493" s="4">
        <v>989</v>
      </c>
      <c r="AL493" s="4">
        <v>9</v>
      </c>
      <c r="AM493" s="4">
        <v>0</v>
      </c>
      <c r="AN493" s="4">
        <v>36</v>
      </c>
      <c r="AO493" s="4">
        <v>192</v>
      </c>
      <c r="AP493" s="4">
        <v>188</v>
      </c>
      <c r="AQ493" s="4">
        <v>3.1</v>
      </c>
      <c r="AR493" s="4">
        <v>195</v>
      </c>
      <c r="AS493" s="4" t="s">
        <v>155</v>
      </c>
      <c r="AT493" s="4">
        <v>2</v>
      </c>
      <c r="AU493" s="5">
        <v>0.69929398148148147</v>
      </c>
      <c r="AV493" s="4">
        <v>47.159332999999997</v>
      </c>
      <c r="AW493" s="4">
        <v>-88.489710000000002</v>
      </c>
      <c r="AX493" s="4">
        <v>323</v>
      </c>
      <c r="AY493" s="4">
        <v>0</v>
      </c>
      <c r="AZ493" s="4">
        <v>12</v>
      </c>
      <c r="BA493" s="4">
        <v>10</v>
      </c>
      <c r="BB493" s="4" t="s">
        <v>427</v>
      </c>
      <c r="BC493" s="4">
        <v>1</v>
      </c>
      <c r="BD493" s="4">
        <v>1.4</v>
      </c>
      <c r="BE493" s="4">
        <v>1.7</v>
      </c>
      <c r="BX493" s="4">
        <v>-1.4902E-2</v>
      </c>
      <c r="BY493" s="4">
        <v>-5</v>
      </c>
      <c r="BZ493" s="4">
        <v>1.84</v>
      </c>
      <c r="CA493" s="4">
        <v>-0.36416799999999999</v>
      </c>
      <c r="CB493" s="4">
        <v>37.167999999999999</v>
      </c>
    </row>
    <row r="494" spans="1:80">
      <c r="A494" s="2">
        <v>42440</v>
      </c>
      <c r="B494" s="29">
        <v>0.49115634259259261</v>
      </c>
      <c r="C494" s="4">
        <v>-0.01</v>
      </c>
      <c r="D494" s="4">
        <v>1E-3</v>
      </c>
      <c r="E494" s="4" t="s">
        <v>155</v>
      </c>
      <c r="F494" s="4">
        <v>10</v>
      </c>
      <c r="G494" s="4">
        <v>8</v>
      </c>
      <c r="H494" s="4">
        <v>7.8</v>
      </c>
      <c r="I494" s="4">
        <v>13.4</v>
      </c>
      <c r="K494" s="4">
        <v>20.7</v>
      </c>
      <c r="L494" s="4">
        <v>1</v>
      </c>
      <c r="AB494" s="4" t="s">
        <v>431</v>
      </c>
      <c r="AC494" s="4">
        <v>1</v>
      </c>
      <c r="AD494" s="4">
        <v>12</v>
      </c>
      <c r="AE494" s="4">
        <v>863</v>
      </c>
      <c r="AF494" s="4">
        <v>934</v>
      </c>
      <c r="AG494" s="4">
        <v>927</v>
      </c>
      <c r="AK494" s="4">
        <v>989</v>
      </c>
      <c r="AL494" s="4">
        <v>9</v>
      </c>
      <c r="AM494" s="4">
        <v>0</v>
      </c>
      <c r="AN494" s="4">
        <v>36</v>
      </c>
      <c r="AO494" s="4">
        <v>192</v>
      </c>
      <c r="AP494" s="4">
        <v>188.9</v>
      </c>
      <c r="AQ494" s="4">
        <v>2.9</v>
      </c>
      <c r="AR494" s="4">
        <v>195</v>
      </c>
      <c r="AS494" s="4" t="s">
        <v>155</v>
      </c>
      <c r="AT494" s="4">
        <v>2</v>
      </c>
      <c r="AU494" s="5">
        <v>0.69930555555555562</v>
      </c>
      <c r="AV494" s="4">
        <v>47.159332999999997</v>
      </c>
      <c r="AW494" s="4">
        <v>-88.489710000000002</v>
      </c>
      <c r="AX494" s="4">
        <v>323</v>
      </c>
      <c r="AY494" s="4">
        <v>0</v>
      </c>
      <c r="AZ494" s="4">
        <v>12</v>
      </c>
      <c r="BA494" s="4">
        <v>10</v>
      </c>
      <c r="BB494" s="4" t="s">
        <v>427</v>
      </c>
      <c r="BC494" s="4">
        <v>1</v>
      </c>
      <c r="BD494" s="4">
        <v>1.4</v>
      </c>
      <c r="BE494" s="4">
        <v>1.7</v>
      </c>
      <c r="BX494" s="4">
        <v>-1.7706E-2</v>
      </c>
      <c r="BY494" s="4">
        <v>-5</v>
      </c>
      <c r="BZ494" s="4">
        <v>1.8381959999999999</v>
      </c>
      <c r="CA494" s="4">
        <v>-0.43269000000000002</v>
      </c>
      <c r="CB494" s="4">
        <v>37.131559000000003</v>
      </c>
    </row>
    <row r="495" spans="1:80">
      <c r="A495" s="2">
        <v>42440</v>
      </c>
      <c r="B495" s="29">
        <v>0.49116791666666665</v>
      </c>
      <c r="C495" s="4">
        <v>-0.01</v>
      </c>
      <c r="D495" s="4">
        <v>1E-3</v>
      </c>
      <c r="E495" s="4" t="s">
        <v>155</v>
      </c>
      <c r="F495" s="4">
        <v>10</v>
      </c>
      <c r="G495" s="4">
        <v>8</v>
      </c>
      <c r="H495" s="4">
        <v>7.8</v>
      </c>
      <c r="I495" s="4">
        <v>20.5</v>
      </c>
      <c r="K495" s="4">
        <v>20.7</v>
      </c>
      <c r="L495" s="4">
        <v>1</v>
      </c>
      <c r="AB495" s="4" t="s">
        <v>431</v>
      </c>
      <c r="AC495" s="4">
        <v>1</v>
      </c>
      <c r="AD495" s="4">
        <v>12.1</v>
      </c>
      <c r="AE495" s="4">
        <v>862</v>
      </c>
      <c r="AF495" s="4">
        <v>933</v>
      </c>
      <c r="AG495" s="4">
        <v>926</v>
      </c>
      <c r="AK495" s="4">
        <v>989</v>
      </c>
      <c r="AL495" s="4">
        <v>9</v>
      </c>
      <c r="AM495" s="4">
        <v>0</v>
      </c>
      <c r="AN495" s="4">
        <v>36</v>
      </c>
      <c r="AO495" s="4">
        <v>192</v>
      </c>
      <c r="AP495" s="4">
        <v>189</v>
      </c>
      <c r="AQ495" s="4">
        <v>3</v>
      </c>
      <c r="AR495" s="4">
        <v>195</v>
      </c>
      <c r="AS495" s="4" t="s">
        <v>155</v>
      </c>
      <c r="AT495" s="4">
        <v>2</v>
      </c>
      <c r="AU495" s="5">
        <v>0.69931712962962955</v>
      </c>
      <c r="AV495" s="4">
        <v>47.159332999999997</v>
      </c>
      <c r="AW495" s="4">
        <v>-88.489710000000002</v>
      </c>
      <c r="AX495" s="4">
        <v>322.8</v>
      </c>
      <c r="AY495" s="4">
        <v>0</v>
      </c>
      <c r="AZ495" s="4">
        <v>12</v>
      </c>
      <c r="BA495" s="4">
        <v>10</v>
      </c>
      <c r="BB495" s="4" t="s">
        <v>427</v>
      </c>
      <c r="BC495" s="4">
        <v>1</v>
      </c>
      <c r="BD495" s="4">
        <v>1.4</v>
      </c>
      <c r="BE495" s="4">
        <v>1.7</v>
      </c>
      <c r="BX495" s="4">
        <v>-1.349E-2</v>
      </c>
      <c r="BY495" s="4">
        <v>-5</v>
      </c>
      <c r="BZ495" s="4">
        <v>1.839804</v>
      </c>
      <c r="CA495" s="4">
        <v>-0.32966200000000001</v>
      </c>
      <c r="CB495" s="4">
        <v>37.164040999999997</v>
      </c>
    </row>
    <row r="496" spans="1:80">
      <c r="A496" s="2">
        <v>42440</v>
      </c>
      <c r="B496" s="29">
        <v>0.49117949074074074</v>
      </c>
      <c r="C496" s="4">
        <v>-0.01</v>
      </c>
      <c r="D496" s="4">
        <v>1E-3</v>
      </c>
      <c r="E496" s="4" t="s">
        <v>155</v>
      </c>
      <c r="F496" s="4">
        <v>10</v>
      </c>
      <c r="G496" s="4">
        <v>8</v>
      </c>
      <c r="H496" s="4">
        <v>7.8</v>
      </c>
      <c r="I496" s="4">
        <v>14.6</v>
      </c>
      <c r="K496" s="4">
        <v>20.7</v>
      </c>
      <c r="L496" s="4">
        <v>1</v>
      </c>
      <c r="AB496" s="4" t="s">
        <v>431</v>
      </c>
      <c r="AC496" s="4">
        <v>1</v>
      </c>
      <c r="AD496" s="4">
        <v>12</v>
      </c>
      <c r="AE496" s="4">
        <v>862</v>
      </c>
      <c r="AF496" s="4">
        <v>932</v>
      </c>
      <c r="AG496" s="4">
        <v>926</v>
      </c>
      <c r="AK496" s="4">
        <v>989</v>
      </c>
      <c r="AL496" s="4">
        <v>9</v>
      </c>
      <c r="AM496" s="4">
        <v>0</v>
      </c>
      <c r="AN496" s="4">
        <v>36</v>
      </c>
      <c r="AO496" s="4">
        <v>192</v>
      </c>
      <c r="AP496" s="4">
        <v>189</v>
      </c>
      <c r="AQ496" s="4">
        <v>3</v>
      </c>
      <c r="AR496" s="4">
        <v>195</v>
      </c>
      <c r="AS496" s="4" t="s">
        <v>155</v>
      </c>
      <c r="AT496" s="4">
        <v>2</v>
      </c>
      <c r="AU496" s="5">
        <v>0.6993287037037037</v>
      </c>
      <c r="AV496" s="4">
        <v>47.159332999999997</v>
      </c>
      <c r="AW496" s="4">
        <v>-88.489710000000002</v>
      </c>
      <c r="AX496" s="4">
        <v>322.8</v>
      </c>
      <c r="AY496" s="4">
        <v>0</v>
      </c>
      <c r="AZ496" s="4">
        <v>12</v>
      </c>
      <c r="BA496" s="4">
        <v>10</v>
      </c>
      <c r="BB496" s="4" t="s">
        <v>427</v>
      </c>
      <c r="BC496" s="4">
        <v>1</v>
      </c>
      <c r="BD496" s="4">
        <v>1.4</v>
      </c>
      <c r="BE496" s="4">
        <v>1.7</v>
      </c>
      <c r="BX496" s="4">
        <v>-1.6608000000000001E-2</v>
      </c>
      <c r="BY496" s="4">
        <v>-5</v>
      </c>
      <c r="BZ496" s="4">
        <v>1.8381959999999999</v>
      </c>
      <c r="CA496" s="4">
        <v>-0.40585900000000003</v>
      </c>
      <c r="CB496" s="4">
        <v>37.131559000000003</v>
      </c>
    </row>
    <row r="497" spans="1:80">
      <c r="A497" s="2">
        <v>42440</v>
      </c>
      <c r="B497" s="29">
        <v>0.49119106481481478</v>
      </c>
      <c r="C497" s="4">
        <v>-0.01</v>
      </c>
      <c r="D497" s="4">
        <v>1E-3</v>
      </c>
      <c r="E497" s="4" t="s">
        <v>155</v>
      </c>
      <c r="F497" s="4">
        <v>10</v>
      </c>
      <c r="G497" s="4">
        <v>8</v>
      </c>
      <c r="H497" s="4">
        <v>7.8</v>
      </c>
      <c r="I497" s="4">
        <v>18.3</v>
      </c>
      <c r="K497" s="4">
        <v>20.7</v>
      </c>
      <c r="L497" s="4">
        <v>1</v>
      </c>
      <c r="AB497" s="4" t="s">
        <v>431</v>
      </c>
      <c r="AC497" s="4">
        <v>1</v>
      </c>
      <c r="AD497" s="4">
        <v>12</v>
      </c>
      <c r="AE497" s="4">
        <v>862</v>
      </c>
      <c r="AF497" s="4">
        <v>931</v>
      </c>
      <c r="AG497" s="4">
        <v>926</v>
      </c>
      <c r="AK497" s="4">
        <v>989</v>
      </c>
      <c r="AL497" s="4">
        <v>9</v>
      </c>
      <c r="AM497" s="4">
        <v>0</v>
      </c>
      <c r="AN497" s="4">
        <v>36</v>
      </c>
      <c r="AO497" s="4">
        <v>192</v>
      </c>
      <c r="AP497" s="4">
        <v>189</v>
      </c>
      <c r="AQ497" s="4">
        <v>3</v>
      </c>
      <c r="AR497" s="4">
        <v>195</v>
      </c>
      <c r="AS497" s="4" t="s">
        <v>155</v>
      </c>
      <c r="AT497" s="4">
        <v>2</v>
      </c>
      <c r="AU497" s="5">
        <v>0.69934027777777785</v>
      </c>
      <c r="AV497" s="4">
        <v>47.159332999999997</v>
      </c>
      <c r="AW497" s="4">
        <v>-88.489709000000005</v>
      </c>
      <c r="AX497" s="4">
        <v>322.8</v>
      </c>
      <c r="AY497" s="4">
        <v>0</v>
      </c>
      <c r="AZ497" s="4">
        <v>12</v>
      </c>
      <c r="BA497" s="4">
        <v>10</v>
      </c>
      <c r="BB497" s="4" t="s">
        <v>427</v>
      </c>
      <c r="BC497" s="4">
        <v>1</v>
      </c>
      <c r="BD497" s="4">
        <v>1.4</v>
      </c>
      <c r="BE497" s="4">
        <v>1.7</v>
      </c>
      <c r="BX497" s="4">
        <v>-1.5195999999999999E-2</v>
      </c>
      <c r="BY497" s="4">
        <v>-5</v>
      </c>
      <c r="BZ497" s="4">
        <v>1.8370979999999999</v>
      </c>
      <c r="CA497" s="4">
        <v>-0.37135299999999999</v>
      </c>
      <c r="CB497" s="4">
        <v>37.109380000000002</v>
      </c>
    </row>
    <row r="498" spans="1:80">
      <c r="A498" s="2">
        <v>42440</v>
      </c>
      <c r="B498" s="29">
        <v>0.49120263888888888</v>
      </c>
      <c r="C498" s="4">
        <v>-0.01</v>
      </c>
      <c r="D498" s="4">
        <v>1E-3</v>
      </c>
      <c r="E498" s="4" t="s">
        <v>155</v>
      </c>
      <c r="F498" s="4">
        <v>10</v>
      </c>
      <c r="G498" s="4">
        <v>8</v>
      </c>
      <c r="H498" s="4">
        <v>7.8</v>
      </c>
      <c r="I498" s="4">
        <v>18.7</v>
      </c>
      <c r="K498" s="4">
        <v>20.7</v>
      </c>
      <c r="L498" s="4">
        <v>1</v>
      </c>
      <c r="AB498" s="4" t="s">
        <v>431</v>
      </c>
      <c r="AC498" s="4">
        <v>1</v>
      </c>
      <c r="AD498" s="4">
        <v>12</v>
      </c>
      <c r="AE498" s="4">
        <v>862</v>
      </c>
      <c r="AF498" s="4">
        <v>931</v>
      </c>
      <c r="AG498" s="4">
        <v>927</v>
      </c>
      <c r="AK498" s="4">
        <v>989</v>
      </c>
      <c r="AL498" s="4">
        <v>9</v>
      </c>
      <c r="AM498" s="4">
        <v>0</v>
      </c>
      <c r="AN498" s="4">
        <v>36</v>
      </c>
      <c r="AO498" s="4">
        <v>192</v>
      </c>
      <c r="AP498" s="4">
        <v>189</v>
      </c>
      <c r="AQ498" s="4">
        <v>3.1</v>
      </c>
      <c r="AR498" s="4">
        <v>195</v>
      </c>
      <c r="AS498" s="4" t="s">
        <v>155</v>
      </c>
      <c r="AT498" s="4">
        <v>2</v>
      </c>
      <c r="AU498" s="5">
        <v>0.69935185185185189</v>
      </c>
      <c r="AV498" s="4">
        <v>47.159332999999997</v>
      </c>
      <c r="AW498" s="4">
        <v>-88.489707999999993</v>
      </c>
      <c r="AX498" s="4">
        <v>322.60000000000002</v>
      </c>
      <c r="AY498" s="4">
        <v>0</v>
      </c>
      <c r="AZ498" s="4">
        <v>12</v>
      </c>
      <c r="BA498" s="4">
        <v>10</v>
      </c>
      <c r="BB498" s="4" t="s">
        <v>427</v>
      </c>
      <c r="BC498" s="4">
        <v>1</v>
      </c>
      <c r="BD498" s="4">
        <v>1.4</v>
      </c>
      <c r="BE498" s="4">
        <v>1.7</v>
      </c>
      <c r="BX498" s="4">
        <v>-1.4999999999999999E-2</v>
      </c>
      <c r="BY498" s="4">
        <v>-5</v>
      </c>
      <c r="BZ498" s="4">
        <v>1.8379019999999999</v>
      </c>
      <c r="CA498" s="4">
        <v>-0.36656300000000003</v>
      </c>
      <c r="CB498" s="4">
        <v>37.125619999999998</v>
      </c>
    </row>
    <row r="499" spans="1:80">
      <c r="A499" s="2">
        <v>42440</v>
      </c>
      <c r="B499" s="29">
        <v>0.49121421296296292</v>
      </c>
      <c r="C499" s="4">
        <v>-0.01</v>
      </c>
      <c r="D499" s="4">
        <v>1E-3</v>
      </c>
      <c r="E499" s="4" t="s">
        <v>155</v>
      </c>
      <c r="F499" s="4">
        <v>10</v>
      </c>
      <c r="G499" s="4">
        <v>8</v>
      </c>
      <c r="H499" s="4">
        <v>7.8</v>
      </c>
      <c r="I499" s="4">
        <v>14.1</v>
      </c>
      <c r="K499" s="4">
        <v>20.7</v>
      </c>
      <c r="L499" s="4">
        <v>1</v>
      </c>
      <c r="AB499" s="4" t="s">
        <v>431</v>
      </c>
      <c r="AC499" s="4">
        <v>1</v>
      </c>
      <c r="AD499" s="4">
        <v>12</v>
      </c>
      <c r="AE499" s="4">
        <v>863</v>
      </c>
      <c r="AF499" s="4">
        <v>932</v>
      </c>
      <c r="AG499" s="4">
        <v>927</v>
      </c>
      <c r="AK499" s="4">
        <v>989</v>
      </c>
      <c r="AL499" s="4">
        <v>9</v>
      </c>
      <c r="AM499" s="4">
        <v>0</v>
      </c>
      <c r="AN499" s="4">
        <v>36</v>
      </c>
      <c r="AO499" s="4">
        <v>192</v>
      </c>
      <c r="AP499" s="4">
        <v>189</v>
      </c>
      <c r="AQ499" s="4">
        <v>3</v>
      </c>
      <c r="AR499" s="4">
        <v>195</v>
      </c>
      <c r="AS499" s="4" t="s">
        <v>155</v>
      </c>
      <c r="AT499" s="4">
        <v>2</v>
      </c>
      <c r="AU499" s="5">
        <v>0.69936342592592593</v>
      </c>
      <c r="AV499" s="4">
        <v>47.159332999999997</v>
      </c>
      <c r="AW499" s="4">
        <v>-88.489707999999993</v>
      </c>
      <c r="AX499" s="4">
        <v>322.39999999999998</v>
      </c>
      <c r="AY499" s="4">
        <v>0</v>
      </c>
      <c r="AZ499" s="4">
        <v>12</v>
      </c>
      <c r="BA499" s="4">
        <v>10</v>
      </c>
      <c r="BB499" s="4" t="s">
        <v>427</v>
      </c>
      <c r="BC499" s="4">
        <v>1</v>
      </c>
      <c r="BD499" s="4">
        <v>1.4</v>
      </c>
      <c r="BE499" s="4">
        <v>1.7</v>
      </c>
      <c r="BX499" s="4">
        <v>-1.6803999999999999E-2</v>
      </c>
      <c r="BY499" s="4">
        <v>-5</v>
      </c>
      <c r="BZ499" s="4">
        <v>1.835294</v>
      </c>
      <c r="CA499" s="4">
        <v>-0.41064800000000001</v>
      </c>
      <c r="CB499" s="4">
        <v>37.072938999999998</v>
      </c>
    </row>
    <row r="500" spans="1:80">
      <c r="A500" s="2">
        <v>42440</v>
      </c>
      <c r="B500" s="29">
        <v>0.49122578703703706</v>
      </c>
      <c r="C500" s="4">
        <v>-0.01</v>
      </c>
      <c r="D500" s="4">
        <v>1E-3</v>
      </c>
      <c r="E500" s="4" t="s">
        <v>155</v>
      </c>
      <c r="F500" s="4">
        <v>10</v>
      </c>
      <c r="G500" s="4">
        <v>8</v>
      </c>
      <c r="H500" s="4">
        <v>7.8</v>
      </c>
      <c r="I500" s="4">
        <v>20.9</v>
      </c>
      <c r="K500" s="4">
        <v>20.7</v>
      </c>
      <c r="L500" s="4">
        <v>1</v>
      </c>
      <c r="AB500" s="4" t="s">
        <v>431</v>
      </c>
      <c r="AC500" s="4">
        <v>1</v>
      </c>
      <c r="AD500" s="4">
        <v>12</v>
      </c>
      <c r="AE500" s="4">
        <v>862</v>
      </c>
      <c r="AF500" s="4">
        <v>932</v>
      </c>
      <c r="AG500" s="4">
        <v>926</v>
      </c>
      <c r="AK500" s="4">
        <v>989</v>
      </c>
      <c r="AL500" s="4">
        <v>9</v>
      </c>
      <c r="AM500" s="4">
        <v>0</v>
      </c>
      <c r="AN500" s="4">
        <v>36</v>
      </c>
      <c r="AO500" s="4">
        <v>192</v>
      </c>
      <c r="AP500" s="4">
        <v>189</v>
      </c>
      <c r="AQ500" s="4">
        <v>3.1</v>
      </c>
      <c r="AR500" s="4">
        <v>195</v>
      </c>
      <c r="AS500" s="4" t="s">
        <v>155</v>
      </c>
      <c r="AT500" s="4">
        <v>2</v>
      </c>
      <c r="AU500" s="5">
        <v>0.69937499999999997</v>
      </c>
      <c r="AV500" s="4">
        <v>47.159332999999997</v>
      </c>
      <c r="AW500" s="4">
        <v>-88.489707999999993</v>
      </c>
      <c r="AX500" s="4">
        <v>322.10000000000002</v>
      </c>
      <c r="AY500" s="4">
        <v>0</v>
      </c>
      <c r="AZ500" s="4">
        <v>12</v>
      </c>
      <c r="BA500" s="4">
        <v>10</v>
      </c>
      <c r="BB500" s="4" t="s">
        <v>427</v>
      </c>
      <c r="BC500" s="4">
        <v>1</v>
      </c>
      <c r="BD500" s="4">
        <v>1.471257</v>
      </c>
      <c r="BE500" s="4">
        <v>1.7712570000000001</v>
      </c>
      <c r="BX500" s="4">
        <v>-1.4293999999999999E-2</v>
      </c>
      <c r="BY500" s="4">
        <v>-5</v>
      </c>
      <c r="BZ500" s="4">
        <v>1.8368040000000001</v>
      </c>
      <c r="CA500" s="4">
        <v>-0.34931000000000001</v>
      </c>
      <c r="CB500" s="4">
        <v>37.103440999999997</v>
      </c>
    </row>
    <row r="501" spans="1:80">
      <c r="A501" s="2">
        <v>42440</v>
      </c>
      <c r="B501" s="29">
        <v>0.4912373611111111</v>
      </c>
      <c r="C501" s="4">
        <v>-0.01</v>
      </c>
      <c r="D501" s="4">
        <v>1E-3</v>
      </c>
      <c r="E501" s="4" t="s">
        <v>155</v>
      </c>
      <c r="F501" s="4">
        <v>10</v>
      </c>
      <c r="G501" s="4">
        <v>8</v>
      </c>
      <c r="H501" s="4">
        <v>7.8</v>
      </c>
      <c r="I501" s="4">
        <v>15.8</v>
      </c>
      <c r="K501" s="4">
        <v>20.7</v>
      </c>
      <c r="L501" s="4">
        <v>1</v>
      </c>
      <c r="AB501" s="4" t="s">
        <v>431</v>
      </c>
      <c r="AC501" s="4">
        <v>1</v>
      </c>
      <c r="AD501" s="4">
        <v>12</v>
      </c>
      <c r="AE501" s="4">
        <v>863</v>
      </c>
      <c r="AF501" s="4">
        <v>933</v>
      </c>
      <c r="AG501" s="4">
        <v>926</v>
      </c>
      <c r="AK501" s="4">
        <v>989</v>
      </c>
      <c r="AL501" s="4">
        <v>9</v>
      </c>
      <c r="AM501" s="4">
        <v>0</v>
      </c>
      <c r="AN501" s="4">
        <v>36</v>
      </c>
      <c r="AO501" s="4">
        <v>192</v>
      </c>
      <c r="AP501" s="4">
        <v>189</v>
      </c>
      <c r="AQ501" s="4">
        <v>3</v>
      </c>
      <c r="AR501" s="4">
        <v>195</v>
      </c>
      <c r="AS501" s="4" t="s">
        <v>155</v>
      </c>
      <c r="AT501" s="4">
        <v>2</v>
      </c>
      <c r="AU501" s="5">
        <v>0.69938657407407412</v>
      </c>
      <c r="AV501" s="4">
        <v>47.159332999999997</v>
      </c>
      <c r="AW501" s="4">
        <v>-88.489707999999993</v>
      </c>
      <c r="AX501" s="4">
        <v>322.10000000000002</v>
      </c>
      <c r="AY501" s="4">
        <v>0</v>
      </c>
      <c r="AZ501" s="4">
        <v>12</v>
      </c>
      <c r="BA501" s="4">
        <v>10</v>
      </c>
      <c r="BB501" s="4" t="s">
        <v>427</v>
      </c>
      <c r="BC501" s="4">
        <v>1</v>
      </c>
      <c r="BD501" s="4">
        <v>1.4288000000000001</v>
      </c>
      <c r="BE501" s="4">
        <v>1.7287999999999999</v>
      </c>
      <c r="BX501" s="4">
        <v>-1.4902E-2</v>
      </c>
      <c r="BY501" s="4">
        <v>-5</v>
      </c>
      <c r="BZ501" s="4">
        <v>1.835196</v>
      </c>
      <c r="CA501" s="4">
        <v>-0.36416799999999999</v>
      </c>
      <c r="CB501" s="4">
        <v>37.070959000000002</v>
      </c>
    </row>
    <row r="502" spans="1:80">
      <c r="A502" s="2">
        <v>42440</v>
      </c>
      <c r="B502" s="29">
        <v>0.4912489351851852</v>
      </c>
      <c r="C502" s="4">
        <v>-0.01</v>
      </c>
      <c r="D502" s="4">
        <v>1E-3</v>
      </c>
      <c r="E502" s="4" t="s">
        <v>155</v>
      </c>
      <c r="F502" s="4">
        <v>10</v>
      </c>
      <c r="G502" s="4">
        <v>8</v>
      </c>
      <c r="H502" s="4">
        <v>7.7</v>
      </c>
      <c r="I502" s="4">
        <v>16.3</v>
      </c>
      <c r="K502" s="4">
        <v>20.7</v>
      </c>
      <c r="L502" s="4">
        <v>1</v>
      </c>
      <c r="AB502" s="4" t="s">
        <v>431</v>
      </c>
      <c r="AC502" s="4">
        <v>1</v>
      </c>
      <c r="AD502" s="4">
        <v>12</v>
      </c>
      <c r="AE502" s="4">
        <v>863</v>
      </c>
      <c r="AF502" s="4">
        <v>933</v>
      </c>
      <c r="AG502" s="4">
        <v>927</v>
      </c>
      <c r="AK502" s="4">
        <v>989</v>
      </c>
      <c r="AL502" s="4">
        <v>9</v>
      </c>
      <c r="AM502" s="4">
        <v>0</v>
      </c>
      <c r="AN502" s="4">
        <v>36</v>
      </c>
      <c r="AO502" s="4">
        <v>192</v>
      </c>
      <c r="AP502" s="4">
        <v>189</v>
      </c>
      <c r="AQ502" s="4">
        <v>3</v>
      </c>
      <c r="AR502" s="4">
        <v>195</v>
      </c>
      <c r="AS502" s="4" t="s">
        <v>155</v>
      </c>
      <c r="AT502" s="4">
        <v>2</v>
      </c>
      <c r="AU502" s="5">
        <v>0.69939814814814805</v>
      </c>
      <c r="AV502" s="4">
        <v>47.159332999999997</v>
      </c>
      <c r="AW502" s="4">
        <v>-88.489706999999996</v>
      </c>
      <c r="AX502" s="4">
        <v>322.10000000000002</v>
      </c>
      <c r="AY502" s="4">
        <v>0</v>
      </c>
      <c r="AZ502" s="4">
        <v>12</v>
      </c>
      <c r="BA502" s="4">
        <v>10</v>
      </c>
      <c r="BB502" s="4" t="s">
        <v>427</v>
      </c>
      <c r="BC502" s="4">
        <v>1</v>
      </c>
      <c r="BD502" s="4">
        <v>1.4</v>
      </c>
      <c r="BE502" s="4">
        <v>1.7</v>
      </c>
      <c r="BX502" s="4">
        <v>-1.4999999999999999E-2</v>
      </c>
      <c r="BY502" s="4">
        <v>-5</v>
      </c>
      <c r="BZ502" s="4">
        <v>1.8359019999999999</v>
      </c>
      <c r="CA502" s="4">
        <v>-0.36656300000000003</v>
      </c>
      <c r="CB502" s="4">
        <v>37.08522</v>
      </c>
    </row>
    <row r="503" spans="1:80">
      <c r="A503" s="2">
        <v>42440</v>
      </c>
      <c r="B503" s="29">
        <v>0.49126050925925924</v>
      </c>
      <c r="C503" s="4">
        <v>-0.01</v>
      </c>
      <c r="D503" s="4">
        <v>1E-3</v>
      </c>
      <c r="E503" s="4" t="s">
        <v>155</v>
      </c>
      <c r="F503" s="4">
        <v>10</v>
      </c>
      <c r="G503" s="4">
        <v>8</v>
      </c>
      <c r="H503" s="4">
        <v>7.7</v>
      </c>
      <c r="I503" s="4">
        <v>20.6</v>
      </c>
      <c r="K503" s="4">
        <v>20.7</v>
      </c>
      <c r="L503" s="4">
        <v>1</v>
      </c>
      <c r="AB503" s="4" t="s">
        <v>431</v>
      </c>
      <c r="AC503" s="4">
        <v>1</v>
      </c>
      <c r="AD503" s="4">
        <v>12</v>
      </c>
      <c r="AE503" s="4">
        <v>862</v>
      </c>
      <c r="AF503" s="4">
        <v>933</v>
      </c>
      <c r="AG503" s="4">
        <v>926</v>
      </c>
      <c r="AK503" s="4">
        <v>989</v>
      </c>
      <c r="AL503" s="4">
        <v>9</v>
      </c>
      <c r="AM503" s="4">
        <v>0</v>
      </c>
      <c r="AN503" s="4">
        <v>36</v>
      </c>
      <c r="AO503" s="4">
        <v>192</v>
      </c>
      <c r="AP503" s="4">
        <v>189</v>
      </c>
      <c r="AQ503" s="4">
        <v>3.2</v>
      </c>
      <c r="AR503" s="4">
        <v>195</v>
      </c>
      <c r="AS503" s="4" t="s">
        <v>155</v>
      </c>
      <c r="AT503" s="4">
        <v>2</v>
      </c>
      <c r="AU503" s="5">
        <v>0.6994097222222222</v>
      </c>
      <c r="AV503" s="4">
        <v>47.159332999999997</v>
      </c>
      <c r="AW503" s="4">
        <v>-88.489706999999996</v>
      </c>
      <c r="AX503" s="4">
        <v>322.10000000000002</v>
      </c>
      <c r="AY503" s="4">
        <v>0</v>
      </c>
      <c r="AZ503" s="4">
        <v>12</v>
      </c>
      <c r="BA503" s="4">
        <v>10</v>
      </c>
      <c r="BB503" s="4" t="s">
        <v>427</v>
      </c>
      <c r="BC503" s="4">
        <v>1</v>
      </c>
      <c r="BD503" s="4">
        <v>1.4</v>
      </c>
      <c r="BE503" s="4">
        <v>1.7</v>
      </c>
      <c r="BX503" s="4">
        <v>-1.2293999999999999E-2</v>
      </c>
      <c r="BY503" s="4">
        <v>-5</v>
      </c>
      <c r="BZ503" s="4">
        <v>1.836902</v>
      </c>
      <c r="CA503" s="4">
        <v>-0.30043500000000001</v>
      </c>
      <c r="CB503" s="4">
        <v>37.105420000000002</v>
      </c>
    </row>
    <row r="504" spans="1:80">
      <c r="A504" s="2">
        <v>42440</v>
      </c>
      <c r="B504" s="29">
        <v>0.49127208333333333</v>
      </c>
      <c r="C504" s="4">
        <v>-0.01</v>
      </c>
      <c r="D504" s="4">
        <v>1E-3</v>
      </c>
      <c r="E504" s="4" t="s">
        <v>155</v>
      </c>
      <c r="F504" s="4">
        <v>10</v>
      </c>
      <c r="G504" s="4">
        <v>8</v>
      </c>
      <c r="H504" s="4">
        <v>7.7</v>
      </c>
      <c r="I504" s="4">
        <v>14.1</v>
      </c>
      <c r="K504" s="4">
        <v>20.7</v>
      </c>
      <c r="L504" s="4">
        <v>1</v>
      </c>
      <c r="AB504" s="4" t="s">
        <v>431</v>
      </c>
      <c r="AC504" s="4">
        <v>1</v>
      </c>
      <c r="AD504" s="4">
        <v>12</v>
      </c>
      <c r="AE504" s="4">
        <v>863</v>
      </c>
      <c r="AF504" s="4">
        <v>933</v>
      </c>
      <c r="AG504" s="4">
        <v>926</v>
      </c>
      <c r="AK504" s="4">
        <v>989</v>
      </c>
      <c r="AL504" s="4">
        <v>9</v>
      </c>
      <c r="AM504" s="4">
        <v>0</v>
      </c>
      <c r="AN504" s="4">
        <v>36</v>
      </c>
      <c r="AO504" s="4">
        <v>192</v>
      </c>
      <c r="AP504" s="4">
        <v>189</v>
      </c>
      <c r="AQ504" s="4">
        <v>3.1</v>
      </c>
      <c r="AR504" s="4">
        <v>195</v>
      </c>
      <c r="AS504" s="4" t="s">
        <v>155</v>
      </c>
      <c r="AT504" s="4">
        <v>2</v>
      </c>
      <c r="AU504" s="5">
        <v>0.69942129629629635</v>
      </c>
      <c r="AV504" s="4">
        <v>47.159332999999997</v>
      </c>
      <c r="AW504" s="4">
        <v>-88.489706999999996</v>
      </c>
      <c r="AX504" s="4">
        <v>322.3</v>
      </c>
      <c r="AY504" s="4">
        <v>0</v>
      </c>
      <c r="AZ504" s="4">
        <v>12</v>
      </c>
      <c r="BA504" s="4">
        <v>10</v>
      </c>
      <c r="BB504" s="4" t="s">
        <v>427</v>
      </c>
      <c r="BC504" s="4">
        <v>0.92907099999999998</v>
      </c>
      <c r="BD504" s="4">
        <v>1.4</v>
      </c>
      <c r="BE504" s="4">
        <v>1.7</v>
      </c>
      <c r="BX504" s="4">
        <v>-1.4706E-2</v>
      </c>
      <c r="BY504" s="4">
        <v>-5</v>
      </c>
      <c r="BZ504" s="4">
        <v>1.8342940000000001</v>
      </c>
      <c r="CA504" s="4">
        <v>-0.35937799999999998</v>
      </c>
      <c r="CB504" s="4">
        <v>37.052739000000003</v>
      </c>
    </row>
    <row r="505" spans="1:80">
      <c r="A505" s="2">
        <v>42440</v>
      </c>
      <c r="B505" s="29">
        <v>0.49128365740740737</v>
      </c>
      <c r="C505" s="4">
        <v>-0.01</v>
      </c>
      <c r="D505" s="4">
        <v>1E-3</v>
      </c>
      <c r="E505" s="4" t="s">
        <v>155</v>
      </c>
      <c r="F505" s="4">
        <v>10</v>
      </c>
      <c r="G505" s="4">
        <v>8</v>
      </c>
      <c r="H505" s="4">
        <v>7.7</v>
      </c>
      <c r="I505" s="4">
        <v>20.100000000000001</v>
      </c>
      <c r="K505" s="4">
        <v>20.7</v>
      </c>
      <c r="L505" s="4">
        <v>1</v>
      </c>
      <c r="AB505" s="4" t="s">
        <v>431</v>
      </c>
      <c r="AC505" s="4">
        <v>1</v>
      </c>
      <c r="AD505" s="4">
        <v>12</v>
      </c>
      <c r="AE505" s="4">
        <v>863</v>
      </c>
      <c r="AF505" s="4">
        <v>934</v>
      </c>
      <c r="AG505" s="4">
        <v>926</v>
      </c>
      <c r="AK505" s="4">
        <v>989</v>
      </c>
      <c r="AL505" s="4">
        <v>9</v>
      </c>
      <c r="AM505" s="4">
        <v>0</v>
      </c>
      <c r="AN505" s="4">
        <v>36</v>
      </c>
      <c r="AO505" s="4">
        <v>192</v>
      </c>
      <c r="AP505" s="4">
        <v>189</v>
      </c>
      <c r="AQ505" s="4">
        <v>3.1</v>
      </c>
      <c r="AR505" s="4">
        <v>195</v>
      </c>
      <c r="AS505" s="4" t="s">
        <v>155</v>
      </c>
      <c r="AT505" s="4">
        <v>2</v>
      </c>
      <c r="AU505" s="5">
        <v>0.69943287037037039</v>
      </c>
      <c r="AV505" s="4">
        <v>47.159332999999997</v>
      </c>
      <c r="AW505" s="4">
        <v>-88.489706999999996</v>
      </c>
      <c r="AX505" s="4">
        <v>322.60000000000002</v>
      </c>
      <c r="AY505" s="4">
        <v>0</v>
      </c>
      <c r="AZ505" s="4">
        <v>12</v>
      </c>
      <c r="BA505" s="4">
        <v>10</v>
      </c>
      <c r="BB505" s="4" t="s">
        <v>427</v>
      </c>
      <c r="BC505" s="4">
        <v>0.9</v>
      </c>
      <c r="BD505" s="4">
        <v>1.4</v>
      </c>
      <c r="BE505" s="4">
        <v>1.7</v>
      </c>
      <c r="BX505" s="4">
        <v>-1.3195999999999999E-2</v>
      </c>
      <c r="BY505" s="4">
        <v>-5</v>
      </c>
      <c r="BZ505" s="4">
        <v>1.834902</v>
      </c>
      <c r="CA505" s="4">
        <v>-0.32247799999999999</v>
      </c>
      <c r="CB505" s="4">
        <v>37.065019999999997</v>
      </c>
    </row>
    <row r="506" spans="1:80">
      <c r="A506" s="2">
        <v>42440</v>
      </c>
      <c r="B506" s="29">
        <v>0.49129523148148152</v>
      </c>
      <c r="C506" s="4">
        <v>-0.01</v>
      </c>
      <c r="D506" s="4">
        <v>5.9999999999999995E-4</v>
      </c>
      <c r="E506" s="4" t="s">
        <v>155</v>
      </c>
      <c r="F506" s="4">
        <v>5.9317799999999998</v>
      </c>
      <c r="G506" s="4">
        <v>8</v>
      </c>
      <c r="H506" s="4">
        <v>7.7</v>
      </c>
      <c r="I506" s="4">
        <v>16.7</v>
      </c>
      <c r="K506" s="4">
        <v>20.7</v>
      </c>
      <c r="L506" s="4">
        <v>1</v>
      </c>
      <c r="AB506" s="4" t="s">
        <v>431</v>
      </c>
      <c r="AC506" s="4">
        <v>1</v>
      </c>
      <c r="AD506" s="4">
        <v>12</v>
      </c>
      <c r="AE506" s="4">
        <v>863</v>
      </c>
      <c r="AF506" s="4">
        <v>934</v>
      </c>
      <c r="AG506" s="4">
        <v>926</v>
      </c>
      <c r="AK506" s="4">
        <v>989</v>
      </c>
      <c r="AL506" s="4">
        <v>9</v>
      </c>
      <c r="AM506" s="4">
        <v>0</v>
      </c>
      <c r="AN506" s="4">
        <v>36</v>
      </c>
      <c r="AO506" s="4">
        <v>192</v>
      </c>
      <c r="AP506" s="4">
        <v>189</v>
      </c>
      <c r="AQ506" s="4">
        <v>3.2</v>
      </c>
      <c r="AR506" s="4">
        <v>195</v>
      </c>
      <c r="AS506" s="4" t="s">
        <v>155</v>
      </c>
      <c r="AT506" s="4">
        <v>2</v>
      </c>
      <c r="AU506" s="5">
        <v>0.69944444444444442</v>
      </c>
      <c r="AV506" s="4">
        <v>47.159332999999997</v>
      </c>
      <c r="AW506" s="4">
        <v>-88.489706999999996</v>
      </c>
      <c r="AX506" s="4">
        <v>322.7</v>
      </c>
      <c r="AY506" s="4">
        <v>0</v>
      </c>
      <c r="AZ506" s="4">
        <v>12</v>
      </c>
      <c r="BA506" s="4">
        <v>10</v>
      </c>
      <c r="BB506" s="4" t="s">
        <v>427</v>
      </c>
      <c r="BC506" s="4">
        <v>0.9</v>
      </c>
      <c r="BD506" s="4">
        <v>1.4</v>
      </c>
      <c r="BE506" s="4">
        <v>1.7</v>
      </c>
      <c r="BX506" s="4">
        <v>-2.176E-3</v>
      </c>
      <c r="BY506" s="4">
        <v>-5</v>
      </c>
      <c r="BZ506" s="4">
        <v>1.8368040000000001</v>
      </c>
      <c r="CA506" s="4">
        <v>-5.3177000000000002E-2</v>
      </c>
      <c r="CB506" s="4">
        <v>37.103440999999997</v>
      </c>
    </row>
    <row r="507" spans="1:80">
      <c r="A507" s="2">
        <v>42440</v>
      </c>
      <c r="B507" s="29">
        <v>0.49130680555555556</v>
      </c>
      <c r="C507" s="4">
        <v>-0.01</v>
      </c>
      <c r="D507" s="4">
        <v>0</v>
      </c>
      <c r="E507" s="4" t="s">
        <v>155</v>
      </c>
      <c r="F507" s="4">
        <v>0</v>
      </c>
      <c r="G507" s="4">
        <v>7.9</v>
      </c>
      <c r="H507" s="4">
        <v>7.7</v>
      </c>
      <c r="I507" s="4">
        <v>13.5</v>
      </c>
      <c r="K507" s="4">
        <v>20.7</v>
      </c>
      <c r="L507" s="4">
        <v>1</v>
      </c>
      <c r="AB507" s="4" t="s">
        <v>431</v>
      </c>
      <c r="AC507" s="4">
        <v>1</v>
      </c>
      <c r="AD507" s="4">
        <v>11.9</v>
      </c>
      <c r="AE507" s="4">
        <v>863</v>
      </c>
      <c r="AF507" s="4">
        <v>933</v>
      </c>
      <c r="AG507" s="4">
        <v>927</v>
      </c>
      <c r="AK507" s="4">
        <v>989</v>
      </c>
      <c r="AL507" s="4">
        <v>9</v>
      </c>
      <c r="AM507" s="4">
        <v>0</v>
      </c>
      <c r="AN507" s="4">
        <v>36</v>
      </c>
      <c r="AO507" s="4">
        <v>192</v>
      </c>
      <c r="AP507" s="4">
        <v>189</v>
      </c>
      <c r="AQ507" s="4">
        <v>3.2</v>
      </c>
      <c r="AR507" s="4">
        <v>195</v>
      </c>
      <c r="AS507" s="4" t="s">
        <v>155</v>
      </c>
      <c r="AT507" s="4">
        <v>2</v>
      </c>
      <c r="AU507" s="5">
        <v>0.69945601851851846</v>
      </c>
      <c r="AV507" s="4">
        <v>47.159332999999997</v>
      </c>
      <c r="AW507" s="4">
        <v>-88.489706999999996</v>
      </c>
      <c r="AX507" s="4">
        <v>322.7</v>
      </c>
      <c r="AY507" s="4">
        <v>0</v>
      </c>
      <c r="AZ507" s="4">
        <v>12</v>
      </c>
      <c r="BA507" s="4">
        <v>10</v>
      </c>
      <c r="BB507" s="4" t="s">
        <v>427</v>
      </c>
      <c r="BC507" s="4">
        <v>0.9</v>
      </c>
      <c r="BD507" s="4">
        <v>1.4</v>
      </c>
      <c r="BE507" s="4">
        <v>1.7</v>
      </c>
      <c r="BX507" s="4">
        <v>2.604E-3</v>
      </c>
      <c r="BY507" s="4">
        <v>-5</v>
      </c>
      <c r="BZ507" s="4">
        <v>1.8351980000000001</v>
      </c>
      <c r="CA507" s="4">
        <v>6.3644999999999993E-2</v>
      </c>
      <c r="CB507" s="4">
        <v>37.070996000000001</v>
      </c>
    </row>
    <row r="508" spans="1:80">
      <c r="A508" s="2">
        <v>42440</v>
      </c>
      <c r="B508" s="29">
        <v>0.49131837962962965</v>
      </c>
      <c r="C508" s="4">
        <v>-0.01</v>
      </c>
      <c r="D508" s="4">
        <v>0</v>
      </c>
      <c r="E508" s="4" t="s">
        <v>155</v>
      </c>
      <c r="F508" s="4">
        <v>0</v>
      </c>
      <c r="G508" s="4">
        <v>7.9</v>
      </c>
      <c r="H508" s="4">
        <v>7.7</v>
      </c>
      <c r="I508" s="4">
        <v>19.600000000000001</v>
      </c>
      <c r="K508" s="4">
        <v>20.7</v>
      </c>
      <c r="L508" s="4">
        <v>1</v>
      </c>
      <c r="AB508" s="4" t="s">
        <v>431</v>
      </c>
      <c r="AC508" s="4">
        <v>1</v>
      </c>
      <c r="AD508" s="4">
        <v>12</v>
      </c>
      <c r="AE508" s="4">
        <v>862</v>
      </c>
      <c r="AF508" s="4">
        <v>933</v>
      </c>
      <c r="AG508" s="4">
        <v>925</v>
      </c>
      <c r="AK508" s="4">
        <v>989</v>
      </c>
      <c r="AL508" s="4">
        <v>9</v>
      </c>
      <c r="AM508" s="4">
        <v>0</v>
      </c>
      <c r="AN508" s="4">
        <v>36</v>
      </c>
      <c r="AO508" s="4">
        <v>192</v>
      </c>
      <c r="AP508" s="4">
        <v>189</v>
      </c>
      <c r="AQ508" s="4">
        <v>3.3</v>
      </c>
      <c r="AR508" s="4">
        <v>195</v>
      </c>
      <c r="AS508" s="4" t="s">
        <v>155</v>
      </c>
      <c r="AT508" s="4">
        <v>2</v>
      </c>
      <c r="AU508" s="5">
        <v>0.69946759259259261</v>
      </c>
      <c r="AV508" s="4">
        <v>47.159332999999997</v>
      </c>
      <c r="AW508" s="4">
        <v>-88.489705999999998</v>
      </c>
      <c r="AX508" s="4">
        <v>322.8</v>
      </c>
      <c r="AY508" s="4">
        <v>0</v>
      </c>
      <c r="AZ508" s="4">
        <v>12</v>
      </c>
      <c r="BA508" s="4">
        <v>10</v>
      </c>
      <c r="BB508" s="4" t="s">
        <v>427</v>
      </c>
      <c r="BC508" s="4">
        <v>0.9</v>
      </c>
      <c r="BD508" s="4">
        <v>1.4</v>
      </c>
      <c r="BE508" s="4">
        <v>1.7</v>
      </c>
      <c r="BX508" s="4">
        <v>1.0215E-2</v>
      </c>
      <c r="BY508" s="4">
        <v>-5</v>
      </c>
      <c r="BZ508" s="4">
        <v>1.83951</v>
      </c>
      <c r="CA508" s="4">
        <v>0.249635</v>
      </c>
      <c r="CB508" s="4">
        <v>37.158092000000003</v>
      </c>
    </row>
    <row r="509" spans="1:80">
      <c r="A509" s="2">
        <v>42440</v>
      </c>
      <c r="B509" s="29">
        <v>0.49132995370370369</v>
      </c>
      <c r="C509" s="4">
        <v>-4.0000000000000001E-3</v>
      </c>
      <c r="D509" s="4">
        <v>0</v>
      </c>
      <c r="E509" s="4" t="s">
        <v>155</v>
      </c>
      <c r="F509" s="4">
        <v>0</v>
      </c>
      <c r="G509" s="4">
        <v>7.8</v>
      </c>
      <c r="H509" s="4">
        <v>7.7</v>
      </c>
      <c r="I509" s="4">
        <v>12.9</v>
      </c>
      <c r="K509" s="4">
        <v>20.7</v>
      </c>
      <c r="L509" s="4">
        <v>1</v>
      </c>
      <c r="AB509" s="4" t="s">
        <v>431</v>
      </c>
      <c r="AC509" s="4">
        <v>1</v>
      </c>
      <c r="AD509" s="4">
        <v>12</v>
      </c>
      <c r="AE509" s="4">
        <v>863</v>
      </c>
      <c r="AF509" s="4">
        <v>932</v>
      </c>
      <c r="AG509" s="4">
        <v>926</v>
      </c>
      <c r="AK509" s="4">
        <v>989</v>
      </c>
      <c r="AL509" s="4">
        <v>9</v>
      </c>
      <c r="AM509" s="4">
        <v>0</v>
      </c>
      <c r="AN509" s="4">
        <v>36</v>
      </c>
      <c r="AO509" s="4">
        <v>192</v>
      </c>
      <c r="AP509" s="4">
        <v>189</v>
      </c>
      <c r="AQ509" s="4">
        <v>3.2</v>
      </c>
      <c r="AR509" s="4">
        <v>195</v>
      </c>
      <c r="AS509" s="4" t="s">
        <v>155</v>
      </c>
      <c r="AT509" s="4">
        <v>2</v>
      </c>
      <c r="AU509" s="5">
        <v>0.69947916666666676</v>
      </c>
      <c r="AV509" s="4">
        <v>47.159332999999997</v>
      </c>
      <c r="AW509" s="4">
        <v>-88.489705000000001</v>
      </c>
      <c r="AX509" s="4">
        <v>323</v>
      </c>
      <c r="AY509" s="4">
        <v>0</v>
      </c>
      <c r="AZ509" s="4">
        <v>12</v>
      </c>
      <c r="BA509" s="4">
        <v>10</v>
      </c>
      <c r="BB509" s="4" t="s">
        <v>427</v>
      </c>
      <c r="BC509" s="4">
        <v>0.9</v>
      </c>
      <c r="BD509" s="4">
        <v>1.4</v>
      </c>
      <c r="BE509" s="4">
        <v>1.7</v>
      </c>
      <c r="BX509" s="4">
        <v>8.2939999999999993E-3</v>
      </c>
      <c r="BY509" s="4">
        <v>-5</v>
      </c>
      <c r="BZ509" s="4">
        <v>1.836392</v>
      </c>
      <c r="CA509" s="4">
        <v>0.202685</v>
      </c>
      <c r="CB509" s="4">
        <v>37.095117999999999</v>
      </c>
    </row>
    <row r="510" spans="1:80">
      <c r="A510" s="2">
        <v>42440</v>
      </c>
      <c r="B510" s="29">
        <v>0.49134152777777779</v>
      </c>
      <c r="C510" s="4">
        <v>0</v>
      </c>
      <c r="D510" s="4">
        <v>0</v>
      </c>
      <c r="E510" s="4" t="s">
        <v>155</v>
      </c>
      <c r="F510" s="4">
        <v>0</v>
      </c>
      <c r="G510" s="4">
        <v>7.8</v>
      </c>
      <c r="H510" s="4">
        <v>7.7</v>
      </c>
      <c r="I510" s="4">
        <v>16.2</v>
      </c>
      <c r="K510" s="4">
        <v>20.7</v>
      </c>
      <c r="L510" s="4">
        <v>1</v>
      </c>
      <c r="AB510" s="4" t="s">
        <v>431</v>
      </c>
      <c r="AC510" s="4">
        <v>1</v>
      </c>
      <c r="AD510" s="4">
        <v>12</v>
      </c>
      <c r="AE510" s="4">
        <v>863</v>
      </c>
      <c r="AF510" s="4">
        <v>932</v>
      </c>
      <c r="AG510" s="4">
        <v>926</v>
      </c>
      <c r="AK510" s="4">
        <v>989</v>
      </c>
      <c r="AL510" s="4">
        <v>9</v>
      </c>
      <c r="AM510" s="4">
        <v>0</v>
      </c>
      <c r="AN510" s="4">
        <v>36</v>
      </c>
      <c r="AO510" s="4">
        <v>192</v>
      </c>
      <c r="AP510" s="4">
        <v>189</v>
      </c>
      <c r="AQ510" s="4">
        <v>3.2</v>
      </c>
      <c r="AR510" s="4">
        <v>195</v>
      </c>
      <c r="AS510" s="4" t="s">
        <v>155</v>
      </c>
      <c r="AT510" s="4">
        <v>2</v>
      </c>
      <c r="AU510" s="5">
        <v>0.69949074074074069</v>
      </c>
      <c r="AV510" s="4">
        <v>47.159332999999997</v>
      </c>
      <c r="AW510" s="4">
        <v>-88.489705000000001</v>
      </c>
      <c r="AX510" s="4">
        <v>323.10000000000002</v>
      </c>
      <c r="AY510" s="4">
        <v>0</v>
      </c>
      <c r="AZ510" s="4">
        <v>12</v>
      </c>
      <c r="BA510" s="4">
        <v>10</v>
      </c>
      <c r="BB510" s="4" t="s">
        <v>427</v>
      </c>
      <c r="BC510" s="4">
        <v>0.9</v>
      </c>
      <c r="BD510" s="4">
        <v>1.4</v>
      </c>
      <c r="BE510" s="4">
        <v>1.7</v>
      </c>
      <c r="BX510" s="4">
        <v>8.0000000000000002E-3</v>
      </c>
      <c r="BY510" s="4">
        <v>-5</v>
      </c>
      <c r="BZ510" s="4">
        <v>1.8360000000000001</v>
      </c>
      <c r="CA510" s="4">
        <v>0.19550000000000001</v>
      </c>
      <c r="CB510" s="4">
        <v>37.087200000000003</v>
      </c>
    </row>
    <row r="511" spans="1:80">
      <c r="A511" s="2">
        <v>42440</v>
      </c>
      <c r="B511" s="29">
        <v>0.49135310185185183</v>
      </c>
      <c r="C511" s="4">
        <v>0</v>
      </c>
      <c r="D511" s="4">
        <v>0</v>
      </c>
      <c r="E511" s="4" t="s">
        <v>155</v>
      </c>
      <c r="F511" s="4">
        <v>0</v>
      </c>
      <c r="G511" s="4">
        <v>7.7</v>
      </c>
      <c r="H511" s="4">
        <v>7.7</v>
      </c>
      <c r="I511" s="4">
        <v>15.6</v>
      </c>
      <c r="K511" s="4">
        <v>20.7</v>
      </c>
      <c r="L511" s="4">
        <v>1</v>
      </c>
      <c r="AB511" s="4" t="s">
        <v>431</v>
      </c>
      <c r="AC511" s="4">
        <v>1</v>
      </c>
      <c r="AD511" s="4">
        <v>12</v>
      </c>
      <c r="AE511" s="4">
        <v>862</v>
      </c>
      <c r="AF511" s="4">
        <v>933</v>
      </c>
      <c r="AG511" s="4">
        <v>926</v>
      </c>
      <c r="AK511" s="4">
        <v>989</v>
      </c>
      <c r="AL511" s="4">
        <v>9</v>
      </c>
      <c r="AM511" s="4">
        <v>0</v>
      </c>
      <c r="AN511" s="4">
        <v>36</v>
      </c>
      <c r="AO511" s="4">
        <v>192</v>
      </c>
      <c r="AP511" s="4">
        <v>189</v>
      </c>
      <c r="AQ511" s="4">
        <v>3.3</v>
      </c>
      <c r="AR511" s="4">
        <v>195</v>
      </c>
      <c r="AS511" s="4" t="s">
        <v>155</v>
      </c>
      <c r="AT511" s="4">
        <v>2</v>
      </c>
      <c r="AU511" s="5">
        <v>0.69950231481481484</v>
      </c>
      <c r="AV511" s="4">
        <v>47.159332999999997</v>
      </c>
      <c r="AW511" s="4">
        <v>-88.489705000000001</v>
      </c>
      <c r="AX511" s="4">
        <v>323.3</v>
      </c>
      <c r="AY511" s="4">
        <v>0</v>
      </c>
      <c r="AZ511" s="4">
        <v>12</v>
      </c>
      <c r="BA511" s="4">
        <v>10</v>
      </c>
      <c r="BB511" s="4" t="s">
        <v>427</v>
      </c>
      <c r="BC511" s="4">
        <v>0.9</v>
      </c>
      <c r="BD511" s="4">
        <v>1.4</v>
      </c>
      <c r="BE511" s="4">
        <v>1.7</v>
      </c>
      <c r="BX511" s="4">
        <v>5.2940000000000001E-3</v>
      </c>
      <c r="BY511" s="4">
        <v>-5</v>
      </c>
      <c r="BZ511" s="4">
        <v>1.8350979999999999</v>
      </c>
      <c r="CA511" s="4">
        <v>0.12937299999999999</v>
      </c>
      <c r="CB511" s="4">
        <v>37.068980000000003</v>
      </c>
    </row>
    <row r="512" spans="1:80">
      <c r="A512" s="2">
        <v>42440</v>
      </c>
      <c r="B512" s="29">
        <v>0.49136467592592598</v>
      </c>
      <c r="C512" s="4">
        <v>1E-3</v>
      </c>
      <c r="D512" s="4">
        <v>0</v>
      </c>
      <c r="E512" s="4" t="s">
        <v>155</v>
      </c>
      <c r="F512" s="4">
        <v>0</v>
      </c>
      <c r="G512" s="4">
        <v>7.7</v>
      </c>
      <c r="H512" s="4">
        <v>7.8</v>
      </c>
      <c r="I512" s="4">
        <v>14.1</v>
      </c>
      <c r="K512" s="4">
        <v>20.7</v>
      </c>
      <c r="L512" s="4">
        <v>1</v>
      </c>
      <c r="AB512" s="4" t="s">
        <v>431</v>
      </c>
      <c r="AC512" s="4">
        <v>1</v>
      </c>
      <c r="AD512" s="4">
        <v>11.9</v>
      </c>
      <c r="AE512" s="4">
        <v>863</v>
      </c>
      <c r="AF512" s="4">
        <v>932</v>
      </c>
      <c r="AG512" s="4">
        <v>927</v>
      </c>
      <c r="AK512" s="4">
        <v>989</v>
      </c>
      <c r="AL512" s="4">
        <v>9</v>
      </c>
      <c r="AM512" s="4">
        <v>0</v>
      </c>
      <c r="AN512" s="4">
        <v>36</v>
      </c>
      <c r="AO512" s="4">
        <v>192</v>
      </c>
      <c r="AP512" s="4">
        <v>189</v>
      </c>
      <c r="AQ512" s="4">
        <v>3.2</v>
      </c>
      <c r="AR512" s="4">
        <v>195</v>
      </c>
      <c r="AS512" s="4" t="s">
        <v>155</v>
      </c>
      <c r="AT512" s="4">
        <v>2</v>
      </c>
      <c r="AU512" s="5">
        <v>0.69951388888888888</v>
      </c>
      <c r="AV512" s="4">
        <v>47.159332999999997</v>
      </c>
      <c r="AW512" s="4">
        <v>-88.489705000000001</v>
      </c>
      <c r="AX512" s="4">
        <v>323.39999999999998</v>
      </c>
      <c r="AY512" s="4">
        <v>0</v>
      </c>
      <c r="AZ512" s="4">
        <v>12</v>
      </c>
      <c r="BA512" s="4">
        <v>10</v>
      </c>
      <c r="BB512" s="4" t="s">
        <v>427</v>
      </c>
      <c r="BC512" s="4">
        <v>0.9</v>
      </c>
      <c r="BD512" s="4">
        <v>1.4</v>
      </c>
      <c r="BE512" s="4">
        <v>1.7</v>
      </c>
      <c r="BX512" s="4">
        <v>1.1313999999999999E-2</v>
      </c>
      <c r="BY512" s="4">
        <v>-5</v>
      </c>
      <c r="BZ512" s="4">
        <v>1.8322940000000001</v>
      </c>
      <c r="CA512" s="4">
        <v>0.27648600000000001</v>
      </c>
      <c r="CB512" s="4">
        <v>37.012338999999997</v>
      </c>
    </row>
    <row r="513" spans="1:80">
      <c r="A513" s="2">
        <v>42440</v>
      </c>
      <c r="B513" s="29">
        <v>0.49137625000000001</v>
      </c>
      <c r="C513" s="4">
        <v>8.9999999999999993E-3</v>
      </c>
      <c r="D513" s="4">
        <v>0</v>
      </c>
      <c r="E513" s="4" t="s">
        <v>155</v>
      </c>
      <c r="F513" s="4">
        <v>0</v>
      </c>
      <c r="G513" s="4">
        <v>7.7</v>
      </c>
      <c r="H513" s="4">
        <v>7.8</v>
      </c>
      <c r="I513" s="4">
        <v>16.7</v>
      </c>
      <c r="K513" s="4">
        <v>20.7</v>
      </c>
      <c r="L513" s="4">
        <v>1</v>
      </c>
      <c r="AB513" s="4" t="s">
        <v>431</v>
      </c>
      <c r="AC513" s="4">
        <v>1</v>
      </c>
      <c r="AD513" s="4">
        <v>12</v>
      </c>
      <c r="AE513" s="4">
        <v>862</v>
      </c>
      <c r="AF513" s="4">
        <v>933</v>
      </c>
      <c r="AG513" s="4">
        <v>926</v>
      </c>
      <c r="AK513" s="4">
        <v>989</v>
      </c>
      <c r="AL513" s="4">
        <v>9</v>
      </c>
      <c r="AM513" s="4">
        <v>0</v>
      </c>
      <c r="AN513" s="4">
        <v>36</v>
      </c>
      <c r="AO513" s="4">
        <v>192</v>
      </c>
      <c r="AP513" s="4">
        <v>189</v>
      </c>
      <c r="AQ513" s="4">
        <v>3.3</v>
      </c>
      <c r="AR513" s="4">
        <v>195</v>
      </c>
      <c r="AS513" s="4" t="s">
        <v>155</v>
      </c>
      <c r="AT513" s="4">
        <v>2</v>
      </c>
      <c r="AU513" s="5">
        <v>0.69952546296296303</v>
      </c>
      <c r="AV513" s="4">
        <v>47.159332999999997</v>
      </c>
      <c r="AW513" s="4">
        <v>-88.489705000000001</v>
      </c>
      <c r="AX513" s="4">
        <v>323.5</v>
      </c>
      <c r="AY513" s="4">
        <v>0</v>
      </c>
      <c r="AZ513" s="4">
        <v>12</v>
      </c>
      <c r="BA513" s="4">
        <v>10</v>
      </c>
      <c r="BB513" s="4" t="s">
        <v>427</v>
      </c>
      <c r="BC513" s="4">
        <v>0.9</v>
      </c>
      <c r="BD513" s="4">
        <v>1.4</v>
      </c>
      <c r="BE513" s="4">
        <v>1.7</v>
      </c>
      <c r="BX513" s="4">
        <v>1.1098E-2</v>
      </c>
      <c r="BY513" s="4">
        <v>-5</v>
      </c>
      <c r="BZ513" s="4">
        <v>1.833804</v>
      </c>
      <c r="CA513" s="4">
        <v>0.271208</v>
      </c>
      <c r="CB513" s="4">
        <v>37.042841000000003</v>
      </c>
    </row>
    <row r="514" spans="1:80">
      <c r="A514" s="2">
        <v>42440</v>
      </c>
      <c r="B514" s="29">
        <v>0.49138782407407411</v>
      </c>
      <c r="C514" s="4">
        <v>1.7999999999999999E-2</v>
      </c>
      <c r="D514" s="4">
        <v>0</v>
      </c>
      <c r="E514" s="4" t="s">
        <v>155</v>
      </c>
      <c r="F514" s="4">
        <v>0</v>
      </c>
      <c r="G514" s="4">
        <v>7.7</v>
      </c>
      <c r="H514" s="4">
        <v>7.8</v>
      </c>
      <c r="I514" s="4">
        <v>11.9</v>
      </c>
      <c r="K514" s="4">
        <v>20.7</v>
      </c>
      <c r="L514" s="4">
        <v>0</v>
      </c>
      <c r="AB514" s="4" t="s">
        <v>431</v>
      </c>
      <c r="AC514" s="4">
        <v>1</v>
      </c>
      <c r="AD514" s="4">
        <v>12</v>
      </c>
      <c r="AE514" s="4">
        <v>862</v>
      </c>
      <c r="AF514" s="4">
        <v>933</v>
      </c>
      <c r="AG514" s="4">
        <v>927</v>
      </c>
      <c r="AK514" s="4">
        <v>989</v>
      </c>
      <c r="AL514" s="4">
        <v>9</v>
      </c>
      <c r="AM514" s="4">
        <v>0</v>
      </c>
      <c r="AN514" s="4">
        <v>36</v>
      </c>
      <c r="AO514" s="4">
        <v>192</v>
      </c>
      <c r="AP514" s="4">
        <v>189</v>
      </c>
      <c r="AQ514" s="4">
        <v>3.1</v>
      </c>
      <c r="AR514" s="4">
        <v>195</v>
      </c>
      <c r="AS514" s="4" t="s">
        <v>155</v>
      </c>
      <c r="AT514" s="4">
        <v>2</v>
      </c>
      <c r="AU514" s="5">
        <v>0.69953703703703696</v>
      </c>
      <c r="AV514" s="4">
        <v>47.159332999999997</v>
      </c>
      <c r="AW514" s="4">
        <v>-88.489705000000001</v>
      </c>
      <c r="AX514" s="4">
        <v>323.5</v>
      </c>
      <c r="AY514" s="4">
        <v>0</v>
      </c>
      <c r="AZ514" s="4">
        <v>12</v>
      </c>
      <c r="BA514" s="4">
        <v>10</v>
      </c>
      <c r="BB514" s="4" t="s">
        <v>427</v>
      </c>
      <c r="BC514" s="4">
        <v>0.9</v>
      </c>
      <c r="BD514" s="4">
        <v>1.4</v>
      </c>
      <c r="BE514" s="4">
        <v>1.7</v>
      </c>
      <c r="BX514" s="4">
        <v>4.6860000000000001E-3</v>
      </c>
      <c r="BY514" s="4">
        <v>-5</v>
      </c>
      <c r="BZ514" s="4">
        <v>1.831294</v>
      </c>
      <c r="CA514" s="4">
        <v>0.114514</v>
      </c>
      <c r="CB514" s="4">
        <v>36.992139000000002</v>
      </c>
    </row>
    <row r="515" spans="1:80">
      <c r="A515" s="2">
        <v>42440</v>
      </c>
      <c r="B515" s="29">
        <v>0.49139939814814815</v>
      </c>
      <c r="C515" s="4">
        <v>1.7000000000000001E-2</v>
      </c>
      <c r="D515" s="4">
        <v>0</v>
      </c>
      <c r="E515" s="4" t="s">
        <v>155</v>
      </c>
      <c r="F515" s="4">
        <v>0</v>
      </c>
      <c r="G515" s="4">
        <v>7.7</v>
      </c>
      <c r="H515" s="4">
        <v>7.8</v>
      </c>
      <c r="I515" s="4">
        <v>13.3</v>
      </c>
      <c r="K515" s="4">
        <v>20.7</v>
      </c>
      <c r="L515" s="4">
        <v>0</v>
      </c>
      <c r="AB515" s="4" t="s">
        <v>431</v>
      </c>
      <c r="AC515" s="4">
        <v>1</v>
      </c>
      <c r="AD515" s="4">
        <v>12</v>
      </c>
      <c r="AE515" s="4">
        <v>862</v>
      </c>
      <c r="AF515" s="4">
        <v>933</v>
      </c>
      <c r="AG515" s="4">
        <v>926</v>
      </c>
      <c r="AK515" s="4">
        <v>989</v>
      </c>
      <c r="AL515" s="4">
        <v>9</v>
      </c>
      <c r="AM515" s="4">
        <v>0</v>
      </c>
      <c r="AN515" s="4">
        <v>36</v>
      </c>
      <c r="AO515" s="4">
        <v>191.1</v>
      </c>
      <c r="AP515" s="4">
        <v>189</v>
      </c>
      <c r="AQ515" s="4">
        <v>3.1</v>
      </c>
      <c r="AR515" s="4">
        <v>195</v>
      </c>
      <c r="AS515" s="4" t="s">
        <v>155</v>
      </c>
      <c r="AT515" s="4">
        <v>2</v>
      </c>
      <c r="AU515" s="5">
        <v>0.69954861111111111</v>
      </c>
      <c r="AV515" s="4">
        <v>47.159332999999997</v>
      </c>
      <c r="AW515" s="4">
        <v>-88.489704000000003</v>
      </c>
      <c r="AX515" s="4">
        <v>323.60000000000002</v>
      </c>
      <c r="AY515" s="4">
        <v>0</v>
      </c>
      <c r="AZ515" s="4">
        <v>12</v>
      </c>
      <c r="BA515" s="4">
        <v>10</v>
      </c>
      <c r="BB515" s="4" t="s">
        <v>427</v>
      </c>
      <c r="BC515" s="4">
        <v>0.9</v>
      </c>
      <c r="BD515" s="4">
        <v>1.4</v>
      </c>
      <c r="BE515" s="4">
        <v>1.7</v>
      </c>
      <c r="BX515" s="4">
        <v>3.0980000000000001E-3</v>
      </c>
      <c r="BY515" s="4">
        <v>-5</v>
      </c>
      <c r="BZ515" s="4">
        <v>1.829196</v>
      </c>
      <c r="CA515" s="4">
        <v>7.5707999999999998E-2</v>
      </c>
      <c r="CB515" s="4">
        <v>36.949759</v>
      </c>
    </row>
    <row r="516" spans="1:80">
      <c r="A516" s="2">
        <v>42440</v>
      </c>
      <c r="B516" s="29">
        <v>0.49141097222222219</v>
      </c>
      <c r="C516" s="4">
        <v>1.2999999999999999E-2</v>
      </c>
      <c r="D516" s="4">
        <v>0</v>
      </c>
      <c r="E516" s="4" t="s">
        <v>155</v>
      </c>
      <c r="F516" s="4">
        <v>0</v>
      </c>
      <c r="G516" s="4">
        <v>7.6</v>
      </c>
      <c r="H516" s="4">
        <v>7.8</v>
      </c>
      <c r="I516" s="4">
        <v>15.6</v>
      </c>
      <c r="K516" s="4">
        <v>20.7</v>
      </c>
      <c r="L516" s="4">
        <v>0</v>
      </c>
      <c r="AB516" s="4" t="s">
        <v>431</v>
      </c>
      <c r="AC516" s="4">
        <v>1</v>
      </c>
      <c r="AD516" s="4">
        <v>12</v>
      </c>
      <c r="AE516" s="4">
        <v>862</v>
      </c>
      <c r="AF516" s="4">
        <v>933</v>
      </c>
      <c r="AG516" s="4">
        <v>926</v>
      </c>
      <c r="AK516" s="4">
        <v>989</v>
      </c>
      <c r="AL516" s="4">
        <v>9</v>
      </c>
      <c r="AM516" s="4">
        <v>0</v>
      </c>
      <c r="AN516" s="4">
        <v>36</v>
      </c>
      <c r="AO516" s="4">
        <v>191</v>
      </c>
      <c r="AP516" s="4">
        <v>189</v>
      </c>
      <c r="AQ516" s="4">
        <v>3.2</v>
      </c>
      <c r="AR516" s="4">
        <v>195</v>
      </c>
      <c r="AS516" s="4" t="s">
        <v>155</v>
      </c>
      <c r="AT516" s="4">
        <v>2</v>
      </c>
      <c r="AU516" s="5">
        <v>0.69956018518518526</v>
      </c>
      <c r="AV516" s="4">
        <v>47.159332999999997</v>
      </c>
      <c r="AW516" s="4">
        <v>-88.489703000000006</v>
      </c>
      <c r="AX516" s="4">
        <v>323.8</v>
      </c>
      <c r="AY516" s="4">
        <v>0</v>
      </c>
      <c r="AZ516" s="4">
        <v>12</v>
      </c>
      <c r="BA516" s="4">
        <v>10</v>
      </c>
      <c r="BB516" s="4" t="s">
        <v>427</v>
      </c>
      <c r="BC516" s="4">
        <v>0.9</v>
      </c>
      <c r="BD516" s="4">
        <v>1.4</v>
      </c>
      <c r="BE516" s="4">
        <v>1.7</v>
      </c>
      <c r="BX516" s="4">
        <v>2.098E-3</v>
      </c>
      <c r="BY516" s="4">
        <v>-5</v>
      </c>
      <c r="BZ516" s="4">
        <v>1.828098</v>
      </c>
      <c r="CA516" s="4">
        <v>5.1270000000000003E-2</v>
      </c>
      <c r="CB516" s="4">
        <v>36.927579999999999</v>
      </c>
    </row>
    <row r="517" spans="1:80">
      <c r="A517" s="2">
        <v>42440</v>
      </c>
      <c r="B517" s="29">
        <v>0.49142254629629628</v>
      </c>
      <c r="C517" s="4">
        <v>8.9999999999999993E-3</v>
      </c>
      <c r="D517" s="4">
        <v>0</v>
      </c>
      <c r="E517" s="4" t="s">
        <v>155</v>
      </c>
      <c r="F517" s="4">
        <v>0</v>
      </c>
      <c r="G517" s="4">
        <v>7.6</v>
      </c>
      <c r="H517" s="4">
        <v>7.8</v>
      </c>
      <c r="I517" s="4">
        <v>10.199999999999999</v>
      </c>
      <c r="K517" s="4">
        <v>20.7</v>
      </c>
      <c r="L517" s="4">
        <v>0</v>
      </c>
      <c r="AB517" s="4" t="s">
        <v>431</v>
      </c>
      <c r="AC517" s="4">
        <v>1</v>
      </c>
      <c r="AD517" s="4">
        <v>12</v>
      </c>
      <c r="AE517" s="4">
        <v>863</v>
      </c>
      <c r="AF517" s="4">
        <v>934</v>
      </c>
      <c r="AG517" s="4">
        <v>926</v>
      </c>
      <c r="AK517" s="4">
        <v>989</v>
      </c>
      <c r="AL517" s="4">
        <v>9</v>
      </c>
      <c r="AM517" s="4">
        <v>0</v>
      </c>
      <c r="AN517" s="4">
        <v>36</v>
      </c>
      <c r="AO517" s="4">
        <v>191</v>
      </c>
      <c r="AP517" s="4">
        <v>189</v>
      </c>
      <c r="AQ517" s="4">
        <v>3.1</v>
      </c>
      <c r="AR517" s="4">
        <v>195</v>
      </c>
      <c r="AS517" s="4" t="s">
        <v>155</v>
      </c>
      <c r="AT517" s="4">
        <v>2</v>
      </c>
      <c r="AU517" s="5">
        <v>0.6995717592592593</v>
      </c>
      <c r="AV517" s="4">
        <v>47.159332999999997</v>
      </c>
      <c r="AW517" s="4">
        <v>-88.489703000000006</v>
      </c>
      <c r="AX517" s="4">
        <v>323.8</v>
      </c>
      <c r="AY517" s="4">
        <v>0</v>
      </c>
      <c r="AZ517" s="4">
        <v>12</v>
      </c>
      <c r="BA517" s="4">
        <v>10</v>
      </c>
      <c r="BB517" s="4" t="s">
        <v>427</v>
      </c>
      <c r="BC517" s="4">
        <v>0.9</v>
      </c>
      <c r="BD517" s="4">
        <v>1.4</v>
      </c>
      <c r="BE517" s="4">
        <v>1.7</v>
      </c>
      <c r="BX517" s="4">
        <v>1.098E-3</v>
      </c>
      <c r="BY517" s="4">
        <v>-5</v>
      </c>
      <c r="BZ517" s="4">
        <v>1.824392</v>
      </c>
      <c r="CA517" s="4">
        <v>2.6832999999999999E-2</v>
      </c>
      <c r="CB517" s="4">
        <v>36.852718000000003</v>
      </c>
    </row>
    <row r="518" spans="1:80">
      <c r="A518" s="2">
        <v>42440</v>
      </c>
      <c r="B518" s="29">
        <v>0.49143412037037032</v>
      </c>
      <c r="C518" s="4">
        <v>5.0000000000000001E-3</v>
      </c>
      <c r="D518" s="4">
        <v>0</v>
      </c>
      <c r="E518" s="4" t="s">
        <v>155</v>
      </c>
      <c r="F518" s="4">
        <v>0</v>
      </c>
      <c r="G518" s="4">
        <v>7.6</v>
      </c>
      <c r="H518" s="4">
        <v>7.7</v>
      </c>
      <c r="I518" s="4">
        <v>15.2</v>
      </c>
      <c r="K518" s="4">
        <v>20.7</v>
      </c>
      <c r="L518" s="4">
        <v>0</v>
      </c>
      <c r="AB518" s="4" t="s">
        <v>431</v>
      </c>
      <c r="AC518" s="4">
        <v>1</v>
      </c>
      <c r="AD518" s="4">
        <v>12</v>
      </c>
      <c r="AE518" s="4">
        <v>862</v>
      </c>
      <c r="AF518" s="4">
        <v>934</v>
      </c>
      <c r="AG518" s="4">
        <v>925</v>
      </c>
      <c r="AK518" s="4">
        <v>989</v>
      </c>
      <c r="AL518" s="4">
        <v>9</v>
      </c>
      <c r="AM518" s="4">
        <v>0</v>
      </c>
      <c r="AN518" s="4">
        <v>36</v>
      </c>
      <c r="AO518" s="4">
        <v>191</v>
      </c>
      <c r="AP518" s="4">
        <v>189</v>
      </c>
      <c r="AQ518" s="4">
        <v>3.2</v>
      </c>
      <c r="AR518" s="4">
        <v>195</v>
      </c>
      <c r="AS518" s="4" t="s">
        <v>155</v>
      </c>
      <c r="AT518" s="4">
        <v>2</v>
      </c>
      <c r="AU518" s="5">
        <v>0.69958333333333333</v>
      </c>
      <c r="AV518" s="4">
        <v>47.159332999999997</v>
      </c>
      <c r="AW518" s="4">
        <v>-88.489703000000006</v>
      </c>
      <c r="AX518" s="4">
        <v>323.89999999999998</v>
      </c>
      <c r="AY518" s="4">
        <v>0</v>
      </c>
      <c r="AZ518" s="4">
        <v>12</v>
      </c>
      <c r="BA518" s="4">
        <v>10</v>
      </c>
      <c r="BB518" s="4" t="s">
        <v>427</v>
      </c>
      <c r="BC518" s="4">
        <v>0.9</v>
      </c>
      <c r="BD518" s="4">
        <v>1.4</v>
      </c>
      <c r="BE518" s="4">
        <v>1.7</v>
      </c>
      <c r="BX518" s="4">
        <v>3.7060000000000001E-3</v>
      </c>
      <c r="BY518" s="4">
        <v>-5</v>
      </c>
      <c r="BZ518" s="4">
        <v>1.825804</v>
      </c>
      <c r="CA518" s="4">
        <v>9.0565000000000007E-2</v>
      </c>
      <c r="CB518" s="4">
        <v>36.881241000000003</v>
      </c>
    </row>
    <row r="519" spans="1:80">
      <c r="A519" s="2">
        <v>42440</v>
      </c>
      <c r="B519" s="29">
        <v>0.49144569444444447</v>
      </c>
      <c r="C519" s="4">
        <v>0</v>
      </c>
      <c r="D519" s="4">
        <v>0</v>
      </c>
      <c r="E519" s="4" t="s">
        <v>155</v>
      </c>
      <c r="F519" s="4">
        <v>0</v>
      </c>
      <c r="G519" s="4">
        <v>7.6</v>
      </c>
      <c r="H519" s="4">
        <v>7.7</v>
      </c>
      <c r="I519" s="4">
        <v>11.8</v>
      </c>
      <c r="K519" s="4">
        <v>20.7</v>
      </c>
      <c r="L519" s="4">
        <v>0</v>
      </c>
      <c r="AB519" s="4" t="s">
        <v>431</v>
      </c>
      <c r="AC519" s="4">
        <v>1</v>
      </c>
      <c r="AD519" s="4">
        <v>12</v>
      </c>
      <c r="AE519" s="4">
        <v>862</v>
      </c>
      <c r="AF519" s="4">
        <v>934</v>
      </c>
      <c r="AG519" s="4">
        <v>926</v>
      </c>
      <c r="AK519" s="4">
        <v>989</v>
      </c>
      <c r="AL519" s="4">
        <v>9</v>
      </c>
      <c r="AM519" s="4">
        <v>0</v>
      </c>
      <c r="AN519" s="4">
        <v>36</v>
      </c>
      <c r="AO519" s="4">
        <v>191</v>
      </c>
      <c r="AP519" s="4">
        <v>189</v>
      </c>
      <c r="AQ519" s="4">
        <v>3.1</v>
      </c>
      <c r="AR519" s="4">
        <v>195</v>
      </c>
      <c r="AS519" s="4" t="s">
        <v>155</v>
      </c>
      <c r="AT519" s="4">
        <v>2</v>
      </c>
      <c r="AU519" s="5">
        <v>0.69959490740740737</v>
      </c>
      <c r="AV519" s="4">
        <v>47.159332999999997</v>
      </c>
      <c r="AW519" s="4">
        <v>-88.489703000000006</v>
      </c>
      <c r="AX519" s="4">
        <v>323.89999999999998</v>
      </c>
      <c r="AY519" s="4">
        <v>0</v>
      </c>
      <c r="AZ519" s="4">
        <v>12</v>
      </c>
      <c r="BA519" s="4">
        <v>10</v>
      </c>
      <c r="BB519" s="4" t="s">
        <v>427</v>
      </c>
      <c r="BC519" s="4">
        <v>0.9</v>
      </c>
      <c r="BD519" s="4">
        <v>1.4</v>
      </c>
      <c r="BE519" s="4">
        <v>1.7</v>
      </c>
      <c r="BX519" s="4">
        <v>4.0000000000000001E-3</v>
      </c>
      <c r="BY519" s="4">
        <v>-5</v>
      </c>
      <c r="BZ519" s="4">
        <v>1.823294</v>
      </c>
      <c r="CA519" s="4">
        <v>9.7750000000000004E-2</v>
      </c>
      <c r="CB519" s="4">
        <v>36.830539000000002</v>
      </c>
    </row>
    <row r="520" spans="1:80">
      <c r="A520" s="2">
        <v>42440</v>
      </c>
      <c r="B520" s="29">
        <v>0.49145726851851851</v>
      </c>
      <c r="C520" s="4">
        <v>0</v>
      </c>
      <c r="D520" s="4">
        <v>0</v>
      </c>
      <c r="E520" s="4" t="s">
        <v>155</v>
      </c>
      <c r="F520" s="4">
        <v>0</v>
      </c>
      <c r="G520" s="4">
        <v>7.6</v>
      </c>
      <c r="H520" s="4">
        <v>7.7</v>
      </c>
      <c r="I520" s="4">
        <v>9.4</v>
      </c>
      <c r="K520" s="4">
        <v>20.7</v>
      </c>
      <c r="L520" s="4">
        <v>0</v>
      </c>
      <c r="AB520" s="4" t="s">
        <v>431</v>
      </c>
      <c r="AC520" s="4">
        <v>1</v>
      </c>
      <c r="AD520" s="4">
        <v>12</v>
      </c>
      <c r="AE520" s="4">
        <v>862</v>
      </c>
      <c r="AF520" s="4">
        <v>933</v>
      </c>
      <c r="AG520" s="4">
        <v>926</v>
      </c>
      <c r="AK520" s="4">
        <v>989</v>
      </c>
      <c r="AL520" s="4">
        <v>9</v>
      </c>
      <c r="AM520" s="4">
        <v>0</v>
      </c>
      <c r="AN520" s="4">
        <v>36</v>
      </c>
      <c r="AO520" s="4">
        <v>191</v>
      </c>
      <c r="AP520" s="4">
        <v>189.9</v>
      </c>
      <c r="AQ520" s="4">
        <v>3.1</v>
      </c>
      <c r="AR520" s="4">
        <v>195</v>
      </c>
      <c r="AS520" s="4" t="s">
        <v>155</v>
      </c>
      <c r="AT520" s="4">
        <v>2</v>
      </c>
      <c r="AU520" s="5">
        <v>0.69960648148148152</v>
      </c>
      <c r="AV520" s="4">
        <v>47.159332999999997</v>
      </c>
      <c r="AW520" s="4">
        <v>-88.489703000000006</v>
      </c>
      <c r="AX520" s="4">
        <v>323.89999999999998</v>
      </c>
      <c r="AY520" s="4">
        <v>0</v>
      </c>
      <c r="AZ520" s="4">
        <v>12</v>
      </c>
      <c r="BA520" s="4">
        <v>10</v>
      </c>
      <c r="BB520" s="4" t="s">
        <v>427</v>
      </c>
      <c r="BC520" s="4">
        <v>0.9</v>
      </c>
      <c r="BD520" s="4">
        <v>1.4</v>
      </c>
      <c r="BE520" s="4">
        <v>1.7</v>
      </c>
      <c r="BX520" s="4">
        <v>2.196E-3</v>
      </c>
      <c r="BY520" s="4">
        <v>-5</v>
      </c>
      <c r="BZ520" s="4">
        <v>1.822098</v>
      </c>
      <c r="CA520" s="4">
        <v>5.3664999999999997E-2</v>
      </c>
      <c r="CB520" s="4">
        <v>36.806379999999997</v>
      </c>
    </row>
    <row r="521" spans="1:80">
      <c r="A521" s="2">
        <v>42440</v>
      </c>
      <c r="B521" s="29">
        <v>0.4914688425925926</v>
      </c>
      <c r="C521" s="4">
        <v>0</v>
      </c>
      <c r="D521" s="4">
        <v>0</v>
      </c>
      <c r="E521" s="4" t="s">
        <v>155</v>
      </c>
      <c r="F521" s="4">
        <v>0</v>
      </c>
      <c r="G521" s="4">
        <v>7.6</v>
      </c>
      <c r="H521" s="4">
        <v>7.7</v>
      </c>
      <c r="I521" s="4">
        <v>15.4</v>
      </c>
      <c r="K521" s="4">
        <v>20.7</v>
      </c>
      <c r="L521" s="4">
        <v>0</v>
      </c>
      <c r="AB521" s="4" t="s">
        <v>431</v>
      </c>
      <c r="AC521" s="4">
        <v>1</v>
      </c>
      <c r="AD521" s="4">
        <v>12</v>
      </c>
      <c r="AE521" s="4">
        <v>862</v>
      </c>
      <c r="AF521" s="4">
        <v>933</v>
      </c>
      <c r="AG521" s="4">
        <v>926</v>
      </c>
      <c r="AK521" s="4">
        <v>989</v>
      </c>
      <c r="AL521" s="4">
        <v>9</v>
      </c>
      <c r="AM521" s="4">
        <v>0</v>
      </c>
      <c r="AN521" s="4">
        <v>36</v>
      </c>
      <c r="AO521" s="4">
        <v>191</v>
      </c>
      <c r="AP521" s="4">
        <v>190</v>
      </c>
      <c r="AQ521" s="4">
        <v>3.2</v>
      </c>
      <c r="AR521" s="4">
        <v>195</v>
      </c>
      <c r="AS521" s="4" t="s">
        <v>155</v>
      </c>
      <c r="AT521" s="4">
        <v>2</v>
      </c>
      <c r="AU521" s="5">
        <v>0.69961805555555545</v>
      </c>
      <c r="AV521" s="4">
        <v>47.159332999999997</v>
      </c>
      <c r="AW521" s="4">
        <v>-88.489703000000006</v>
      </c>
      <c r="AX521" s="4">
        <v>323.89999999999998</v>
      </c>
      <c r="AY521" s="4">
        <v>0</v>
      </c>
      <c r="AZ521" s="4">
        <v>12</v>
      </c>
      <c r="BA521" s="4">
        <v>10</v>
      </c>
      <c r="BB521" s="4" t="s">
        <v>427</v>
      </c>
      <c r="BC521" s="4">
        <v>0.9</v>
      </c>
      <c r="BD521" s="4">
        <v>1.4</v>
      </c>
      <c r="BE521" s="4">
        <v>1.7</v>
      </c>
      <c r="BX521" s="4">
        <v>6.5100000000000002E-3</v>
      </c>
      <c r="BY521" s="4">
        <v>-5</v>
      </c>
      <c r="BZ521" s="4">
        <v>1.823804</v>
      </c>
      <c r="CA521" s="4">
        <v>0.15908900000000001</v>
      </c>
      <c r="CB521" s="4">
        <v>36.840840999999998</v>
      </c>
    </row>
    <row r="522" spans="1:80">
      <c r="A522" s="2">
        <v>42440</v>
      </c>
      <c r="B522" s="29">
        <v>0.49148041666666664</v>
      </c>
      <c r="C522" s="4">
        <v>0</v>
      </c>
      <c r="D522" s="4">
        <v>0</v>
      </c>
      <c r="E522" s="4" t="s">
        <v>155</v>
      </c>
      <c r="F522" s="4">
        <v>0</v>
      </c>
      <c r="G522" s="4">
        <v>7.6</v>
      </c>
      <c r="H522" s="4">
        <v>7.7</v>
      </c>
      <c r="I522" s="4">
        <v>8.9</v>
      </c>
      <c r="K522" s="4">
        <v>20.7</v>
      </c>
      <c r="L522" s="4">
        <v>0</v>
      </c>
      <c r="AB522" s="4" t="s">
        <v>431</v>
      </c>
      <c r="AC522" s="4">
        <v>1</v>
      </c>
      <c r="AD522" s="4">
        <v>12</v>
      </c>
      <c r="AE522" s="4">
        <v>863</v>
      </c>
      <c r="AF522" s="4">
        <v>933</v>
      </c>
      <c r="AG522" s="4">
        <v>926</v>
      </c>
      <c r="AK522" s="4">
        <v>989</v>
      </c>
      <c r="AL522" s="4">
        <v>9</v>
      </c>
      <c r="AM522" s="4">
        <v>0</v>
      </c>
      <c r="AN522" s="4">
        <v>36</v>
      </c>
      <c r="AO522" s="4">
        <v>191</v>
      </c>
      <c r="AP522" s="4">
        <v>189.1</v>
      </c>
      <c r="AQ522" s="4">
        <v>3.1</v>
      </c>
      <c r="AR522" s="4">
        <v>195</v>
      </c>
      <c r="AS522" s="4" t="s">
        <v>155</v>
      </c>
      <c r="AT522" s="4">
        <v>2</v>
      </c>
      <c r="AU522" s="5">
        <v>0.6996296296296296</v>
      </c>
      <c r="AV522" s="4">
        <v>47.159332999999997</v>
      </c>
      <c r="AW522" s="4">
        <v>-88.489703000000006</v>
      </c>
      <c r="AX522" s="4">
        <v>323.8</v>
      </c>
      <c r="AY522" s="4">
        <v>0</v>
      </c>
      <c r="AZ522" s="4">
        <v>12</v>
      </c>
      <c r="BA522" s="4">
        <v>10</v>
      </c>
      <c r="BB522" s="4" t="s">
        <v>427</v>
      </c>
      <c r="BC522" s="4">
        <v>0.9</v>
      </c>
      <c r="BD522" s="4">
        <v>1.4</v>
      </c>
      <c r="BE522" s="4">
        <v>1.7</v>
      </c>
      <c r="BX522" s="4">
        <v>3.392E-3</v>
      </c>
      <c r="BY522" s="4">
        <v>-5</v>
      </c>
      <c r="BZ522" s="4">
        <v>1.821294</v>
      </c>
      <c r="CA522" s="4">
        <v>8.2891999999999993E-2</v>
      </c>
      <c r="CB522" s="4">
        <v>36.790139000000003</v>
      </c>
    </row>
    <row r="523" spans="1:80">
      <c r="A523" s="2">
        <v>42440</v>
      </c>
      <c r="B523" s="29">
        <v>0.49149199074074074</v>
      </c>
      <c r="C523" s="4">
        <v>0</v>
      </c>
      <c r="D523" s="4">
        <v>0</v>
      </c>
      <c r="E523" s="4" t="s">
        <v>155</v>
      </c>
      <c r="F523" s="4">
        <v>0</v>
      </c>
      <c r="G523" s="4">
        <v>6.7</v>
      </c>
      <c r="H523" s="4">
        <v>6.8</v>
      </c>
      <c r="I523" s="4">
        <v>12.1</v>
      </c>
      <c r="K523" s="4">
        <v>20.7</v>
      </c>
      <c r="L523" s="4">
        <v>0</v>
      </c>
      <c r="AB523" s="4" t="s">
        <v>431</v>
      </c>
      <c r="AC523" s="4">
        <v>1</v>
      </c>
      <c r="AD523" s="4">
        <v>12</v>
      </c>
      <c r="AE523" s="4">
        <v>863</v>
      </c>
      <c r="AF523" s="4">
        <v>932</v>
      </c>
      <c r="AG523" s="4">
        <v>926</v>
      </c>
      <c r="AK523" s="4">
        <v>989</v>
      </c>
      <c r="AL523" s="4">
        <v>9</v>
      </c>
      <c r="AM523" s="4">
        <v>0</v>
      </c>
      <c r="AN523" s="4">
        <v>36</v>
      </c>
      <c r="AO523" s="4">
        <v>191</v>
      </c>
      <c r="AP523" s="4">
        <v>189</v>
      </c>
      <c r="AQ523" s="4">
        <v>3.2</v>
      </c>
      <c r="AR523" s="4">
        <v>195</v>
      </c>
      <c r="AS523" s="4" t="s">
        <v>155</v>
      </c>
      <c r="AT523" s="4">
        <v>2</v>
      </c>
      <c r="AU523" s="5">
        <v>0.69964120370370375</v>
      </c>
      <c r="AV523" s="4">
        <v>47.159332999999997</v>
      </c>
      <c r="AW523" s="4">
        <v>-88.489703000000006</v>
      </c>
      <c r="AX523" s="4">
        <v>323.7</v>
      </c>
      <c r="AY523" s="4">
        <v>0</v>
      </c>
      <c r="AZ523" s="4">
        <v>12</v>
      </c>
      <c r="BA523" s="4">
        <v>10</v>
      </c>
      <c r="BB523" s="4" t="s">
        <v>427</v>
      </c>
      <c r="BC523" s="4">
        <v>0.9</v>
      </c>
      <c r="BD523" s="4">
        <v>1.4</v>
      </c>
      <c r="BE523" s="4">
        <v>1.7</v>
      </c>
      <c r="BX523" s="4">
        <v>3.901E-3</v>
      </c>
      <c r="BY523" s="4">
        <v>-5</v>
      </c>
      <c r="BZ523" s="4">
        <v>1.821</v>
      </c>
      <c r="CA523" s="4">
        <v>9.5333000000000001E-2</v>
      </c>
      <c r="CB523" s="4">
        <v>36.784199999999998</v>
      </c>
    </row>
    <row r="524" spans="1:80">
      <c r="A524" s="2">
        <v>42440</v>
      </c>
      <c r="B524" s="29">
        <v>0.49150356481481478</v>
      </c>
      <c r="C524" s="4">
        <v>0</v>
      </c>
      <c r="D524" s="4">
        <v>0</v>
      </c>
      <c r="E524" s="4" t="s">
        <v>155</v>
      </c>
      <c r="F524" s="4">
        <v>0</v>
      </c>
      <c r="G524" s="4">
        <v>5.8</v>
      </c>
      <c r="H524" s="4">
        <v>5.9</v>
      </c>
      <c r="I524" s="4">
        <v>10.1</v>
      </c>
      <c r="K524" s="4">
        <v>20.7</v>
      </c>
      <c r="L524" s="4">
        <v>0</v>
      </c>
      <c r="AB524" s="4" t="s">
        <v>431</v>
      </c>
      <c r="AC524" s="4">
        <v>1</v>
      </c>
      <c r="AD524" s="4">
        <v>12</v>
      </c>
      <c r="AE524" s="4">
        <v>862</v>
      </c>
      <c r="AF524" s="4">
        <v>932</v>
      </c>
      <c r="AG524" s="4">
        <v>926</v>
      </c>
      <c r="AK524" s="4">
        <v>989</v>
      </c>
      <c r="AL524" s="4">
        <v>9</v>
      </c>
      <c r="AM524" s="4">
        <v>0</v>
      </c>
      <c r="AN524" s="4">
        <v>36</v>
      </c>
      <c r="AO524" s="4">
        <v>191</v>
      </c>
      <c r="AP524" s="4">
        <v>189</v>
      </c>
      <c r="AQ524" s="4">
        <v>3.2</v>
      </c>
      <c r="AR524" s="4">
        <v>195</v>
      </c>
      <c r="AS524" s="4" t="s">
        <v>155</v>
      </c>
      <c r="AT524" s="4">
        <v>2</v>
      </c>
      <c r="AU524" s="5">
        <v>0.69965277777777779</v>
      </c>
      <c r="AV524" s="4">
        <v>47.159332999999997</v>
      </c>
      <c r="AW524" s="4">
        <v>-88.489701999999994</v>
      </c>
      <c r="AX524" s="4">
        <v>323.7</v>
      </c>
      <c r="AY524" s="4">
        <v>0</v>
      </c>
      <c r="AZ524" s="4">
        <v>12</v>
      </c>
      <c r="BA524" s="4">
        <v>10</v>
      </c>
      <c r="BB524" s="4" t="s">
        <v>427</v>
      </c>
      <c r="BC524" s="4">
        <v>0.9</v>
      </c>
      <c r="BD524" s="4">
        <v>1.4</v>
      </c>
      <c r="BE524" s="4">
        <v>1.7</v>
      </c>
      <c r="BX524" s="4">
        <v>2.196E-3</v>
      </c>
      <c r="BY524" s="4">
        <v>-5</v>
      </c>
      <c r="BZ524" s="4">
        <v>1.820098</v>
      </c>
      <c r="CA524" s="4">
        <v>5.3670000000000002E-2</v>
      </c>
      <c r="CB524" s="4">
        <v>36.765982000000001</v>
      </c>
    </row>
    <row r="525" spans="1:80">
      <c r="A525" s="2">
        <v>42440</v>
      </c>
      <c r="B525" s="29">
        <v>0.49151513888888893</v>
      </c>
      <c r="C525" s="4">
        <v>0</v>
      </c>
      <c r="D525" s="4">
        <v>0</v>
      </c>
      <c r="E525" s="4" t="s">
        <v>155</v>
      </c>
      <c r="F525" s="4">
        <v>0</v>
      </c>
      <c r="G525" s="4">
        <v>4.9000000000000004</v>
      </c>
      <c r="H525" s="4">
        <v>5</v>
      </c>
      <c r="I525" s="4">
        <v>5.5</v>
      </c>
      <c r="K525" s="4">
        <v>20.7</v>
      </c>
      <c r="L525" s="4">
        <v>0</v>
      </c>
      <c r="AB525" s="4" t="s">
        <v>431</v>
      </c>
      <c r="AC525" s="4">
        <v>1</v>
      </c>
      <c r="AD525" s="4">
        <v>12</v>
      </c>
      <c r="AE525" s="4">
        <v>863</v>
      </c>
      <c r="AF525" s="4">
        <v>933</v>
      </c>
      <c r="AG525" s="4">
        <v>926</v>
      </c>
      <c r="AK525" s="4">
        <v>989</v>
      </c>
      <c r="AL525" s="4">
        <v>9</v>
      </c>
      <c r="AM525" s="4">
        <v>0</v>
      </c>
      <c r="AN525" s="4">
        <v>36</v>
      </c>
      <c r="AO525" s="4">
        <v>191</v>
      </c>
      <c r="AP525" s="4">
        <v>189</v>
      </c>
      <c r="AQ525" s="4">
        <v>3</v>
      </c>
      <c r="AR525" s="4">
        <v>195</v>
      </c>
      <c r="AS525" s="4" t="s">
        <v>155</v>
      </c>
      <c r="AT525" s="4">
        <v>2</v>
      </c>
      <c r="AU525" s="5">
        <v>0.69966435185185183</v>
      </c>
      <c r="AV525" s="4">
        <v>47.159332999999997</v>
      </c>
      <c r="AW525" s="4">
        <v>-88.489701999999994</v>
      </c>
      <c r="AX525" s="4">
        <v>323.7</v>
      </c>
      <c r="AY525" s="4">
        <v>0</v>
      </c>
      <c r="AZ525" s="4">
        <v>12</v>
      </c>
      <c r="BA525" s="4">
        <v>11</v>
      </c>
      <c r="BB525" s="4" t="s">
        <v>429</v>
      </c>
      <c r="BC525" s="4">
        <v>0.9</v>
      </c>
      <c r="BD525" s="4">
        <v>1.4</v>
      </c>
      <c r="BE525" s="4">
        <v>1.7</v>
      </c>
      <c r="BX525" s="4">
        <v>1.9599999999999999E-4</v>
      </c>
      <c r="BY525" s="4">
        <v>-5</v>
      </c>
      <c r="BZ525" s="4">
        <v>1.817294</v>
      </c>
      <c r="CA525" s="4">
        <v>4.79E-3</v>
      </c>
      <c r="CB525" s="4">
        <v>36.709339</v>
      </c>
    </row>
    <row r="526" spans="1:80">
      <c r="A526" s="2">
        <v>42440</v>
      </c>
      <c r="B526" s="29">
        <v>0.49152671296296296</v>
      </c>
      <c r="C526" s="4">
        <v>0</v>
      </c>
      <c r="D526" s="4">
        <v>0</v>
      </c>
      <c r="E526" s="4" t="s">
        <v>155</v>
      </c>
      <c r="F526" s="4">
        <v>0</v>
      </c>
      <c r="G526" s="4">
        <v>4</v>
      </c>
      <c r="H526" s="4">
        <v>4.0999999999999996</v>
      </c>
      <c r="I526" s="4">
        <v>11.9</v>
      </c>
      <c r="K526" s="4">
        <v>20.7</v>
      </c>
      <c r="L526" s="4">
        <v>0</v>
      </c>
      <c r="AB526" s="4" t="s">
        <v>431</v>
      </c>
      <c r="AC526" s="4">
        <v>1</v>
      </c>
      <c r="AD526" s="4">
        <v>12</v>
      </c>
      <c r="AE526" s="4">
        <v>863</v>
      </c>
      <c r="AF526" s="4">
        <v>933</v>
      </c>
      <c r="AG526" s="4">
        <v>926</v>
      </c>
      <c r="AK526" s="4">
        <v>989</v>
      </c>
      <c r="AL526" s="4">
        <v>9</v>
      </c>
      <c r="AM526" s="4">
        <v>0</v>
      </c>
      <c r="AN526" s="4">
        <v>36</v>
      </c>
      <c r="AO526" s="4">
        <v>191</v>
      </c>
      <c r="AP526" s="4">
        <v>189</v>
      </c>
      <c r="AQ526" s="4">
        <v>3.1</v>
      </c>
      <c r="AR526" s="4">
        <v>195</v>
      </c>
      <c r="AS526" s="4" t="s">
        <v>155</v>
      </c>
      <c r="AT526" s="4">
        <v>2</v>
      </c>
      <c r="AU526" s="5">
        <v>0.69967592592592587</v>
      </c>
      <c r="AV526" s="4">
        <v>47.159332999999997</v>
      </c>
      <c r="AW526" s="4">
        <v>-88.489701999999994</v>
      </c>
      <c r="AX526" s="4">
        <v>323.5</v>
      </c>
      <c r="AY526" s="4">
        <v>0</v>
      </c>
      <c r="AZ526" s="4">
        <v>12</v>
      </c>
      <c r="BA526" s="4">
        <v>11</v>
      </c>
      <c r="BB526" s="4" t="s">
        <v>429</v>
      </c>
      <c r="BC526" s="4">
        <v>0.9</v>
      </c>
      <c r="BD526" s="4">
        <v>1.4</v>
      </c>
      <c r="BE526" s="4">
        <v>1.7</v>
      </c>
      <c r="BX526" s="4">
        <v>9.0200000000000002E-4</v>
      </c>
      <c r="BY526" s="4">
        <v>-5</v>
      </c>
      <c r="BZ526" s="4">
        <v>1.816098</v>
      </c>
      <c r="CA526" s="4">
        <v>2.2043E-2</v>
      </c>
      <c r="CB526" s="4">
        <v>36.685180000000003</v>
      </c>
    </row>
    <row r="527" spans="1:80">
      <c r="A527" s="2">
        <v>42440</v>
      </c>
      <c r="B527" s="29">
        <v>0.49153828703703706</v>
      </c>
      <c r="C527" s="4">
        <v>0</v>
      </c>
      <c r="D527" s="4">
        <v>0</v>
      </c>
      <c r="E527" s="4" t="s">
        <v>155</v>
      </c>
      <c r="F527" s="4">
        <v>0</v>
      </c>
      <c r="G527" s="4">
        <v>3.1</v>
      </c>
      <c r="H527" s="4">
        <v>3.2</v>
      </c>
      <c r="I527" s="4">
        <v>6.9</v>
      </c>
      <c r="K527" s="4">
        <v>20.7</v>
      </c>
      <c r="L527" s="4">
        <v>0</v>
      </c>
      <c r="AB527" s="4" t="s">
        <v>431</v>
      </c>
      <c r="AC527" s="4">
        <v>1</v>
      </c>
      <c r="AD527" s="4">
        <v>11.9</v>
      </c>
      <c r="AE527" s="4">
        <v>863</v>
      </c>
      <c r="AF527" s="4">
        <v>933</v>
      </c>
      <c r="AG527" s="4">
        <v>927</v>
      </c>
      <c r="AK527" s="4">
        <v>989</v>
      </c>
      <c r="AL527" s="4">
        <v>9</v>
      </c>
      <c r="AM527" s="4">
        <v>0</v>
      </c>
      <c r="AN527" s="4">
        <v>36</v>
      </c>
      <c r="AO527" s="4">
        <v>191</v>
      </c>
      <c r="AP527" s="4">
        <v>189</v>
      </c>
      <c r="AQ527" s="4">
        <v>2.9</v>
      </c>
      <c r="AR527" s="4">
        <v>195</v>
      </c>
      <c r="AS527" s="4" t="s">
        <v>155</v>
      </c>
      <c r="AT527" s="4">
        <v>2</v>
      </c>
      <c r="AU527" s="5">
        <v>0.69968750000000002</v>
      </c>
      <c r="AV527" s="4">
        <v>47.159332999999997</v>
      </c>
      <c r="AW527" s="4">
        <v>-88.489701999999994</v>
      </c>
      <c r="AX527" s="4">
        <v>323.10000000000002</v>
      </c>
      <c r="AY527" s="4">
        <v>0</v>
      </c>
      <c r="AZ527" s="4">
        <v>12</v>
      </c>
      <c r="BA527" s="4">
        <v>11</v>
      </c>
      <c r="BB527" s="4" t="s">
        <v>429</v>
      </c>
      <c r="BC527" s="4">
        <v>0.9</v>
      </c>
      <c r="BD527" s="4">
        <v>1.4</v>
      </c>
      <c r="BE527" s="4">
        <v>1.7</v>
      </c>
      <c r="BX527" s="4">
        <v>-2.6080000000000001E-3</v>
      </c>
      <c r="BY527" s="4">
        <v>-5</v>
      </c>
      <c r="BZ527" s="4">
        <v>1.812392</v>
      </c>
      <c r="CA527" s="4">
        <v>-6.3732999999999998E-2</v>
      </c>
      <c r="CB527" s="4">
        <v>36.610317999999999</v>
      </c>
    </row>
    <row r="528" spans="1:80">
      <c r="A528" s="2">
        <v>42440</v>
      </c>
      <c r="B528" s="29">
        <v>0.4915498611111111</v>
      </c>
      <c r="C528" s="4">
        <v>0</v>
      </c>
      <c r="D528" s="4">
        <v>0</v>
      </c>
      <c r="E528" s="4" t="s">
        <v>155</v>
      </c>
      <c r="F528" s="4">
        <v>0</v>
      </c>
      <c r="G528" s="4">
        <v>2.2000000000000002</v>
      </c>
      <c r="H528" s="4">
        <v>2.2999999999999998</v>
      </c>
      <c r="I528" s="4">
        <v>9.8000000000000007</v>
      </c>
      <c r="K528" s="4">
        <v>20.7</v>
      </c>
      <c r="L528" s="4">
        <v>0</v>
      </c>
      <c r="AB528" s="4" t="s">
        <v>431</v>
      </c>
      <c r="AC528" s="4">
        <v>1</v>
      </c>
      <c r="AD528" s="4">
        <v>11.9</v>
      </c>
      <c r="AE528" s="4">
        <v>863</v>
      </c>
      <c r="AF528" s="4">
        <v>934</v>
      </c>
      <c r="AG528" s="4">
        <v>926</v>
      </c>
      <c r="AK528" s="4">
        <v>989</v>
      </c>
      <c r="AL528" s="4">
        <v>9</v>
      </c>
      <c r="AM528" s="4">
        <v>0</v>
      </c>
      <c r="AN528" s="4">
        <v>36</v>
      </c>
      <c r="AO528" s="4">
        <v>190.1</v>
      </c>
      <c r="AP528" s="4">
        <v>189</v>
      </c>
      <c r="AQ528" s="4">
        <v>2.9</v>
      </c>
      <c r="AR528" s="4">
        <v>195</v>
      </c>
      <c r="AS528" s="4" t="s">
        <v>155</v>
      </c>
      <c r="AT528" s="4">
        <v>2</v>
      </c>
      <c r="AU528" s="5">
        <v>0.69969907407407417</v>
      </c>
      <c r="AV528" s="4">
        <v>47.159332999999997</v>
      </c>
      <c r="AW528" s="4">
        <v>-88.489701999999994</v>
      </c>
      <c r="AX528" s="4">
        <v>322.8</v>
      </c>
      <c r="AY528" s="4">
        <v>0</v>
      </c>
      <c r="AZ528" s="4">
        <v>12</v>
      </c>
      <c r="BA528" s="4">
        <v>11</v>
      </c>
      <c r="BB528" s="4" t="s">
        <v>429</v>
      </c>
      <c r="BC528" s="4">
        <v>0.9</v>
      </c>
      <c r="BD528" s="4">
        <v>1.4</v>
      </c>
      <c r="BE528" s="4">
        <v>1.7</v>
      </c>
      <c r="BX528" s="4">
        <v>-1.196E-3</v>
      </c>
      <c r="BY528" s="4">
        <v>-5</v>
      </c>
      <c r="BZ528" s="4">
        <v>1.8110980000000001</v>
      </c>
      <c r="CA528" s="4">
        <v>-2.9228000000000001E-2</v>
      </c>
      <c r="CB528" s="4">
        <v>36.584180000000003</v>
      </c>
    </row>
    <row r="529" spans="1:80">
      <c r="A529" s="2">
        <v>42440</v>
      </c>
      <c r="B529" s="29">
        <v>0.49156143518518519</v>
      </c>
      <c r="C529" s="4">
        <v>0</v>
      </c>
      <c r="D529" s="4">
        <v>0</v>
      </c>
      <c r="E529" s="4" t="s">
        <v>155</v>
      </c>
      <c r="F529" s="4">
        <v>0</v>
      </c>
      <c r="G529" s="4">
        <v>1.3</v>
      </c>
      <c r="H529" s="4">
        <v>1.4</v>
      </c>
      <c r="I529" s="4">
        <v>10.8</v>
      </c>
      <c r="K529" s="4">
        <v>20.7</v>
      </c>
      <c r="L529" s="4">
        <v>0</v>
      </c>
      <c r="AB529" s="4" t="s">
        <v>431</v>
      </c>
      <c r="AC529" s="4">
        <v>1</v>
      </c>
      <c r="AD529" s="4">
        <v>11.9</v>
      </c>
      <c r="AE529" s="4">
        <v>863</v>
      </c>
      <c r="AF529" s="4">
        <v>935</v>
      </c>
      <c r="AG529" s="4">
        <v>927</v>
      </c>
      <c r="AK529" s="4">
        <v>989</v>
      </c>
      <c r="AL529" s="4">
        <v>9</v>
      </c>
      <c r="AM529" s="4">
        <v>0</v>
      </c>
      <c r="AN529" s="4">
        <v>36</v>
      </c>
      <c r="AO529" s="4">
        <v>190</v>
      </c>
      <c r="AP529" s="4">
        <v>189</v>
      </c>
      <c r="AQ529" s="4">
        <v>2.9</v>
      </c>
      <c r="AR529" s="4">
        <v>195</v>
      </c>
      <c r="AS529" s="4" t="s">
        <v>155</v>
      </c>
      <c r="AT529" s="4">
        <v>2</v>
      </c>
      <c r="AU529" s="5">
        <v>0.6997106481481481</v>
      </c>
      <c r="AV529" s="4">
        <v>47.159332999999997</v>
      </c>
      <c r="AW529" s="4">
        <v>-88.489701999999994</v>
      </c>
      <c r="AX529" s="4">
        <v>322.60000000000002</v>
      </c>
      <c r="AY529" s="4">
        <v>0</v>
      </c>
      <c r="AZ529" s="4">
        <v>12</v>
      </c>
      <c r="BA529" s="4">
        <v>11</v>
      </c>
      <c r="BB529" s="4" t="s">
        <v>429</v>
      </c>
      <c r="BC529" s="4">
        <v>0.97162800000000005</v>
      </c>
      <c r="BD529" s="4">
        <v>1.4</v>
      </c>
      <c r="BE529" s="4">
        <v>1.7</v>
      </c>
      <c r="BX529" s="4">
        <v>-2.8040000000000001E-3</v>
      </c>
      <c r="BY529" s="4">
        <v>-5</v>
      </c>
      <c r="BZ529" s="4">
        <v>1.8109999999999999</v>
      </c>
      <c r="CA529" s="4">
        <v>-6.8523000000000001E-2</v>
      </c>
      <c r="CB529" s="4">
        <v>36.5822</v>
      </c>
    </row>
    <row r="530" spans="1:80">
      <c r="A530" s="2">
        <v>42440</v>
      </c>
      <c r="B530" s="29">
        <v>0.49157300925925923</v>
      </c>
      <c r="C530" s="4">
        <v>0</v>
      </c>
      <c r="D530" s="4">
        <v>0</v>
      </c>
      <c r="E530" s="4" t="s">
        <v>155</v>
      </c>
      <c r="F530" s="4">
        <v>0</v>
      </c>
      <c r="G530" s="4">
        <v>0.4</v>
      </c>
      <c r="H530" s="4">
        <v>0.4</v>
      </c>
      <c r="I530" s="4">
        <v>6</v>
      </c>
      <c r="K530" s="4">
        <v>20.7</v>
      </c>
      <c r="L530" s="4">
        <v>0</v>
      </c>
      <c r="AB530" s="4" t="s">
        <v>431</v>
      </c>
      <c r="AC530" s="4">
        <v>1</v>
      </c>
      <c r="AD530" s="4">
        <v>11.9</v>
      </c>
      <c r="AE530" s="4">
        <v>863</v>
      </c>
      <c r="AF530" s="4">
        <v>935</v>
      </c>
      <c r="AG530" s="4">
        <v>927</v>
      </c>
      <c r="AK530" s="4">
        <v>989</v>
      </c>
      <c r="AL530" s="4">
        <v>9</v>
      </c>
      <c r="AM530" s="4">
        <v>0</v>
      </c>
      <c r="AN530" s="4">
        <v>36</v>
      </c>
      <c r="AO530" s="4">
        <v>190</v>
      </c>
      <c r="AP530" s="4">
        <v>189</v>
      </c>
      <c r="AQ530" s="4">
        <v>2.9</v>
      </c>
      <c r="AR530" s="4">
        <v>195</v>
      </c>
      <c r="AS530" s="4" t="s">
        <v>155</v>
      </c>
      <c r="AT530" s="4">
        <v>2</v>
      </c>
      <c r="AU530" s="5">
        <v>0.69972222222222225</v>
      </c>
      <c r="AV530" s="4">
        <v>47.159332999999997</v>
      </c>
      <c r="AW530" s="4">
        <v>-88.489701999999994</v>
      </c>
      <c r="AX530" s="4">
        <v>322.2</v>
      </c>
      <c r="AY530" s="4">
        <v>0</v>
      </c>
      <c r="AZ530" s="4">
        <v>12</v>
      </c>
      <c r="BA530" s="4">
        <v>11</v>
      </c>
      <c r="BB530" s="4" t="s">
        <v>429</v>
      </c>
      <c r="BC530" s="4">
        <v>1</v>
      </c>
      <c r="BD530" s="4">
        <v>1.4</v>
      </c>
      <c r="BE530" s="4">
        <v>1.7</v>
      </c>
      <c r="BX530" s="4">
        <v>-5.6979999999999999E-3</v>
      </c>
      <c r="BY530" s="4">
        <v>-5</v>
      </c>
      <c r="BZ530" s="4">
        <v>1.8074030000000001</v>
      </c>
      <c r="CA530" s="4">
        <v>-0.13924300000000001</v>
      </c>
      <c r="CB530" s="4">
        <v>36.509535999999997</v>
      </c>
    </row>
    <row r="531" spans="1:80">
      <c r="A531" s="2">
        <v>42440</v>
      </c>
      <c r="B531" s="29">
        <v>0.49158458333333338</v>
      </c>
      <c r="C531" s="4">
        <v>0</v>
      </c>
      <c r="D531" s="4">
        <v>0</v>
      </c>
      <c r="E531" s="4" t="s">
        <v>155</v>
      </c>
      <c r="F531" s="4">
        <v>0</v>
      </c>
      <c r="G531" s="4">
        <v>0</v>
      </c>
      <c r="H531" s="4">
        <v>0</v>
      </c>
      <c r="I531" s="4">
        <v>9.1</v>
      </c>
      <c r="K531" s="4">
        <v>20.7</v>
      </c>
      <c r="L531" s="4">
        <v>0</v>
      </c>
      <c r="AB531" s="4" t="s">
        <v>431</v>
      </c>
      <c r="AC531" s="4">
        <v>1</v>
      </c>
      <c r="AD531" s="4">
        <v>11.9</v>
      </c>
      <c r="AE531" s="4">
        <v>863</v>
      </c>
      <c r="AF531" s="4">
        <v>936</v>
      </c>
      <c r="AG531" s="4">
        <v>926</v>
      </c>
      <c r="AK531" s="4">
        <v>989</v>
      </c>
      <c r="AL531" s="4">
        <v>9</v>
      </c>
      <c r="AM531" s="4">
        <v>0</v>
      </c>
      <c r="AN531" s="4">
        <v>36</v>
      </c>
      <c r="AO531" s="4">
        <v>190</v>
      </c>
      <c r="AP531" s="4">
        <v>189</v>
      </c>
      <c r="AQ531" s="4">
        <v>2.9</v>
      </c>
      <c r="AR531" s="4">
        <v>195</v>
      </c>
      <c r="AS531" s="4" t="s">
        <v>155</v>
      </c>
      <c r="AT531" s="4">
        <v>2</v>
      </c>
      <c r="AU531" s="5">
        <v>0.69973379629629628</v>
      </c>
      <c r="AV531" s="4">
        <v>47.159332999999997</v>
      </c>
      <c r="AW531" s="4">
        <v>-88.489701999999994</v>
      </c>
      <c r="AX531" s="4">
        <v>321.8</v>
      </c>
      <c r="AY531" s="4">
        <v>0</v>
      </c>
      <c r="AZ531" s="4">
        <v>12</v>
      </c>
      <c r="BA531" s="4">
        <v>11</v>
      </c>
      <c r="BB531" s="4" t="s">
        <v>429</v>
      </c>
      <c r="BC531" s="4">
        <v>1</v>
      </c>
      <c r="BD531" s="4">
        <v>1.4</v>
      </c>
      <c r="BE531" s="4">
        <v>1.7</v>
      </c>
      <c r="BX531" s="4">
        <v>-3.2950000000000002E-3</v>
      </c>
      <c r="BY531" s="4">
        <v>-5</v>
      </c>
      <c r="BZ531" s="4">
        <v>1.8088029999999999</v>
      </c>
      <c r="CA531" s="4">
        <v>-8.0518999999999993E-2</v>
      </c>
      <c r="CB531" s="4">
        <v>36.537829000000002</v>
      </c>
    </row>
    <row r="532" spans="1:80">
      <c r="A532" s="2">
        <v>42440</v>
      </c>
      <c r="B532" s="29">
        <v>0.49159615740740742</v>
      </c>
      <c r="C532" s="4">
        <v>0</v>
      </c>
      <c r="D532" s="4">
        <v>0</v>
      </c>
      <c r="E532" s="4" t="s">
        <v>155</v>
      </c>
      <c r="F532" s="4">
        <v>0</v>
      </c>
      <c r="G532" s="4">
        <v>0</v>
      </c>
      <c r="H532" s="4">
        <v>0</v>
      </c>
      <c r="I532" s="4">
        <v>5.9</v>
      </c>
      <c r="K532" s="4">
        <v>20.7</v>
      </c>
      <c r="L532" s="4">
        <v>0</v>
      </c>
      <c r="AB532" s="4" t="s">
        <v>431</v>
      </c>
      <c r="AC532" s="4">
        <v>1</v>
      </c>
      <c r="AD532" s="4">
        <v>11.9</v>
      </c>
      <c r="AE532" s="4">
        <v>863</v>
      </c>
      <c r="AF532" s="4">
        <v>934</v>
      </c>
      <c r="AG532" s="4">
        <v>927</v>
      </c>
      <c r="AK532" s="4">
        <v>989</v>
      </c>
      <c r="AL532" s="4">
        <v>9</v>
      </c>
      <c r="AM532" s="4">
        <v>0</v>
      </c>
      <c r="AN532" s="4">
        <v>36</v>
      </c>
      <c r="AO532" s="4">
        <v>190</v>
      </c>
      <c r="AP532" s="4">
        <v>189.9</v>
      </c>
      <c r="AQ532" s="4">
        <v>2.8</v>
      </c>
      <c r="AR532" s="4">
        <v>195</v>
      </c>
      <c r="AS532" s="4" t="s">
        <v>155</v>
      </c>
      <c r="AT532" s="4">
        <v>2</v>
      </c>
      <c r="AU532" s="5">
        <v>0.69974537037037043</v>
      </c>
      <c r="AV532" s="4">
        <v>47.159332999999997</v>
      </c>
      <c r="AW532" s="4">
        <v>-88.489701999999994</v>
      </c>
      <c r="AX532" s="4">
        <v>321.5</v>
      </c>
      <c r="AY532" s="4">
        <v>0</v>
      </c>
      <c r="AZ532" s="4">
        <v>12</v>
      </c>
      <c r="BA532" s="4">
        <v>11</v>
      </c>
      <c r="BB532" s="4" t="s">
        <v>429</v>
      </c>
      <c r="BC532" s="4">
        <v>1</v>
      </c>
      <c r="BD532" s="4">
        <v>1.4</v>
      </c>
      <c r="BE532" s="4">
        <v>1.7</v>
      </c>
      <c r="BX532" s="4">
        <v>-4.8040000000000001E-3</v>
      </c>
      <c r="BY532" s="4">
        <v>-5</v>
      </c>
      <c r="BZ532" s="4">
        <v>1.807196</v>
      </c>
      <c r="CA532" s="4">
        <v>-0.117398</v>
      </c>
      <c r="CB532" s="4">
        <v>36.505358999999999</v>
      </c>
    </row>
    <row r="533" spans="1:80">
      <c r="A533" s="2">
        <v>42440</v>
      </c>
      <c r="B533" s="29">
        <v>0.49160773148148151</v>
      </c>
      <c r="C533" s="4">
        <v>0</v>
      </c>
      <c r="D533" s="4">
        <v>0</v>
      </c>
      <c r="E533" s="4" t="s">
        <v>155</v>
      </c>
      <c r="F533" s="4">
        <v>0</v>
      </c>
      <c r="G533" s="4">
        <v>0</v>
      </c>
      <c r="H533" s="4">
        <v>0</v>
      </c>
      <c r="I533" s="4">
        <v>5.3</v>
      </c>
      <c r="K533" s="4">
        <v>20.7</v>
      </c>
      <c r="L533" s="4">
        <v>0</v>
      </c>
      <c r="AB533" s="4" t="s">
        <v>431</v>
      </c>
      <c r="AC533" s="4">
        <v>1</v>
      </c>
      <c r="AD533" s="4">
        <v>11.8</v>
      </c>
      <c r="AE533" s="4">
        <v>864</v>
      </c>
      <c r="AF533" s="4">
        <v>932</v>
      </c>
      <c r="AG533" s="4">
        <v>928</v>
      </c>
      <c r="AK533" s="4">
        <v>989</v>
      </c>
      <c r="AL533" s="4">
        <v>9</v>
      </c>
      <c r="AM533" s="4">
        <v>0</v>
      </c>
      <c r="AN533" s="4">
        <v>36</v>
      </c>
      <c r="AO533" s="4">
        <v>190</v>
      </c>
      <c r="AP533" s="4">
        <v>189.1</v>
      </c>
      <c r="AQ533" s="4">
        <v>2.7</v>
      </c>
      <c r="AR533" s="4">
        <v>195</v>
      </c>
      <c r="AS533" s="4" t="s">
        <v>155</v>
      </c>
      <c r="AT533" s="4">
        <v>2</v>
      </c>
      <c r="AU533" s="5">
        <v>0.69975694444444436</v>
      </c>
      <c r="AV533" s="4">
        <v>47.159332999999997</v>
      </c>
      <c r="AW533" s="4">
        <v>-88.489701999999994</v>
      </c>
      <c r="AX533" s="4">
        <v>321.2</v>
      </c>
      <c r="AY533" s="4">
        <v>0</v>
      </c>
      <c r="AZ533" s="4">
        <v>12</v>
      </c>
      <c r="BA533" s="4">
        <v>11</v>
      </c>
      <c r="BB533" s="4" t="s">
        <v>429</v>
      </c>
      <c r="BC533" s="4">
        <v>1</v>
      </c>
      <c r="BD533" s="4">
        <v>1.4</v>
      </c>
      <c r="BE533" s="4">
        <v>1.7</v>
      </c>
      <c r="BX533" s="4">
        <v>-8.6079999999999993E-3</v>
      </c>
      <c r="BY533" s="4">
        <v>-5</v>
      </c>
      <c r="BZ533" s="4">
        <v>1.8033920000000001</v>
      </c>
      <c r="CA533" s="4">
        <v>-0.21035799999999999</v>
      </c>
      <c r="CB533" s="4">
        <v>36.428517999999997</v>
      </c>
    </row>
    <row r="534" spans="1:80">
      <c r="A534" s="2">
        <v>42440</v>
      </c>
      <c r="B534" s="29">
        <v>0.49161930555555555</v>
      </c>
      <c r="C534" s="4">
        <v>0</v>
      </c>
      <c r="D534" s="4">
        <v>0</v>
      </c>
      <c r="E534" s="4" t="s">
        <v>155</v>
      </c>
      <c r="F534" s="4">
        <v>0</v>
      </c>
      <c r="G534" s="4">
        <v>0</v>
      </c>
      <c r="H534" s="4">
        <v>0</v>
      </c>
      <c r="I534" s="4">
        <v>9.6</v>
      </c>
      <c r="K534" s="4">
        <v>20.7</v>
      </c>
      <c r="L534" s="4">
        <v>0</v>
      </c>
      <c r="AB534" s="4" t="s">
        <v>431</v>
      </c>
      <c r="AC534" s="4">
        <v>1</v>
      </c>
      <c r="AD534" s="4">
        <v>11.9</v>
      </c>
      <c r="AE534" s="4">
        <v>863</v>
      </c>
      <c r="AF534" s="4">
        <v>932</v>
      </c>
      <c r="AG534" s="4">
        <v>926</v>
      </c>
      <c r="AK534" s="4">
        <v>989</v>
      </c>
      <c r="AL534" s="4">
        <v>9</v>
      </c>
      <c r="AM534" s="4">
        <v>0</v>
      </c>
      <c r="AN534" s="4">
        <v>36</v>
      </c>
      <c r="AO534" s="4">
        <v>190</v>
      </c>
      <c r="AP534" s="4">
        <v>189</v>
      </c>
      <c r="AQ534" s="4">
        <v>2.6</v>
      </c>
      <c r="AR534" s="4">
        <v>195</v>
      </c>
      <c r="AS534" s="4" t="s">
        <v>155</v>
      </c>
      <c r="AT534" s="4">
        <v>2</v>
      </c>
      <c r="AU534" s="5">
        <v>0.69976851851851851</v>
      </c>
      <c r="AV534" s="4">
        <v>47.159332999999997</v>
      </c>
      <c r="AW534" s="4">
        <v>-88.489701999999994</v>
      </c>
      <c r="AX534" s="4">
        <v>321</v>
      </c>
      <c r="AY534" s="4">
        <v>0</v>
      </c>
      <c r="AZ534" s="4">
        <v>12</v>
      </c>
      <c r="BA534" s="4">
        <v>11</v>
      </c>
      <c r="BB534" s="4" t="s">
        <v>429</v>
      </c>
      <c r="BC534" s="4">
        <v>1</v>
      </c>
      <c r="BD534" s="4">
        <v>1.4</v>
      </c>
      <c r="BE534" s="4">
        <v>1.7</v>
      </c>
      <c r="BX534" s="4">
        <v>-8.0979999999999993E-3</v>
      </c>
      <c r="BY534" s="4">
        <v>-5</v>
      </c>
      <c r="BZ534" s="4">
        <v>1.8029999999999999</v>
      </c>
      <c r="CA534" s="4">
        <v>-0.19789499999999999</v>
      </c>
      <c r="CB534" s="4">
        <v>36.4206</v>
      </c>
    </row>
    <row r="535" spans="1:80">
      <c r="A535" s="2">
        <v>42440</v>
      </c>
      <c r="B535" s="29">
        <v>0.49163087962962965</v>
      </c>
      <c r="C535" s="4">
        <v>0</v>
      </c>
      <c r="D535" s="4">
        <v>0</v>
      </c>
      <c r="E535" s="4" t="s">
        <v>155</v>
      </c>
      <c r="F535" s="4">
        <v>0</v>
      </c>
      <c r="G535" s="4">
        <v>0</v>
      </c>
      <c r="H535" s="4">
        <v>0</v>
      </c>
      <c r="I535" s="4">
        <v>5</v>
      </c>
      <c r="K535" s="4">
        <v>20.7</v>
      </c>
      <c r="L535" s="4">
        <v>0</v>
      </c>
      <c r="AB535" s="4" t="s">
        <v>431</v>
      </c>
      <c r="AC535" s="4">
        <v>1</v>
      </c>
      <c r="AD535" s="4">
        <v>11.8</v>
      </c>
      <c r="AE535" s="4">
        <v>864</v>
      </c>
      <c r="AF535" s="4">
        <v>932</v>
      </c>
      <c r="AG535" s="4">
        <v>927</v>
      </c>
      <c r="AK535" s="4">
        <v>989</v>
      </c>
      <c r="AL535" s="4">
        <v>9</v>
      </c>
      <c r="AM535" s="4">
        <v>0</v>
      </c>
      <c r="AN535" s="4">
        <v>36</v>
      </c>
      <c r="AO535" s="4">
        <v>189.1</v>
      </c>
      <c r="AP535" s="4">
        <v>189</v>
      </c>
      <c r="AQ535" s="4">
        <v>2.5</v>
      </c>
      <c r="AR535" s="4">
        <v>195</v>
      </c>
      <c r="AS535" s="4" t="s">
        <v>155</v>
      </c>
      <c r="AT535" s="4">
        <v>2</v>
      </c>
      <c r="AU535" s="5">
        <v>0.69978009259259266</v>
      </c>
      <c r="AV535" s="4">
        <v>47.159332999999997</v>
      </c>
      <c r="AW535" s="4">
        <v>-88.489701999999994</v>
      </c>
      <c r="AX535" s="4">
        <v>320.8</v>
      </c>
      <c r="AY535" s="4">
        <v>0</v>
      </c>
      <c r="AZ535" s="4">
        <v>12</v>
      </c>
      <c r="BA535" s="4">
        <v>10</v>
      </c>
      <c r="BB535" s="4" t="s">
        <v>427</v>
      </c>
      <c r="BC535" s="4">
        <v>1</v>
      </c>
      <c r="BD535" s="4">
        <v>1.4</v>
      </c>
      <c r="BE535" s="4">
        <v>1.7</v>
      </c>
      <c r="BX535" s="4">
        <v>-1.1608E-2</v>
      </c>
      <c r="BY535" s="4">
        <v>-5</v>
      </c>
      <c r="BZ535" s="4">
        <v>1.7993920000000001</v>
      </c>
      <c r="CA535" s="4">
        <v>-0.28366999999999998</v>
      </c>
      <c r="CB535" s="4">
        <v>36.347718</v>
      </c>
    </row>
    <row r="536" spans="1:80">
      <c r="A536" s="2">
        <v>42440</v>
      </c>
      <c r="B536" s="29">
        <v>0.49164245370370369</v>
      </c>
      <c r="C536" s="4">
        <v>0</v>
      </c>
      <c r="D536" s="4">
        <v>0</v>
      </c>
      <c r="E536" s="4" t="s">
        <v>155</v>
      </c>
      <c r="F536" s="4">
        <v>0</v>
      </c>
      <c r="G536" s="4">
        <v>0</v>
      </c>
      <c r="H536" s="4">
        <v>0</v>
      </c>
      <c r="I536" s="4">
        <v>8.4</v>
      </c>
      <c r="K536" s="4">
        <v>20.7</v>
      </c>
      <c r="L536" s="4">
        <v>0</v>
      </c>
      <c r="AB536" s="4" t="s">
        <v>431</v>
      </c>
      <c r="AC536" s="4">
        <v>1</v>
      </c>
      <c r="AD536" s="4">
        <v>11.9</v>
      </c>
      <c r="AE536" s="4">
        <v>863</v>
      </c>
      <c r="AF536" s="4">
        <v>932</v>
      </c>
      <c r="AG536" s="4">
        <v>927</v>
      </c>
      <c r="AK536" s="4">
        <v>989</v>
      </c>
      <c r="AL536" s="4">
        <v>9</v>
      </c>
      <c r="AM536" s="4">
        <v>0</v>
      </c>
      <c r="AN536" s="4">
        <v>36</v>
      </c>
      <c r="AO536" s="4">
        <v>189</v>
      </c>
      <c r="AP536" s="4">
        <v>189</v>
      </c>
      <c r="AQ536" s="4">
        <v>2.4</v>
      </c>
      <c r="AR536" s="4">
        <v>195</v>
      </c>
      <c r="AS536" s="4" t="s">
        <v>155</v>
      </c>
      <c r="AT536" s="4">
        <v>2</v>
      </c>
      <c r="AU536" s="5">
        <v>0.6997916666666667</v>
      </c>
      <c r="AV536" s="4">
        <v>47.159332999999997</v>
      </c>
      <c r="AW536" s="4">
        <v>-88.489701999999994</v>
      </c>
      <c r="AX536" s="4">
        <v>320.5</v>
      </c>
      <c r="AY536" s="4">
        <v>0</v>
      </c>
      <c r="AZ536" s="4">
        <v>12</v>
      </c>
      <c r="BA536" s="4">
        <v>10</v>
      </c>
      <c r="BB536" s="4" t="s">
        <v>427</v>
      </c>
      <c r="BC536" s="4">
        <v>1</v>
      </c>
      <c r="BD536" s="4">
        <v>1.4</v>
      </c>
      <c r="BE536" s="4">
        <v>1.7</v>
      </c>
      <c r="BX536" s="4">
        <v>-1.0196E-2</v>
      </c>
      <c r="BY536" s="4">
        <v>-5</v>
      </c>
      <c r="BZ536" s="4">
        <v>1.798098</v>
      </c>
      <c r="CA536" s="4">
        <v>-0.249165</v>
      </c>
      <c r="CB536" s="4">
        <v>36.321579999999997</v>
      </c>
    </row>
    <row r="537" spans="1:80">
      <c r="A537" s="2">
        <v>42440</v>
      </c>
      <c r="B537" s="29">
        <v>0.49165402777777772</v>
      </c>
      <c r="C537" s="4">
        <v>0</v>
      </c>
      <c r="D537" s="4">
        <v>0</v>
      </c>
      <c r="E537" s="4" t="s">
        <v>155</v>
      </c>
      <c r="F537" s="4">
        <v>0</v>
      </c>
      <c r="G537" s="4">
        <v>0</v>
      </c>
      <c r="H537" s="4">
        <v>0</v>
      </c>
      <c r="I537" s="4">
        <v>8.8000000000000007</v>
      </c>
      <c r="K537" s="4">
        <v>20.7</v>
      </c>
      <c r="L537" s="4">
        <v>0</v>
      </c>
      <c r="AB537" s="4" t="s">
        <v>431</v>
      </c>
      <c r="AC537" s="4">
        <v>1</v>
      </c>
      <c r="AD537" s="4">
        <v>11.9</v>
      </c>
      <c r="AE537" s="4">
        <v>863</v>
      </c>
      <c r="AF537" s="4">
        <v>932</v>
      </c>
      <c r="AG537" s="4">
        <v>927</v>
      </c>
      <c r="AK537" s="4">
        <v>989</v>
      </c>
      <c r="AL537" s="4">
        <v>9</v>
      </c>
      <c r="AM537" s="4">
        <v>0</v>
      </c>
      <c r="AN537" s="4">
        <v>36</v>
      </c>
      <c r="AO537" s="4">
        <v>189</v>
      </c>
      <c r="AP537" s="4">
        <v>189</v>
      </c>
      <c r="AQ537" s="4">
        <v>2.4</v>
      </c>
      <c r="AR537" s="4">
        <v>195</v>
      </c>
      <c r="AS537" s="4" t="s">
        <v>155</v>
      </c>
      <c r="AT537" s="4">
        <v>2</v>
      </c>
      <c r="AU537" s="5">
        <v>0.69980324074074074</v>
      </c>
      <c r="AV537" s="4">
        <v>47.159332999999997</v>
      </c>
      <c r="AW537" s="4">
        <v>-88.489701999999994</v>
      </c>
      <c r="AX537" s="4">
        <v>320.3</v>
      </c>
      <c r="AY537" s="4">
        <v>0</v>
      </c>
      <c r="AZ537" s="4">
        <v>12</v>
      </c>
      <c r="BA537" s="4">
        <v>10</v>
      </c>
      <c r="BB537" s="4" t="s">
        <v>427</v>
      </c>
      <c r="BC537" s="4">
        <v>1</v>
      </c>
      <c r="BD537" s="4">
        <v>1.4</v>
      </c>
      <c r="BE537" s="4">
        <v>1.7</v>
      </c>
      <c r="BX537" s="4">
        <v>-0.01</v>
      </c>
      <c r="BY537" s="4">
        <v>-5</v>
      </c>
      <c r="BZ537" s="4">
        <v>1.7970980000000001</v>
      </c>
      <c r="CA537" s="4">
        <v>-0.24437500000000001</v>
      </c>
      <c r="CB537" s="4">
        <v>36.301380000000002</v>
      </c>
    </row>
    <row r="538" spans="1:80">
      <c r="A538" s="2">
        <v>42440</v>
      </c>
      <c r="B538" s="29">
        <v>0.49166560185185187</v>
      </c>
      <c r="C538" s="4">
        <v>0</v>
      </c>
      <c r="D538" s="4">
        <v>0</v>
      </c>
      <c r="E538" s="4" t="s">
        <v>155</v>
      </c>
      <c r="F538" s="4">
        <v>0</v>
      </c>
      <c r="G538" s="4">
        <v>0</v>
      </c>
      <c r="H538" s="4">
        <v>0</v>
      </c>
      <c r="I538" s="4">
        <v>5.6</v>
      </c>
      <c r="K538" s="4">
        <v>20.7</v>
      </c>
      <c r="L538" s="4">
        <v>0</v>
      </c>
      <c r="AB538" s="4" t="s">
        <v>431</v>
      </c>
      <c r="AC538" s="4">
        <v>1</v>
      </c>
      <c r="AD538" s="4">
        <v>12.1</v>
      </c>
      <c r="AE538" s="4">
        <v>862</v>
      </c>
      <c r="AF538" s="4">
        <v>932</v>
      </c>
      <c r="AG538" s="4">
        <v>925</v>
      </c>
      <c r="AK538" s="4">
        <v>989</v>
      </c>
      <c r="AL538" s="4">
        <v>9</v>
      </c>
      <c r="AM538" s="4">
        <v>0</v>
      </c>
      <c r="AN538" s="4">
        <v>36</v>
      </c>
      <c r="AO538" s="4">
        <v>189</v>
      </c>
      <c r="AP538" s="4">
        <v>189</v>
      </c>
      <c r="AQ538" s="4">
        <v>2.2999999999999998</v>
      </c>
      <c r="AR538" s="4">
        <v>195</v>
      </c>
      <c r="AS538" s="4" t="s">
        <v>155</v>
      </c>
      <c r="AT538" s="4">
        <v>2</v>
      </c>
      <c r="AU538" s="5">
        <v>0.69981481481481478</v>
      </c>
      <c r="AV538" s="4">
        <v>47.159332999999997</v>
      </c>
      <c r="AW538" s="4">
        <v>-88.489701999999994</v>
      </c>
      <c r="AX538" s="4">
        <v>320.10000000000002</v>
      </c>
      <c r="AY538" s="4">
        <v>0</v>
      </c>
      <c r="AZ538" s="4">
        <v>12</v>
      </c>
      <c r="BA538" s="4">
        <v>10</v>
      </c>
      <c r="BB538" s="4" t="s">
        <v>427</v>
      </c>
      <c r="BC538" s="4">
        <v>1</v>
      </c>
      <c r="BD538" s="4">
        <v>1.4</v>
      </c>
      <c r="BE538" s="4">
        <v>1.7</v>
      </c>
      <c r="BX538" s="4">
        <v>-8.1960000000000002E-3</v>
      </c>
      <c r="BY538" s="4">
        <v>-5</v>
      </c>
      <c r="BZ538" s="4">
        <v>1.7979019999999999</v>
      </c>
      <c r="CA538" s="4">
        <v>-0.20029</v>
      </c>
      <c r="CB538" s="4">
        <v>36.317619999999998</v>
      </c>
    </row>
    <row r="539" spans="1:80">
      <c r="A539" s="2">
        <v>42440</v>
      </c>
      <c r="B539" s="29">
        <v>0.49167717592592591</v>
      </c>
      <c r="C539" s="4">
        <v>0</v>
      </c>
      <c r="D539" s="4">
        <v>0</v>
      </c>
      <c r="E539" s="4" t="s">
        <v>155</v>
      </c>
      <c r="F539" s="4">
        <v>0</v>
      </c>
      <c r="G539" s="4">
        <v>0</v>
      </c>
      <c r="H539" s="4">
        <v>0</v>
      </c>
      <c r="I539" s="4">
        <v>15.9</v>
      </c>
      <c r="K539" s="4">
        <v>20.62</v>
      </c>
      <c r="L539" s="4">
        <v>0</v>
      </c>
      <c r="AB539" s="4" t="s">
        <v>431</v>
      </c>
      <c r="AC539" s="4">
        <v>1</v>
      </c>
      <c r="AD539" s="4">
        <v>12.2</v>
      </c>
      <c r="AE539" s="4">
        <v>861</v>
      </c>
      <c r="AF539" s="4">
        <v>932</v>
      </c>
      <c r="AG539" s="4">
        <v>925</v>
      </c>
      <c r="AK539" s="4">
        <v>989</v>
      </c>
      <c r="AL539" s="4">
        <v>9</v>
      </c>
      <c r="AM539" s="4">
        <v>0</v>
      </c>
      <c r="AN539" s="4">
        <v>36</v>
      </c>
      <c r="AO539" s="4">
        <v>189</v>
      </c>
      <c r="AP539" s="4">
        <v>189</v>
      </c>
      <c r="AQ539" s="4">
        <v>2.4</v>
      </c>
      <c r="AR539" s="4">
        <v>195</v>
      </c>
      <c r="AS539" s="4" t="s">
        <v>155</v>
      </c>
      <c r="AT539" s="4">
        <v>2</v>
      </c>
      <c r="AU539" s="5">
        <v>0.69982638888888893</v>
      </c>
      <c r="AV539" s="4">
        <v>47.159332999999997</v>
      </c>
      <c r="AW539" s="4">
        <v>-88.489701999999994</v>
      </c>
      <c r="AX539" s="4">
        <v>320</v>
      </c>
      <c r="AY539" s="4">
        <v>0</v>
      </c>
      <c r="AZ539" s="4">
        <v>12</v>
      </c>
      <c r="BA539" s="4">
        <v>10</v>
      </c>
      <c r="BB539" s="4" t="s">
        <v>427</v>
      </c>
      <c r="BC539" s="4">
        <v>1</v>
      </c>
      <c r="BD539" s="4">
        <v>1.4</v>
      </c>
      <c r="BE539" s="4">
        <v>1.7</v>
      </c>
      <c r="BX539" s="4">
        <v>-2.5929999999999998E-3</v>
      </c>
      <c r="BY539" s="4">
        <v>-5</v>
      </c>
      <c r="BZ539" s="4">
        <v>1.8052090000000001</v>
      </c>
      <c r="CA539" s="4">
        <v>-6.3376000000000002E-2</v>
      </c>
      <c r="CB539" s="4">
        <v>36.465218</v>
      </c>
    </row>
    <row r="540" spans="1:80">
      <c r="A540" s="2">
        <v>42440</v>
      </c>
      <c r="B540" s="29">
        <v>0.49168875000000001</v>
      </c>
      <c r="C540" s="4">
        <v>0</v>
      </c>
      <c r="D540" s="4">
        <v>0</v>
      </c>
      <c r="E540" s="4" t="s">
        <v>155</v>
      </c>
      <c r="F540" s="4">
        <v>0</v>
      </c>
      <c r="G540" s="4">
        <v>0</v>
      </c>
      <c r="H540" s="4">
        <v>0</v>
      </c>
      <c r="I540" s="4">
        <v>13</v>
      </c>
      <c r="K540" s="4">
        <v>20.6</v>
      </c>
      <c r="L540" s="4">
        <v>0</v>
      </c>
      <c r="AB540" s="4" t="s">
        <v>431</v>
      </c>
      <c r="AC540" s="4">
        <v>1</v>
      </c>
      <c r="AD540" s="4">
        <v>12.2</v>
      </c>
      <c r="AE540" s="4">
        <v>861</v>
      </c>
      <c r="AF540" s="4">
        <v>932</v>
      </c>
      <c r="AG540" s="4">
        <v>925</v>
      </c>
      <c r="AK540" s="4">
        <v>989</v>
      </c>
      <c r="AL540" s="4">
        <v>9</v>
      </c>
      <c r="AM540" s="4">
        <v>0</v>
      </c>
      <c r="AN540" s="4">
        <v>36</v>
      </c>
      <c r="AO540" s="4">
        <v>189</v>
      </c>
      <c r="AP540" s="4">
        <v>189</v>
      </c>
      <c r="AQ540" s="4">
        <v>2.4</v>
      </c>
      <c r="AR540" s="4">
        <v>195</v>
      </c>
      <c r="AS540" s="4" t="s">
        <v>155</v>
      </c>
      <c r="AT540" s="4">
        <v>2</v>
      </c>
      <c r="AU540" s="5">
        <v>0.69983796296296286</v>
      </c>
      <c r="AV540" s="4">
        <v>47.159332999999997</v>
      </c>
      <c r="AW540" s="4">
        <v>-88.489701999999994</v>
      </c>
      <c r="AX540" s="4">
        <v>319.89999999999998</v>
      </c>
      <c r="AY540" s="4">
        <v>0</v>
      </c>
      <c r="AZ540" s="4">
        <v>12</v>
      </c>
      <c r="BA540" s="4">
        <v>10</v>
      </c>
      <c r="BB540" s="4" t="s">
        <v>427</v>
      </c>
      <c r="BC540" s="4">
        <v>1</v>
      </c>
      <c r="BD540" s="4">
        <v>1.4</v>
      </c>
      <c r="BE540" s="4">
        <v>1.7</v>
      </c>
      <c r="BX540" s="4">
        <v>-2.9020000000000001E-3</v>
      </c>
      <c r="BY540" s="4">
        <v>-5</v>
      </c>
      <c r="BZ540" s="4">
        <v>1.806</v>
      </c>
      <c r="CA540" s="4">
        <v>-7.0916000000000007E-2</v>
      </c>
      <c r="CB540" s="4">
        <v>36.481200000000001</v>
      </c>
    </row>
    <row r="541" spans="1:80">
      <c r="A541" s="2">
        <v>42440</v>
      </c>
      <c r="B541" s="29">
        <v>0.49170032407407405</v>
      </c>
      <c r="C541" s="4">
        <v>0</v>
      </c>
      <c r="D541" s="4">
        <v>0</v>
      </c>
      <c r="E541" s="4" t="s">
        <v>155</v>
      </c>
      <c r="F541" s="4">
        <v>0</v>
      </c>
      <c r="G541" s="4">
        <v>-0.1</v>
      </c>
      <c r="H541" s="4">
        <v>0</v>
      </c>
      <c r="I541" s="4">
        <v>17.2</v>
      </c>
      <c r="K541" s="4">
        <v>20.6</v>
      </c>
      <c r="L541" s="4">
        <v>0</v>
      </c>
      <c r="AB541" s="4" t="s">
        <v>431</v>
      </c>
      <c r="AC541" s="4">
        <v>1</v>
      </c>
      <c r="AD541" s="4">
        <v>12.2</v>
      </c>
      <c r="AE541" s="4">
        <v>861</v>
      </c>
      <c r="AF541" s="4">
        <v>933</v>
      </c>
      <c r="AG541" s="4">
        <v>925</v>
      </c>
      <c r="AK541" s="4">
        <v>989</v>
      </c>
      <c r="AL541" s="4">
        <v>9</v>
      </c>
      <c r="AM541" s="4">
        <v>0</v>
      </c>
      <c r="AN541" s="4">
        <v>36</v>
      </c>
      <c r="AO541" s="4">
        <v>189.9</v>
      </c>
      <c r="AP541" s="4">
        <v>189.9</v>
      </c>
      <c r="AQ541" s="4">
        <v>2.5</v>
      </c>
      <c r="AR541" s="4">
        <v>195</v>
      </c>
      <c r="AS541" s="4" t="s">
        <v>155</v>
      </c>
      <c r="AT541" s="4">
        <v>2</v>
      </c>
      <c r="AU541" s="5">
        <v>0.69984953703703701</v>
      </c>
      <c r="AV541" s="4">
        <v>47.159332999999997</v>
      </c>
      <c r="AW541" s="4">
        <v>-88.489701999999994</v>
      </c>
      <c r="AX541" s="4">
        <v>319.8</v>
      </c>
      <c r="AY541" s="4">
        <v>0</v>
      </c>
      <c r="AZ541" s="4">
        <v>12</v>
      </c>
      <c r="BA541" s="4">
        <v>10</v>
      </c>
      <c r="BB541" s="4" t="s">
        <v>427</v>
      </c>
      <c r="BC541" s="4">
        <v>1</v>
      </c>
      <c r="BD541" s="4">
        <v>1.4</v>
      </c>
      <c r="BE541" s="4">
        <v>1.7</v>
      </c>
      <c r="BX541" s="4">
        <v>-2.9399999999999999E-4</v>
      </c>
      <c r="BY541" s="4">
        <v>-5</v>
      </c>
      <c r="BZ541" s="4">
        <v>1.806</v>
      </c>
      <c r="CA541" s="4">
        <v>-7.1850000000000004E-3</v>
      </c>
      <c r="CB541" s="4">
        <v>36.481200000000001</v>
      </c>
    </row>
    <row r="542" spans="1:80">
      <c r="A542" s="2">
        <v>42440</v>
      </c>
      <c r="B542" s="29">
        <v>0.49171189814814814</v>
      </c>
      <c r="C542" s="4">
        <v>0</v>
      </c>
      <c r="D542" s="4">
        <v>0</v>
      </c>
      <c r="E542" s="4" t="s">
        <v>155</v>
      </c>
      <c r="F542" s="4">
        <v>0</v>
      </c>
      <c r="G542" s="4">
        <v>-0.2</v>
      </c>
      <c r="H542" s="4">
        <v>0</v>
      </c>
      <c r="I542" s="4">
        <v>17.7</v>
      </c>
      <c r="K542" s="4">
        <v>20.6</v>
      </c>
      <c r="L542" s="4">
        <v>0</v>
      </c>
      <c r="AB542" s="4" t="s">
        <v>431</v>
      </c>
      <c r="AC542" s="4">
        <v>1</v>
      </c>
      <c r="AD542" s="4">
        <v>12.6</v>
      </c>
      <c r="AE542" s="4">
        <v>858</v>
      </c>
      <c r="AF542" s="4">
        <v>932</v>
      </c>
      <c r="AG542" s="4">
        <v>923</v>
      </c>
      <c r="AK542" s="4">
        <v>989</v>
      </c>
      <c r="AL542" s="4">
        <v>9</v>
      </c>
      <c r="AM542" s="4">
        <v>0</v>
      </c>
      <c r="AN542" s="4">
        <v>36</v>
      </c>
      <c r="AO542" s="4">
        <v>190</v>
      </c>
      <c r="AP542" s="4">
        <v>190</v>
      </c>
      <c r="AQ542" s="4">
        <v>2.8</v>
      </c>
      <c r="AR542" s="4">
        <v>195</v>
      </c>
      <c r="AS542" s="4" t="s">
        <v>155</v>
      </c>
      <c r="AT542" s="4">
        <v>2</v>
      </c>
      <c r="AU542" s="5">
        <v>0.69986111111111116</v>
      </c>
      <c r="AV542" s="4">
        <v>47.159332999999997</v>
      </c>
      <c r="AW542" s="4">
        <v>-88.489701999999994</v>
      </c>
      <c r="AX542" s="4">
        <v>319.7</v>
      </c>
      <c r="AY542" s="4">
        <v>0</v>
      </c>
      <c r="AZ542" s="4">
        <v>12</v>
      </c>
      <c r="BA542" s="4">
        <v>10</v>
      </c>
      <c r="BB542" s="4" t="s">
        <v>427</v>
      </c>
      <c r="BC542" s="4">
        <v>1</v>
      </c>
      <c r="BD542" s="4">
        <v>1.4</v>
      </c>
      <c r="BE542" s="4">
        <v>1.7</v>
      </c>
      <c r="BX542" s="4">
        <v>3.6080000000000001E-3</v>
      </c>
      <c r="BY542" s="4">
        <v>-5</v>
      </c>
      <c r="BZ542" s="4">
        <v>1.811412</v>
      </c>
      <c r="CA542" s="4">
        <v>8.8169999999999998E-2</v>
      </c>
      <c r="CB542" s="4">
        <v>36.590522</v>
      </c>
    </row>
    <row r="543" spans="1:80">
      <c r="A543" s="2">
        <v>42440</v>
      </c>
      <c r="B543" s="29">
        <v>0.49172347222222218</v>
      </c>
      <c r="C543" s="4">
        <v>0</v>
      </c>
      <c r="D543" s="4">
        <v>0</v>
      </c>
      <c r="E543" s="4" t="s">
        <v>155</v>
      </c>
      <c r="F543" s="4">
        <v>0</v>
      </c>
      <c r="G543" s="4">
        <v>-0.2</v>
      </c>
      <c r="H543" s="4">
        <v>0</v>
      </c>
      <c r="I543" s="4">
        <v>13</v>
      </c>
      <c r="K543" s="4">
        <v>20.6</v>
      </c>
      <c r="L543" s="4">
        <v>0</v>
      </c>
      <c r="AB543" s="4" t="s">
        <v>431</v>
      </c>
      <c r="AC543" s="4">
        <v>1</v>
      </c>
      <c r="AD543" s="4">
        <v>12.8</v>
      </c>
      <c r="AE543" s="4">
        <v>856</v>
      </c>
      <c r="AF543" s="4">
        <v>931</v>
      </c>
      <c r="AG543" s="4">
        <v>922</v>
      </c>
      <c r="AK543" s="4">
        <v>989</v>
      </c>
      <c r="AL543" s="4">
        <v>9</v>
      </c>
      <c r="AM543" s="4">
        <v>0</v>
      </c>
      <c r="AN543" s="4">
        <v>36</v>
      </c>
      <c r="AO543" s="4">
        <v>190</v>
      </c>
      <c r="AP543" s="4">
        <v>190</v>
      </c>
      <c r="AQ543" s="4">
        <v>3</v>
      </c>
      <c r="AR543" s="4">
        <v>195</v>
      </c>
      <c r="AS543" s="4" t="s">
        <v>155</v>
      </c>
      <c r="AT543" s="4">
        <v>2</v>
      </c>
      <c r="AU543" s="5">
        <v>0.69987268518518519</v>
      </c>
      <c r="AV543" s="4">
        <v>47.159331999999999</v>
      </c>
      <c r="AW543" s="4">
        <v>-88.489701999999994</v>
      </c>
      <c r="AX543" s="4">
        <v>319.60000000000002</v>
      </c>
      <c r="AY543" s="4">
        <v>0</v>
      </c>
      <c r="AZ543" s="4">
        <v>12</v>
      </c>
      <c r="BA543" s="4">
        <v>9</v>
      </c>
      <c r="BB543" s="4" t="s">
        <v>428</v>
      </c>
      <c r="BC543" s="4">
        <v>1</v>
      </c>
      <c r="BD543" s="4">
        <v>1.4</v>
      </c>
      <c r="BE543" s="4">
        <v>1.7</v>
      </c>
      <c r="BX543" s="4">
        <v>8.5100000000000002E-3</v>
      </c>
      <c r="BY543" s="4">
        <v>-5</v>
      </c>
      <c r="BZ543" s="4">
        <v>1.8147059999999999</v>
      </c>
      <c r="CA543" s="4">
        <v>0.20796300000000001</v>
      </c>
      <c r="CB543" s="4">
        <v>36.657060999999999</v>
      </c>
    </row>
    <row r="544" spans="1:80">
      <c r="A544" s="2">
        <v>42440</v>
      </c>
      <c r="B544" s="29">
        <v>0.49173504629629633</v>
      </c>
      <c r="C544" s="4">
        <v>0</v>
      </c>
      <c r="D544" s="4">
        <v>0</v>
      </c>
      <c r="E544" s="4" t="s">
        <v>155</v>
      </c>
      <c r="F544" s="4">
        <v>0</v>
      </c>
      <c r="G544" s="4">
        <v>-0.2</v>
      </c>
      <c r="H544" s="4">
        <v>0</v>
      </c>
      <c r="I544" s="4">
        <v>19</v>
      </c>
      <c r="K544" s="4">
        <v>20.6</v>
      </c>
      <c r="L544" s="4">
        <v>0</v>
      </c>
      <c r="AB544" s="4" t="s">
        <v>431</v>
      </c>
      <c r="AC544" s="4">
        <v>1</v>
      </c>
      <c r="AD544" s="4">
        <v>13.2</v>
      </c>
      <c r="AE544" s="4">
        <v>855</v>
      </c>
      <c r="AF544" s="4">
        <v>930</v>
      </c>
      <c r="AG544" s="4">
        <v>921</v>
      </c>
      <c r="AK544" s="4">
        <v>989</v>
      </c>
      <c r="AL544" s="4">
        <v>9</v>
      </c>
      <c r="AM544" s="4">
        <v>0</v>
      </c>
      <c r="AN544" s="4">
        <v>36</v>
      </c>
      <c r="AO544" s="4">
        <v>190</v>
      </c>
      <c r="AP544" s="4">
        <v>190</v>
      </c>
      <c r="AQ544" s="4">
        <v>3.2</v>
      </c>
      <c r="AR544" s="4">
        <v>195</v>
      </c>
      <c r="AS544" s="4" t="s">
        <v>155</v>
      </c>
      <c r="AT544" s="4">
        <v>2</v>
      </c>
      <c r="AU544" s="5">
        <v>0.69988425925925923</v>
      </c>
      <c r="AV544" s="4">
        <v>47.159331999999999</v>
      </c>
      <c r="AW544" s="4">
        <v>-88.489701999999994</v>
      </c>
      <c r="AX544" s="4">
        <v>319.5</v>
      </c>
      <c r="AY544" s="4">
        <v>0</v>
      </c>
      <c r="AZ544" s="4">
        <v>12</v>
      </c>
      <c r="BA544" s="4">
        <v>9</v>
      </c>
      <c r="BB544" s="4" t="s">
        <v>428</v>
      </c>
      <c r="BC544" s="4">
        <v>1</v>
      </c>
      <c r="BD544" s="4">
        <v>1.4</v>
      </c>
      <c r="BE544" s="4">
        <v>1.7</v>
      </c>
      <c r="BX544" s="4">
        <v>1.2607999999999999E-2</v>
      </c>
      <c r="BY544" s="4">
        <v>-5</v>
      </c>
      <c r="BZ544" s="4">
        <v>1.8159019999999999</v>
      </c>
      <c r="CA544" s="4">
        <v>0.30810799999999999</v>
      </c>
      <c r="CB544" s="4">
        <v>36.681220000000003</v>
      </c>
    </row>
    <row r="545" spans="1:80">
      <c r="A545" s="2">
        <v>42440</v>
      </c>
      <c r="B545" s="29">
        <v>0.49174662037037037</v>
      </c>
      <c r="C545" s="4">
        <v>0</v>
      </c>
      <c r="D545" s="4">
        <v>0</v>
      </c>
      <c r="E545" s="4" t="s">
        <v>155</v>
      </c>
      <c r="F545" s="4">
        <v>0</v>
      </c>
      <c r="G545" s="4">
        <v>-0.3</v>
      </c>
      <c r="H545" s="4">
        <v>0</v>
      </c>
      <c r="I545" s="4">
        <v>14.9</v>
      </c>
      <c r="K545" s="4">
        <v>20.6</v>
      </c>
      <c r="L545" s="4">
        <v>0</v>
      </c>
      <c r="AB545" s="4" t="s">
        <v>431</v>
      </c>
      <c r="AC545" s="4">
        <v>1</v>
      </c>
      <c r="AD545" s="4">
        <v>13.1</v>
      </c>
      <c r="AE545" s="4">
        <v>854</v>
      </c>
      <c r="AF545" s="4">
        <v>929</v>
      </c>
      <c r="AG545" s="4">
        <v>920</v>
      </c>
      <c r="AK545" s="4">
        <v>989</v>
      </c>
      <c r="AL545" s="4">
        <v>9</v>
      </c>
      <c r="AM545" s="4">
        <v>0</v>
      </c>
      <c r="AN545" s="4">
        <v>36</v>
      </c>
      <c r="AO545" s="4">
        <v>190</v>
      </c>
      <c r="AP545" s="4">
        <v>190</v>
      </c>
      <c r="AQ545" s="4">
        <v>3.2</v>
      </c>
      <c r="AR545" s="4">
        <v>195</v>
      </c>
      <c r="AS545" s="4" t="s">
        <v>155</v>
      </c>
      <c r="AT545" s="4">
        <v>2</v>
      </c>
      <c r="AU545" s="5">
        <v>0.69989583333333327</v>
      </c>
      <c r="AV545" s="4">
        <v>47.159331999999999</v>
      </c>
      <c r="AW545" s="4">
        <v>-88.489701999999994</v>
      </c>
      <c r="AX545" s="4">
        <v>319.2</v>
      </c>
      <c r="AY545" s="4">
        <v>0</v>
      </c>
      <c r="AZ545" s="4">
        <v>12</v>
      </c>
      <c r="BA545" s="4">
        <v>9</v>
      </c>
      <c r="BB545" s="4" t="s">
        <v>428</v>
      </c>
      <c r="BC545" s="4">
        <v>1</v>
      </c>
      <c r="BD545" s="4">
        <v>1.4</v>
      </c>
      <c r="BE545" s="4">
        <v>1.7</v>
      </c>
      <c r="BX545" s="4">
        <v>1.0293999999999999E-2</v>
      </c>
      <c r="BY545" s="4">
        <v>-5</v>
      </c>
      <c r="BZ545" s="4">
        <v>1.8150980000000001</v>
      </c>
      <c r="CA545" s="4">
        <v>0.25156000000000001</v>
      </c>
      <c r="CB545" s="4">
        <v>36.66498</v>
      </c>
    </row>
    <row r="546" spans="1:80">
      <c r="A546" s="2">
        <v>42440</v>
      </c>
      <c r="B546" s="29">
        <v>0.49175819444444446</v>
      </c>
      <c r="C546" s="4">
        <v>0</v>
      </c>
      <c r="D546" s="4">
        <v>0</v>
      </c>
      <c r="E546" s="4" t="s">
        <v>155</v>
      </c>
      <c r="F546" s="4">
        <v>0</v>
      </c>
      <c r="G546" s="4">
        <v>-0.3</v>
      </c>
      <c r="H546" s="4">
        <v>0</v>
      </c>
      <c r="I546" s="4">
        <v>15.3</v>
      </c>
      <c r="K546" s="4">
        <v>20.6</v>
      </c>
      <c r="L546" s="4">
        <v>0</v>
      </c>
      <c r="AB546" s="4" t="s">
        <v>431</v>
      </c>
      <c r="AC546" s="4">
        <v>1</v>
      </c>
      <c r="AD546" s="4">
        <v>13.2</v>
      </c>
      <c r="AE546" s="4">
        <v>854</v>
      </c>
      <c r="AF546" s="4">
        <v>928</v>
      </c>
      <c r="AG546" s="4">
        <v>920</v>
      </c>
      <c r="AK546" s="4">
        <v>989</v>
      </c>
      <c r="AL546" s="4">
        <v>9</v>
      </c>
      <c r="AM546" s="4">
        <v>0</v>
      </c>
      <c r="AN546" s="4">
        <v>36</v>
      </c>
      <c r="AO546" s="4">
        <v>190</v>
      </c>
      <c r="AP546" s="4">
        <v>190</v>
      </c>
      <c r="AQ546" s="4">
        <v>3.2</v>
      </c>
      <c r="AR546" s="4">
        <v>195</v>
      </c>
      <c r="AS546" s="4" t="s">
        <v>155</v>
      </c>
      <c r="AT546" s="4">
        <v>2</v>
      </c>
      <c r="AU546" s="5">
        <v>0.69990740740740742</v>
      </c>
      <c r="AV546" s="4">
        <v>47.159331999999999</v>
      </c>
      <c r="AW546" s="4">
        <v>-88.489700999999997</v>
      </c>
      <c r="AX546" s="4">
        <v>319</v>
      </c>
      <c r="AY546" s="4">
        <v>0</v>
      </c>
      <c r="AZ546" s="4">
        <v>12</v>
      </c>
      <c r="BA546" s="4">
        <v>9</v>
      </c>
      <c r="BB546" s="4" t="s">
        <v>428</v>
      </c>
      <c r="BC546" s="4">
        <v>1</v>
      </c>
      <c r="BD546" s="4">
        <v>1.4</v>
      </c>
      <c r="BE546" s="4">
        <v>1.7</v>
      </c>
      <c r="BX546" s="4">
        <v>1.0902E-2</v>
      </c>
      <c r="BY546" s="4">
        <v>-5</v>
      </c>
      <c r="BZ546" s="4">
        <v>1.8149999999999999</v>
      </c>
      <c r="CA546" s="4">
        <v>0.26641799999999999</v>
      </c>
      <c r="CB546" s="4">
        <v>36.662999999999997</v>
      </c>
    </row>
    <row r="547" spans="1:80">
      <c r="A547" s="2">
        <v>42440</v>
      </c>
      <c r="B547" s="29">
        <v>0.4917697685185185</v>
      </c>
      <c r="C547" s="4">
        <v>0</v>
      </c>
      <c r="D547" s="4">
        <v>0</v>
      </c>
      <c r="E547" s="4" t="s">
        <v>155</v>
      </c>
      <c r="F547" s="4">
        <v>0</v>
      </c>
      <c r="G547" s="4">
        <v>-0.4</v>
      </c>
      <c r="H547" s="4">
        <v>0</v>
      </c>
      <c r="I547" s="4">
        <v>19.5</v>
      </c>
      <c r="K547" s="4">
        <v>20.6</v>
      </c>
      <c r="L547" s="4">
        <v>0</v>
      </c>
      <c r="AB547" s="4" t="s">
        <v>431</v>
      </c>
      <c r="AC547" s="4">
        <v>1</v>
      </c>
      <c r="AD547" s="4">
        <v>13.3</v>
      </c>
      <c r="AE547" s="4">
        <v>853</v>
      </c>
      <c r="AF547" s="4">
        <v>929</v>
      </c>
      <c r="AG547" s="4">
        <v>920</v>
      </c>
      <c r="AK547" s="4">
        <v>989</v>
      </c>
      <c r="AL547" s="4">
        <v>9</v>
      </c>
      <c r="AM547" s="4">
        <v>0</v>
      </c>
      <c r="AN547" s="4">
        <v>36</v>
      </c>
      <c r="AO547" s="4">
        <v>190</v>
      </c>
      <c r="AP547" s="4">
        <v>190</v>
      </c>
      <c r="AQ547" s="4">
        <v>3.3</v>
      </c>
      <c r="AR547" s="4">
        <v>195</v>
      </c>
      <c r="AS547" s="4" t="s">
        <v>155</v>
      </c>
      <c r="AT547" s="4">
        <v>2</v>
      </c>
      <c r="AU547" s="5">
        <v>0.69991898148148157</v>
      </c>
      <c r="AV547" s="4">
        <v>47.159331999999999</v>
      </c>
      <c r="AW547" s="4">
        <v>-88.489699999999999</v>
      </c>
      <c r="AX547" s="4">
        <v>318.89999999999998</v>
      </c>
      <c r="AY547" s="4">
        <v>0</v>
      </c>
      <c r="AZ547" s="4">
        <v>12</v>
      </c>
      <c r="BA547" s="4">
        <v>9</v>
      </c>
      <c r="BB547" s="4" t="s">
        <v>428</v>
      </c>
      <c r="BC547" s="4">
        <v>1</v>
      </c>
      <c r="BD547" s="4">
        <v>1.4</v>
      </c>
      <c r="BE547" s="4">
        <v>1.7</v>
      </c>
      <c r="BX547" s="4">
        <v>1.0999999999999999E-2</v>
      </c>
      <c r="BY547" s="4">
        <v>-5</v>
      </c>
      <c r="BZ547" s="4">
        <v>1.8149999999999999</v>
      </c>
      <c r="CA547" s="4">
        <v>0.26881300000000002</v>
      </c>
      <c r="CB547" s="4">
        <v>36.662999999999997</v>
      </c>
    </row>
    <row r="548" spans="1:80">
      <c r="A548" s="2">
        <v>42440</v>
      </c>
      <c r="B548" s="29">
        <v>0.4917813425925926</v>
      </c>
      <c r="C548" s="4">
        <v>0</v>
      </c>
      <c r="D548" s="4">
        <v>0</v>
      </c>
      <c r="E548" s="4" t="s">
        <v>155</v>
      </c>
      <c r="F548" s="4">
        <v>0</v>
      </c>
      <c r="G548" s="4">
        <v>-0.4</v>
      </c>
      <c r="H548" s="4">
        <v>0</v>
      </c>
      <c r="I548" s="4">
        <v>13.9</v>
      </c>
      <c r="K548" s="4">
        <v>20.6</v>
      </c>
      <c r="L548" s="4">
        <v>0</v>
      </c>
      <c r="AB548" s="4" t="s">
        <v>431</v>
      </c>
      <c r="AC548" s="4">
        <v>1</v>
      </c>
      <c r="AD548" s="4">
        <v>13.2</v>
      </c>
      <c r="AE548" s="4">
        <v>854</v>
      </c>
      <c r="AF548" s="4">
        <v>929</v>
      </c>
      <c r="AG548" s="4">
        <v>921</v>
      </c>
      <c r="AK548" s="4">
        <v>989</v>
      </c>
      <c r="AL548" s="4">
        <v>9</v>
      </c>
      <c r="AM548" s="4">
        <v>0</v>
      </c>
      <c r="AN548" s="4">
        <v>36</v>
      </c>
      <c r="AO548" s="4">
        <v>190</v>
      </c>
      <c r="AP548" s="4">
        <v>190</v>
      </c>
      <c r="AQ548" s="4">
        <v>3.3</v>
      </c>
      <c r="AR548" s="4">
        <v>195</v>
      </c>
      <c r="AS548" s="4" t="s">
        <v>155</v>
      </c>
      <c r="AT548" s="4">
        <v>2</v>
      </c>
      <c r="AU548" s="5">
        <v>0.6999305555555555</v>
      </c>
      <c r="AV548" s="4">
        <v>47.159331999999999</v>
      </c>
      <c r="AW548" s="4">
        <v>-88.489700999999997</v>
      </c>
      <c r="AX548" s="4">
        <v>318.8</v>
      </c>
      <c r="AY548" s="4">
        <v>0</v>
      </c>
      <c r="AZ548" s="4">
        <v>12</v>
      </c>
      <c r="BA548" s="4">
        <v>9</v>
      </c>
      <c r="BB548" s="4" t="s">
        <v>428</v>
      </c>
      <c r="BC548" s="4">
        <v>1</v>
      </c>
      <c r="BD548" s="4">
        <v>1.4</v>
      </c>
      <c r="BE548" s="4">
        <v>1.7</v>
      </c>
      <c r="BX548" s="4">
        <v>1.0097999999999999E-2</v>
      </c>
      <c r="BY548" s="4">
        <v>-5</v>
      </c>
      <c r="BZ548" s="4">
        <v>1.8149999999999999</v>
      </c>
      <c r="CA548" s="4">
        <v>0.24676999999999999</v>
      </c>
      <c r="CB548" s="4">
        <v>36.662999999999997</v>
      </c>
    </row>
    <row r="549" spans="1:80">
      <c r="A549" s="2">
        <v>42440</v>
      </c>
      <c r="B549" s="29">
        <v>0.49179291666666664</v>
      </c>
      <c r="C549" s="4">
        <v>0</v>
      </c>
      <c r="D549" s="4">
        <v>0</v>
      </c>
      <c r="E549" s="4" t="s">
        <v>155</v>
      </c>
      <c r="F549" s="4">
        <v>0</v>
      </c>
      <c r="G549" s="4">
        <v>-0.4</v>
      </c>
      <c r="H549" s="4">
        <v>0</v>
      </c>
      <c r="I549" s="4">
        <v>18.899999999999999</v>
      </c>
      <c r="K549" s="4">
        <v>20.6</v>
      </c>
      <c r="L549" s="4">
        <v>0</v>
      </c>
      <c r="AB549" s="4" t="s">
        <v>431</v>
      </c>
      <c r="AC549" s="4">
        <v>1</v>
      </c>
      <c r="AD549" s="4">
        <v>13.3</v>
      </c>
      <c r="AE549" s="4">
        <v>854</v>
      </c>
      <c r="AF549" s="4">
        <v>928</v>
      </c>
      <c r="AG549" s="4">
        <v>920</v>
      </c>
      <c r="AK549" s="4">
        <v>989</v>
      </c>
      <c r="AL549" s="4">
        <v>9</v>
      </c>
      <c r="AM549" s="4">
        <v>0</v>
      </c>
      <c r="AN549" s="4">
        <v>36</v>
      </c>
      <c r="AO549" s="4">
        <v>190</v>
      </c>
      <c r="AP549" s="4">
        <v>190</v>
      </c>
      <c r="AQ549" s="4">
        <v>3.3</v>
      </c>
      <c r="AR549" s="4">
        <v>195</v>
      </c>
      <c r="AS549" s="4" t="s">
        <v>155</v>
      </c>
      <c r="AT549" s="4">
        <v>2</v>
      </c>
      <c r="AU549" s="5">
        <v>0.69994212962962965</v>
      </c>
      <c r="AV549" s="4">
        <v>47.159331999999999</v>
      </c>
      <c r="AW549" s="4">
        <v>-88.489701999999994</v>
      </c>
      <c r="AX549" s="4">
        <v>318.7</v>
      </c>
      <c r="AY549" s="4">
        <v>0</v>
      </c>
      <c r="AZ549" s="4">
        <v>12</v>
      </c>
      <c r="BA549" s="4">
        <v>9</v>
      </c>
      <c r="BB549" s="4" t="s">
        <v>428</v>
      </c>
      <c r="BC549" s="4">
        <v>1</v>
      </c>
      <c r="BD549" s="4">
        <v>1.4</v>
      </c>
      <c r="BE549" s="4">
        <v>1.7</v>
      </c>
      <c r="BX549" s="4">
        <v>1.1804E-2</v>
      </c>
      <c r="BY549" s="4">
        <v>-5</v>
      </c>
      <c r="BZ549" s="4">
        <v>1.8168040000000001</v>
      </c>
      <c r="CA549" s="4">
        <v>0.28845999999999999</v>
      </c>
      <c r="CB549" s="4">
        <v>36.699441</v>
      </c>
    </row>
    <row r="550" spans="1:80">
      <c r="A550" s="2">
        <v>42440</v>
      </c>
      <c r="B550" s="29">
        <v>0.49180449074074079</v>
      </c>
      <c r="C550" s="4">
        <v>0</v>
      </c>
      <c r="D550" s="4">
        <v>0</v>
      </c>
      <c r="E550" s="4" t="s">
        <v>155</v>
      </c>
      <c r="F550" s="4">
        <v>0</v>
      </c>
      <c r="G550" s="4">
        <v>-0.4</v>
      </c>
      <c r="H550" s="4">
        <v>0</v>
      </c>
      <c r="I550" s="4">
        <v>15.9</v>
      </c>
      <c r="K550" s="4">
        <v>20.6</v>
      </c>
      <c r="L550" s="4">
        <v>0</v>
      </c>
      <c r="AB550" s="4" t="s">
        <v>431</v>
      </c>
      <c r="AC550" s="4">
        <v>1</v>
      </c>
      <c r="AD550" s="4">
        <v>13.3</v>
      </c>
      <c r="AE550" s="4">
        <v>853</v>
      </c>
      <c r="AF550" s="4">
        <v>929</v>
      </c>
      <c r="AG550" s="4">
        <v>921</v>
      </c>
      <c r="AK550" s="4">
        <v>989</v>
      </c>
      <c r="AL550" s="4">
        <v>9</v>
      </c>
      <c r="AM550" s="4">
        <v>0</v>
      </c>
      <c r="AN550" s="4">
        <v>36</v>
      </c>
      <c r="AO550" s="4">
        <v>190.9</v>
      </c>
      <c r="AP550" s="4">
        <v>190.9</v>
      </c>
      <c r="AQ550" s="4">
        <v>3.3</v>
      </c>
      <c r="AR550" s="4">
        <v>195</v>
      </c>
      <c r="AS550" s="4" t="s">
        <v>155</v>
      </c>
      <c r="AT550" s="4">
        <v>2</v>
      </c>
      <c r="AU550" s="5">
        <v>0.69995370370370369</v>
      </c>
      <c r="AV550" s="4">
        <v>47.159331999999999</v>
      </c>
      <c r="AW550" s="4">
        <v>-88.489701999999994</v>
      </c>
      <c r="AX550" s="4">
        <v>318.60000000000002</v>
      </c>
      <c r="AY550" s="4">
        <v>0</v>
      </c>
      <c r="AZ550" s="4">
        <v>12</v>
      </c>
      <c r="BA550" s="4">
        <v>9</v>
      </c>
      <c r="BB550" s="4" t="s">
        <v>428</v>
      </c>
      <c r="BC550" s="4">
        <v>1</v>
      </c>
      <c r="BD550" s="4">
        <v>1.4</v>
      </c>
      <c r="BE550" s="4">
        <v>1.7</v>
      </c>
      <c r="BX550" s="4">
        <v>1.1098E-2</v>
      </c>
      <c r="BY550" s="4">
        <v>-5</v>
      </c>
      <c r="BZ550" s="4">
        <v>1.816098</v>
      </c>
      <c r="CA550" s="4">
        <v>0.271208</v>
      </c>
      <c r="CB550" s="4">
        <v>36.685180000000003</v>
      </c>
    </row>
    <row r="551" spans="1:80">
      <c r="A551" s="2">
        <v>42440</v>
      </c>
      <c r="B551" s="29">
        <v>0.49181606481481482</v>
      </c>
      <c r="C551" s="4">
        <v>0</v>
      </c>
      <c r="D551" s="4">
        <v>0</v>
      </c>
      <c r="E551" s="4" t="s">
        <v>155</v>
      </c>
      <c r="F551" s="4">
        <v>0</v>
      </c>
      <c r="G551" s="4">
        <v>-0.4</v>
      </c>
      <c r="H551" s="4">
        <v>0</v>
      </c>
      <c r="I551" s="4">
        <v>13.2</v>
      </c>
      <c r="K551" s="4">
        <v>20.6</v>
      </c>
      <c r="L551" s="4">
        <v>0</v>
      </c>
      <c r="AB551" s="4" t="s">
        <v>431</v>
      </c>
      <c r="AC551" s="4">
        <v>1</v>
      </c>
      <c r="AD551" s="4">
        <v>13.2</v>
      </c>
      <c r="AE551" s="4">
        <v>854</v>
      </c>
      <c r="AF551" s="4">
        <v>929</v>
      </c>
      <c r="AG551" s="4">
        <v>921</v>
      </c>
      <c r="AK551" s="4">
        <v>989</v>
      </c>
      <c r="AL551" s="4">
        <v>9</v>
      </c>
      <c r="AM551" s="4">
        <v>0</v>
      </c>
      <c r="AN551" s="4">
        <v>36</v>
      </c>
      <c r="AO551" s="4">
        <v>190.1</v>
      </c>
      <c r="AP551" s="4">
        <v>191</v>
      </c>
      <c r="AQ551" s="4">
        <v>3.3</v>
      </c>
      <c r="AR551" s="4">
        <v>195</v>
      </c>
      <c r="AS551" s="4" t="s">
        <v>155</v>
      </c>
      <c r="AT551" s="4">
        <v>2</v>
      </c>
      <c r="AU551" s="5">
        <v>0.69996527777777784</v>
      </c>
      <c r="AV551" s="4">
        <v>47.159331999999999</v>
      </c>
      <c r="AW551" s="4">
        <v>-88.489701999999994</v>
      </c>
      <c r="AX551" s="4">
        <v>318.60000000000002</v>
      </c>
      <c r="AY551" s="4">
        <v>0</v>
      </c>
      <c r="AZ551" s="4">
        <v>12</v>
      </c>
      <c r="BA551" s="4">
        <v>9</v>
      </c>
      <c r="BB551" s="4" t="s">
        <v>428</v>
      </c>
      <c r="BC551" s="4">
        <v>1</v>
      </c>
      <c r="BD551" s="4">
        <v>1.4715279999999999</v>
      </c>
      <c r="BE551" s="4">
        <v>1.771528</v>
      </c>
      <c r="BX551" s="4">
        <v>1.2803999999999999E-2</v>
      </c>
      <c r="BY551" s="4">
        <v>-5</v>
      </c>
      <c r="BZ551" s="4">
        <v>1.8160000000000001</v>
      </c>
      <c r="CA551" s="4">
        <v>0.31289800000000001</v>
      </c>
      <c r="CB551" s="4">
        <v>36.683199999999999</v>
      </c>
    </row>
    <row r="552" spans="1:80">
      <c r="A552" s="2">
        <v>42440</v>
      </c>
      <c r="B552" s="29">
        <v>0.49182763888888892</v>
      </c>
      <c r="C552" s="4">
        <v>0</v>
      </c>
      <c r="D552" s="4">
        <v>0</v>
      </c>
      <c r="E552" s="4" t="s">
        <v>155</v>
      </c>
      <c r="F552" s="4">
        <v>0</v>
      </c>
      <c r="G552" s="4">
        <v>-0.4</v>
      </c>
      <c r="H552" s="4">
        <v>0</v>
      </c>
      <c r="I552" s="4">
        <v>18.7</v>
      </c>
      <c r="K552" s="4">
        <v>20.6</v>
      </c>
      <c r="L552" s="4">
        <v>0</v>
      </c>
      <c r="AB552" s="4" t="s">
        <v>431</v>
      </c>
      <c r="AC552" s="4">
        <v>1</v>
      </c>
      <c r="AD552" s="4">
        <v>13.4</v>
      </c>
      <c r="AE552" s="4">
        <v>854</v>
      </c>
      <c r="AF552" s="4">
        <v>929</v>
      </c>
      <c r="AG552" s="4">
        <v>920</v>
      </c>
      <c r="AK552" s="4">
        <v>989</v>
      </c>
      <c r="AL552" s="4">
        <v>9</v>
      </c>
      <c r="AM552" s="4">
        <v>0</v>
      </c>
      <c r="AN552" s="4">
        <v>36</v>
      </c>
      <c r="AO552" s="4">
        <v>190.9</v>
      </c>
      <c r="AP552" s="4">
        <v>191</v>
      </c>
      <c r="AQ552" s="4">
        <v>3.3</v>
      </c>
      <c r="AR552" s="4">
        <v>195</v>
      </c>
      <c r="AS552" s="4" t="s">
        <v>155</v>
      </c>
      <c r="AT552" s="4">
        <v>2</v>
      </c>
      <c r="AU552" s="5">
        <v>0.69997685185185177</v>
      </c>
      <c r="AV552" s="4">
        <v>47.159331999999999</v>
      </c>
      <c r="AW552" s="4">
        <v>-88.489701999999994</v>
      </c>
      <c r="AX552" s="4">
        <v>318.5</v>
      </c>
      <c r="AY552" s="4">
        <v>0</v>
      </c>
      <c r="AZ552" s="4">
        <v>12</v>
      </c>
      <c r="BA552" s="4">
        <v>9</v>
      </c>
      <c r="BB552" s="4" t="s">
        <v>428</v>
      </c>
      <c r="BC552" s="4">
        <v>1</v>
      </c>
      <c r="BD552" s="4">
        <v>1.5</v>
      </c>
      <c r="BE552" s="4">
        <v>1.8</v>
      </c>
      <c r="BX552" s="4">
        <v>1.4786000000000001E-2</v>
      </c>
      <c r="BY552" s="4">
        <v>-5</v>
      </c>
      <c r="BZ552" s="4">
        <v>1.8168930000000001</v>
      </c>
      <c r="CA552" s="4">
        <v>0.36133700000000002</v>
      </c>
      <c r="CB552" s="4">
        <v>36.701239999999999</v>
      </c>
    </row>
    <row r="553" spans="1:80">
      <c r="A553" s="2">
        <v>42440</v>
      </c>
      <c r="B553" s="29">
        <v>0.49183921296296296</v>
      </c>
      <c r="C553" s="4">
        <v>0</v>
      </c>
      <c r="D553" s="4">
        <v>0</v>
      </c>
      <c r="E553" s="4" t="s">
        <v>155</v>
      </c>
      <c r="F553" s="4">
        <v>0</v>
      </c>
      <c r="G553" s="4">
        <v>-0.4</v>
      </c>
      <c r="H553" s="4">
        <v>0</v>
      </c>
      <c r="I553" s="4">
        <v>13</v>
      </c>
      <c r="K553" s="4">
        <v>20.6</v>
      </c>
      <c r="L553" s="4">
        <v>0</v>
      </c>
      <c r="AB553" s="4" t="s">
        <v>431</v>
      </c>
      <c r="AC553" s="4">
        <v>1</v>
      </c>
      <c r="AD553" s="4">
        <v>13.2</v>
      </c>
      <c r="AE553" s="4">
        <v>855</v>
      </c>
      <c r="AF553" s="4">
        <v>928</v>
      </c>
      <c r="AG553" s="4">
        <v>920</v>
      </c>
      <c r="AK553" s="4">
        <v>989</v>
      </c>
      <c r="AL553" s="4">
        <v>9</v>
      </c>
      <c r="AM553" s="4">
        <v>0</v>
      </c>
      <c r="AN553" s="4">
        <v>36</v>
      </c>
      <c r="AO553" s="4">
        <v>191</v>
      </c>
      <c r="AP553" s="4">
        <v>191</v>
      </c>
      <c r="AQ553" s="4">
        <v>3.2</v>
      </c>
      <c r="AR553" s="4">
        <v>195</v>
      </c>
      <c r="AS553" s="4" t="s">
        <v>155</v>
      </c>
      <c r="AT553" s="4">
        <v>2</v>
      </c>
      <c r="AU553" s="5">
        <v>0.69998842592592592</v>
      </c>
      <c r="AV553" s="4">
        <v>47.159331999999999</v>
      </c>
      <c r="AW553" s="4">
        <v>-88.489701999999994</v>
      </c>
      <c r="AX553" s="4">
        <v>318.39999999999998</v>
      </c>
      <c r="AY553" s="4">
        <v>0</v>
      </c>
      <c r="AZ553" s="4">
        <v>12</v>
      </c>
      <c r="BA553" s="4">
        <v>10</v>
      </c>
      <c r="BB553" s="4" t="s">
        <v>427</v>
      </c>
      <c r="BC553" s="4">
        <v>1</v>
      </c>
      <c r="BD553" s="4">
        <v>1.5</v>
      </c>
      <c r="BE553" s="4">
        <v>1.8</v>
      </c>
      <c r="BX553" s="4">
        <v>1.3220000000000001E-2</v>
      </c>
      <c r="BY553" s="4">
        <v>-5</v>
      </c>
      <c r="BZ553" s="4">
        <v>1.8169999999999999</v>
      </c>
      <c r="CA553" s="4">
        <v>0.32305400000000001</v>
      </c>
      <c r="CB553" s="4">
        <v>36.703400000000002</v>
      </c>
    </row>
    <row r="554" spans="1:80">
      <c r="A554" s="2">
        <v>42440</v>
      </c>
      <c r="B554" s="29">
        <v>0.49185078703703705</v>
      </c>
      <c r="C554" s="4">
        <v>0</v>
      </c>
      <c r="D554" s="4">
        <v>0</v>
      </c>
      <c r="E554" s="4" t="s">
        <v>155</v>
      </c>
      <c r="F554" s="4">
        <v>0</v>
      </c>
      <c r="G554" s="4">
        <v>-0.4</v>
      </c>
      <c r="H554" s="4">
        <v>0</v>
      </c>
      <c r="I554" s="4">
        <v>16.2</v>
      </c>
      <c r="K554" s="4">
        <v>20.6</v>
      </c>
      <c r="L554" s="4">
        <v>0</v>
      </c>
      <c r="AB554" s="4" t="s">
        <v>431</v>
      </c>
      <c r="AC554" s="4">
        <v>1</v>
      </c>
      <c r="AD554" s="4">
        <v>13.3</v>
      </c>
      <c r="AE554" s="4">
        <v>854</v>
      </c>
      <c r="AF554" s="4">
        <v>929</v>
      </c>
      <c r="AG554" s="4">
        <v>920</v>
      </c>
      <c r="AK554" s="4">
        <v>989</v>
      </c>
      <c r="AL554" s="4">
        <v>9</v>
      </c>
      <c r="AM554" s="4">
        <v>0</v>
      </c>
      <c r="AN554" s="4">
        <v>36</v>
      </c>
      <c r="AO554" s="4">
        <v>191</v>
      </c>
      <c r="AP554" s="4">
        <v>191</v>
      </c>
      <c r="AQ554" s="4">
        <v>3.2</v>
      </c>
      <c r="AR554" s="4">
        <v>195</v>
      </c>
      <c r="AS554" s="4" t="s">
        <v>155</v>
      </c>
      <c r="AT554" s="4">
        <v>2</v>
      </c>
      <c r="AU554" s="5">
        <v>0.70000000000000007</v>
      </c>
      <c r="AV554" s="4">
        <v>47.159331999999999</v>
      </c>
      <c r="AW554" s="4">
        <v>-88.489701999999994</v>
      </c>
      <c r="AX554" s="4">
        <v>318.2</v>
      </c>
      <c r="AY554" s="4">
        <v>0</v>
      </c>
      <c r="AZ554" s="4">
        <v>12</v>
      </c>
      <c r="BA554" s="4">
        <v>10</v>
      </c>
      <c r="BB554" s="4" t="s">
        <v>427</v>
      </c>
      <c r="BC554" s="4">
        <v>1</v>
      </c>
      <c r="BD554" s="4">
        <v>1.43004</v>
      </c>
      <c r="BE554" s="4">
        <v>1.73004</v>
      </c>
      <c r="BX554" s="4">
        <v>1.2111E-2</v>
      </c>
      <c r="BY554" s="4">
        <v>-5</v>
      </c>
      <c r="BZ554" s="4">
        <v>1.8169999999999999</v>
      </c>
      <c r="CA554" s="4">
        <v>0.29596</v>
      </c>
      <c r="CB554" s="4">
        <v>36.703400000000002</v>
      </c>
    </row>
    <row r="555" spans="1:80">
      <c r="A555" s="2">
        <v>42440</v>
      </c>
      <c r="B555" s="29">
        <v>0.49186236111111109</v>
      </c>
      <c r="C555" s="4">
        <v>0</v>
      </c>
      <c r="D555" s="4">
        <v>0</v>
      </c>
      <c r="E555" s="4" t="s">
        <v>155</v>
      </c>
      <c r="F555" s="4">
        <v>0</v>
      </c>
      <c r="G555" s="4">
        <v>-0.4</v>
      </c>
      <c r="H555" s="4">
        <v>0</v>
      </c>
      <c r="I555" s="4">
        <v>15.8</v>
      </c>
      <c r="K555" s="4">
        <v>20.6</v>
      </c>
      <c r="L555" s="4">
        <v>0</v>
      </c>
      <c r="AB555" s="4" t="s">
        <v>431</v>
      </c>
      <c r="AC555" s="4">
        <v>1</v>
      </c>
      <c r="AD555" s="4">
        <v>13.3</v>
      </c>
      <c r="AE555" s="4">
        <v>853</v>
      </c>
      <c r="AF555" s="4">
        <v>928</v>
      </c>
      <c r="AG555" s="4">
        <v>920</v>
      </c>
      <c r="AK555" s="4">
        <v>989</v>
      </c>
      <c r="AL555" s="4">
        <v>9</v>
      </c>
      <c r="AM555" s="4">
        <v>0</v>
      </c>
      <c r="AN555" s="4">
        <v>36</v>
      </c>
      <c r="AO555" s="4">
        <v>191</v>
      </c>
      <c r="AP555" s="4">
        <v>191</v>
      </c>
      <c r="AQ555" s="4">
        <v>3.3</v>
      </c>
      <c r="AR555" s="4">
        <v>195</v>
      </c>
      <c r="AS555" s="4" t="s">
        <v>155</v>
      </c>
      <c r="AT555" s="4">
        <v>2</v>
      </c>
      <c r="AU555" s="5">
        <v>0.70001157407407411</v>
      </c>
      <c r="AV555" s="4">
        <v>47.159331999999999</v>
      </c>
      <c r="AW555" s="4">
        <v>-88.489701999999994</v>
      </c>
      <c r="AX555" s="4">
        <v>318.10000000000002</v>
      </c>
      <c r="AY555" s="4">
        <v>0</v>
      </c>
      <c r="AZ555" s="4">
        <v>12</v>
      </c>
      <c r="BA555" s="4">
        <v>10</v>
      </c>
      <c r="BB555" s="4" t="s">
        <v>427</v>
      </c>
      <c r="BC555" s="4">
        <v>1</v>
      </c>
      <c r="BD555" s="4">
        <v>1.4</v>
      </c>
      <c r="BE555" s="4">
        <v>1.7</v>
      </c>
      <c r="BX555" s="4">
        <v>1.38E-2</v>
      </c>
      <c r="BY555" s="4">
        <v>-5</v>
      </c>
      <c r="BZ555" s="4">
        <v>1.8161</v>
      </c>
      <c r="CA555" s="4">
        <v>0.33722800000000003</v>
      </c>
      <c r="CB555" s="4">
        <v>36.685223999999998</v>
      </c>
    </row>
    <row r="556" spans="1:80">
      <c r="A556" s="2">
        <v>42440</v>
      </c>
      <c r="B556" s="29">
        <v>0.49187393518518524</v>
      </c>
      <c r="C556" s="4">
        <v>0</v>
      </c>
      <c r="D556" s="4">
        <v>0</v>
      </c>
      <c r="E556" s="4" t="s">
        <v>155</v>
      </c>
      <c r="F556" s="4">
        <v>0</v>
      </c>
      <c r="G556" s="4">
        <v>-0.4</v>
      </c>
      <c r="H556" s="4">
        <v>0</v>
      </c>
      <c r="I556" s="4">
        <v>12.4</v>
      </c>
      <c r="K556" s="4">
        <v>20.6</v>
      </c>
      <c r="L556" s="4">
        <v>0</v>
      </c>
      <c r="AB556" s="4" t="s">
        <v>431</v>
      </c>
      <c r="AC556" s="4">
        <v>1</v>
      </c>
      <c r="AD556" s="4">
        <v>13.2</v>
      </c>
      <c r="AE556" s="4">
        <v>854</v>
      </c>
      <c r="AF556" s="4">
        <v>929</v>
      </c>
      <c r="AG556" s="4">
        <v>921</v>
      </c>
      <c r="AK556" s="4">
        <v>989</v>
      </c>
      <c r="AL556" s="4">
        <v>9</v>
      </c>
      <c r="AM556" s="4">
        <v>0</v>
      </c>
      <c r="AN556" s="4">
        <v>36</v>
      </c>
      <c r="AO556" s="4">
        <v>191</v>
      </c>
      <c r="AP556" s="4">
        <v>191</v>
      </c>
      <c r="AQ556" s="4">
        <v>3.3</v>
      </c>
      <c r="AR556" s="4">
        <v>195</v>
      </c>
      <c r="AS556" s="4" t="s">
        <v>155</v>
      </c>
      <c r="AT556" s="4">
        <v>2</v>
      </c>
      <c r="AU556" s="5">
        <v>0.70002314814814814</v>
      </c>
      <c r="AV556" s="4">
        <v>47.159331000000002</v>
      </c>
      <c r="AW556" s="4">
        <v>-88.489701999999994</v>
      </c>
      <c r="AX556" s="4">
        <v>318</v>
      </c>
      <c r="AY556" s="4">
        <v>0</v>
      </c>
      <c r="AZ556" s="4">
        <v>12</v>
      </c>
      <c r="BA556" s="4">
        <v>10</v>
      </c>
      <c r="BB556" s="4" t="s">
        <v>427</v>
      </c>
      <c r="BC556" s="4">
        <v>1</v>
      </c>
      <c r="BD556" s="4">
        <v>1.4</v>
      </c>
      <c r="BE556" s="4">
        <v>1.7</v>
      </c>
      <c r="BX556" s="4">
        <v>1.1294E-2</v>
      </c>
      <c r="BY556" s="4">
        <v>-5</v>
      </c>
      <c r="BZ556" s="4">
        <v>1.8160000000000001</v>
      </c>
      <c r="CA556" s="4">
        <v>0.276005</v>
      </c>
      <c r="CB556" s="4">
        <v>36.683199999999999</v>
      </c>
    </row>
    <row r="557" spans="1:80">
      <c r="A557" s="2">
        <v>42440</v>
      </c>
      <c r="B557" s="29">
        <v>0.49188550925925928</v>
      </c>
      <c r="C557" s="4">
        <v>0</v>
      </c>
      <c r="D557" s="4">
        <v>0</v>
      </c>
      <c r="E557" s="4" t="s">
        <v>155</v>
      </c>
      <c r="F557" s="4">
        <v>0</v>
      </c>
      <c r="G557" s="4">
        <v>-0.4</v>
      </c>
      <c r="H557" s="4">
        <v>0</v>
      </c>
      <c r="I557" s="4">
        <v>16.600000000000001</v>
      </c>
      <c r="K557" s="4">
        <v>20.6</v>
      </c>
      <c r="L557" s="4">
        <v>0</v>
      </c>
      <c r="AB557" s="4" t="s">
        <v>431</v>
      </c>
      <c r="AC557" s="4">
        <v>1</v>
      </c>
      <c r="AD557" s="4">
        <v>13.3</v>
      </c>
      <c r="AE557" s="4">
        <v>853</v>
      </c>
      <c r="AF557" s="4">
        <v>928</v>
      </c>
      <c r="AG557" s="4">
        <v>920</v>
      </c>
      <c r="AK557" s="4">
        <v>989</v>
      </c>
      <c r="AL557" s="4">
        <v>9</v>
      </c>
      <c r="AM557" s="4">
        <v>0</v>
      </c>
      <c r="AN557" s="4">
        <v>36</v>
      </c>
      <c r="AO557" s="4">
        <v>191</v>
      </c>
      <c r="AP557" s="4">
        <v>191</v>
      </c>
      <c r="AQ557" s="4">
        <v>3.3</v>
      </c>
      <c r="AR557" s="4">
        <v>195</v>
      </c>
      <c r="AS557" s="4" t="s">
        <v>155</v>
      </c>
      <c r="AT557" s="4">
        <v>2</v>
      </c>
      <c r="AU557" s="5">
        <v>0.70003472222222218</v>
      </c>
      <c r="AV557" s="4">
        <v>47.159329999999997</v>
      </c>
      <c r="AW557" s="4">
        <v>-88.489701999999994</v>
      </c>
      <c r="AX557" s="4">
        <v>317.8</v>
      </c>
      <c r="AY557" s="4">
        <v>0</v>
      </c>
      <c r="AZ557" s="4">
        <v>12</v>
      </c>
      <c r="BA557" s="4">
        <v>10</v>
      </c>
      <c r="BB557" s="4" t="s">
        <v>427</v>
      </c>
      <c r="BC557" s="4">
        <v>1</v>
      </c>
      <c r="BD557" s="4">
        <v>1.471616</v>
      </c>
      <c r="BE557" s="4">
        <v>1.7716160000000001</v>
      </c>
      <c r="BX557" s="4">
        <v>1.0999999999999999E-2</v>
      </c>
      <c r="BY557" s="4">
        <v>-5</v>
      </c>
      <c r="BZ557" s="4">
        <v>1.8160000000000001</v>
      </c>
      <c r="CA557" s="4">
        <v>0.26881300000000002</v>
      </c>
      <c r="CB557" s="4">
        <v>36.683199999999999</v>
      </c>
    </row>
    <row r="558" spans="1:80">
      <c r="A558" s="2">
        <v>42440</v>
      </c>
      <c r="B558" s="29">
        <v>0.49189708333333332</v>
      </c>
      <c r="C558" s="4">
        <v>0</v>
      </c>
      <c r="D558" s="4">
        <v>0</v>
      </c>
      <c r="E558" s="4" t="s">
        <v>155</v>
      </c>
      <c r="F558" s="4">
        <v>0</v>
      </c>
      <c r="G558" s="4">
        <v>-0.4</v>
      </c>
      <c r="H558" s="4">
        <v>0</v>
      </c>
      <c r="I558" s="4">
        <v>12.9</v>
      </c>
      <c r="K558" s="4">
        <v>20.6</v>
      </c>
      <c r="L558" s="4">
        <v>0</v>
      </c>
      <c r="AB558" s="4" t="s">
        <v>431</v>
      </c>
      <c r="AC558" s="4">
        <v>1</v>
      </c>
      <c r="AD558" s="4">
        <v>13.2</v>
      </c>
      <c r="AE558" s="4">
        <v>853</v>
      </c>
      <c r="AF558" s="4">
        <v>929</v>
      </c>
      <c r="AG558" s="4">
        <v>921</v>
      </c>
      <c r="AK558" s="4">
        <v>989</v>
      </c>
      <c r="AL558" s="4">
        <v>9</v>
      </c>
      <c r="AM558" s="4">
        <v>0</v>
      </c>
      <c r="AN558" s="4">
        <v>36</v>
      </c>
      <c r="AO558" s="4">
        <v>191</v>
      </c>
      <c r="AP558" s="4">
        <v>191</v>
      </c>
      <c r="AQ558" s="4">
        <v>3.3</v>
      </c>
      <c r="AR558" s="4">
        <v>195</v>
      </c>
      <c r="AS558" s="4" t="s">
        <v>155</v>
      </c>
      <c r="AT558" s="4">
        <v>2</v>
      </c>
      <c r="AU558" s="5">
        <v>0.70004629629629633</v>
      </c>
      <c r="AV558" s="4">
        <v>47.159329999999997</v>
      </c>
      <c r="AW558" s="4">
        <v>-88.489701999999994</v>
      </c>
      <c r="AX558" s="4">
        <v>318</v>
      </c>
      <c r="AY558" s="4">
        <v>0</v>
      </c>
      <c r="AZ558" s="4">
        <v>12</v>
      </c>
      <c r="BA558" s="4">
        <v>10</v>
      </c>
      <c r="BB558" s="4" t="s">
        <v>427</v>
      </c>
      <c r="BC558" s="4">
        <v>1</v>
      </c>
      <c r="BD558" s="4">
        <v>1.5</v>
      </c>
      <c r="BE558" s="4">
        <v>1.871828</v>
      </c>
      <c r="BX558" s="4">
        <v>1.0999999999999999E-2</v>
      </c>
      <c r="BY558" s="4">
        <v>-5</v>
      </c>
      <c r="BZ558" s="4">
        <v>1.8150980000000001</v>
      </c>
      <c r="CA558" s="4">
        <v>0.26881300000000002</v>
      </c>
      <c r="CB558" s="4">
        <v>36.66498</v>
      </c>
    </row>
    <row r="559" spans="1:80">
      <c r="A559" s="2">
        <v>42440</v>
      </c>
      <c r="B559" s="29">
        <v>0.49190865740740741</v>
      </c>
      <c r="C559" s="4">
        <v>0</v>
      </c>
      <c r="D559" s="4">
        <v>0</v>
      </c>
      <c r="E559" s="4" t="s">
        <v>155</v>
      </c>
      <c r="F559" s="4">
        <v>0</v>
      </c>
      <c r="G559" s="4">
        <v>-0.4</v>
      </c>
      <c r="H559" s="4">
        <v>0</v>
      </c>
      <c r="I559" s="4">
        <v>15.4</v>
      </c>
      <c r="K559" s="4">
        <v>20.6</v>
      </c>
      <c r="L559" s="4">
        <v>0</v>
      </c>
      <c r="AB559" s="4" t="s">
        <v>431</v>
      </c>
      <c r="AC559" s="4">
        <v>1</v>
      </c>
      <c r="AD559" s="4">
        <v>13.2</v>
      </c>
      <c r="AE559" s="4">
        <v>854</v>
      </c>
      <c r="AF559" s="4">
        <v>928</v>
      </c>
      <c r="AG559" s="4">
        <v>921</v>
      </c>
      <c r="AK559" s="4">
        <v>989</v>
      </c>
      <c r="AL559" s="4">
        <v>9</v>
      </c>
      <c r="AM559" s="4">
        <v>0</v>
      </c>
      <c r="AN559" s="4">
        <v>36</v>
      </c>
      <c r="AO559" s="4">
        <v>191</v>
      </c>
      <c r="AP559" s="4">
        <v>191</v>
      </c>
      <c r="AQ559" s="4">
        <v>3.2</v>
      </c>
      <c r="AR559" s="4">
        <v>195</v>
      </c>
      <c r="AS559" s="4" t="s">
        <v>155</v>
      </c>
      <c r="AT559" s="4">
        <v>2</v>
      </c>
      <c r="AU559" s="5">
        <v>0.70005787037037026</v>
      </c>
      <c r="AV559" s="4">
        <v>47.159329999999997</v>
      </c>
      <c r="AW559" s="4">
        <v>-88.489701999999994</v>
      </c>
      <c r="AX559" s="4">
        <v>318.3</v>
      </c>
      <c r="AY559" s="4">
        <v>0</v>
      </c>
      <c r="AZ559" s="4">
        <v>12</v>
      </c>
      <c r="BA559" s="4">
        <v>10</v>
      </c>
      <c r="BB559" s="4" t="s">
        <v>427</v>
      </c>
      <c r="BC559" s="4">
        <v>0.92827199999999999</v>
      </c>
      <c r="BD559" s="4">
        <v>1.428272</v>
      </c>
      <c r="BE559" s="4">
        <v>1.756543</v>
      </c>
      <c r="BX559" s="4">
        <v>1.1901999999999999E-2</v>
      </c>
      <c r="BY559" s="4">
        <v>-5</v>
      </c>
      <c r="BZ559" s="4">
        <v>1.8159019999999999</v>
      </c>
      <c r="CA559" s="4">
        <v>0.29085499999999997</v>
      </c>
      <c r="CB559" s="4">
        <v>36.681220000000003</v>
      </c>
    </row>
    <row r="560" spans="1:80">
      <c r="A560" s="2">
        <v>42440</v>
      </c>
      <c r="B560" s="29">
        <v>0.49192023148148145</v>
      </c>
      <c r="C560" s="4">
        <v>0</v>
      </c>
      <c r="D560" s="4">
        <v>0</v>
      </c>
      <c r="E560" s="4" t="s">
        <v>155</v>
      </c>
      <c r="F560" s="4">
        <v>0</v>
      </c>
      <c r="G560" s="4">
        <v>-0.4</v>
      </c>
      <c r="H560" s="4">
        <v>0</v>
      </c>
      <c r="I560" s="4">
        <v>19.8</v>
      </c>
      <c r="K560" s="4">
        <v>20.6</v>
      </c>
      <c r="L560" s="4">
        <v>0</v>
      </c>
      <c r="AB560" s="4" t="s">
        <v>431</v>
      </c>
      <c r="AC560" s="4">
        <v>1</v>
      </c>
      <c r="AD560" s="4">
        <v>13.3</v>
      </c>
      <c r="AE560" s="4">
        <v>853</v>
      </c>
      <c r="AF560" s="4">
        <v>928</v>
      </c>
      <c r="AG560" s="4">
        <v>920</v>
      </c>
      <c r="AK560" s="4">
        <v>989</v>
      </c>
      <c r="AL560" s="4">
        <v>9</v>
      </c>
      <c r="AM560" s="4">
        <v>0</v>
      </c>
      <c r="AN560" s="4">
        <v>36</v>
      </c>
      <c r="AO560" s="4">
        <v>191</v>
      </c>
      <c r="AP560" s="4">
        <v>191</v>
      </c>
      <c r="AQ560" s="4">
        <v>3.3</v>
      </c>
      <c r="AR560" s="4">
        <v>195</v>
      </c>
      <c r="AS560" s="4" t="s">
        <v>155</v>
      </c>
      <c r="AT560" s="4">
        <v>2</v>
      </c>
      <c r="AU560" s="5">
        <v>0.70006944444444441</v>
      </c>
      <c r="AV560" s="4">
        <v>47.159329999999997</v>
      </c>
      <c r="AW560" s="4">
        <v>-88.489701999999994</v>
      </c>
      <c r="AX560" s="4">
        <v>318.60000000000002</v>
      </c>
      <c r="AY560" s="4">
        <v>0</v>
      </c>
      <c r="AZ560" s="4">
        <v>12</v>
      </c>
      <c r="BA560" s="4">
        <v>10</v>
      </c>
      <c r="BB560" s="4" t="s">
        <v>427</v>
      </c>
      <c r="BC560" s="4">
        <v>0.9</v>
      </c>
      <c r="BD560" s="4">
        <v>1.4</v>
      </c>
      <c r="BE560" s="4">
        <v>1.7</v>
      </c>
      <c r="BX560" s="4">
        <v>1.2902E-2</v>
      </c>
      <c r="BY560" s="4">
        <v>-5</v>
      </c>
      <c r="BZ560" s="4">
        <v>1.8160000000000001</v>
      </c>
      <c r="CA560" s="4">
        <v>0.31529299999999999</v>
      </c>
      <c r="CB560" s="4">
        <v>36.683199999999999</v>
      </c>
    </row>
    <row r="561" spans="1:80">
      <c r="A561" s="2">
        <v>42440</v>
      </c>
      <c r="B561" s="29">
        <v>0.49193180555555555</v>
      </c>
      <c r="C561" s="4">
        <v>0</v>
      </c>
      <c r="D561" s="4">
        <v>0</v>
      </c>
      <c r="E561" s="4" t="s">
        <v>155</v>
      </c>
      <c r="F561" s="4">
        <v>0</v>
      </c>
      <c r="G561" s="4">
        <v>-0.4</v>
      </c>
      <c r="H561" s="4">
        <v>0</v>
      </c>
      <c r="I561" s="4">
        <v>17.3</v>
      </c>
      <c r="K561" s="4">
        <v>20.6</v>
      </c>
      <c r="L561" s="4">
        <v>0</v>
      </c>
      <c r="AB561" s="4" t="s">
        <v>431</v>
      </c>
      <c r="AC561" s="4">
        <v>1</v>
      </c>
      <c r="AD561" s="4">
        <v>13.2</v>
      </c>
      <c r="AE561" s="4">
        <v>854</v>
      </c>
      <c r="AF561" s="4">
        <v>928</v>
      </c>
      <c r="AG561" s="4">
        <v>921</v>
      </c>
      <c r="AK561" s="4">
        <v>989</v>
      </c>
      <c r="AL561" s="4">
        <v>9</v>
      </c>
      <c r="AM561" s="4">
        <v>0</v>
      </c>
      <c r="AN561" s="4">
        <v>36</v>
      </c>
      <c r="AO561" s="4">
        <v>191</v>
      </c>
      <c r="AP561" s="4">
        <v>191</v>
      </c>
      <c r="AQ561" s="4">
        <v>3.2</v>
      </c>
      <c r="AR561" s="4">
        <v>195</v>
      </c>
      <c r="AS561" s="4" t="s">
        <v>155</v>
      </c>
      <c r="AT561" s="4">
        <v>2</v>
      </c>
      <c r="AU561" s="5">
        <v>0.70008101851851856</v>
      </c>
      <c r="AV561" s="4">
        <v>47.159329999999997</v>
      </c>
      <c r="AW561" s="4">
        <v>-88.489701999999994</v>
      </c>
      <c r="AX561" s="4">
        <v>319.10000000000002</v>
      </c>
      <c r="AY561" s="4">
        <v>0</v>
      </c>
      <c r="AZ561" s="4">
        <v>12</v>
      </c>
      <c r="BA561" s="4">
        <v>10</v>
      </c>
      <c r="BB561" s="4" t="s">
        <v>427</v>
      </c>
      <c r="BC561" s="4">
        <v>0.9</v>
      </c>
      <c r="BD561" s="4">
        <v>1.4</v>
      </c>
      <c r="BE561" s="4">
        <v>1.7</v>
      </c>
      <c r="BX561" s="4">
        <v>1.0293999999999999E-2</v>
      </c>
      <c r="BY561" s="4">
        <v>-5</v>
      </c>
      <c r="BZ561" s="4">
        <v>1.8150980000000001</v>
      </c>
      <c r="CA561" s="4">
        <v>0.25156000000000001</v>
      </c>
      <c r="CB561" s="4">
        <v>36.66498</v>
      </c>
    </row>
    <row r="562" spans="1:80">
      <c r="A562" s="2">
        <v>42440</v>
      </c>
      <c r="B562" s="29">
        <v>0.49194337962962958</v>
      </c>
      <c r="C562" s="4">
        <v>0</v>
      </c>
      <c r="D562" s="4">
        <v>0</v>
      </c>
      <c r="E562" s="4" t="s">
        <v>155</v>
      </c>
      <c r="F562" s="4">
        <v>0</v>
      </c>
      <c r="G562" s="4">
        <v>-0.4</v>
      </c>
      <c r="H562" s="4">
        <v>0</v>
      </c>
      <c r="I562" s="4">
        <v>22.2</v>
      </c>
      <c r="K562" s="4">
        <v>20.6</v>
      </c>
      <c r="L562" s="4">
        <v>0</v>
      </c>
      <c r="AB562" s="4" t="s">
        <v>431</v>
      </c>
      <c r="AC562" s="4">
        <v>1</v>
      </c>
      <c r="AD562" s="4">
        <v>12.9</v>
      </c>
      <c r="AE562" s="4">
        <v>856</v>
      </c>
      <c r="AF562" s="4">
        <v>928</v>
      </c>
      <c r="AG562" s="4">
        <v>922</v>
      </c>
      <c r="AK562" s="4">
        <v>989</v>
      </c>
      <c r="AL562" s="4">
        <v>9</v>
      </c>
      <c r="AM562" s="4">
        <v>0</v>
      </c>
      <c r="AN562" s="4">
        <v>36</v>
      </c>
      <c r="AO562" s="4">
        <v>191</v>
      </c>
      <c r="AP562" s="4">
        <v>191</v>
      </c>
      <c r="AQ562" s="4">
        <v>3.5</v>
      </c>
      <c r="AR562" s="4">
        <v>195</v>
      </c>
      <c r="AS562" s="4" t="s">
        <v>155</v>
      </c>
      <c r="AT562" s="4">
        <v>2</v>
      </c>
      <c r="AU562" s="5">
        <v>0.7000925925925926</v>
      </c>
      <c r="AV562" s="4">
        <v>47.159329999999997</v>
      </c>
      <c r="AW562" s="4">
        <v>-88.489701999999994</v>
      </c>
      <c r="AX562" s="4">
        <v>319.39999999999998</v>
      </c>
      <c r="AY562" s="4">
        <v>0</v>
      </c>
      <c r="AZ562" s="4">
        <v>12</v>
      </c>
      <c r="BA562" s="4">
        <v>10</v>
      </c>
      <c r="BB562" s="4" t="s">
        <v>427</v>
      </c>
      <c r="BC562" s="4">
        <v>0.9</v>
      </c>
      <c r="BD562" s="4">
        <v>1.4</v>
      </c>
      <c r="BE562" s="4">
        <v>1.7</v>
      </c>
      <c r="BX562" s="4">
        <v>1.1804E-2</v>
      </c>
      <c r="BY562" s="4">
        <v>-5</v>
      </c>
      <c r="BZ562" s="4">
        <v>1.8159019999999999</v>
      </c>
      <c r="CA562" s="4">
        <v>0.28845999999999999</v>
      </c>
      <c r="CB562" s="4">
        <v>36.681220000000003</v>
      </c>
    </row>
    <row r="563" spans="1:80">
      <c r="A563" s="2">
        <v>42440</v>
      </c>
      <c r="B563" s="29">
        <v>0.49195495370370373</v>
      </c>
      <c r="C563" s="4">
        <v>0</v>
      </c>
      <c r="D563" s="4">
        <v>0</v>
      </c>
      <c r="E563" s="4" t="s">
        <v>155</v>
      </c>
      <c r="F563" s="4">
        <v>0</v>
      </c>
      <c r="G563" s="4">
        <v>-0.5</v>
      </c>
      <c r="H563" s="4">
        <v>0</v>
      </c>
      <c r="I563" s="4">
        <v>18.8</v>
      </c>
      <c r="K563" s="4">
        <v>20.6</v>
      </c>
      <c r="L563" s="4">
        <v>0</v>
      </c>
      <c r="AB563" s="4" t="s">
        <v>431</v>
      </c>
      <c r="AC563" s="4">
        <v>1</v>
      </c>
      <c r="AD563" s="4">
        <v>12.8</v>
      </c>
      <c r="AE563" s="4">
        <v>856</v>
      </c>
      <c r="AF563" s="4">
        <v>928</v>
      </c>
      <c r="AG563" s="4">
        <v>922</v>
      </c>
      <c r="AK563" s="4">
        <v>989</v>
      </c>
      <c r="AL563" s="4">
        <v>9</v>
      </c>
      <c r="AM563" s="4">
        <v>0</v>
      </c>
      <c r="AN563" s="4">
        <v>36</v>
      </c>
      <c r="AO563" s="4">
        <v>191</v>
      </c>
      <c r="AP563" s="4">
        <v>191.9</v>
      </c>
      <c r="AQ563" s="4">
        <v>3.7</v>
      </c>
      <c r="AR563" s="4">
        <v>195</v>
      </c>
      <c r="AS563" s="4" t="s">
        <v>155</v>
      </c>
      <c r="AT563" s="4">
        <v>2</v>
      </c>
      <c r="AU563" s="5">
        <v>0.70010416666666664</v>
      </c>
      <c r="AV563" s="4">
        <v>47.159329999999997</v>
      </c>
      <c r="AW563" s="4">
        <v>-88.489701999999994</v>
      </c>
      <c r="AX563" s="4">
        <v>319.8</v>
      </c>
      <c r="AY563" s="4">
        <v>0</v>
      </c>
      <c r="AZ563" s="4">
        <v>12</v>
      </c>
      <c r="BA563" s="4">
        <v>10</v>
      </c>
      <c r="BB563" s="4" t="s">
        <v>427</v>
      </c>
      <c r="BC563" s="4">
        <v>0.9</v>
      </c>
      <c r="BD563" s="4">
        <v>1.4</v>
      </c>
      <c r="BE563" s="4">
        <v>1.7</v>
      </c>
      <c r="BX563" s="4">
        <v>1.2902E-2</v>
      </c>
      <c r="BY563" s="4">
        <v>-5</v>
      </c>
      <c r="BZ563" s="4">
        <v>1.816902</v>
      </c>
      <c r="CA563" s="4">
        <v>0.31529299999999999</v>
      </c>
      <c r="CB563" s="4">
        <v>36.701419999999999</v>
      </c>
    </row>
    <row r="564" spans="1:80">
      <c r="A564" s="2">
        <v>42440</v>
      </c>
      <c r="B564" s="29">
        <v>0.49196652777777777</v>
      </c>
      <c r="C564" s="4">
        <v>0</v>
      </c>
      <c r="D564" s="4">
        <v>0</v>
      </c>
      <c r="E564" s="4" t="s">
        <v>155</v>
      </c>
      <c r="F564" s="4">
        <v>0</v>
      </c>
      <c r="G564" s="4">
        <v>-0.5</v>
      </c>
      <c r="H564" s="4">
        <v>0</v>
      </c>
      <c r="I564" s="4">
        <v>17.5</v>
      </c>
      <c r="K564" s="4">
        <v>20.6</v>
      </c>
      <c r="L564" s="4">
        <v>0</v>
      </c>
      <c r="AB564" s="4" t="s">
        <v>431</v>
      </c>
      <c r="AC564" s="4">
        <v>1</v>
      </c>
      <c r="AD564" s="4">
        <v>12.7</v>
      </c>
      <c r="AE564" s="4">
        <v>857</v>
      </c>
      <c r="AF564" s="4">
        <v>929</v>
      </c>
      <c r="AG564" s="4">
        <v>921</v>
      </c>
      <c r="AK564" s="4">
        <v>989</v>
      </c>
      <c r="AL564" s="4">
        <v>9</v>
      </c>
      <c r="AM564" s="4">
        <v>0</v>
      </c>
      <c r="AN564" s="4">
        <v>36</v>
      </c>
      <c r="AO564" s="4">
        <v>191</v>
      </c>
      <c r="AP564" s="4">
        <v>192</v>
      </c>
      <c r="AQ564" s="4">
        <v>3.8</v>
      </c>
      <c r="AR564" s="4">
        <v>195</v>
      </c>
      <c r="AS564" s="4" t="s">
        <v>155</v>
      </c>
      <c r="AT564" s="4">
        <v>2</v>
      </c>
      <c r="AU564" s="5">
        <v>0.70011574074074068</v>
      </c>
      <c r="AV564" s="4">
        <v>47.159329999999997</v>
      </c>
      <c r="AW564" s="4">
        <v>-88.489701999999994</v>
      </c>
      <c r="AX564" s="4">
        <v>320</v>
      </c>
      <c r="AY564" s="4">
        <v>0</v>
      </c>
      <c r="AZ564" s="4">
        <v>12</v>
      </c>
      <c r="BA564" s="4">
        <v>10</v>
      </c>
      <c r="BB564" s="4" t="s">
        <v>427</v>
      </c>
      <c r="BC564" s="4">
        <v>0.9</v>
      </c>
      <c r="BD564" s="4">
        <v>1.471087</v>
      </c>
      <c r="BE564" s="4">
        <v>1.7</v>
      </c>
      <c r="BX564" s="4">
        <v>1.2097999999999999E-2</v>
      </c>
      <c r="BY564" s="4">
        <v>-5</v>
      </c>
      <c r="BZ564" s="4">
        <v>1.8169999999999999</v>
      </c>
      <c r="CA564" s="4">
        <v>0.29564499999999999</v>
      </c>
      <c r="CB564" s="4">
        <v>36.703400000000002</v>
      </c>
    </row>
    <row r="565" spans="1:80">
      <c r="A565" s="2">
        <v>42440</v>
      </c>
      <c r="B565" s="29">
        <v>0.49197810185185187</v>
      </c>
      <c r="C565" s="4">
        <v>0</v>
      </c>
      <c r="D565" s="4">
        <v>0</v>
      </c>
      <c r="E565" s="4" t="s">
        <v>155</v>
      </c>
      <c r="F565" s="4">
        <v>0</v>
      </c>
      <c r="G565" s="4">
        <v>-0.5</v>
      </c>
      <c r="H565" s="4">
        <v>0</v>
      </c>
      <c r="I565" s="4">
        <v>22.5</v>
      </c>
      <c r="K565" s="4">
        <v>20.6</v>
      </c>
      <c r="L565" s="4">
        <v>0</v>
      </c>
      <c r="AB565" s="4" t="s">
        <v>431</v>
      </c>
      <c r="AC565" s="4">
        <v>1</v>
      </c>
      <c r="AD565" s="4">
        <v>12.9</v>
      </c>
      <c r="AE565" s="4">
        <v>856</v>
      </c>
      <c r="AF565" s="4">
        <v>930</v>
      </c>
      <c r="AG565" s="4">
        <v>921</v>
      </c>
      <c r="AK565" s="4">
        <v>989</v>
      </c>
      <c r="AL565" s="4">
        <v>9</v>
      </c>
      <c r="AM565" s="4">
        <v>0</v>
      </c>
      <c r="AN565" s="4">
        <v>36</v>
      </c>
      <c r="AO565" s="4">
        <v>191.9</v>
      </c>
      <c r="AP565" s="4">
        <v>192</v>
      </c>
      <c r="AQ565" s="4">
        <v>3.9</v>
      </c>
      <c r="AR565" s="4">
        <v>195</v>
      </c>
      <c r="AS565" s="4" t="s">
        <v>155</v>
      </c>
      <c r="AT565" s="4">
        <v>2</v>
      </c>
      <c r="AU565" s="5">
        <v>0.70012731481481483</v>
      </c>
      <c r="AV565" s="4">
        <v>47.159329999999997</v>
      </c>
      <c r="AW565" s="4">
        <v>-88.489701999999994</v>
      </c>
      <c r="AX565" s="4">
        <v>320.2</v>
      </c>
      <c r="AY565" s="4">
        <v>0</v>
      </c>
      <c r="AZ565" s="4">
        <v>12</v>
      </c>
      <c r="BA565" s="4">
        <v>10</v>
      </c>
      <c r="BB565" s="4" t="s">
        <v>427</v>
      </c>
      <c r="BC565" s="4">
        <v>0.9</v>
      </c>
      <c r="BD565" s="4">
        <v>1.5</v>
      </c>
      <c r="BE565" s="4">
        <v>1.7710710000000001</v>
      </c>
      <c r="BX565" s="4">
        <v>1.3804E-2</v>
      </c>
      <c r="BY565" s="4">
        <v>-5</v>
      </c>
      <c r="BZ565" s="4">
        <v>1.8169999999999999</v>
      </c>
      <c r="CA565" s="4">
        <v>0.337335</v>
      </c>
      <c r="CB565" s="4">
        <v>36.703400000000002</v>
      </c>
    </row>
    <row r="566" spans="1:80">
      <c r="A566" s="2">
        <v>42440</v>
      </c>
      <c r="B566" s="29">
        <v>0.49198967592592591</v>
      </c>
      <c r="C566" s="4">
        <v>0</v>
      </c>
      <c r="D566" s="4">
        <v>0</v>
      </c>
      <c r="E566" s="4" t="s">
        <v>155</v>
      </c>
      <c r="F566" s="4">
        <v>0</v>
      </c>
      <c r="G566" s="4">
        <v>-0.5</v>
      </c>
      <c r="H566" s="4">
        <v>0</v>
      </c>
      <c r="I566" s="4">
        <v>17.899999999999999</v>
      </c>
      <c r="K566" s="4">
        <v>20.7</v>
      </c>
      <c r="L566" s="4">
        <v>0</v>
      </c>
      <c r="AB566" s="4" t="s">
        <v>431</v>
      </c>
      <c r="AC566" s="4">
        <v>1</v>
      </c>
      <c r="AD566" s="4">
        <v>12.8</v>
      </c>
      <c r="AE566" s="4">
        <v>857</v>
      </c>
      <c r="AF566" s="4">
        <v>929</v>
      </c>
      <c r="AG566" s="4">
        <v>922</v>
      </c>
      <c r="AK566" s="4">
        <v>989</v>
      </c>
      <c r="AL566" s="4">
        <v>9</v>
      </c>
      <c r="AM566" s="4">
        <v>0</v>
      </c>
      <c r="AN566" s="4">
        <v>36</v>
      </c>
      <c r="AO566" s="4">
        <v>192</v>
      </c>
      <c r="AP566" s="4">
        <v>192</v>
      </c>
      <c r="AQ566" s="4">
        <v>3.8</v>
      </c>
      <c r="AR566" s="4">
        <v>195</v>
      </c>
      <c r="AS566" s="4" t="s">
        <v>155</v>
      </c>
      <c r="AT566" s="4">
        <v>2</v>
      </c>
      <c r="AU566" s="5">
        <v>0.70013888888888898</v>
      </c>
      <c r="AV566" s="4">
        <v>47.159329999999997</v>
      </c>
      <c r="AW566" s="4">
        <v>-88.489701999999994</v>
      </c>
      <c r="AX566" s="4">
        <v>320.89999999999998</v>
      </c>
      <c r="AY566" s="4">
        <v>0</v>
      </c>
      <c r="AZ566" s="4">
        <v>12</v>
      </c>
      <c r="BA566" s="4">
        <v>10</v>
      </c>
      <c r="BB566" s="4" t="s">
        <v>427</v>
      </c>
      <c r="BC566" s="4">
        <v>0.9</v>
      </c>
      <c r="BD566" s="4">
        <v>1.5</v>
      </c>
      <c r="BE566" s="4">
        <v>1.8</v>
      </c>
      <c r="BX566" s="4">
        <v>1.2196E-2</v>
      </c>
      <c r="BY566" s="4">
        <v>-5</v>
      </c>
      <c r="BZ566" s="4">
        <v>1.8169999999999999</v>
      </c>
      <c r="CA566" s="4">
        <v>0.29804000000000003</v>
      </c>
      <c r="CB566" s="4">
        <v>36.703400000000002</v>
      </c>
    </row>
    <row r="567" spans="1:80">
      <c r="A567" s="2">
        <v>42440</v>
      </c>
      <c r="B567" s="29">
        <v>0.49200125</v>
      </c>
      <c r="C567" s="4">
        <v>0</v>
      </c>
      <c r="D567" s="4">
        <v>0</v>
      </c>
      <c r="E567" s="4" t="s">
        <v>155</v>
      </c>
      <c r="F567" s="4">
        <v>0</v>
      </c>
      <c r="G567" s="4">
        <v>-0.5</v>
      </c>
      <c r="H567" s="4">
        <v>0</v>
      </c>
      <c r="I567" s="4">
        <v>21.2</v>
      </c>
      <c r="K567" s="4">
        <v>20.7</v>
      </c>
      <c r="L567" s="4">
        <v>0</v>
      </c>
      <c r="AB567" s="4" t="s">
        <v>431</v>
      </c>
      <c r="AC567" s="4">
        <v>1</v>
      </c>
      <c r="AD567" s="4">
        <v>12.8</v>
      </c>
      <c r="AE567" s="4">
        <v>857</v>
      </c>
      <c r="AF567" s="4">
        <v>929</v>
      </c>
      <c r="AG567" s="4">
        <v>922</v>
      </c>
      <c r="AK567" s="4">
        <v>989</v>
      </c>
      <c r="AL567" s="4">
        <v>9</v>
      </c>
      <c r="AM567" s="4">
        <v>0</v>
      </c>
      <c r="AN567" s="4">
        <v>36</v>
      </c>
      <c r="AO567" s="4">
        <v>192</v>
      </c>
      <c r="AP567" s="4">
        <v>192</v>
      </c>
      <c r="AQ567" s="4">
        <v>3.8</v>
      </c>
      <c r="AR567" s="4">
        <v>195</v>
      </c>
      <c r="AS567" s="4" t="s">
        <v>155</v>
      </c>
      <c r="AT567" s="4">
        <v>2</v>
      </c>
      <c r="AU567" s="5">
        <v>0.70015046296296291</v>
      </c>
      <c r="AV567" s="4">
        <v>47.159329999999997</v>
      </c>
      <c r="AW567" s="4">
        <v>-88.489701999999994</v>
      </c>
      <c r="AX567" s="4">
        <v>321.3</v>
      </c>
      <c r="AY567" s="4">
        <v>0</v>
      </c>
      <c r="AZ567" s="4">
        <v>12</v>
      </c>
      <c r="BA567" s="4">
        <v>10</v>
      </c>
      <c r="BB567" s="4" t="s">
        <v>427</v>
      </c>
      <c r="BC567" s="4">
        <v>0.9</v>
      </c>
      <c r="BD567" s="4">
        <v>1.5</v>
      </c>
      <c r="BE567" s="4">
        <v>1.8</v>
      </c>
      <c r="BX567" s="4">
        <v>1.4706E-2</v>
      </c>
      <c r="BY567" s="4">
        <v>-5</v>
      </c>
      <c r="BZ567" s="4">
        <v>1.8169999999999999</v>
      </c>
      <c r="CA567" s="4">
        <v>0.35937799999999998</v>
      </c>
      <c r="CB567" s="4">
        <v>36.703400000000002</v>
      </c>
    </row>
    <row r="568" spans="1:80">
      <c r="A568" s="2">
        <v>42440</v>
      </c>
      <c r="B568" s="29">
        <v>0.49201282407407404</v>
      </c>
      <c r="C568" s="4">
        <v>0</v>
      </c>
      <c r="D568" s="4">
        <v>0</v>
      </c>
      <c r="E568" s="4" t="s">
        <v>155</v>
      </c>
      <c r="F568" s="4">
        <v>0</v>
      </c>
      <c r="G568" s="4">
        <v>-0.5</v>
      </c>
      <c r="H568" s="4">
        <v>0</v>
      </c>
      <c r="I568" s="4">
        <v>21</v>
      </c>
      <c r="K568" s="4">
        <v>20.7</v>
      </c>
      <c r="L568" s="4">
        <v>0</v>
      </c>
      <c r="AB568" s="4" t="s">
        <v>431</v>
      </c>
      <c r="AC568" s="4">
        <v>1</v>
      </c>
      <c r="AD568" s="4">
        <v>12.8</v>
      </c>
      <c r="AE568" s="4">
        <v>856</v>
      </c>
      <c r="AF568" s="4">
        <v>930</v>
      </c>
      <c r="AG568" s="4">
        <v>921</v>
      </c>
      <c r="AK568" s="4">
        <v>989</v>
      </c>
      <c r="AL568" s="4">
        <v>9</v>
      </c>
      <c r="AM568" s="4">
        <v>0</v>
      </c>
      <c r="AN568" s="4">
        <v>36</v>
      </c>
      <c r="AO568" s="4">
        <v>192</v>
      </c>
      <c r="AP568" s="4">
        <v>192</v>
      </c>
      <c r="AQ568" s="4">
        <v>3.7</v>
      </c>
      <c r="AR568" s="4">
        <v>195</v>
      </c>
      <c r="AS568" s="4" t="s">
        <v>155</v>
      </c>
      <c r="AT568" s="4">
        <v>2</v>
      </c>
      <c r="AU568" s="5">
        <v>0.70016203703703705</v>
      </c>
      <c r="AV568" s="4">
        <v>47.159329</v>
      </c>
      <c r="AW568" s="4">
        <v>-88.489701999999994</v>
      </c>
      <c r="AX568" s="4">
        <v>321.5</v>
      </c>
      <c r="AY568" s="4">
        <v>0</v>
      </c>
      <c r="AZ568" s="4">
        <v>12</v>
      </c>
      <c r="BA568" s="4">
        <v>10</v>
      </c>
      <c r="BB568" s="4" t="s">
        <v>427</v>
      </c>
      <c r="BC568" s="4">
        <v>0.9</v>
      </c>
      <c r="BD568" s="4">
        <v>1.5</v>
      </c>
      <c r="BE568" s="4">
        <v>1.8</v>
      </c>
      <c r="BX568" s="4">
        <v>1.2293999999999999E-2</v>
      </c>
      <c r="BY568" s="4">
        <v>-5</v>
      </c>
      <c r="BZ568" s="4">
        <v>1.816098</v>
      </c>
      <c r="CA568" s="4">
        <v>0.30043500000000001</v>
      </c>
      <c r="CB568" s="4">
        <v>36.685180000000003</v>
      </c>
    </row>
    <row r="569" spans="1:80">
      <c r="A569" s="2">
        <v>42440</v>
      </c>
      <c r="B569" s="29">
        <v>0.49202439814814819</v>
      </c>
      <c r="C569" s="4">
        <v>0</v>
      </c>
      <c r="D569" s="4">
        <v>0</v>
      </c>
      <c r="E569" s="4" t="s">
        <v>155</v>
      </c>
      <c r="F569" s="4">
        <v>0</v>
      </c>
      <c r="G569" s="4">
        <v>-0.5</v>
      </c>
      <c r="H569" s="4">
        <v>-0.1</v>
      </c>
      <c r="I569" s="4">
        <v>18.3</v>
      </c>
      <c r="K569" s="4">
        <v>20.7</v>
      </c>
      <c r="L569" s="4">
        <v>0</v>
      </c>
      <c r="AB569" s="4" t="s">
        <v>431</v>
      </c>
      <c r="AC569" s="4">
        <v>1</v>
      </c>
      <c r="AD569" s="4">
        <v>12.7</v>
      </c>
      <c r="AE569" s="4">
        <v>857</v>
      </c>
      <c r="AF569" s="4">
        <v>929</v>
      </c>
      <c r="AG569" s="4">
        <v>921</v>
      </c>
      <c r="AK569" s="4">
        <v>989</v>
      </c>
      <c r="AL569" s="4">
        <v>9</v>
      </c>
      <c r="AM569" s="4">
        <v>0</v>
      </c>
      <c r="AN569" s="4">
        <v>36</v>
      </c>
      <c r="AO569" s="4">
        <v>192</v>
      </c>
      <c r="AP569" s="4">
        <v>192</v>
      </c>
      <c r="AQ569" s="4">
        <v>3.7</v>
      </c>
      <c r="AR569" s="4">
        <v>195</v>
      </c>
      <c r="AS569" s="4" t="s">
        <v>155</v>
      </c>
      <c r="AT569" s="4">
        <v>2</v>
      </c>
      <c r="AU569" s="5">
        <v>0.70017361111111109</v>
      </c>
      <c r="AV569" s="4">
        <v>47.159328000000002</v>
      </c>
      <c r="AW569" s="4">
        <v>-88.489701999999994</v>
      </c>
      <c r="AX569" s="4">
        <v>321.89999999999998</v>
      </c>
      <c r="AY569" s="4">
        <v>0</v>
      </c>
      <c r="AZ569" s="4">
        <v>12</v>
      </c>
      <c r="BA569" s="4">
        <v>10</v>
      </c>
      <c r="BB569" s="4" t="s">
        <v>427</v>
      </c>
      <c r="BC569" s="4">
        <v>0.9</v>
      </c>
      <c r="BD569" s="4">
        <v>1.428272</v>
      </c>
      <c r="BE569" s="4">
        <v>1.728272</v>
      </c>
      <c r="BX569" s="4">
        <v>1.2902E-2</v>
      </c>
      <c r="BY569" s="4">
        <v>-5</v>
      </c>
      <c r="BZ569" s="4">
        <v>1.8160000000000001</v>
      </c>
      <c r="CA569" s="4">
        <v>0.31529299999999999</v>
      </c>
      <c r="CB569" s="4">
        <v>36.683199999999999</v>
      </c>
    </row>
    <row r="570" spans="1:80">
      <c r="A570" s="2">
        <v>42440</v>
      </c>
      <c r="B570" s="29">
        <v>0.49203597222222223</v>
      </c>
      <c r="C570" s="4">
        <v>0</v>
      </c>
      <c r="D570" s="4">
        <v>0</v>
      </c>
      <c r="E570" s="4" t="s">
        <v>155</v>
      </c>
      <c r="F570" s="4">
        <v>0</v>
      </c>
      <c r="G570" s="4">
        <v>-0.5</v>
      </c>
      <c r="H570" s="4">
        <v>-0.1</v>
      </c>
      <c r="I570" s="4">
        <v>23.9</v>
      </c>
      <c r="K570" s="4">
        <v>20.7</v>
      </c>
      <c r="L570" s="4">
        <v>0</v>
      </c>
      <c r="AB570" s="4" t="s">
        <v>431</v>
      </c>
      <c r="AC570" s="4">
        <v>1</v>
      </c>
      <c r="AD570" s="4">
        <v>12.9</v>
      </c>
      <c r="AE570" s="4">
        <v>856</v>
      </c>
      <c r="AF570" s="4">
        <v>930</v>
      </c>
      <c r="AG570" s="4">
        <v>922</v>
      </c>
      <c r="AK570" s="4">
        <v>989</v>
      </c>
      <c r="AL570" s="4">
        <v>9</v>
      </c>
      <c r="AM570" s="4">
        <v>0</v>
      </c>
      <c r="AN570" s="4">
        <v>36</v>
      </c>
      <c r="AO570" s="4">
        <v>192</v>
      </c>
      <c r="AP570" s="4">
        <v>192</v>
      </c>
      <c r="AQ570" s="4">
        <v>3.7</v>
      </c>
      <c r="AR570" s="4">
        <v>195</v>
      </c>
      <c r="AS570" s="4" t="s">
        <v>155</v>
      </c>
      <c r="AT570" s="4">
        <v>2</v>
      </c>
      <c r="AU570" s="5">
        <v>0.70018518518518524</v>
      </c>
      <c r="AV570" s="4">
        <v>47.159328000000002</v>
      </c>
      <c r="AW570" s="4">
        <v>-88.489701999999994</v>
      </c>
      <c r="AX570" s="4">
        <v>322.3</v>
      </c>
      <c r="AY570" s="4">
        <v>0</v>
      </c>
      <c r="AZ570" s="4">
        <v>12</v>
      </c>
      <c r="BA570" s="4">
        <v>10</v>
      </c>
      <c r="BB570" s="4" t="s">
        <v>427</v>
      </c>
      <c r="BC570" s="4">
        <v>0.9</v>
      </c>
      <c r="BD570" s="4">
        <v>1.4</v>
      </c>
      <c r="BE570" s="4">
        <v>1.7</v>
      </c>
      <c r="BX570" s="4">
        <v>1.3901999999999999E-2</v>
      </c>
      <c r="BY570" s="4">
        <v>-5</v>
      </c>
      <c r="BZ570" s="4">
        <v>1.816902</v>
      </c>
      <c r="CA570" s="4">
        <v>0.33972999999999998</v>
      </c>
      <c r="CB570" s="4">
        <v>36.701419999999999</v>
      </c>
    </row>
    <row r="571" spans="1:80">
      <c r="A571" s="2">
        <v>42440</v>
      </c>
      <c r="B571" s="29">
        <v>0.49204754629629632</v>
      </c>
      <c r="C571" s="4">
        <v>0</v>
      </c>
      <c r="D571" s="4">
        <v>0</v>
      </c>
      <c r="E571" s="4" t="s">
        <v>155</v>
      </c>
      <c r="F571" s="4">
        <v>0</v>
      </c>
      <c r="G571" s="4">
        <v>-0.6</v>
      </c>
      <c r="H571" s="4">
        <v>-0.1</v>
      </c>
      <c r="I571" s="4">
        <v>19.899999999999999</v>
      </c>
      <c r="K571" s="4">
        <v>20.7</v>
      </c>
      <c r="L571" s="4">
        <v>0</v>
      </c>
      <c r="AB571" s="4" t="s">
        <v>431</v>
      </c>
      <c r="AC571" s="4">
        <v>1</v>
      </c>
      <c r="AD571" s="4">
        <v>12.8</v>
      </c>
      <c r="AE571" s="4">
        <v>857</v>
      </c>
      <c r="AF571" s="4">
        <v>929</v>
      </c>
      <c r="AG571" s="4">
        <v>922</v>
      </c>
      <c r="AK571" s="4">
        <v>989</v>
      </c>
      <c r="AL571" s="4">
        <v>9</v>
      </c>
      <c r="AM571" s="4">
        <v>0</v>
      </c>
      <c r="AN571" s="4">
        <v>36</v>
      </c>
      <c r="AO571" s="4">
        <v>192</v>
      </c>
      <c r="AP571" s="4">
        <v>192</v>
      </c>
      <c r="AQ571" s="4">
        <v>3.7</v>
      </c>
      <c r="AR571" s="4">
        <v>195</v>
      </c>
      <c r="AS571" s="4" t="s">
        <v>155</v>
      </c>
      <c r="AT571" s="4">
        <v>2</v>
      </c>
      <c r="AU571" s="5">
        <v>0.70019675925925917</v>
      </c>
      <c r="AV571" s="4">
        <v>47.159328000000002</v>
      </c>
      <c r="AW571" s="4">
        <v>-88.489701999999994</v>
      </c>
      <c r="AX571" s="4">
        <v>322.7</v>
      </c>
      <c r="AY571" s="4">
        <v>0</v>
      </c>
      <c r="AZ571" s="4">
        <v>12</v>
      </c>
      <c r="BA571" s="4">
        <v>11</v>
      </c>
      <c r="BB571" s="4" t="s">
        <v>429</v>
      </c>
      <c r="BC571" s="4">
        <v>0.9</v>
      </c>
      <c r="BD571" s="4">
        <v>1.3284720000000001</v>
      </c>
      <c r="BE571" s="4">
        <v>1.6284719999999999</v>
      </c>
      <c r="BX571" s="4">
        <v>1.4E-2</v>
      </c>
      <c r="BY571" s="4">
        <v>-5</v>
      </c>
      <c r="BZ571" s="4">
        <v>1.8169999999999999</v>
      </c>
      <c r="CA571" s="4">
        <v>0.34212500000000001</v>
      </c>
      <c r="CB571" s="4">
        <v>36.703400000000002</v>
      </c>
    </row>
    <row r="572" spans="1:80">
      <c r="A572" s="2">
        <v>42440</v>
      </c>
      <c r="B572" s="29">
        <v>0.49205912037037036</v>
      </c>
      <c r="C572" s="4">
        <v>0</v>
      </c>
      <c r="D572" s="4">
        <v>0</v>
      </c>
      <c r="E572" s="4" t="s">
        <v>155</v>
      </c>
      <c r="F572" s="4">
        <v>0</v>
      </c>
      <c r="G572" s="4">
        <v>-0.6</v>
      </c>
      <c r="H572" s="4">
        <v>-0.1</v>
      </c>
      <c r="I572" s="4">
        <v>21.4</v>
      </c>
      <c r="K572" s="4">
        <v>20.7</v>
      </c>
      <c r="L572" s="4">
        <v>0</v>
      </c>
      <c r="AB572" s="4" t="s">
        <v>431</v>
      </c>
      <c r="AC572" s="4">
        <v>1</v>
      </c>
      <c r="AD572" s="4">
        <v>12.8</v>
      </c>
      <c r="AE572" s="4">
        <v>858</v>
      </c>
      <c r="AF572" s="4">
        <v>930</v>
      </c>
      <c r="AG572" s="4">
        <v>923</v>
      </c>
      <c r="AK572" s="4">
        <v>989</v>
      </c>
      <c r="AL572" s="4">
        <v>9</v>
      </c>
      <c r="AM572" s="4">
        <v>0</v>
      </c>
      <c r="AN572" s="4">
        <v>36</v>
      </c>
      <c r="AO572" s="4">
        <v>192</v>
      </c>
      <c r="AP572" s="4">
        <v>192</v>
      </c>
      <c r="AQ572" s="4">
        <v>3.8</v>
      </c>
      <c r="AR572" s="4">
        <v>195</v>
      </c>
      <c r="AS572" s="4" t="s">
        <v>155</v>
      </c>
      <c r="AT572" s="4">
        <v>2</v>
      </c>
      <c r="AU572" s="5">
        <v>0.70020833333333332</v>
      </c>
      <c r="AV572" s="4">
        <v>47.159328000000002</v>
      </c>
      <c r="AW572" s="4">
        <v>-88.489701999999994</v>
      </c>
      <c r="AX572" s="4">
        <v>323.10000000000002</v>
      </c>
      <c r="AY572" s="4">
        <v>0</v>
      </c>
      <c r="AZ572" s="4">
        <v>12</v>
      </c>
      <c r="BA572" s="4">
        <v>11</v>
      </c>
      <c r="BB572" s="4" t="s">
        <v>429</v>
      </c>
      <c r="BC572" s="4">
        <v>0.9</v>
      </c>
      <c r="BD572" s="4">
        <v>1.3</v>
      </c>
      <c r="BE572" s="4">
        <v>1.6</v>
      </c>
      <c r="BX572" s="4">
        <v>1.5803999999999999E-2</v>
      </c>
      <c r="BY572" s="4">
        <v>-5</v>
      </c>
      <c r="BZ572" s="4">
        <v>1.816098</v>
      </c>
      <c r="CA572" s="4">
        <v>0.38621</v>
      </c>
      <c r="CB572" s="4">
        <v>36.685180000000003</v>
      </c>
    </row>
    <row r="573" spans="1:80">
      <c r="A573" s="2">
        <v>42440</v>
      </c>
      <c r="B573" s="29">
        <v>0.49207069444444446</v>
      </c>
      <c r="C573" s="4">
        <v>0</v>
      </c>
      <c r="D573" s="4">
        <v>0</v>
      </c>
      <c r="E573" s="4" t="s">
        <v>155</v>
      </c>
      <c r="F573" s="4">
        <v>0</v>
      </c>
      <c r="G573" s="4">
        <v>-0.6</v>
      </c>
      <c r="H573" s="4">
        <v>-0.1</v>
      </c>
      <c r="I573" s="4">
        <v>23.8</v>
      </c>
      <c r="K573" s="4">
        <v>20.7</v>
      </c>
      <c r="L573" s="4">
        <v>0</v>
      </c>
      <c r="AB573" s="4" t="s">
        <v>431</v>
      </c>
      <c r="AC573" s="4">
        <v>1</v>
      </c>
      <c r="AD573" s="4">
        <v>12.8</v>
      </c>
      <c r="AE573" s="4">
        <v>857</v>
      </c>
      <c r="AF573" s="4">
        <v>930</v>
      </c>
      <c r="AG573" s="4">
        <v>922</v>
      </c>
      <c r="AK573" s="4">
        <v>989</v>
      </c>
      <c r="AL573" s="4">
        <v>9</v>
      </c>
      <c r="AM573" s="4">
        <v>0</v>
      </c>
      <c r="AN573" s="4">
        <v>36</v>
      </c>
      <c r="AO573" s="4">
        <v>192</v>
      </c>
      <c r="AP573" s="4">
        <v>192</v>
      </c>
      <c r="AQ573" s="4">
        <v>3.9</v>
      </c>
      <c r="AR573" s="4">
        <v>195</v>
      </c>
      <c r="AS573" s="4" t="s">
        <v>155</v>
      </c>
      <c r="AT573" s="4">
        <v>2</v>
      </c>
      <c r="AU573" s="5">
        <v>0.70021990740740747</v>
      </c>
      <c r="AV573" s="4">
        <v>47.159328000000002</v>
      </c>
      <c r="AW573" s="4">
        <v>-88.489701999999994</v>
      </c>
      <c r="AX573" s="4">
        <v>323.39999999999998</v>
      </c>
      <c r="AY573" s="4">
        <v>0</v>
      </c>
      <c r="AZ573" s="4">
        <v>12</v>
      </c>
      <c r="BA573" s="4">
        <v>11</v>
      </c>
      <c r="BB573" s="4" t="s">
        <v>429</v>
      </c>
      <c r="BC573" s="4">
        <v>0.9</v>
      </c>
      <c r="BD573" s="4">
        <v>1.3</v>
      </c>
      <c r="BE573" s="4">
        <v>1.6</v>
      </c>
      <c r="BX573" s="4">
        <v>1.5098E-2</v>
      </c>
      <c r="BY573" s="4">
        <v>-5</v>
      </c>
      <c r="BZ573" s="4">
        <v>1.816902</v>
      </c>
      <c r="CA573" s="4">
        <v>0.36895800000000001</v>
      </c>
      <c r="CB573" s="4">
        <v>36.701419999999999</v>
      </c>
    </row>
    <row r="574" spans="1:80">
      <c r="A574" s="2">
        <v>42440</v>
      </c>
      <c r="B574" s="29">
        <v>0.4920822685185185</v>
      </c>
      <c r="C574" s="4">
        <v>0</v>
      </c>
      <c r="D574" s="4">
        <v>0</v>
      </c>
      <c r="E574" s="4" t="s">
        <v>155</v>
      </c>
      <c r="F574" s="4">
        <v>0</v>
      </c>
      <c r="G574" s="4">
        <v>-0.6</v>
      </c>
      <c r="H574" s="4">
        <v>-0.1</v>
      </c>
      <c r="I574" s="4">
        <v>21.1</v>
      </c>
      <c r="K574" s="4">
        <v>20.7</v>
      </c>
      <c r="L574" s="4">
        <v>0</v>
      </c>
      <c r="AB574" s="4" t="s">
        <v>431</v>
      </c>
      <c r="AC574" s="4">
        <v>1</v>
      </c>
      <c r="AD574" s="4">
        <v>12.7</v>
      </c>
      <c r="AE574" s="4">
        <v>857</v>
      </c>
      <c r="AF574" s="4">
        <v>930</v>
      </c>
      <c r="AG574" s="4">
        <v>923</v>
      </c>
      <c r="AK574" s="4">
        <v>989</v>
      </c>
      <c r="AL574" s="4">
        <v>9</v>
      </c>
      <c r="AM574" s="4">
        <v>0</v>
      </c>
      <c r="AN574" s="4">
        <v>36</v>
      </c>
      <c r="AO574" s="4">
        <v>192</v>
      </c>
      <c r="AP574" s="4">
        <v>192</v>
      </c>
      <c r="AQ574" s="4">
        <v>3.8</v>
      </c>
      <c r="AR574" s="4">
        <v>195</v>
      </c>
      <c r="AS574" s="4" t="s">
        <v>155</v>
      </c>
      <c r="AT574" s="4">
        <v>2</v>
      </c>
      <c r="AU574" s="5">
        <v>0.70023148148148151</v>
      </c>
      <c r="AV574" s="4">
        <v>47.159328000000002</v>
      </c>
      <c r="AW574" s="4">
        <v>-88.489701999999994</v>
      </c>
      <c r="AX574" s="4">
        <v>323.7</v>
      </c>
      <c r="AY574" s="4">
        <v>0</v>
      </c>
      <c r="AZ574" s="4">
        <v>12</v>
      </c>
      <c r="BA574" s="4">
        <v>11</v>
      </c>
      <c r="BB574" s="4" t="s">
        <v>429</v>
      </c>
      <c r="BC574" s="4">
        <v>0.9</v>
      </c>
      <c r="BD574" s="4">
        <v>1.3</v>
      </c>
      <c r="BE574" s="4">
        <v>1.6</v>
      </c>
      <c r="BX574" s="4">
        <v>1.4097999999999999E-2</v>
      </c>
      <c r="BY574" s="4">
        <v>-5</v>
      </c>
      <c r="BZ574" s="4">
        <v>1.815196</v>
      </c>
      <c r="CA574" s="4">
        <v>0.34451999999999999</v>
      </c>
      <c r="CB574" s="4">
        <v>36.666958999999999</v>
      </c>
    </row>
    <row r="575" spans="1:80">
      <c r="A575" s="2">
        <v>42440</v>
      </c>
      <c r="B575" s="29">
        <v>0.49209384259259265</v>
      </c>
      <c r="C575" s="4">
        <v>0</v>
      </c>
      <c r="D575" s="4">
        <v>0</v>
      </c>
      <c r="E575" s="4" t="s">
        <v>155</v>
      </c>
      <c r="F575" s="4">
        <v>0</v>
      </c>
      <c r="G575" s="4">
        <v>-0.7</v>
      </c>
      <c r="H575" s="4">
        <v>-0.1</v>
      </c>
      <c r="I575" s="4">
        <v>27</v>
      </c>
      <c r="K575" s="4">
        <v>20.7</v>
      </c>
      <c r="L575" s="4">
        <v>0</v>
      </c>
      <c r="AB575" s="4" t="s">
        <v>431</v>
      </c>
      <c r="AC575" s="4">
        <v>1</v>
      </c>
      <c r="AD575" s="4">
        <v>12.8</v>
      </c>
      <c r="AE575" s="4">
        <v>856</v>
      </c>
      <c r="AF575" s="4">
        <v>929</v>
      </c>
      <c r="AG575" s="4">
        <v>923</v>
      </c>
      <c r="AK575" s="4">
        <v>989</v>
      </c>
      <c r="AL575" s="4">
        <v>9</v>
      </c>
      <c r="AM575" s="4">
        <v>0</v>
      </c>
      <c r="AN575" s="4">
        <v>36</v>
      </c>
      <c r="AO575" s="4">
        <v>192</v>
      </c>
      <c r="AP575" s="4">
        <v>192</v>
      </c>
      <c r="AQ575" s="4">
        <v>3.8</v>
      </c>
      <c r="AR575" s="4">
        <v>195</v>
      </c>
      <c r="AS575" s="4" t="s">
        <v>155</v>
      </c>
      <c r="AT575" s="4">
        <v>2</v>
      </c>
      <c r="AU575" s="5">
        <v>0.70024305555555555</v>
      </c>
      <c r="AV575" s="4">
        <v>47.159328000000002</v>
      </c>
      <c r="AW575" s="4">
        <v>-88.489701999999994</v>
      </c>
      <c r="AX575" s="4">
        <v>323.89999999999998</v>
      </c>
      <c r="AY575" s="4">
        <v>0</v>
      </c>
      <c r="AZ575" s="4">
        <v>12</v>
      </c>
      <c r="BA575" s="4">
        <v>11</v>
      </c>
      <c r="BB575" s="4" t="s">
        <v>429</v>
      </c>
      <c r="BC575" s="4">
        <v>0.9</v>
      </c>
      <c r="BD575" s="4">
        <v>1.3</v>
      </c>
      <c r="BE575" s="4">
        <v>1.6</v>
      </c>
      <c r="BX575" s="4">
        <v>1.4E-2</v>
      </c>
      <c r="BY575" s="4">
        <v>-5</v>
      </c>
      <c r="BZ575" s="4">
        <v>1.8159019999999999</v>
      </c>
      <c r="CA575" s="4">
        <v>0.34212500000000001</v>
      </c>
      <c r="CB575" s="4">
        <v>36.681220000000003</v>
      </c>
    </row>
    <row r="576" spans="1:80">
      <c r="A576" s="2">
        <v>42440</v>
      </c>
      <c r="B576" s="29">
        <v>0.49210541666666668</v>
      </c>
      <c r="C576" s="4">
        <v>0</v>
      </c>
      <c r="D576" s="4">
        <v>0</v>
      </c>
      <c r="E576" s="4" t="s">
        <v>155</v>
      </c>
      <c r="F576" s="4">
        <v>0</v>
      </c>
      <c r="G576" s="4">
        <v>-0.7</v>
      </c>
      <c r="H576" s="4">
        <v>-0.1</v>
      </c>
      <c r="I576" s="4">
        <v>23.8</v>
      </c>
      <c r="K576" s="4">
        <v>20.7</v>
      </c>
      <c r="L576" s="4">
        <v>0</v>
      </c>
      <c r="AB576" s="4" t="s">
        <v>431</v>
      </c>
      <c r="AC576" s="4">
        <v>1</v>
      </c>
      <c r="AD576" s="4">
        <v>12.8</v>
      </c>
      <c r="AE576" s="4">
        <v>856</v>
      </c>
      <c r="AF576" s="4">
        <v>930</v>
      </c>
      <c r="AG576" s="4">
        <v>921</v>
      </c>
      <c r="AK576" s="4">
        <v>989</v>
      </c>
      <c r="AL576" s="4">
        <v>9</v>
      </c>
      <c r="AM576" s="4">
        <v>0</v>
      </c>
      <c r="AN576" s="4">
        <v>36</v>
      </c>
      <c r="AO576" s="4">
        <v>192</v>
      </c>
      <c r="AP576" s="4">
        <v>192</v>
      </c>
      <c r="AQ576" s="4">
        <v>3.8</v>
      </c>
      <c r="AR576" s="4">
        <v>195</v>
      </c>
      <c r="AS576" s="4" t="s">
        <v>155</v>
      </c>
      <c r="AT576" s="4">
        <v>2</v>
      </c>
      <c r="AU576" s="5">
        <v>0.70025462962962959</v>
      </c>
      <c r="AV576" s="4">
        <v>47.159328000000002</v>
      </c>
      <c r="AW576" s="4">
        <v>-88.489701999999994</v>
      </c>
      <c r="AX576" s="4">
        <v>324</v>
      </c>
      <c r="AY576" s="4">
        <v>0</v>
      </c>
      <c r="AZ576" s="4">
        <v>12</v>
      </c>
      <c r="BA576" s="4">
        <v>11</v>
      </c>
      <c r="BB576" s="4" t="s">
        <v>429</v>
      </c>
      <c r="BC576" s="4">
        <v>0.9</v>
      </c>
      <c r="BD576" s="4">
        <v>1.3</v>
      </c>
      <c r="BE576" s="4">
        <v>1.6</v>
      </c>
      <c r="BX576" s="4">
        <v>1.2196E-2</v>
      </c>
      <c r="BY576" s="4">
        <v>-5</v>
      </c>
      <c r="BZ576" s="4">
        <v>1.8160000000000001</v>
      </c>
      <c r="CA576" s="4">
        <v>0.29804000000000003</v>
      </c>
      <c r="CB576" s="4">
        <v>36.683199999999999</v>
      </c>
    </row>
    <row r="577" spans="1:80">
      <c r="A577" s="2">
        <v>42440</v>
      </c>
      <c r="B577" s="29">
        <v>0.49211699074074072</v>
      </c>
      <c r="C577" s="4">
        <v>0</v>
      </c>
      <c r="D577" s="4">
        <v>0</v>
      </c>
      <c r="E577" s="4" t="s">
        <v>155</v>
      </c>
      <c r="F577" s="4">
        <v>0</v>
      </c>
      <c r="G577" s="4">
        <v>-0.7</v>
      </c>
      <c r="H577" s="4">
        <v>-0.1</v>
      </c>
      <c r="I577" s="4">
        <v>23.4</v>
      </c>
      <c r="K577" s="4">
        <v>20.7</v>
      </c>
      <c r="L577" s="4">
        <v>0</v>
      </c>
      <c r="AB577" s="4" t="s">
        <v>431</v>
      </c>
      <c r="AC577" s="4">
        <v>1</v>
      </c>
      <c r="AD577" s="4">
        <v>12.7</v>
      </c>
      <c r="AE577" s="4">
        <v>857</v>
      </c>
      <c r="AF577" s="4">
        <v>931</v>
      </c>
      <c r="AG577" s="4">
        <v>921</v>
      </c>
      <c r="AK577" s="4">
        <v>989</v>
      </c>
      <c r="AL577" s="4">
        <v>9</v>
      </c>
      <c r="AM577" s="4">
        <v>0</v>
      </c>
      <c r="AN577" s="4">
        <v>36</v>
      </c>
      <c r="AO577" s="4">
        <v>192</v>
      </c>
      <c r="AP577" s="4">
        <v>192</v>
      </c>
      <c r="AQ577" s="4">
        <v>3.7</v>
      </c>
      <c r="AR577" s="4">
        <v>195</v>
      </c>
      <c r="AS577" s="4" t="s">
        <v>155</v>
      </c>
      <c r="AT577" s="4">
        <v>2</v>
      </c>
      <c r="AU577" s="5">
        <v>0.70026620370370374</v>
      </c>
      <c r="AV577" s="4">
        <v>47.159328000000002</v>
      </c>
      <c r="AW577" s="4">
        <v>-88.489701999999994</v>
      </c>
      <c r="AX577" s="4">
        <v>324.2</v>
      </c>
      <c r="AY577" s="4">
        <v>0</v>
      </c>
      <c r="AZ577" s="4">
        <v>12</v>
      </c>
      <c r="BA577" s="4">
        <v>11</v>
      </c>
      <c r="BB577" s="4" t="s">
        <v>429</v>
      </c>
      <c r="BC577" s="4">
        <v>0.9</v>
      </c>
      <c r="BD577" s="4">
        <v>1.3</v>
      </c>
      <c r="BE577" s="4">
        <v>1.6</v>
      </c>
      <c r="BX577" s="4">
        <v>1.2902E-2</v>
      </c>
      <c r="BY577" s="4">
        <v>-5</v>
      </c>
      <c r="BZ577" s="4">
        <v>1.8160000000000001</v>
      </c>
      <c r="CA577" s="4">
        <v>0.31529299999999999</v>
      </c>
      <c r="CB577" s="4">
        <v>36.683199999999999</v>
      </c>
    </row>
    <row r="578" spans="1:80">
      <c r="A578" s="2">
        <v>42440</v>
      </c>
      <c r="B578" s="29">
        <v>0.49212856481481482</v>
      </c>
      <c r="C578" s="4">
        <v>0</v>
      </c>
      <c r="D578" s="4">
        <v>0</v>
      </c>
      <c r="E578" s="4" t="s">
        <v>155</v>
      </c>
      <c r="F578" s="4">
        <v>0</v>
      </c>
      <c r="G578" s="4">
        <v>-0.7</v>
      </c>
      <c r="H578" s="4">
        <v>-0.1</v>
      </c>
      <c r="I578" s="4">
        <v>28.7</v>
      </c>
      <c r="K578" s="4">
        <v>20.7</v>
      </c>
      <c r="L578" s="4">
        <v>0</v>
      </c>
      <c r="AB578" s="4" t="s">
        <v>431</v>
      </c>
      <c r="AC578" s="4">
        <v>1</v>
      </c>
      <c r="AD578" s="4">
        <v>12.8</v>
      </c>
      <c r="AE578" s="4">
        <v>856</v>
      </c>
      <c r="AF578" s="4">
        <v>930</v>
      </c>
      <c r="AG578" s="4">
        <v>921</v>
      </c>
      <c r="AK578" s="4">
        <v>989</v>
      </c>
      <c r="AL578" s="4">
        <v>9</v>
      </c>
      <c r="AM578" s="4">
        <v>0</v>
      </c>
      <c r="AN578" s="4">
        <v>36</v>
      </c>
      <c r="AO578" s="4">
        <v>192</v>
      </c>
      <c r="AP578" s="4">
        <v>192</v>
      </c>
      <c r="AQ578" s="4">
        <v>3.8</v>
      </c>
      <c r="AR578" s="4">
        <v>195</v>
      </c>
      <c r="AS578" s="4" t="s">
        <v>155</v>
      </c>
      <c r="AT578" s="4">
        <v>2</v>
      </c>
      <c r="AU578" s="5">
        <v>0.70027777777777767</v>
      </c>
      <c r="AV578" s="4">
        <v>47.159328000000002</v>
      </c>
      <c r="AW578" s="4">
        <v>-88.489701999999994</v>
      </c>
      <c r="AX578" s="4">
        <v>324.2</v>
      </c>
      <c r="AY578" s="4">
        <v>0</v>
      </c>
      <c r="AZ578" s="4">
        <v>12</v>
      </c>
      <c r="BA578" s="4">
        <v>11</v>
      </c>
      <c r="BB578" s="4" t="s">
        <v>429</v>
      </c>
      <c r="BC578" s="4">
        <v>0.9</v>
      </c>
      <c r="BD578" s="4">
        <v>1.3</v>
      </c>
      <c r="BE578" s="4">
        <v>1.6</v>
      </c>
      <c r="BX578" s="4">
        <v>1.2999999999999999E-2</v>
      </c>
      <c r="BY578" s="4">
        <v>-5</v>
      </c>
      <c r="BZ578" s="4">
        <v>1.816902</v>
      </c>
      <c r="CA578" s="4">
        <v>0.31768800000000003</v>
      </c>
      <c r="CB578" s="4">
        <v>36.701419999999999</v>
      </c>
    </row>
    <row r="579" spans="1:80">
      <c r="A579" s="2">
        <v>42440</v>
      </c>
      <c r="B579" s="29">
        <v>0.49214013888888886</v>
      </c>
      <c r="C579" s="4">
        <v>0</v>
      </c>
      <c r="D579" s="4">
        <v>0</v>
      </c>
      <c r="E579" s="4" t="s">
        <v>155</v>
      </c>
      <c r="F579" s="4">
        <v>0</v>
      </c>
      <c r="G579" s="4">
        <v>-0.8</v>
      </c>
      <c r="H579" s="4">
        <v>-0.1</v>
      </c>
      <c r="I579" s="4">
        <v>24.6</v>
      </c>
      <c r="K579" s="4">
        <v>20.7</v>
      </c>
      <c r="L579" s="4">
        <v>0</v>
      </c>
      <c r="AB579" s="4" t="s">
        <v>431</v>
      </c>
      <c r="AC579" s="4">
        <v>1</v>
      </c>
      <c r="AD579" s="4">
        <v>12.7</v>
      </c>
      <c r="AE579" s="4">
        <v>857</v>
      </c>
      <c r="AF579" s="4">
        <v>929</v>
      </c>
      <c r="AG579" s="4">
        <v>924</v>
      </c>
      <c r="AK579" s="4">
        <v>989</v>
      </c>
      <c r="AL579" s="4">
        <v>9</v>
      </c>
      <c r="AM579" s="4">
        <v>0</v>
      </c>
      <c r="AN579" s="4">
        <v>36</v>
      </c>
      <c r="AO579" s="4">
        <v>192</v>
      </c>
      <c r="AP579" s="4">
        <v>192</v>
      </c>
      <c r="AQ579" s="4">
        <v>3.7</v>
      </c>
      <c r="AR579" s="4">
        <v>195</v>
      </c>
      <c r="AS579" s="4" t="s">
        <v>155</v>
      </c>
      <c r="AT579" s="4">
        <v>2</v>
      </c>
      <c r="AU579" s="5">
        <v>0.70028935185185182</v>
      </c>
      <c r="AV579" s="4">
        <v>47.159328000000002</v>
      </c>
      <c r="AW579" s="4">
        <v>-88.489701999999994</v>
      </c>
      <c r="AX579" s="4">
        <v>324.3</v>
      </c>
      <c r="AY579" s="4">
        <v>0</v>
      </c>
      <c r="AZ579" s="4">
        <v>12</v>
      </c>
      <c r="BA579" s="4">
        <v>11</v>
      </c>
      <c r="BB579" s="4" t="s">
        <v>429</v>
      </c>
      <c r="BC579" s="4">
        <v>0.9</v>
      </c>
      <c r="BD579" s="4">
        <v>1.3</v>
      </c>
      <c r="BE579" s="4">
        <v>1.6</v>
      </c>
      <c r="BX579" s="4">
        <v>1.0293999999999999E-2</v>
      </c>
      <c r="BY579" s="4">
        <v>-5</v>
      </c>
      <c r="BZ579" s="4">
        <v>1.816098</v>
      </c>
      <c r="CA579" s="4">
        <v>0.25156000000000001</v>
      </c>
      <c r="CB579" s="4">
        <v>36.685180000000003</v>
      </c>
    </row>
    <row r="580" spans="1:80">
      <c r="A580" s="2">
        <v>42440</v>
      </c>
      <c r="B580" s="29">
        <v>0.49215171296296295</v>
      </c>
      <c r="C580" s="4">
        <v>0</v>
      </c>
      <c r="D580" s="4">
        <v>0</v>
      </c>
      <c r="E580" s="4" t="s">
        <v>155</v>
      </c>
      <c r="F580" s="4">
        <v>0</v>
      </c>
      <c r="G580" s="4">
        <v>-0.8</v>
      </c>
      <c r="H580" s="4">
        <v>-0.1</v>
      </c>
      <c r="I580" s="4">
        <v>28.4</v>
      </c>
      <c r="K580" s="4">
        <v>20.7</v>
      </c>
      <c r="L580" s="4">
        <v>0</v>
      </c>
      <c r="AB580" s="4" t="s">
        <v>431</v>
      </c>
      <c r="AC580" s="4">
        <v>1</v>
      </c>
      <c r="AD580" s="4">
        <v>12.8</v>
      </c>
      <c r="AE580" s="4">
        <v>857</v>
      </c>
      <c r="AF580" s="4">
        <v>930</v>
      </c>
      <c r="AG580" s="4">
        <v>922</v>
      </c>
      <c r="AK580" s="4">
        <v>989</v>
      </c>
      <c r="AL580" s="4">
        <v>9</v>
      </c>
      <c r="AM580" s="4">
        <v>0</v>
      </c>
      <c r="AN580" s="4">
        <v>36</v>
      </c>
      <c r="AO580" s="4">
        <v>192</v>
      </c>
      <c r="AP580" s="4">
        <v>191.1</v>
      </c>
      <c r="AQ580" s="4">
        <v>3.8</v>
      </c>
      <c r="AR580" s="4">
        <v>195</v>
      </c>
      <c r="AS580" s="4" t="s">
        <v>155</v>
      </c>
      <c r="AT580" s="4">
        <v>2</v>
      </c>
      <c r="AU580" s="5">
        <v>0.70030092592592597</v>
      </c>
      <c r="AV580" s="4">
        <v>47.159328000000002</v>
      </c>
      <c r="AW580" s="4">
        <v>-88.489701999999994</v>
      </c>
      <c r="AX580" s="4">
        <v>324.60000000000002</v>
      </c>
      <c r="AY580" s="4">
        <v>0</v>
      </c>
      <c r="AZ580" s="4">
        <v>12</v>
      </c>
      <c r="BA580" s="4">
        <v>11</v>
      </c>
      <c r="BB580" s="4" t="s">
        <v>429</v>
      </c>
      <c r="BC580" s="4">
        <v>0.9</v>
      </c>
      <c r="BD580" s="4">
        <v>1.3717280000000001</v>
      </c>
      <c r="BE580" s="4">
        <v>1.6</v>
      </c>
      <c r="BX580" s="4">
        <v>1.0902E-2</v>
      </c>
      <c r="BY580" s="4">
        <v>-5</v>
      </c>
      <c r="BZ580" s="4">
        <v>1.8160000000000001</v>
      </c>
      <c r="CA580" s="4">
        <v>0.26641799999999999</v>
      </c>
      <c r="CB580" s="4">
        <v>36.683199999999999</v>
      </c>
    </row>
    <row r="581" spans="1:80">
      <c r="A581" s="2">
        <v>42440</v>
      </c>
      <c r="B581" s="29">
        <v>0.49216328703703699</v>
      </c>
      <c r="C581" s="4">
        <v>0</v>
      </c>
      <c r="D581" s="4">
        <v>0</v>
      </c>
      <c r="E581" s="4" t="s">
        <v>155</v>
      </c>
      <c r="F581" s="4">
        <v>0</v>
      </c>
      <c r="G581" s="4">
        <v>-0.8</v>
      </c>
      <c r="H581" s="4">
        <v>-0.1</v>
      </c>
      <c r="I581" s="4">
        <v>26.9</v>
      </c>
      <c r="K581" s="4">
        <v>20.7</v>
      </c>
      <c r="L581" s="4">
        <v>0</v>
      </c>
      <c r="AB581" s="4" t="s">
        <v>431</v>
      </c>
      <c r="AC581" s="4">
        <v>1</v>
      </c>
      <c r="AD581" s="4">
        <v>12.8</v>
      </c>
      <c r="AE581" s="4">
        <v>857</v>
      </c>
      <c r="AF581" s="4">
        <v>930</v>
      </c>
      <c r="AG581" s="4">
        <v>923</v>
      </c>
      <c r="AK581" s="4">
        <v>989</v>
      </c>
      <c r="AL581" s="4">
        <v>9</v>
      </c>
      <c r="AM581" s="4">
        <v>0</v>
      </c>
      <c r="AN581" s="4">
        <v>36</v>
      </c>
      <c r="AO581" s="4">
        <v>192</v>
      </c>
      <c r="AP581" s="4">
        <v>191</v>
      </c>
      <c r="AQ581" s="4">
        <v>3.7</v>
      </c>
      <c r="AR581" s="4">
        <v>195</v>
      </c>
      <c r="AS581" s="4" t="s">
        <v>155</v>
      </c>
      <c r="AT581" s="4">
        <v>2</v>
      </c>
      <c r="AU581" s="5">
        <v>0.7003125</v>
      </c>
      <c r="AV581" s="4">
        <v>47.159328000000002</v>
      </c>
      <c r="AW581" s="4">
        <v>-88.489703000000006</v>
      </c>
      <c r="AX581" s="4">
        <v>324.8</v>
      </c>
      <c r="AY581" s="4">
        <v>0</v>
      </c>
      <c r="AZ581" s="4">
        <v>12</v>
      </c>
      <c r="BA581" s="4">
        <v>11</v>
      </c>
      <c r="BB581" s="4" t="s">
        <v>429</v>
      </c>
      <c r="BC581" s="4">
        <v>0.9</v>
      </c>
      <c r="BD581" s="4">
        <v>1.4</v>
      </c>
      <c r="BE581" s="4">
        <v>1.6</v>
      </c>
      <c r="BX581" s="4">
        <v>1.0999999999999999E-2</v>
      </c>
      <c r="BY581" s="4">
        <v>-5</v>
      </c>
      <c r="BZ581" s="4">
        <v>1.8141959999999999</v>
      </c>
      <c r="CA581" s="4">
        <v>0.26881300000000002</v>
      </c>
      <c r="CB581" s="4">
        <v>36.646759000000003</v>
      </c>
    </row>
    <row r="582" spans="1:80">
      <c r="A582" s="2">
        <v>42440</v>
      </c>
      <c r="B582" s="29">
        <v>0.49217486111111114</v>
      </c>
      <c r="C582" s="4">
        <v>0</v>
      </c>
      <c r="D582" s="4">
        <v>0</v>
      </c>
      <c r="E582" s="4" t="s">
        <v>155</v>
      </c>
      <c r="F582" s="4">
        <v>0</v>
      </c>
      <c r="G582" s="4">
        <v>-0.8</v>
      </c>
      <c r="H582" s="4">
        <v>-0.1</v>
      </c>
      <c r="I582" s="4">
        <v>26.3</v>
      </c>
      <c r="K582" s="4">
        <v>20.7</v>
      </c>
      <c r="L582" s="4">
        <v>0</v>
      </c>
      <c r="AB582" s="4" t="s">
        <v>431</v>
      </c>
      <c r="AC582" s="4">
        <v>1</v>
      </c>
      <c r="AD582" s="4">
        <v>12.7</v>
      </c>
      <c r="AE582" s="4">
        <v>858</v>
      </c>
      <c r="AF582" s="4">
        <v>929</v>
      </c>
      <c r="AG582" s="4">
        <v>922</v>
      </c>
      <c r="AK582" s="4">
        <v>989</v>
      </c>
      <c r="AL582" s="4">
        <v>9</v>
      </c>
      <c r="AM582" s="4">
        <v>0</v>
      </c>
      <c r="AN582" s="4">
        <v>36</v>
      </c>
      <c r="AO582" s="4">
        <v>192</v>
      </c>
      <c r="AP582" s="4">
        <v>191</v>
      </c>
      <c r="AQ582" s="4">
        <v>3.6</v>
      </c>
      <c r="AR582" s="4">
        <v>195</v>
      </c>
      <c r="AS582" s="4" t="s">
        <v>155</v>
      </c>
      <c r="AT582" s="4">
        <v>2</v>
      </c>
      <c r="AU582" s="5">
        <v>0.70032407407407404</v>
      </c>
      <c r="AV582" s="4">
        <v>47.159326999999998</v>
      </c>
      <c r="AW582" s="4">
        <v>-88.489703000000006</v>
      </c>
      <c r="AX582" s="4">
        <v>324.60000000000002</v>
      </c>
      <c r="AY582" s="4">
        <v>0</v>
      </c>
      <c r="AZ582" s="4">
        <v>12</v>
      </c>
      <c r="BA582" s="4">
        <v>11</v>
      </c>
      <c r="BB582" s="4" t="s">
        <v>429</v>
      </c>
      <c r="BC582" s="4">
        <v>0.9</v>
      </c>
      <c r="BD582" s="4">
        <v>1.4</v>
      </c>
      <c r="BE582" s="4">
        <v>1.6715279999999999</v>
      </c>
      <c r="BX582" s="4">
        <v>9.1959999999999993E-3</v>
      </c>
      <c r="BY582" s="4">
        <v>-5</v>
      </c>
      <c r="BZ582" s="4">
        <v>1.8140000000000001</v>
      </c>
      <c r="CA582" s="4">
        <v>0.22472700000000001</v>
      </c>
      <c r="CB582" s="4">
        <v>36.642800000000001</v>
      </c>
    </row>
    <row r="583" spans="1:80">
      <c r="A583" s="2">
        <v>42440</v>
      </c>
      <c r="B583" s="29">
        <v>0.49218643518518518</v>
      </c>
      <c r="C583" s="4">
        <v>0</v>
      </c>
      <c r="D583" s="4">
        <v>0</v>
      </c>
      <c r="E583" s="4" t="s">
        <v>155</v>
      </c>
      <c r="F583" s="4">
        <v>0</v>
      </c>
      <c r="G583" s="4">
        <v>-0.8</v>
      </c>
      <c r="H583" s="4">
        <v>-0.1</v>
      </c>
      <c r="I583" s="4">
        <v>31.9</v>
      </c>
      <c r="K583" s="4">
        <v>20.7</v>
      </c>
      <c r="L583" s="4">
        <v>0</v>
      </c>
      <c r="AB583" s="4" t="s">
        <v>431</v>
      </c>
      <c r="AC583" s="4">
        <v>0</v>
      </c>
      <c r="AD583" s="4">
        <v>12.8</v>
      </c>
      <c r="AE583" s="4">
        <v>857</v>
      </c>
      <c r="AF583" s="4">
        <v>929</v>
      </c>
      <c r="AG583" s="4">
        <v>923</v>
      </c>
      <c r="AK583" s="4">
        <v>989</v>
      </c>
      <c r="AL583" s="4">
        <v>9</v>
      </c>
      <c r="AM583" s="4">
        <v>0</v>
      </c>
      <c r="AN583" s="4">
        <v>36</v>
      </c>
      <c r="AO583" s="4">
        <v>192</v>
      </c>
      <c r="AP583" s="4">
        <v>191</v>
      </c>
      <c r="AQ583" s="4">
        <v>3.7</v>
      </c>
      <c r="AR583" s="4">
        <v>195</v>
      </c>
      <c r="AS583" s="4" t="s">
        <v>155</v>
      </c>
      <c r="AT583" s="4">
        <v>2</v>
      </c>
      <c r="AU583" s="5">
        <v>0.70033564814814808</v>
      </c>
      <c r="AV583" s="4">
        <v>47.159326999999998</v>
      </c>
      <c r="AW583" s="4">
        <v>-88.489703000000006</v>
      </c>
      <c r="AX583" s="4">
        <v>324.39999999999998</v>
      </c>
      <c r="AY583" s="4">
        <v>0</v>
      </c>
      <c r="AZ583" s="4">
        <v>12</v>
      </c>
      <c r="BA583" s="4">
        <v>11</v>
      </c>
      <c r="BB583" s="4" t="s">
        <v>429</v>
      </c>
      <c r="BC583" s="4">
        <v>0.9</v>
      </c>
      <c r="BD583" s="4">
        <v>1.4</v>
      </c>
      <c r="BE583" s="4">
        <v>1.7</v>
      </c>
      <c r="BX583" s="4">
        <v>8.9999999999999993E-3</v>
      </c>
      <c r="BY583" s="4">
        <v>-5</v>
      </c>
      <c r="BZ583" s="4">
        <v>1.814902</v>
      </c>
      <c r="CA583" s="4">
        <v>0.21993699999999999</v>
      </c>
      <c r="CB583" s="4">
        <v>36.661020000000001</v>
      </c>
    </row>
    <row r="584" spans="1:80">
      <c r="A584" s="2">
        <v>42440</v>
      </c>
      <c r="B584" s="29">
        <v>0.49219800925925927</v>
      </c>
      <c r="C584" s="4">
        <v>0</v>
      </c>
      <c r="D584" s="4">
        <v>0</v>
      </c>
      <c r="E584" s="4" t="s">
        <v>155</v>
      </c>
      <c r="F584" s="4">
        <v>0</v>
      </c>
      <c r="G584" s="4">
        <v>-0.9</v>
      </c>
      <c r="H584" s="4">
        <v>-0.1</v>
      </c>
      <c r="I584" s="4">
        <v>27.8</v>
      </c>
      <c r="K584" s="4">
        <v>20.7</v>
      </c>
      <c r="L584" s="4">
        <v>0</v>
      </c>
      <c r="AB584" s="4" t="s">
        <v>431</v>
      </c>
      <c r="AC584" s="4">
        <v>0</v>
      </c>
      <c r="AD584" s="4">
        <v>12.7</v>
      </c>
      <c r="AE584" s="4">
        <v>857</v>
      </c>
      <c r="AF584" s="4">
        <v>929</v>
      </c>
      <c r="AG584" s="4">
        <v>924</v>
      </c>
      <c r="AK584" s="4">
        <v>989</v>
      </c>
      <c r="AL584" s="4">
        <v>9</v>
      </c>
      <c r="AM584" s="4">
        <v>0</v>
      </c>
      <c r="AN584" s="4">
        <v>36</v>
      </c>
      <c r="AO584" s="4">
        <v>192</v>
      </c>
      <c r="AP584" s="4">
        <v>191</v>
      </c>
      <c r="AQ584" s="4">
        <v>3.7</v>
      </c>
      <c r="AR584" s="4">
        <v>195</v>
      </c>
      <c r="AS584" s="4" t="s">
        <v>155</v>
      </c>
      <c r="AT584" s="4">
        <v>2</v>
      </c>
      <c r="AU584" s="5">
        <v>0.70034722222222223</v>
      </c>
      <c r="AV584" s="4">
        <v>47.159326999999998</v>
      </c>
      <c r="AW584" s="4">
        <v>-88.489703000000006</v>
      </c>
      <c r="AX584" s="4">
        <v>324.3</v>
      </c>
      <c r="AY584" s="4">
        <v>0</v>
      </c>
      <c r="AZ584" s="4">
        <v>12</v>
      </c>
      <c r="BA584" s="4">
        <v>11</v>
      </c>
      <c r="BB584" s="4" t="s">
        <v>429</v>
      </c>
      <c r="BC584" s="4">
        <v>0.9</v>
      </c>
      <c r="BD584" s="4">
        <v>1.4</v>
      </c>
      <c r="BE584" s="4">
        <v>1.7</v>
      </c>
      <c r="BX584" s="4">
        <v>1.1705999999999999E-2</v>
      </c>
      <c r="BY584" s="4">
        <v>-5</v>
      </c>
      <c r="BZ584" s="4">
        <v>1.8149999999999999</v>
      </c>
      <c r="CA584" s="4">
        <v>0.28606500000000001</v>
      </c>
      <c r="CB584" s="4">
        <v>36.662999999999997</v>
      </c>
    </row>
    <row r="585" spans="1:80">
      <c r="A585" s="2">
        <v>42440</v>
      </c>
      <c r="B585" s="29">
        <v>0.49220958333333331</v>
      </c>
      <c r="C585" s="4">
        <v>0</v>
      </c>
      <c r="D585" s="4">
        <v>0</v>
      </c>
      <c r="E585" s="4" t="s">
        <v>155</v>
      </c>
      <c r="F585" s="4">
        <v>0</v>
      </c>
      <c r="G585" s="4">
        <v>-0.9</v>
      </c>
      <c r="H585" s="4">
        <v>-0.1</v>
      </c>
      <c r="I585" s="4">
        <v>30.4</v>
      </c>
      <c r="K585" s="4">
        <v>20.7</v>
      </c>
      <c r="L585" s="4">
        <v>0</v>
      </c>
      <c r="AB585" s="4" t="s">
        <v>431</v>
      </c>
      <c r="AC585" s="4">
        <v>0</v>
      </c>
      <c r="AD585" s="4">
        <v>12.7</v>
      </c>
      <c r="AE585" s="4">
        <v>858</v>
      </c>
      <c r="AF585" s="4">
        <v>929</v>
      </c>
      <c r="AG585" s="4">
        <v>922</v>
      </c>
      <c r="AK585" s="4">
        <v>989</v>
      </c>
      <c r="AL585" s="4">
        <v>9</v>
      </c>
      <c r="AM585" s="4">
        <v>0</v>
      </c>
      <c r="AN585" s="4">
        <v>36</v>
      </c>
      <c r="AO585" s="4">
        <v>192</v>
      </c>
      <c r="AP585" s="4">
        <v>191</v>
      </c>
      <c r="AQ585" s="4">
        <v>3.8</v>
      </c>
      <c r="AR585" s="4">
        <v>195</v>
      </c>
      <c r="AS585" s="4" t="s">
        <v>155</v>
      </c>
      <c r="AT585" s="4">
        <v>2</v>
      </c>
      <c r="AU585" s="5">
        <v>0.70035879629629638</v>
      </c>
      <c r="AV585" s="4">
        <v>47.159326999999998</v>
      </c>
      <c r="AW585" s="4">
        <v>-88.489703000000006</v>
      </c>
      <c r="AX585" s="4">
        <v>324.3</v>
      </c>
      <c r="AY585" s="4">
        <v>0</v>
      </c>
      <c r="AZ585" s="4">
        <v>12</v>
      </c>
      <c r="BA585" s="4">
        <v>11</v>
      </c>
      <c r="BB585" s="4" t="s">
        <v>429</v>
      </c>
      <c r="BC585" s="4">
        <v>0.9</v>
      </c>
      <c r="BD585" s="4">
        <v>1.4</v>
      </c>
      <c r="BE585" s="4">
        <v>1.7</v>
      </c>
      <c r="BX585" s="4">
        <v>1.2902E-2</v>
      </c>
      <c r="BY585" s="4">
        <v>-5</v>
      </c>
      <c r="BZ585" s="4">
        <v>1.814098</v>
      </c>
      <c r="CA585" s="4">
        <v>0.31529299999999999</v>
      </c>
      <c r="CB585" s="4">
        <v>36.644779999999997</v>
      </c>
    </row>
    <row r="586" spans="1:80">
      <c r="A586" s="2">
        <v>42440</v>
      </c>
      <c r="B586" s="29">
        <v>0.49222115740740741</v>
      </c>
      <c r="C586" s="4">
        <v>0</v>
      </c>
      <c r="D586" s="4">
        <v>0</v>
      </c>
      <c r="E586" s="4" t="s">
        <v>155</v>
      </c>
      <c r="F586" s="4">
        <v>0</v>
      </c>
      <c r="G586" s="4">
        <v>-0.9</v>
      </c>
      <c r="H586" s="4">
        <v>-0.1</v>
      </c>
      <c r="I586" s="4">
        <v>30.7</v>
      </c>
      <c r="K586" s="4">
        <v>20.7</v>
      </c>
      <c r="L586" s="4">
        <v>0</v>
      </c>
      <c r="AB586" s="4" t="s">
        <v>431</v>
      </c>
      <c r="AC586" s="4">
        <v>0</v>
      </c>
      <c r="AD586" s="4">
        <v>12.8</v>
      </c>
      <c r="AE586" s="4">
        <v>857</v>
      </c>
      <c r="AF586" s="4">
        <v>930</v>
      </c>
      <c r="AG586" s="4">
        <v>922</v>
      </c>
      <c r="AK586" s="4">
        <v>989</v>
      </c>
      <c r="AL586" s="4">
        <v>9</v>
      </c>
      <c r="AM586" s="4">
        <v>0</v>
      </c>
      <c r="AN586" s="4">
        <v>36</v>
      </c>
      <c r="AO586" s="4">
        <v>192</v>
      </c>
      <c r="AP586" s="4">
        <v>191</v>
      </c>
      <c r="AQ586" s="4">
        <v>3.7</v>
      </c>
      <c r="AR586" s="4">
        <v>195</v>
      </c>
      <c r="AS586" s="4" t="s">
        <v>155</v>
      </c>
      <c r="AT586" s="4">
        <v>2</v>
      </c>
      <c r="AU586" s="5">
        <v>0.70037037037037031</v>
      </c>
      <c r="AV586" s="4">
        <v>47.159326999999998</v>
      </c>
      <c r="AW586" s="4">
        <v>-88.489703000000006</v>
      </c>
      <c r="AX586" s="4">
        <v>324.3</v>
      </c>
      <c r="AY586" s="4">
        <v>0</v>
      </c>
      <c r="AZ586" s="4">
        <v>12</v>
      </c>
      <c r="BA586" s="4">
        <v>11</v>
      </c>
      <c r="BB586" s="4" t="s">
        <v>429</v>
      </c>
      <c r="BC586" s="4">
        <v>0.9</v>
      </c>
      <c r="BD586" s="4">
        <v>1.4</v>
      </c>
      <c r="BE586" s="4">
        <v>1.7</v>
      </c>
      <c r="BX586" s="4">
        <v>1.1195999999999999E-2</v>
      </c>
      <c r="BY586" s="4">
        <v>-5</v>
      </c>
      <c r="BZ586" s="4">
        <v>1.814902</v>
      </c>
      <c r="CA586" s="4">
        <v>0.27360299999999999</v>
      </c>
      <c r="CB586" s="4">
        <v>36.661020000000001</v>
      </c>
    </row>
    <row r="587" spans="1:80">
      <c r="A587" s="2">
        <v>42440</v>
      </c>
      <c r="B587" s="29">
        <v>0.49223273148148144</v>
      </c>
      <c r="C587" s="4">
        <v>0</v>
      </c>
      <c r="D587" s="4">
        <v>0</v>
      </c>
      <c r="E587" s="4" t="s">
        <v>155</v>
      </c>
      <c r="F587" s="4">
        <v>0</v>
      </c>
      <c r="G587" s="4">
        <v>-0.9</v>
      </c>
      <c r="H587" s="4">
        <v>-0.1</v>
      </c>
      <c r="I587" s="4">
        <v>26.1</v>
      </c>
      <c r="K587" s="4">
        <v>20.63</v>
      </c>
      <c r="L587" s="4">
        <v>0</v>
      </c>
      <c r="AB587" s="4" t="s">
        <v>431</v>
      </c>
      <c r="AC587" s="4">
        <v>0</v>
      </c>
      <c r="AD587" s="4">
        <v>12.7</v>
      </c>
      <c r="AE587" s="4">
        <v>857</v>
      </c>
      <c r="AF587" s="4">
        <v>930</v>
      </c>
      <c r="AG587" s="4">
        <v>923</v>
      </c>
      <c r="AK587" s="4">
        <v>989</v>
      </c>
      <c r="AL587" s="4">
        <v>9</v>
      </c>
      <c r="AM587" s="4">
        <v>0</v>
      </c>
      <c r="AN587" s="4">
        <v>36</v>
      </c>
      <c r="AO587" s="4">
        <v>192</v>
      </c>
      <c r="AP587" s="4">
        <v>191</v>
      </c>
      <c r="AQ587" s="4">
        <v>3.6</v>
      </c>
      <c r="AR587" s="4">
        <v>195</v>
      </c>
      <c r="AS587" s="4" t="s">
        <v>155</v>
      </c>
      <c r="AT587" s="4">
        <v>2</v>
      </c>
      <c r="AU587" s="5">
        <v>0.70038194444444446</v>
      </c>
      <c r="AV587" s="4">
        <v>47.159326999999998</v>
      </c>
      <c r="AW587" s="4">
        <v>-88.489703000000006</v>
      </c>
      <c r="AX587" s="4">
        <v>324.39999999999998</v>
      </c>
      <c r="AY587" s="4">
        <v>0</v>
      </c>
      <c r="AZ587" s="4">
        <v>12</v>
      </c>
      <c r="BA587" s="4">
        <v>11</v>
      </c>
      <c r="BB587" s="4" t="s">
        <v>429</v>
      </c>
      <c r="BC587" s="4">
        <v>0.9</v>
      </c>
      <c r="BD587" s="4">
        <v>1.4</v>
      </c>
      <c r="BE587" s="4">
        <v>1.7</v>
      </c>
      <c r="BX587" s="4">
        <v>1.1901999999999999E-2</v>
      </c>
      <c r="BY587" s="4">
        <v>-5</v>
      </c>
      <c r="BZ587" s="4">
        <v>1.8149999999999999</v>
      </c>
      <c r="CA587" s="4">
        <v>0.29085499999999997</v>
      </c>
      <c r="CB587" s="4">
        <v>36.662999999999997</v>
      </c>
    </row>
    <row r="588" spans="1:80">
      <c r="A588" s="2">
        <v>42440</v>
      </c>
      <c r="B588" s="29">
        <v>0.49224430555555559</v>
      </c>
      <c r="C588" s="4">
        <v>0</v>
      </c>
      <c r="D588" s="4">
        <v>0</v>
      </c>
      <c r="E588" s="4" t="s">
        <v>155</v>
      </c>
      <c r="F588" s="4">
        <v>0</v>
      </c>
      <c r="G588" s="4">
        <v>-0.9</v>
      </c>
      <c r="H588" s="4">
        <v>-0.1</v>
      </c>
      <c r="I588" s="4">
        <v>32</v>
      </c>
      <c r="K588" s="4">
        <v>20.6</v>
      </c>
      <c r="L588" s="4">
        <v>0</v>
      </c>
      <c r="AB588" s="4" t="s">
        <v>431</v>
      </c>
      <c r="AC588" s="4">
        <v>0</v>
      </c>
      <c r="AD588" s="4">
        <v>12.8</v>
      </c>
      <c r="AE588" s="4">
        <v>857</v>
      </c>
      <c r="AF588" s="4">
        <v>930</v>
      </c>
      <c r="AG588" s="4">
        <v>922</v>
      </c>
      <c r="AK588" s="4">
        <v>989</v>
      </c>
      <c r="AL588" s="4">
        <v>9</v>
      </c>
      <c r="AM588" s="4">
        <v>0</v>
      </c>
      <c r="AN588" s="4">
        <v>36</v>
      </c>
      <c r="AO588" s="4">
        <v>192</v>
      </c>
      <c r="AP588" s="4">
        <v>191</v>
      </c>
      <c r="AQ588" s="4">
        <v>3.7</v>
      </c>
      <c r="AR588" s="4">
        <v>195</v>
      </c>
      <c r="AS588" s="4" t="s">
        <v>155</v>
      </c>
      <c r="AT588" s="4">
        <v>2</v>
      </c>
      <c r="AU588" s="5">
        <v>0.7003935185185185</v>
      </c>
      <c r="AV588" s="4">
        <v>47.159326999999998</v>
      </c>
      <c r="AW588" s="4">
        <v>-88.489703000000006</v>
      </c>
      <c r="AX588" s="4">
        <v>324.2</v>
      </c>
      <c r="AY588" s="4">
        <v>0</v>
      </c>
      <c r="AZ588" s="4">
        <v>12</v>
      </c>
      <c r="BA588" s="4">
        <v>11</v>
      </c>
      <c r="BB588" s="4" t="s">
        <v>429</v>
      </c>
      <c r="BC588" s="4">
        <v>0.97092900000000004</v>
      </c>
      <c r="BD588" s="4">
        <v>1.4709289999999999</v>
      </c>
      <c r="BE588" s="4">
        <v>1.770929</v>
      </c>
      <c r="BX588" s="4">
        <v>1.1098E-2</v>
      </c>
      <c r="BY588" s="4">
        <v>-5</v>
      </c>
      <c r="BZ588" s="4">
        <v>1.8159019999999999</v>
      </c>
      <c r="CA588" s="4">
        <v>0.271208</v>
      </c>
      <c r="CB588" s="4">
        <v>36.681220000000003</v>
      </c>
    </row>
    <row r="589" spans="1:80">
      <c r="A589" s="2">
        <v>42440</v>
      </c>
      <c r="B589" s="29">
        <v>0.49225587962962963</v>
      </c>
      <c r="C589" s="4">
        <v>0</v>
      </c>
      <c r="D589" s="4">
        <v>0</v>
      </c>
      <c r="E589" s="4" t="s">
        <v>155</v>
      </c>
      <c r="F589" s="4">
        <v>0</v>
      </c>
      <c r="G589" s="4">
        <v>-0.9</v>
      </c>
      <c r="H589" s="4">
        <v>-0.1</v>
      </c>
      <c r="I589" s="4">
        <v>27.7</v>
      </c>
      <c r="K589" s="4">
        <v>20.6</v>
      </c>
      <c r="L589" s="4">
        <v>0</v>
      </c>
      <c r="AB589" s="4" t="s">
        <v>431</v>
      </c>
      <c r="AC589" s="4">
        <v>0</v>
      </c>
      <c r="AD589" s="4">
        <v>12.7</v>
      </c>
      <c r="AE589" s="4">
        <v>857</v>
      </c>
      <c r="AF589" s="4">
        <v>930</v>
      </c>
      <c r="AG589" s="4">
        <v>920</v>
      </c>
      <c r="AK589" s="4">
        <v>989</v>
      </c>
      <c r="AL589" s="4">
        <v>9</v>
      </c>
      <c r="AM589" s="4">
        <v>0</v>
      </c>
      <c r="AN589" s="4">
        <v>36</v>
      </c>
      <c r="AO589" s="4">
        <v>192</v>
      </c>
      <c r="AP589" s="4">
        <v>191</v>
      </c>
      <c r="AQ589" s="4">
        <v>3.7</v>
      </c>
      <c r="AR589" s="4">
        <v>195</v>
      </c>
      <c r="AS589" s="4" t="s">
        <v>155</v>
      </c>
      <c r="AT589" s="4">
        <v>2</v>
      </c>
      <c r="AU589" s="5">
        <v>0.70040509259259265</v>
      </c>
      <c r="AV589" s="4">
        <v>47.159326999999998</v>
      </c>
      <c r="AW589" s="4">
        <v>-88.489703000000006</v>
      </c>
      <c r="AX589" s="4">
        <v>324</v>
      </c>
      <c r="AY589" s="4">
        <v>0</v>
      </c>
      <c r="AZ589" s="4">
        <v>12</v>
      </c>
      <c r="BA589" s="4">
        <v>11</v>
      </c>
      <c r="BB589" s="4" t="s">
        <v>429</v>
      </c>
      <c r="BC589" s="4">
        <v>1</v>
      </c>
      <c r="BD589" s="4">
        <v>1.5</v>
      </c>
      <c r="BE589" s="4">
        <v>1.8</v>
      </c>
      <c r="BX589" s="4">
        <v>1.0999999999999999E-2</v>
      </c>
      <c r="BY589" s="4">
        <v>-5</v>
      </c>
      <c r="BZ589" s="4">
        <v>1.8160000000000001</v>
      </c>
      <c r="CA589" s="4">
        <v>0.26881300000000002</v>
      </c>
      <c r="CB589" s="4">
        <v>36.683199999999999</v>
      </c>
    </row>
    <row r="590" spans="1:80">
      <c r="A590" s="2">
        <v>42440</v>
      </c>
      <c r="B590" s="29">
        <v>0.49226745370370373</v>
      </c>
      <c r="C590" s="4">
        <v>0</v>
      </c>
      <c r="D590" s="4">
        <v>0</v>
      </c>
      <c r="E590" s="4" t="s">
        <v>155</v>
      </c>
      <c r="F590" s="4">
        <v>0</v>
      </c>
      <c r="G590" s="4">
        <v>-0.9</v>
      </c>
      <c r="H590" s="4">
        <v>-0.1</v>
      </c>
      <c r="I590" s="4">
        <v>27.8</v>
      </c>
      <c r="K590" s="4">
        <v>20.6</v>
      </c>
      <c r="L590" s="4">
        <v>0</v>
      </c>
      <c r="AB590" s="4" t="s">
        <v>431</v>
      </c>
      <c r="AC590" s="4">
        <v>0</v>
      </c>
      <c r="AD590" s="4">
        <v>13.1</v>
      </c>
      <c r="AE590" s="4">
        <v>855</v>
      </c>
      <c r="AF590" s="4">
        <v>928</v>
      </c>
      <c r="AG590" s="4">
        <v>920</v>
      </c>
      <c r="AK590" s="4">
        <v>989</v>
      </c>
      <c r="AL590" s="4">
        <v>9</v>
      </c>
      <c r="AM590" s="4">
        <v>0</v>
      </c>
      <c r="AN590" s="4">
        <v>36</v>
      </c>
      <c r="AO590" s="4">
        <v>192</v>
      </c>
      <c r="AP590" s="4">
        <v>191</v>
      </c>
      <c r="AQ590" s="4">
        <v>3.5</v>
      </c>
      <c r="AR590" s="4">
        <v>195</v>
      </c>
      <c r="AS590" s="4" t="s">
        <v>155</v>
      </c>
      <c r="AT590" s="4">
        <v>2</v>
      </c>
      <c r="AU590" s="5">
        <v>0.70041666666666658</v>
      </c>
      <c r="AV590" s="4">
        <v>47.159326999999998</v>
      </c>
      <c r="AW590" s="4">
        <v>-88.489703000000006</v>
      </c>
      <c r="AX590" s="4">
        <v>324</v>
      </c>
      <c r="AY590" s="4">
        <v>0</v>
      </c>
      <c r="AZ590" s="4">
        <v>12</v>
      </c>
      <c r="BA590" s="4">
        <v>11</v>
      </c>
      <c r="BB590" s="4" t="s">
        <v>429</v>
      </c>
      <c r="BC590" s="4">
        <v>1</v>
      </c>
      <c r="BD590" s="4">
        <v>1.5</v>
      </c>
      <c r="BE590" s="4">
        <v>1.8</v>
      </c>
      <c r="BX590" s="4">
        <v>1.0099E-2</v>
      </c>
      <c r="BY590" s="4">
        <v>-5</v>
      </c>
      <c r="BZ590" s="4">
        <v>1.8160000000000001</v>
      </c>
      <c r="CA590" s="4">
        <v>0.24679200000000001</v>
      </c>
      <c r="CB590" s="4">
        <v>36.683199999999999</v>
      </c>
    </row>
    <row r="591" spans="1:80">
      <c r="A591" s="2">
        <v>42440</v>
      </c>
      <c r="B591" s="29">
        <v>0.49227902777777777</v>
      </c>
      <c r="C591" s="4">
        <v>0</v>
      </c>
      <c r="D591" s="4">
        <v>0</v>
      </c>
      <c r="E591" s="4" t="s">
        <v>155</v>
      </c>
      <c r="F591" s="4">
        <v>0</v>
      </c>
      <c r="G591" s="4">
        <v>-0.9</v>
      </c>
      <c r="H591" s="4">
        <v>-0.1</v>
      </c>
      <c r="I591" s="4">
        <v>32.6</v>
      </c>
      <c r="K591" s="4">
        <v>20.6</v>
      </c>
      <c r="L591" s="4">
        <v>0</v>
      </c>
      <c r="AB591" s="4" t="s">
        <v>431</v>
      </c>
      <c r="AC591" s="4">
        <v>0</v>
      </c>
      <c r="AD591" s="4">
        <v>13.4</v>
      </c>
      <c r="AE591" s="4">
        <v>853</v>
      </c>
      <c r="AF591" s="4">
        <v>927</v>
      </c>
      <c r="AG591" s="4">
        <v>919</v>
      </c>
      <c r="AK591" s="4">
        <v>989</v>
      </c>
      <c r="AL591" s="4">
        <v>9</v>
      </c>
      <c r="AM591" s="4">
        <v>0</v>
      </c>
      <c r="AN591" s="4">
        <v>36</v>
      </c>
      <c r="AO591" s="4">
        <v>192</v>
      </c>
      <c r="AP591" s="4">
        <v>191</v>
      </c>
      <c r="AQ591" s="4">
        <v>3.6</v>
      </c>
      <c r="AR591" s="4">
        <v>195</v>
      </c>
      <c r="AS591" s="4" t="s">
        <v>155</v>
      </c>
      <c r="AT591" s="4">
        <v>2</v>
      </c>
      <c r="AU591" s="5">
        <v>0.70042824074074073</v>
      </c>
      <c r="AV591" s="4">
        <v>47.159326999999998</v>
      </c>
      <c r="AW591" s="4">
        <v>-88.489703000000006</v>
      </c>
      <c r="AX591" s="4">
        <v>324.2</v>
      </c>
      <c r="AY591" s="4">
        <v>0</v>
      </c>
      <c r="AZ591" s="4">
        <v>12</v>
      </c>
      <c r="BA591" s="4">
        <v>11</v>
      </c>
      <c r="BB591" s="4" t="s">
        <v>429</v>
      </c>
      <c r="BC591" s="4">
        <v>0.92827199999999999</v>
      </c>
      <c r="BD591" s="4">
        <v>1.428272</v>
      </c>
      <c r="BE591" s="4">
        <v>1.728272</v>
      </c>
      <c r="BX591" s="4">
        <v>9.0980000000000002E-3</v>
      </c>
      <c r="BY591" s="4">
        <v>-5</v>
      </c>
      <c r="BZ591" s="4">
        <v>1.816902</v>
      </c>
      <c r="CA591" s="4">
        <v>0.222334</v>
      </c>
      <c r="CB591" s="4">
        <v>36.701417999999997</v>
      </c>
    </row>
    <row r="592" spans="1:80">
      <c r="A592" s="2">
        <v>42440</v>
      </c>
      <c r="B592" s="29">
        <v>0.49229060185185186</v>
      </c>
      <c r="C592" s="4">
        <v>0</v>
      </c>
      <c r="D592" s="4">
        <v>0</v>
      </c>
      <c r="E592" s="4" t="s">
        <v>155</v>
      </c>
      <c r="F592" s="4">
        <v>0</v>
      </c>
      <c r="G592" s="4">
        <v>-1</v>
      </c>
      <c r="H592" s="4">
        <v>-0.1</v>
      </c>
      <c r="I592" s="4">
        <v>26.9</v>
      </c>
      <c r="K592" s="4">
        <v>20.6</v>
      </c>
      <c r="L592" s="4">
        <v>0</v>
      </c>
      <c r="AB592" s="4" t="s">
        <v>431</v>
      </c>
      <c r="AC592" s="4">
        <v>0</v>
      </c>
      <c r="AD592" s="4">
        <v>13.3</v>
      </c>
      <c r="AE592" s="4">
        <v>853</v>
      </c>
      <c r="AF592" s="4">
        <v>927</v>
      </c>
      <c r="AG592" s="4">
        <v>919</v>
      </c>
      <c r="AK592" s="4">
        <v>989</v>
      </c>
      <c r="AL592" s="4">
        <v>9</v>
      </c>
      <c r="AM592" s="4">
        <v>0</v>
      </c>
      <c r="AN592" s="4">
        <v>36</v>
      </c>
      <c r="AO592" s="4">
        <v>191.1</v>
      </c>
      <c r="AP592" s="4">
        <v>190.1</v>
      </c>
      <c r="AQ592" s="4">
        <v>3.4</v>
      </c>
      <c r="AR592" s="4">
        <v>195</v>
      </c>
      <c r="AS592" s="4" t="s">
        <v>155</v>
      </c>
      <c r="AT592" s="4">
        <v>2</v>
      </c>
      <c r="AU592" s="5">
        <v>0.70043981481481488</v>
      </c>
      <c r="AV592" s="4">
        <v>47.159326999999998</v>
      </c>
      <c r="AW592" s="4">
        <v>-88.489703000000006</v>
      </c>
      <c r="AX592" s="4">
        <v>324.3</v>
      </c>
      <c r="AY592" s="4">
        <v>0</v>
      </c>
      <c r="AZ592" s="4">
        <v>12</v>
      </c>
      <c r="BA592" s="4">
        <v>11</v>
      </c>
      <c r="BB592" s="4" t="s">
        <v>429</v>
      </c>
      <c r="BC592" s="4">
        <v>0.9</v>
      </c>
      <c r="BD592" s="4">
        <v>1.4</v>
      </c>
      <c r="BE592" s="4">
        <v>1.7</v>
      </c>
      <c r="BX592" s="4">
        <v>8.9999999999999993E-3</v>
      </c>
      <c r="BY592" s="4">
        <v>-5</v>
      </c>
      <c r="BZ592" s="4">
        <v>1.816098</v>
      </c>
      <c r="CA592" s="4">
        <v>0.21993699999999999</v>
      </c>
      <c r="CB592" s="4">
        <v>36.685180000000003</v>
      </c>
    </row>
    <row r="593" spans="1:80">
      <c r="A593" s="2">
        <v>42440</v>
      </c>
      <c r="B593" s="29">
        <v>0.4923021759259259</v>
      </c>
      <c r="C593" s="4">
        <v>0</v>
      </c>
      <c r="D593" s="4">
        <v>0</v>
      </c>
      <c r="E593" s="4" t="s">
        <v>155</v>
      </c>
      <c r="F593" s="4">
        <v>0</v>
      </c>
      <c r="G593" s="4">
        <v>-1</v>
      </c>
      <c r="H593" s="4">
        <v>-0.1</v>
      </c>
      <c r="I593" s="4">
        <v>31.2</v>
      </c>
      <c r="K593" s="4">
        <v>20.6</v>
      </c>
      <c r="L593" s="4">
        <v>0</v>
      </c>
      <c r="AB593" s="4" t="s">
        <v>431</v>
      </c>
      <c r="AC593" s="4">
        <v>0</v>
      </c>
      <c r="AD593" s="4">
        <v>13.4</v>
      </c>
      <c r="AE593" s="4">
        <v>853</v>
      </c>
      <c r="AF593" s="4">
        <v>928</v>
      </c>
      <c r="AG593" s="4">
        <v>920</v>
      </c>
      <c r="AK593" s="4">
        <v>989</v>
      </c>
      <c r="AL593" s="4">
        <v>9</v>
      </c>
      <c r="AM593" s="4">
        <v>0</v>
      </c>
      <c r="AN593" s="4">
        <v>36</v>
      </c>
      <c r="AO593" s="4">
        <v>191</v>
      </c>
      <c r="AP593" s="4">
        <v>190.9</v>
      </c>
      <c r="AQ593" s="4">
        <v>3.5</v>
      </c>
      <c r="AR593" s="4">
        <v>195</v>
      </c>
      <c r="AS593" s="4" t="s">
        <v>155</v>
      </c>
      <c r="AT593" s="4">
        <v>2</v>
      </c>
      <c r="AU593" s="5">
        <v>0.70045138888888892</v>
      </c>
      <c r="AV593" s="4">
        <v>47.159326999999998</v>
      </c>
      <c r="AW593" s="4">
        <v>-88.489703000000006</v>
      </c>
      <c r="AX593" s="4">
        <v>324.2</v>
      </c>
      <c r="AY593" s="4">
        <v>0</v>
      </c>
      <c r="AZ593" s="4">
        <v>12</v>
      </c>
      <c r="BA593" s="4">
        <v>11</v>
      </c>
      <c r="BB593" s="4" t="s">
        <v>429</v>
      </c>
      <c r="BC593" s="4">
        <v>0.9</v>
      </c>
      <c r="BD593" s="4">
        <v>1.4</v>
      </c>
      <c r="BE593" s="4">
        <v>1.7</v>
      </c>
      <c r="BX593" s="4">
        <v>1.0803999999999999E-2</v>
      </c>
      <c r="BY593" s="4">
        <v>-5</v>
      </c>
      <c r="BZ593" s="4">
        <v>1.8160000000000001</v>
      </c>
      <c r="CA593" s="4">
        <v>0.26402300000000001</v>
      </c>
      <c r="CB593" s="4">
        <v>36.683199999999999</v>
      </c>
    </row>
    <row r="594" spans="1:80">
      <c r="A594" s="2">
        <v>42440</v>
      </c>
      <c r="B594" s="29">
        <v>0.49231375000000005</v>
      </c>
      <c r="C594" s="4">
        <v>0</v>
      </c>
      <c r="D594" s="4">
        <v>0</v>
      </c>
      <c r="E594" s="4" t="s">
        <v>155</v>
      </c>
      <c r="F594" s="4">
        <v>0</v>
      </c>
      <c r="G594" s="4">
        <v>-1</v>
      </c>
      <c r="H594" s="4">
        <v>-0.1</v>
      </c>
      <c r="I594" s="4">
        <v>28.8</v>
      </c>
      <c r="K594" s="4">
        <v>20.6</v>
      </c>
      <c r="L594" s="4">
        <v>0</v>
      </c>
      <c r="AB594" s="4" t="s">
        <v>431</v>
      </c>
      <c r="AC594" s="4">
        <v>0</v>
      </c>
      <c r="AD594" s="4">
        <v>13.4</v>
      </c>
      <c r="AE594" s="4">
        <v>852</v>
      </c>
      <c r="AF594" s="4">
        <v>929</v>
      </c>
      <c r="AG594" s="4">
        <v>919</v>
      </c>
      <c r="AK594" s="4">
        <v>989</v>
      </c>
      <c r="AL594" s="4">
        <v>9</v>
      </c>
      <c r="AM594" s="4">
        <v>0</v>
      </c>
      <c r="AN594" s="4">
        <v>36</v>
      </c>
      <c r="AO594" s="4">
        <v>191</v>
      </c>
      <c r="AP594" s="4">
        <v>190.1</v>
      </c>
      <c r="AQ594" s="4">
        <v>3.5</v>
      </c>
      <c r="AR594" s="4">
        <v>195</v>
      </c>
      <c r="AS594" s="4" t="s">
        <v>155</v>
      </c>
      <c r="AT594" s="4">
        <v>2</v>
      </c>
      <c r="AU594" s="5">
        <v>0.70046296296296295</v>
      </c>
      <c r="AV594" s="4">
        <v>47.159326999999998</v>
      </c>
      <c r="AW594" s="4">
        <v>-88.489703000000006</v>
      </c>
      <c r="AX594" s="4">
        <v>324.10000000000002</v>
      </c>
      <c r="AY594" s="4">
        <v>0</v>
      </c>
      <c r="AZ594" s="4">
        <v>12</v>
      </c>
      <c r="BA594" s="4">
        <v>11</v>
      </c>
      <c r="BB594" s="4" t="s">
        <v>429</v>
      </c>
      <c r="BC594" s="4">
        <v>0.9</v>
      </c>
      <c r="BD594" s="4">
        <v>1.4</v>
      </c>
      <c r="BE594" s="4">
        <v>1.7</v>
      </c>
      <c r="BX594" s="4">
        <v>9.1959999999999993E-3</v>
      </c>
      <c r="BY594" s="4">
        <v>-5</v>
      </c>
      <c r="BZ594" s="4">
        <v>1.816902</v>
      </c>
      <c r="CA594" s="4">
        <v>0.22472700000000001</v>
      </c>
      <c r="CB594" s="4">
        <v>36.701419999999999</v>
      </c>
    </row>
    <row r="595" spans="1:80">
      <c r="A595" s="2">
        <v>42440</v>
      </c>
      <c r="B595" s="29">
        <v>0.49232532407407409</v>
      </c>
      <c r="C595" s="4">
        <v>0</v>
      </c>
      <c r="D595" s="4">
        <v>0</v>
      </c>
      <c r="E595" s="4" t="s">
        <v>155</v>
      </c>
      <c r="F595" s="4">
        <v>0</v>
      </c>
      <c r="G595" s="4">
        <v>-1</v>
      </c>
      <c r="H595" s="4">
        <v>-0.1</v>
      </c>
      <c r="I595" s="4">
        <v>27.8</v>
      </c>
      <c r="K595" s="4">
        <v>20.6</v>
      </c>
      <c r="L595" s="4">
        <v>0</v>
      </c>
      <c r="AB595" s="4" t="s">
        <v>431</v>
      </c>
      <c r="AC595" s="4">
        <v>0</v>
      </c>
      <c r="AD595" s="4">
        <v>13.3</v>
      </c>
      <c r="AE595" s="4">
        <v>853</v>
      </c>
      <c r="AF595" s="4">
        <v>929</v>
      </c>
      <c r="AG595" s="4">
        <v>919</v>
      </c>
      <c r="AK595" s="4">
        <v>989</v>
      </c>
      <c r="AL595" s="4">
        <v>9</v>
      </c>
      <c r="AM595" s="4">
        <v>0</v>
      </c>
      <c r="AN595" s="4">
        <v>36</v>
      </c>
      <c r="AO595" s="4">
        <v>191</v>
      </c>
      <c r="AP595" s="4">
        <v>190</v>
      </c>
      <c r="AQ595" s="4">
        <v>3.4</v>
      </c>
      <c r="AR595" s="4">
        <v>195</v>
      </c>
      <c r="AS595" s="4" t="s">
        <v>155</v>
      </c>
      <c r="AT595" s="4">
        <v>2</v>
      </c>
      <c r="AU595" s="5">
        <v>0.70047453703703699</v>
      </c>
      <c r="AV595" s="4">
        <v>47.159326999999998</v>
      </c>
      <c r="AW595" s="4">
        <v>-88.489703000000006</v>
      </c>
      <c r="AX595" s="4">
        <v>323.89999999999998</v>
      </c>
      <c r="AY595" s="4">
        <v>0</v>
      </c>
      <c r="AZ595" s="4">
        <v>12</v>
      </c>
      <c r="BA595" s="4">
        <v>10</v>
      </c>
      <c r="BB595" s="4" t="s">
        <v>427</v>
      </c>
      <c r="BC595" s="4">
        <v>0.9</v>
      </c>
      <c r="BD595" s="4">
        <v>1.4</v>
      </c>
      <c r="BE595" s="4">
        <v>1.7</v>
      </c>
      <c r="BX595" s="4">
        <v>7.1960000000000001E-3</v>
      </c>
      <c r="BY595" s="4">
        <v>-5</v>
      </c>
      <c r="BZ595" s="4">
        <v>1.816098</v>
      </c>
      <c r="CA595" s="4">
        <v>0.17585300000000001</v>
      </c>
      <c r="CB595" s="4">
        <v>36.685180000000003</v>
      </c>
    </row>
    <row r="596" spans="1:80">
      <c r="A596" s="2">
        <v>42440</v>
      </c>
      <c r="B596" s="29">
        <v>0.49233689814814818</v>
      </c>
      <c r="C596" s="4">
        <v>0</v>
      </c>
      <c r="D596" s="4">
        <v>0</v>
      </c>
      <c r="E596" s="4" t="s">
        <v>155</v>
      </c>
      <c r="F596" s="4">
        <v>0</v>
      </c>
      <c r="G596" s="4">
        <v>-1</v>
      </c>
      <c r="H596" s="4">
        <v>-0.1</v>
      </c>
      <c r="I596" s="4">
        <v>32.700000000000003</v>
      </c>
      <c r="K596" s="4">
        <v>20.6</v>
      </c>
      <c r="L596" s="4">
        <v>0</v>
      </c>
      <c r="AB596" s="4" t="s">
        <v>431</v>
      </c>
      <c r="AC596" s="4">
        <v>0</v>
      </c>
      <c r="AD596" s="4">
        <v>13.5</v>
      </c>
      <c r="AE596" s="4">
        <v>852</v>
      </c>
      <c r="AF596" s="4">
        <v>928</v>
      </c>
      <c r="AG596" s="4">
        <v>920</v>
      </c>
      <c r="AK596" s="4">
        <v>989</v>
      </c>
      <c r="AL596" s="4">
        <v>9</v>
      </c>
      <c r="AM596" s="4">
        <v>0</v>
      </c>
      <c r="AN596" s="4">
        <v>36</v>
      </c>
      <c r="AO596" s="4">
        <v>191</v>
      </c>
      <c r="AP596" s="4">
        <v>190</v>
      </c>
      <c r="AQ596" s="4">
        <v>3.5</v>
      </c>
      <c r="AR596" s="4">
        <v>195</v>
      </c>
      <c r="AS596" s="4" t="s">
        <v>155</v>
      </c>
      <c r="AT596" s="4">
        <v>2</v>
      </c>
      <c r="AU596" s="5">
        <v>0.70048611111111114</v>
      </c>
      <c r="AV596" s="4">
        <v>47.159326999999998</v>
      </c>
      <c r="AW596" s="4">
        <v>-88.489704000000003</v>
      </c>
      <c r="AX596" s="4">
        <v>323.8</v>
      </c>
      <c r="AY596" s="4">
        <v>0</v>
      </c>
      <c r="AZ596" s="4">
        <v>12</v>
      </c>
      <c r="BA596" s="4">
        <v>10</v>
      </c>
      <c r="BB596" s="4" t="s">
        <v>427</v>
      </c>
      <c r="BC596" s="4">
        <v>0.9</v>
      </c>
      <c r="BD596" s="4">
        <v>1.4</v>
      </c>
      <c r="BE596" s="4">
        <v>1.7</v>
      </c>
      <c r="BX596" s="4">
        <v>9.7059999999999994E-3</v>
      </c>
      <c r="BY596" s="4">
        <v>-5</v>
      </c>
      <c r="BZ596" s="4">
        <v>1.816902</v>
      </c>
      <c r="CA596" s="4">
        <v>0.23719000000000001</v>
      </c>
      <c r="CB596" s="4">
        <v>36.701419999999999</v>
      </c>
    </row>
    <row r="597" spans="1:80">
      <c r="A597" s="2">
        <v>42440</v>
      </c>
      <c r="B597" s="29">
        <v>0.49234847222222222</v>
      </c>
      <c r="C597" s="4">
        <v>0</v>
      </c>
      <c r="D597" s="4">
        <v>0</v>
      </c>
      <c r="E597" s="4" t="s">
        <v>155</v>
      </c>
      <c r="F597" s="4">
        <v>0</v>
      </c>
      <c r="G597" s="4">
        <v>-1</v>
      </c>
      <c r="H597" s="4">
        <v>-0.1</v>
      </c>
      <c r="I597" s="4">
        <v>26.9</v>
      </c>
      <c r="K597" s="4">
        <v>20.6</v>
      </c>
      <c r="L597" s="4">
        <v>0</v>
      </c>
      <c r="AB597" s="4" t="s">
        <v>431</v>
      </c>
      <c r="AC597" s="4">
        <v>0</v>
      </c>
      <c r="AD597" s="4">
        <v>13.4</v>
      </c>
      <c r="AE597" s="4">
        <v>852</v>
      </c>
      <c r="AF597" s="4">
        <v>929</v>
      </c>
      <c r="AG597" s="4">
        <v>920</v>
      </c>
      <c r="AK597" s="4">
        <v>989</v>
      </c>
      <c r="AL597" s="4">
        <v>9</v>
      </c>
      <c r="AM597" s="4">
        <v>0</v>
      </c>
      <c r="AN597" s="4">
        <v>36</v>
      </c>
      <c r="AO597" s="4">
        <v>191</v>
      </c>
      <c r="AP597" s="4">
        <v>190</v>
      </c>
      <c r="AQ597" s="4">
        <v>3.4</v>
      </c>
      <c r="AR597" s="4">
        <v>195</v>
      </c>
      <c r="AS597" s="4" t="s">
        <v>155</v>
      </c>
      <c r="AT597" s="4">
        <v>2</v>
      </c>
      <c r="AU597" s="5">
        <v>0.70049768518518529</v>
      </c>
      <c r="AV597" s="4">
        <v>47.159326999999998</v>
      </c>
      <c r="AW597" s="4">
        <v>-88.489705000000001</v>
      </c>
      <c r="AX597" s="4">
        <v>323.60000000000002</v>
      </c>
      <c r="AY597" s="4">
        <v>0</v>
      </c>
      <c r="AZ597" s="4">
        <v>12</v>
      </c>
      <c r="BA597" s="4">
        <v>10</v>
      </c>
      <c r="BB597" s="4" t="s">
        <v>427</v>
      </c>
      <c r="BC597" s="4">
        <v>0.9</v>
      </c>
      <c r="BD597" s="4">
        <v>1.4</v>
      </c>
      <c r="BE597" s="4">
        <v>1.7</v>
      </c>
      <c r="BX597" s="4">
        <v>7.2940000000000001E-3</v>
      </c>
      <c r="BY597" s="4">
        <v>-5</v>
      </c>
      <c r="BZ597" s="4">
        <v>1.815196</v>
      </c>
      <c r="CA597" s="4">
        <v>0.17824799999999999</v>
      </c>
      <c r="CB597" s="4">
        <v>36.666958999999999</v>
      </c>
    </row>
    <row r="598" spans="1:80">
      <c r="A598" s="2">
        <v>42440</v>
      </c>
      <c r="B598" s="29">
        <v>0.49236004629629626</v>
      </c>
      <c r="C598" s="4">
        <v>0</v>
      </c>
      <c r="D598" s="4">
        <v>0</v>
      </c>
      <c r="E598" s="4" t="s">
        <v>155</v>
      </c>
      <c r="F598" s="4">
        <v>0</v>
      </c>
      <c r="G598" s="4">
        <v>-1</v>
      </c>
      <c r="H598" s="4">
        <v>-0.1</v>
      </c>
      <c r="I598" s="4">
        <v>29.4</v>
      </c>
      <c r="K598" s="4">
        <v>20.6</v>
      </c>
      <c r="L598" s="4">
        <v>0</v>
      </c>
      <c r="AB598" s="4" t="s">
        <v>431</v>
      </c>
      <c r="AC598" s="4">
        <v>0</v>
      </c>
      <c r="AD598" s="4">
        <v>13.5</v>
      </c>
      <c r="AE598" s="4">
        <v>853</v>
      </c>
      <c r="AF598" s="4">
        <v>929</v>
      </c>
      <c r="AG598" s="4">
        <v>919</v>
      </c>
      <c r="AK598" s="4">
        <v>989</v>
      </c>
      <c r="AL598" s="4">
        <v>9</v>
      </c>
      <c r="AM598" s="4">
        <v>0</v>
      </c>
      <c r="AN598" s="4">
        <v>36</v>
      </c>
      <c r="AO598" s="4">
        <v>191</v>
      </c>
      <c r="AP598" s="4">
        <v>190</v>
      </c>
      <c r="AQ598" s="4">
        <v>3.4</v>
      </c>
      <c r="AR598" s="4">
        <v>195</v>
      </c>
      <c r="AS598" s="4" t="s">
        <v>155</v>
      </c>
      <c r="AT598" s="4">
        <v>2</v>
      </c>
      <c r="AU598" s="5">
        <v>0.70050925925925922</v>
      </c>
      <c r="AV598" s="4">
        <v>47.159326999999998</v>
      </c>
      <c r="AW598" s="4">
        <v>-88.489705000000001</v>
      </c>
      <c r="AX598" s="4">
        <v>323.5</v>
      </c>
      <c r="AY598" s="4">
        <v>0</v>
      </c>
      <c r="AZ598" s="4">
        <v>12</v>
      </c>
      <c r="BA598" s="4">
        <v>10</v>
      </c>
      <c r="BB598" s="4" t="s">
        <v>427</v>
      </c>
      <c r="BC598" s="4">
        <v>0.9</v>
      </c>
      <c r="BD598" s="4">
        <v>1.4</v>
      </c>
      <c r="BE598" s="4">
        <v>1.7</v>
      </c>
      <c r="BX598" s="4">
        <v>9.7059999999999994E-3</v>
      </c>
      <c r="BY598" s="4">
        <v>-5</v>
      </c>
      <c r="BZ598" s="4">
        <v>1.8159019999999999</v>
      </c>
      <c r="CA598" s="4">
        <v>0.23719000000000001</v>
      </c>
      <c r="CB598" s="4">
        <v>36.681220000000003</v>
      </c>
    </row>
    <row r="599" spans="1:80">
      <c r="A599" s="2">
        <v>42440</v>
      </c>
      <c r="B599" s="29">
        <v>0.49237162037037036</v>
      </c>
      <c r="C599" s="4">
        <v>0</v>
      </c>
      <c r="D599" s="4">
        <v>0</v>
      </c>
      <c r="E599" s="4" t="s">
        <v>155</v>
      </c>
      <c r="F599" s="4">
        <v>0</v>
      </c>
      <c r="G599" s="4">
        <v>-1</v>
      </c>
      <c r="H599" s="4">
        <v>-0.1</v>
      </c>
      <c r="I599" s="4">
        <v>27.8</v>
      </c>
      <c r="K599" s="4">
        <v>20.6</v>
      </c>
      <c r="L599" s="4">
        <v>0</v>
      </c>
      <c r="AB599" s="4" t="s">
        <v>431</v>
      </c>
      <c r="AC599" s="4">
        <v>0</v>
      </c>
      <c r="AD599" s="4">
        <v>13.5</v>
      </c>
      <c r="AE599" s="4">
        <v>852</v>
      </c>
      <c r="AF599" s="4">
        <v>929</v>
      </c>
      <c r="AG599" s="4">
        <v>919</v>
      </c>
      <c r="AK599" s="4">
        <v>989</v>
      </c>
      <c r="AL599" s="4">
        <v>9</v>
      </c>
      <c r="AM599" s="4">
        <v>0</v>
      </c>
      <c r="AN599" s="4">
        <v>36</v>
      </c>
      <c r="AO599" s="4">
        <v>191</v>
      </c>
      <c r="AP599" s="4">
        <v>190</v>
      </c>
      <c r="AQ599" s="4">
        <v>3.4</v>
      </c>
      <c r="AR599" s="4">
        <v>195</v>
      </c>
      <c r="AS599" s="4" t="s">
        <v>155</v>
      </c>
      <c r="AT599" s="4">
        <v>2</v>
      </c>
      <c r="AU599" s="5">
        <v>0.70052083333333337</v>
      </c>
      <c r="AV599" s="4">
        <v>47.159326999999998</v>
      </c>
      <c r="AW599" s="4">
        <v>-88.489705000000001</v>
      </c>
      <c r="AX599" s="4">
        <v>323.39999999999998</v>
      </c>
      <c r="AY599" s="4">
        <v>0</v>
      </c>
      <c r="AZ599" s="4">
        <v>12</v>
      </c>
      <c r="BA599" s="4">
        <v>10</v>
      </c>
      <c r="BB599" s="4" t="s">
        <v>427</v>
      </c>
      <c r="BC599" s="4">
        <v>0.9</v>
      </c>
      <c r="BD599" s="4">
        <v>1.4</v>
      </c>
      <c r="BE599" s="4">
        <v>1.7</v>
      </c>
      <c r="BX599" s="4">
        <v>8.1960000000000002E-3</v>
      </c>
      <c r="BY599" s="4">
        <v>-5</v>
      </c>
      <c r="BZ599" s="4">
        <v>1.816902</v>
      </c>
      <c r="CA599" s="4">
        <v>0.20029</v>
      </c>
      <c r="CB599" s="4">
        <v>36.701419999999999</v>
      </c>
    </row>
    <row r="600" spans="1:80">
      <c r="A600" s="2">
        <v>42440</v>
      </c>
      <c r="B600" s="29">
        <v>0.49238319444444439</v>
      </c>
      <c r="C600" s="4">
        <v>0</v>
      </c>
      <c r="D600" s="4">
        <v>0</v>
      </c>
      <c r="E600" s="4" t="s">
        <v>155</v>
      </c>
      <c r="F600" s="4">
        <v>0</v>
      </c>
      <c r="G600" s="4">
        <v>-1</v>
      </c>
      <c r="H600" s="4">
        <v>-0.1</v>
      </c>
      <c r="I600" s="4">
        <v>23.3</v>
      </c>
      <c r="K600" s="4">
        <v>20.6</v>
      </c>
      <c r="L600" s="4">
        <v>0</v>
      </c>
      <c r="AB600" s="4" t="s">
        <v>431</v>
      </c>
      <c r="AC600" s="4">
        <v>0</v>
      </c>
      <c r="AD600" s="4">
        <v>13.4</v>
      </c>
      <c r="AE600" s="4">
        <v>852</v>
      </c>
      <c r="AF600" s="4">
        <v>928</v>
      </c>
      <c r="AG600" s="4">
        <v>919</v>
      </c>
      <c r="AK600" s="4">
        <v>989</v>
      </c>
      <c r="AL600" s="4">
        <v>9</v>
      </c>
      <c r="AM600" s="4">
        <v>0</v>
      </c>
      <c r="AN600" s="4">
        <v>36</v>
      </c>
      <c r="AO600" s="4">
        <v>191</v>
      </c>
      <c r="AP600" s="4">
        <v>190</v>
      </c>
      <c r="AQ600" s="4">
        <v>3.3</v>
      </c>
      <c r="AR600" s="4">
        <v>195</v>
      </c>
      <c r="AS600" s="4" t="s">
        <v>155</v>
      </c>
      <c r="AT600" s="4">
        <v>2</v>
      </c>
      <c r="AU600" s="5">
        <v>0.70053240740740741</v>
      </c>
      <c r="AV600" s="4">
        <v>47.159326999999998</v>
      </c>
      <c r="AW600" s="4">
        <v>-88.489705000000001</v>
      </c>
      <c r="AX600" s="4">
        <v>323.39999999999998</v>
      </c>
      <c r="AY600" s="4">
        <v>0</v>
      </c>
      <c r="AZ600" s="4">
        <v>12</v>
      </c>
      <c r="BA600" s="4">
        <v>10</v>
      </c>
      <c r="BB600" s="4" t="s">
        <v>427</v>
      </c>
      <c r="BC600" s="4">
        <v>0.9</v>
      </c>
      <c r="BD600" s="4">
        <v>1.4</v>
      </c>
      <c r="BE600" s="4">
        <v>1.7</v>
      </c>
      <c r="BX600" s="4">
        <v>8.9020000000000002E-3</v>
      </c>
      <c r="BY600" s="4">
        <v>-5</v>
      </c>
      <c r="BZ600" s="4">
        <v>1.8169999999999999</v>
      </c>
      <c r="CA600" s="4">
        <v>0.21754200000000001</v>
      </c>
      <c r="CB600" s="4">
        <v>36.703400000000002</v>
      </c>
    </row>
    <row r="601" spans="1:80">
      <c r="A601" s="2">
        <v>42440</v>
      </c>
      <c r="B601" s="29">
        <v>0.49239476851851854</v>
      </c>
      <c r="C601" s="4">
        <v>0</v>
      </c>
      <c r="D601" s="4">
        <v>0</v>
      </c>
      <c r="E601" s="4" t="s">
        <v>155</v>
      </c>
      <c r="F601" s="4">
        <v>0</v>
      </c>
      <c r="G601" s="4">
        <v>-1</v>
      </c>
      <c r="H601" s="4">
        <v>-0.1</v>
      </c>
      <c r="I601" s="4">
        <v>27.4</v>
      </c>
      <c r="K601" s="4">
        <v>20.6</v>
      </c>
      <c r="L601" s="4">
        <v>0</v>
      </c>
      <c r="AB601" s="4" t="s">
        <v>431</v>
      </c>
      <c r="AC601" s="4">
        <v>0</v>
      </c>
      <c r="AD601" s="4">
        <v>13.5</v>
      </c>
      <c r="AE601" s="4">
        <v>852</v>
      </c>
      <c r="AF601" s="4">
        <v>928</v>
      </c>
      <c r="AG601" s="4">
        <v>919</v>
      </c>
      <c r="AK601" s="4">
        <v>989</v>
      </c>
      <c r="AL601" s="4">
        <v>9</v>
      </c>
      <c r="AM601" s="4">
        <v>0</v>
      </c>
      <c r="AN601" s="4">
        <v>36</v>
      </c>
      <c r="AO601" s="4">
        <v>191</v>
      </c>
      <c r="AP601" s="4">
        <v>190</v>
      </c>
      <c r="AQ601" s="4">
        <v>3.3</v>
      </c>
      <c r="AR601" s="4">
        <v>195</v>
      </c>
      <c r="AS601" s="4" t="s">
        <v>155</v>
      </c>
      <c r="AT601" s="4">
        <v>2</v>
      </c>
      <c r="AU601" s="5">
        <v>0.70054398148148145</v>
      </c>
      <c r="AV601" s="4">
        <v>47.159326999999998</v>
      </c>
      <c r="AW601" s="4">
        <v>-88.489705000000001</v>
      </c>
      <c r="AX601" s="4">
        <v>323.39999999999998</v>
      </c>
      <c r="AY601" s="4">
        <v>0</v>
      </c>
      <c r="AZ601" s="4">
        <v>12</v>
      </c>
      <c r="BA601" s="4">
        <v>10</v>
      </c>
      <c r="BB601" s="4" t="s">
        <v>427</v>
      </c>
      <c r="BC601" s="4">
        <v>0.9</v>
      </c>
      <c r="BD601" s="4">
        <v>1.4</v>
      </c>
      <c r="BE601" s="4">
        <v>1.7</v>
      </c>
      <c r="BX601" s="4">
        <v>8.9999999999999993E-3</v>
      </c>
      <c r="BY601" s="4">
        <v>-5</v>
      </c>
      <c r="BZ601" s="4">
        <v>1.8169999999999999</v>
      </c>
      <c r="CA601" s="4">
        <v>0.21993699999999999</v>
      </c>
      <c r="CB601" s="4">
        <v>36.703400000000002</v>
      </c>
    </row>
    <row r="602" spans="1:80">
      <c r="A602" s="2">
        <v>42440</v>
      </c>
      <c r="B602" s="29">
        <v>0.49240634259259258</v>
      </c>
      <c r="C602" s="4">
        <v>0</v>
      </c>
      <c r="D602" s="4">
        <v>0</v>
      </c>
      <c r="E602" s="4" t="s">
        <v>155</v>
      </c>
      <c r="F602" s="4">
        <v>0</v>
      </c>
      <c r="G602" s="4">
        <v>-1</v>
      </c>
      <c r="H602" s="4">
        <v>-0.1</v>
      </c>
      <c r="I602" s="4">
        <v>23.9</v>
      </c>
      <c r="K602" s="4">
        <v>20.62</v>
      </c>
      <c r="L602" s="4">
        <v>0</v>
      </c>
      <c r="AB602" s="4" t="s">
        <v>431</v>
      </c>
      <c r="AC602" s="4">
        <v>0</v>
      </c>
      <c r="AD602" s="4">
        <v>13.3</v>
      </c>
      <c r="AE602" s="4">
        <v>853</v>
      </c>
      <c r="AF602" s="4">
        <v>927</v>
      </c>
      <c r="AG602" s="4">
        <v>920</v>
      </c>
      <c r="AK602" s="4">
        <v>989</v>
      </c>
      <c r="AL602" s="4">
        <v>9</v>
      </c>
      <c r="AM602" s="4">
        <v>0</v>
      </c>
      <c r="AN602" s="4">
        <v>36</v>
      </c>
      <c r="AO602" s="4">
        <v>191</v>
      </c>
      <c r="AP602" s="4">
        <v>190</v>
      </c>
      <c r="AQ602" s="4">
        <v>3.2</v>
      </c>
      <c r="AR602" s="4">
        <v>195</v>
      </c>
      <c r="AS602" s="4" t="s">
        <v>155</v>
      </c>
      <c r="AT602" s="4">
        <v>2</v>
      </c>
      <c r="AU602" s="5">
        <v>0.70055555555555549</v>
      </c>
      <c r="AV602" s="4">
        <v>47.159326999999998</v>
      </c>
      <c r="AW602" s="4">
        <v>-88.489705000000001</v>
      </c>
      <c r="AX602" s="4">
        <v>323.3</v>
      </c>
      <c r="AY602" s="4">
        <v>0</v>
      </c>
      <c r="AZ602" s="4">
        <v>12</v>
      </c>
      <c r="BA602" s="4">
        <v>10</v>
      </c>
      <c r="BB602" s="4" t="s">
        <v>427</v>
      </c>
      <c r="BC602" s="4">
        <v>0.9</v>
      </c>
      <c r="BD602" s="4">
        <v>1.4</v>
      </c>
      <c r="BE602" s="4">
        <v>1.7</v>
      </c>
      <c r="BX602" s="4">
        <v>7.1960000000000001E-3</v>
      </c>
      <c r="BY602" s="4">
        <v>-5</v>
      </c>
      <c r="BZ602" s="4">
        <v>1.816098</v>
      </c>
      <c r="CA602" s="4">
        <v>0.17585300000000001</v>
      </c>
      <c r="CB602" s="4">
        <v>36.685180000000003</v>
      </c>
    </row>
    <row r="603" spans="1:80">
      <c r="A603" s="2">
        <v>42440</v>
      </c>
      <c r="B603" s="29">
        <v>0.49241791666666668</v>
      </c>
      <c r="C603" s="4">
        <v>0</v>
      </c>
      <c r="D603" s="4">
        <v>0</v>
      </c>
      <c r="E603" s="4" t="s">
        <v>155</v>
      </c>
      <c r="F603" s="4">
        <v>0</v>
      </c>
      <c r="G603" s="4">
        <v>-1</v>
      </c>
      <c r="H603" s="4">
        <v>-0.1</v>
      </c>
      <c r="I603" s="4">
        <v>24.3</v>
      </c>
      <c r="K603" s="4">
        <v>20.7</v>
      </c>
      <c r="L603" s="4">
        <v>0</v>
      </c>
      <c r="AB603" s="4" t="s">
        <v>431</v>
      </c>
      <c r="AC603" s="4">
        <v>0</v>
      </c>
      <c r="AD603" s="4">
        <v>13.3</v>
      </c>
      <c r="AE603" s="4">
        <v>854</v>
      </c>
      <c r="AF603" s="4">
        <v>929</v>
      </c>
      <c r="AG603" s="4">
        <v>920</v>
      </c>
      <c r="AK603" s="4">
        <v>989</v>
      </c>
      <c r="AL603" s="4">
        <v>9</v>
      </c>
      <c r="AM603" s="4">
        <v>0</v>
      </c>
      <c r="AN603" s="4">
        <v>36</v>
      </c>
      <c r="AO603" s="4">
        <v>191</v>
      </c>
      <c r="AP603" s="4">
        <v>189.1</v>
      </c>
      <c r="AQ603" s="4">
        <v>3.1</v>
      </c>
      <c r="AR603" s="4">
        <v>195</v>
      </c>
      <c r="AS603" s="4" t="s">
        <v>155</v>
      </c>
      <c r="AT603" s="4">
        <v>2</v>
      </c>
      <c r="AU603" s="5">
        <v>0.70056712962962964</v>
      </c>
      <c r="AV603" s="4">
        <v>47.159326999999998</v>
      </c>
      <c r="AW603" s="4">
        <v>-88.489705000000001</v>
      </c>
      <c r="AX603" s="4">
        <v>323.2</v>
      </c>
      <c r="AY603" s="4">
        <v>0</v>
      </c>
      <c r="AZ603" s="4">
        <v>12</v>
      </c>
      <c r="BA603" s="4">
        <v>10</v>
      </c>
      <c r="BB603" s="4" t="s">
        <v>427</v>
      </c>
      <c r="BC603" s="4">
        <v>0.9</v>
      </c>
      <c r="BD603" s="4">
        <v>1.4</v>
      </c>
      <c r="BE603" s="4">
        <v>1.7</v>
      </c>
      <c r="BX603" s="4">
        <v>7.0000000000000001E-3</v>
      </c>
      <c r="BY603" s="4">
        <v>-5</v>
      </c>
      <c r="BZ603" s="4">
        <v>1.8160000000000001</v>
      </c>
      <c r="CA603" s="4">
        <v>0.17106299999999999</v>
      </c>
      <c r="CB603" s="4">
        <v>36.683199999999999</v>
      </c>
    </row>
    <row r="604" spans="1:80">
      <c r="A604" s="2">
        <v>42440</v>
      </c>
      <c r="B604" s="29">
        <v>0.49242949074074072</v>
      </c>
      <c r="C604" s="4">
        <v>0</v>
      </c>
      <c r="D604" s="4">
        <v>0</v>
      </c>
      <c r="E604" s="4" t="s">
        <v>155</v>
      </c>
      <c r="F604" s="4">
        <v>0</v>
      </c>
      <c r="G604" s="4">
        <v>-1</v>
      </c>
      <c r="H604" s="4">
        <v>-0.1</v>
      </c>
      <c r="I604" s="4">
        <v>28.6</v>
      </c>
      <c r="K604" s="4">
        <v>20.7</v>
      </c>
      <c r="L604" s="4">
        <v>0</v>
      </c>
      <c r="AB604" s="4" t="s">
        <v>431</v>
      </c>
      <c r="AC604" s="4">
        <v>0</v>
      </c>
      <c r="AD604" s="4">
        <v>13.4</v>
      </c>
      <c r="AE604" s="4">
        <v>853</v>
      </c>
      <c r="AF604" s="4">
        <v>928</v>
      </c>
      <c r="AG604" s="4">
        <v>920</v>
      </c>
      <c r="AK604" s="4">
        <v>989</v>
      </c>
      <c r="AL604" s="4">
        <v>9</v>
      </c>
      <c r="AM604" s="4">
        <v>0</v>
      </c>
      <c r="AN604" s="4">
        <v>36</v>
      </c>
      <c r="AO604" s="4">
        <v>191</v>
      </c>
      <c r="AP604" s="4">
        <v>189</v>
      </c>
      <c r="AQ604" s="4">
        <v>3.2</v>
      </c>
      <c r="AR604" s="4">
        <v>195</v>
      </c>
      <c r="AS604" s="4" t="s">
        <v>155</v>
      </c>
      <c r="AT604" s="4">
        <v>2</v>
      </c>
      <c r="AU604" s="5">
        <v>0.70057870370370379</v>
      </c>
      <c r="AV604" s="4">
        <v>47.159326</v>
      </c>
      <c r="AW604" s="4">
        <v>-88.489705000000001</v>
      </c>
      <c r="AX604" s="4">
        <v>323.10000000000002</v>
      </c>
      <c r="AY604" s="4">
        <v>0</v>
      </c>
      <c r="AZ604" s="4">
        <v>12</v>
      </c>
      <c r="BA604" s="4">
        <v>10</v>
      </c>
      <c r="BB604" s="4" t="s">
        <v>427</v>
      </c>
      <c r="BC604" s="4">
        <v>0.9</v>
      </c>
      <c r="BD604" s="4">
        <v>1.4</v>
      </c>
      <c r="BE604" s="4">
        <v>1.7</v>
      </c>
      <c r="BX604" s="4">
        <v>7.9019999999999993E-3</v>
      </c>
      <c r="BY604" s="4">
        <v>-5</v>
      </c>
      <c r="BZ604" s="4">
        <v>1.8160000000000001</v>
      </c>
      <c r="CA604" s="4">
        <v>0.193105</v>
      </c>
      <c r="CB604" s="4">
        <v>36.683199999999999</v>
      </c>
    </row>
    <row r="605" spans="1:80">
      <c r="A605" s="2">
        <v>42440</v>
      </c>
      <c r="B605" s="29">
        <v>0.49244106481481481</v>
      </c>
      <c r="C605" s="4">
        <v>0</v>
      </c>
      <c r="D605" s="4">
        <v>0</v>
      </c>
      <c r="E605" s="4" t="s">
        <v>155</v>
      </c>
      <c r="F605" s="4">
        <v>0</v>
      </c>
      <c r="G605" s="4">
        <v>-1</v>
      </c>
      <c r="H605" s="4">
        <v>-0.1</v>
      </c>
      <c r="I605" s="4">
        <v>23</v>
      </c>
      <c r="K605" s="4">
        <v>20.7</v>
      </c>
      <c r="L605" s="4">
        <v>0</v>
      </c>
      <c r="AB605" s="4" t="s">
        <v>431</v>
      </c>
      <c r="AC605" s="4">
        <v>0</v>
      </c>
      <c r="AD605" s="4">
        <v>13.2</v>
      </c>
      <c r="AE605" s="4">
        <v>853</v>
      </c>
      <c r="AF605" s="4">
        <v>928</v>
      </c>
      <c r="AG605" s="4">
        <v>920</v>
      </c>
      <c r="AK605" s="4">
        <v>989</v>
      </c>
      <c r="AL605" s="4">
        <v>9</v>
      </c>
      <c r="AM605" s="4">
        <v>0</v>
      </c>
      <c r="AN605" s="4">
        <v>36</v>
      </c>
      <c r="AO605" s="4">
        <v>190.1</v>
      </c>
      <c r="AP605" s="4">
        <v>189</v>
      </c>
      <c r="AQ605" s="4">
        <v>3.1</v>
      </c>
      <c r="AR605" s="4">
        <v>195</v>
      </c>
      <c r="AS605" s="4" t="s">
        <v>155</v>
      </c>
      <c r="AT605" s="4">
        <v>2</v>
      </c>
      <c r="AU605" s="5">
        <v>0.70059027777777771</v>
      </c>
      <c r="AV605" s="4">
        <v>47.159325000000003</v>
      </c>
      <c r="AW605" s="4">
        <v>-88.489705000000001</v>
      </c>
      <c r="AX605" s="4">
        <v>322.89999999999998</v>
      </c>
      <c r="AY605" s="4">
        <v>0</v>
      </c>
      <c r="AZ605" s="4">
        <v>12</v>
      </c>
      <c r="BA605" s="4">
        <v>10</v>
      </c>
      <c r="BB605" s="4" t="s">
        <v>427</v>
      </c>
      <c r="BC605" s="4">
        <v>0.9</v>
      </c>
      <c r="BD605" s="4">
        <v>1.4</v>
      </c>
      <c r="BE605" s="4">
        <v>1.7</v>
      </c>
      <c r="BX605" s="4">
        <v>4.3920000000000001E-3</v>
      </c>
      <c r="BY605" s="4">
        <v>-5</v>
      </c>
      <c r="BZ605" s="4">
        <v>1.8150980000000001</v>
      </c>
      <c r="CA605" s="4">
        <v>0.10732899999999999</v>
      </c>
      <c r="CB605" s="4">
        <v>36.66498</v>
      </c>
    </row>
    <row r="606" spans="1:80">
      <c r="A606" s="2">
        <v>42440</v>
      </c>
      <c r="B606" s="29">
        <v>0.49245263888888885</v>
      </c>
      <c r="C606" s="4">
        <v>0</v>
      </c>
      <c r="D606" s="4">
        <v>0</v>
      </c>
      <c r="E606" s="4" t="s">
        <v>155</v>
      </c>
      <c r="F606" s="4">
        <v>0</v>
      </c>
      <c r="G606" s="4">
        <v>-1</v>
      </c>
      <c r="H606" s="4">
        <v>-0.2</v>
      </c>
      <c r="I606" s="4">
        <v>27.2</v>
      </c>
      <c r="K606" s="4">
        <v>20.7</v>
      </c>
      <c r="L606" s="4">
        <v>0</v>
      </c>
      <c r="AB606" s="4" t="s">
        <v>431</v>
      </c>
      <c r="AC606" s="4">
        <v>0</v>
      </c>
      <c r="AD606" s="4">
        <v>13.3</v>
      </c>
      <c r="AE606" s="4">
        <v>853</v>
      </c>
      <c r="AF606" s="4">
        <v>928</v>
      </c>
      <c r="AG606" s="4">
        <v>920</v>
      </c>
      <c r="AK606" s="4">
        <v>989</v>
      </c>
      <c r="AL606" s="4">
        <v>9</v>
      </c>
      <c r="AM606" s="4">
        <v>0</v>
      </c>
      <c r="AN606" s="4">
        <v>36</v>
      </c>
      <c r="AO606" s="4">
        <v>190</v>
      </c>
      <c r="AP606" s="4">
        <v>189.9</v>
      </c>
      <c r="AQ606" s="4">
        <v>3.1</v>
      </c>
      <c r="AR606" s="4">
        <v>195</v>
      </c>
      <c r="AS606" s="4" t="s">
        <v>155</v>
      </c>
      <c r="AT606" s="4">
        <v>2</v>
      </c>
      <c r="AU606" s="5">
        <v>0.70060185185185186</v>
      </c>
      <c r="AV606" s="4">
        <v>47.159325000000003</v>
      </c>
      <c r="AW606" s="4">
        <v>-88.489705000000001</v>
      </c>
      <c r="AX606" s="4">
        <v>322.5</v>
      </c>
      <c r="AY606" s="4">
        <v>0</v>
      </c>
      <c r="AZ606" s="4">
        <v>12</v>
      </c>
      <c r="BA606" s="4">
        <v>10</v>
      </c>
      <c r="BB606" s="4" t="s">
        <v>427</v>
      </c>
      <c r="BC606" s="4">
        <v>0.9</v>
      </c>
      <c r="BD606" s="4">
        <v>1.4</v>
      </c>
      <c r="BE606" s="4">
        <v>1.7</v>
      </c>
      <c r="BX606" s="4">
        <v>5.8019999999999999E-3</v>
      </c>
      <c r="BY606" s="4">
        <v>-5</v>
      </c>
      <c r="BZ606" s="4">
        <v>1.815901</v>
      </c>
      <c r="CA606" s="4">
        <v>0.141791</v>
      </c>
      <c r="CB606" s="4">
        <v>36.681201999999999</v>
      </c>
    </row>
    <row r="607" spans="1:80">
      <c r="A607" s="2">
        <v>42440</v>
      </c>
      <c r="B607" s="29">
        <v>0.492464212962963</v>
      </c>
      <c r="C607" s="4">
        <v>0</v>
      </c>
      <c r="D607" s="4">
        <v>0</v>
      </c>
      <c r="E607" s="4" t="s">
        <v>155</v>
      </c>
      <c r="F607" s="4">
        <v>0</v>
      </c>
      <c r="G607" s="4">
        <v>-1</v>
      </c>
      <c r="H607" s="4">
        <v>-0.2</v>
      </c>
      <c r="I607" s="4">
        <v>23.8</v>
      </c>
      <c r="K607" s="4">
        <v>20.7</v>
      </c>
      <c r="L607" s="4">
        <v>0</v>
      </c>
      <c r="AB607" s="4" t="s">
        <v>431</v>
      </c>
      <c r="AC607" s="4">
        <v>0</v>
      </c>
      <c r="AD607" s="4">
        <v>13.3</v>
      </c>
      <c r="AE607" s="4">
        <v>853</v>
      </c>
      <c r="AF607" s="4">
        <v>927</v>
      </c>
      <c r="AG607" s="4">
        <v>919</v>
      </c>
      <c r="AK607" s="4">
        <v>989</v>
      </c>
      <c r="AL607" s="4">
        <v>9</v>
      </c>
      <c r="AM607" s="4">
        <v>0</v>
      </c>
      <c r="AN607" s="4">
        <v>36</v>
      </c>
      <c r="AO607" s="4">
        <v>190</v>
      </c>
      <c r="AP607" s="4">
        <v>189.1</v>
      </c>
      <c r="AQ607" s="4">
        <v>3.1</v>
      </c>
      <c r="AR607" s="4">
        <v>195</v>
      </c>
      <c r="AS607" s="4" t="s">
        <v>155</v>
      </c>
      <c r="AT607" s="4">
        <v>2</v>
      </c>
      <c r="AU607" s="5">
        <v>0.7006134259259259</v>
      </c>
      <c r="AV607" s="4">
        <v>47.159325000000003</v>
      </c>
      <c r="AW607" s="4">
        <v>-88.489705000000001</v>
      </c>
      <c r="AX607" s="4">
        <v>322.3</v>
      </c>
      <c r="AY607" s="4">
        <v>0</v>
      </c>
      <c r="AZ607" s="4">
        <v>12</v>
      </c>
      <c r="BA607" s="4">
        <v>10</v>
      </c>
      <c r="BB607" s="4" t="s">
        <v>427</v>
      </c>
      <c r="BC607" s="4">
        <v>0.9</v>
      </c>
      <c r="BD607" s="4">
        <v>1.4</v>
      </c>
      <c r="BE607" s="4">
        <v>1.7</v>
      </c>
      <c r="BX607" s="4">
        <v>5.0980000000000001E-3</v>
      </c>
      <c r="BY607" s="4">
        <v>-5</v>
      </c>
      <c r="BZ607" s="4">
        <v>1.8160000000000001</v>
      </c>
      <c r="CA607" s="4">
        <v>0.124585</v>
      </c>
      <c r="CB607" s="4">
        <v>36.683199999999999</v>
      </c>
    </row>
    <row r="608" spans="1:80">
      <c r="A608" s="2">
        <v>42440</v>
      </c>
      <c r="B608" s="29">
        <v>0.49247578703703704</v>
      </c>
      <c r="C608" s="4">
        <v>0</v>
      </c>
      <c r="D608" s="4">
        <v>0</v>
      </c>
      <c r="E608" s="4" t="s">
        <v>155</v>
      </c>
      <c r="F608" s="4">
        <v>0</v>
      </c>
      <c r="G608" s="4">
        <v>-1</v>
      </c>
      <c r="H608" s="4">
        <v>-0.2</v>
      </c>
      <c r="I608" s="4">
        <v>22.5</v>
      </c>
      <c r="K608" s="4">
        <v>20.7</v>
      </c>
      <c r="L608" s="4">
        <v>0</v>
      </c>
      <c r="AB608" s="4" t="s">
        <v>431</v>
      </c>
      <c r="AC608" s="4">
        <v>0</v>
      </c>
      <c r="AD608" s="4">
        <v>13.2</v>
      </c>
      <c r="AE608" s="4">
        <v>853</v>
      </c>
      <c r="AF608" s="4">
        <v>928</v>
      </c>
      <c r="AG608" s="4">
        <v>920</v>
      </c>
      <c r="AK608" s="4">
        <v>989</v>
      </c>
      <c r="AL608" s="4">
        <v>9</v>
      </c>
      <c r="AM608" s="4">
        <v>0</v>
      </c>
      <c r="AN608" s="4">
        <v>36</v>
      </c>
      <c r="AO608" s="4">
        <v>190</v>
      </c>
      <c r="AP608" s="4">
        <v>189</v>
      </c>
      <c r="AQ608" s="4">
        <v>3</v>
      </c>
      <c r="AR608" s="4">
        <v>195</v>
      </c>
      <c r="AS608" s="4" t="s">
        <v>155</v>
      </c>
      <c r="AT608" s="4">
        <v>2</v>
      </c>
      <c r="AU608" s="5">
        <v>0.70062500000000005</v>
      </c>
      <c r="AV608" s="4">
        <v>47.159325000000003</v>
      </c>
      <c r="AW608" s="4">
        <v>-88.489705000000001</v>
      </c>
      <c r="AX608" s="4">
        <v>322.10000000000002</v>
      </c>
      <c r="AY608" s="4">
        <v>0</v>
      </c>
      <c r="AZ608" s="4">
        <v>12</v>
      </c>
      <c r="BA608" s="4">
        <v>10</v>
      </c>
      <c r="BB608" s="4" t="s">
        <v>427</v>
      </c>
      <c r="BC608" s="4">
        <v>0.9</v>
      </c>
      <c r="BD608" s="4">
        <v>1.4</v>
      </c>
      <c r="BE608" s="4">
        <v>1.7</v>
      </c>
      <c r="BX608" s="4">
        <v>4.0980000000000001E-3</v>
      </c>
      <c r="BY608" s="4">
        <v>-5</v>
      </c>
      <c r="BZ608" s="4">
        <v>1.8160000000000001</v>
      </c>
      <c r="CA608" s="4">
        <v>0.100145</v>
      </c>
      <c r="CB608" s="4">
        <v>36.683199999999999</v>
      </c>
    </row>
    <row r="609" spans="1:80">
      <c r="A609" s="2">
        <v>42440</v>
      </c>
      <c r="B609" s="29">
        <v>0.49248736111111113</v>
      </c>
      <c r="C609" s="4">
        <v>0</v>
      </c>
      <c r="D609" s="4">
        <v>0</v>
      </c>
      <c r="E609" s="4" t="s">
        <v>155</v>
      </c>
      <c r="F609" s="4">
        <v>0</v>
      </c>
      <c r="G609" s="4">
        <v>-1</v>
      </c>
      <c r="H609" s="4">
        <v>-0.2</v>
      </c>
      <c r="I609" s="4">
        <v>27.8</v>
      </c>
      <c r="K609" s="4">
        <v>20.7</v>
      </c>
      <c r="L609" s="4">
        <v>0</v>
      </c>
      <c r="AB609" s="4" t="s">
        <v>431</v>
      </c>
      <c r="AC609" s="4">
        <v>0</v>
      </c>
      <c r="AD609" s="4">
        <v>13.4</v>
      </c>
      <c r="AE609" s="4">
        <v>853</v>
      </c>
      <c r="AF609" s="4">
        <v>928</v>
      </c>
      <c r="AG609" s="4">
        <v>920</v>
      </c>
      <c r="AK609" s="4">
        <v>989</v>
      </c>
      <c r="AL609" s="4">
        <v>9</v>
      </c>
      <c r="AM609" s="4">
        <v>0</v>
      </c>
      <c r="AN609" s="4">
        <v>36</v>
      </c>
      <c r="AO609" s="4">
        <v>190</v>
      </c>
      <c r="AP609" s="4">
        <v>189</v>
      </c>
      <c r="AQ609" s="4">
        <v>3.1</v>
      </c>
      <c r="AR609" s="4">
        <v>195</v>
      </c>
      <c r="AS609" s="4" t="s">
        <v>155</v>
      </c>
      <c r="AT609" s="4">
        <v>2</v>
      </c>
      <c r="AU609" s="5">
        <v>0.70063657407407398</v>
      </c>
      <c r="AV609" s="4">
        <v>47.159325000000003</v>
      </c>
      <c r="AW609" s="4">
        <v>-88.489705000000001</v>
      </c>
      <c r="AX609" s="4">
        <v>321.89999999999998</v>
      </c>
      <c r="AY609" s="4">
        <v>0</v>
      </c>
      <c r="AZ609" s="4">
        <v>12</v>
      </c>
      <c r="BA609" s="4">
        <v>10</v>
      </c>
      <c r="BB609" s="4" t="s">
        <v>427</v>
      </c>
      <c r="BC609" s="4">
        <v>0.9</v>
      </c>
      <c r="BD609" s="4">
        <v>1.4</v>
      </c>
      <c r="BE609" s="4">
        <v>1.7</v>
      </c>
      <c r="BX609" s="4">
        <v>3.0980000000000001E-3</v>
      </c>
      <c r="BY609" s="4">
        <v>-5</v>
      </c>
      <c r="BZ609" s="4">
        <v>1.8160000000000001</v>
      </c>
      <c r="CA609" s="4">
        <v>7.5707999999999998E-2</v>
      </c>
      <c r="CB609" s="4">
        <v>36.683199999999999</v>
      </c>
    </row>
    <row r="610" spans="1:80">
      <c r="A610" s="2">
        <v>42440</v>
      </c>
      <c r="B610" s="29">
        <v>0.49249893518518517</v>
      </c>
      <c r="C610" s="4">
        <v>0</v>
      </c>
      <c r="D610" s="4">
        <v>0</v>
      </c>
      <c r="E610" s="4" t="s">
        <v>155</v>
      </c>
      <c r="F610" s="4">
        <v>0</v>
      </c>
      <c r="G610" s="4">
        <v>-1</v>
      </c>
      <c r="H610" s="4">
        <v>-0.2</v>
      </c>
      <c r="I610" s="4">
        <v>21.9</v>
      </c>
      <c r="K610" s="4">
        <v>20.7</v>
      </c>
      <c r="L610" s="4">
        <v>0</v>
      </c>
      <c r="AB610" s="4" t="s">
        <v>431</v>
      </c>
      <c r="AC610" s="4">
        <v>0</v>
      </c>
      <c r="AD610" s="4">
        <v>13.3</v>
      </c>
      <c r="AE610" s="4">
        <v>853</v>
      </c>
      <c r="AF610" s="4">
        <v>928</v>
      </c>
      <c r="AG610" s="4">
        <v>920</v>
      </c>
      <c r="AK610" s="4">
        <v>989</v>
      </c>
      <c r="AL610" s="4">
        <v>9</v>
      </c>
      <c r="AM610" s="4">
        <v>0</v>
      </c>
      <c r="AN610" s="4">
        <v>36</v>
      </c>
      <c r="AO610" s="4">
        <v>190</v>
      </c>
      <c r="AP610" s="4">
        <v>189</v>
      </c>
      <c r="AQ610" s="4">
        <v>3.1</v>
      </c>
      <c r="AR610" s="4">
        <v>195</v>
      </c>
      <c r="AS610" s="4" t="s">
        <v>155</v>
      </c>
      <c r="AT610" s="4">
        <v>2</v>
      </c>
      <c r="AU610" s="5">
        <v>0.70064814814814813</v>
      </c>
      <c r="AV610" s="4">
        <v>47.159325000000003</v>
      </c>
      <c r="AW610" s="4">
        <v>-88.489705000000001</v>
      </c>
      <c r="AX610" s="4">
        <v>321.7</v>
      </c>
      <c r="AY610" s="4">
        <v>0</v>
      </c>
      <c r="AZ610" s="4">
        <v>12</v>
      </c>
      <c r="BA610" s="4">
        <v>10</v>
      </c>
      <c r="BB610" s="4" t="s">
        <v>427</v>
      </c>
      <c r="BC610" s="4">
        <v>0.9</v>
      </c>
      <c r="BD610" s="4">
        <v>1.4</v>
      </c>
      <c r="BE610" s="4">
        <v>1.7</v>
      </c>
      <c r="BX610" s="4">
        <v>3.0000000000000001E-3</v>
      </c>
      <c r="BY610" s="4">
        <v>-5</v>
      </c>
      <c r="BZ610" s="4">
        <v>1.816902</v>
      </c>
      <c r="CA610" s="4">
        <v>7.3313000000000003E-2</v>
      </c>
      <c r="CB610" s="4">
        <v>36.701419999999999</v>
      </c>
    </row>
    <row r="611" spans="1:80">
      <c r="A611" s="2">
        <v>42440</v>
      </c>
      <c r="B611" s="29">
        <v>0.49251050925925927</v>
      </c>
      <c r="C611" s="4">
        <v>0</v>
      </c>
      <c r="D611" s="4">
        <v>0</v>
      </c>
      <c r="E611" s="4" t="s">
        <v>155</v>
      </c>
      <c r="F611" s="4">
        <v>0</v>
      </c>
      <c r="G611" s="4">
        <v>-1</v>
      </c>
      <c r="H611" s="4">
        <v>-0.2</v>
      </c>
      <c r="I611" s="4">
        <v>25</v>
      </c>
      <c r="K611" s="4">
        <v>20.7</v>
      </c>
      <c r="L611" s="4">
        <v>0</v>
      </c>
      <c r="AB611" s="4" t="s">
        <v>431</v>
      </c>
      <c r="AC611" s="4">
        <v>0</v>
      </c>
      <c r="AD611" s="4">
        <v>13.3</v>
      </c>
      <c r="AE611" s="4">
        <v>853</v>
      </c>
      <c r="AF611" s="4">
        <v>928</v>
      </c>
      <c r="AG611" s="4">
        <v>920</v>
      </c>
      <c r="AK611" s="4">
        <v>989</v>
      </c>
      <c r="AL611" s="4">
        <v>9</v>
      </c>
      <c r="AM611" s="4">
        <v>0</v>
      </c>
      <c r="AN611" s="4">
        <v>36</v>
      </c>
      <c r="AO611" s="4">
        <v>190</v>
      </c>
      <c r="AP611" s="4">
        <v>189</v>
      </c>
      <c r="AQ611" s="4">
        <v>3.1</v>
      </c>
      <c r="AR611" s="4">
        <v>195</v>
      </c>
      <c r="AS611" s="4" t="s">
        <v>155</v>
      </c>
      <c r="AT611" s="4">
        <v>2</v>
      </c>
      <c r="AU611" s="5">
        <v>0.70065972222222228</v>
      </c>
      <c r="AV611" s="4">
        <v>47.159325000000003</v>
      </c>
      <c r="AW611" s="4">
        <v>-88.489705000000001</v>
      </c>
      <c r="AX611" s="4">
        <v>321.5</v>
      </c>
      <c r="AY611" s="4">
        <v>0</v>
      </c>
      <c r="AZ611" s="4">
        <v>12</v>
      </c>
      <c r="BA611" s="4">
        <v>10</v>
      </c>
      <c r="BB611" s="4" t="s">
        <v>427</v>
      </c>
      <c r="BC611" s="4">
        <v>0.9</v>
      </c>
      <c r="BD611" s="4">
        <v>1.4</v>
      </c>
      <c r="BE611" s="4">
        <v>1.7</v>
      </c>
      <c r="BX611" s="4">
        <v>3.9020000000000001E-3</v>
      </c>
      <c r="BY611" s="4">
        <v>-5</v>
      </c>
      <c r="BZ611" s="4">
        <v>1.8179019999999999</v>
      </c>
      <c r="CA611" s="4">
        <v>9.5354999999999995E-2</v>
      </c>
      <c r="CB611" s="4">
        <v>36.721620000000001</v>
      </c>
    </row>
    <row r="612" spans="1:80">
      <c r="A612" s="2">
        <v>42440</v>
      </c>
      <c r="B612" s="29">
        <v>0.4925220833333333</v>
      </c>
      <c r="C612" s="4">
        <v>0</v>
      </c>
      <c r="D612" s="4">
        <v>0</v>
      </c>
      <c r="E612" s="4" t="s">
        <v>155</v>
      </c>
      <c r="F612" s="4">
        <v>0</v>
      </c>
      <c r="G612" s="4">
        <v>-1</v>
      </c>
      <c r="H612" s="4">
        <v>-0.2</v>
      </c>
      <c r="I612" s="4">
        <v>26.2</v>
      </c>
      <c r="K612" s="4">
        <v>20.7</v>
      </c>
      <c r="L612" s="4">
        <v>0</v>
      </c>
      <c r="AB612" s="4" t="s">
        <v>431</v>
      </c>
      <c r="AC612" s="4">
        <v>0</v>
      </c>
      <c r="AD612" s="4">
        <v>13.3</v>
      </c>
      <c r="AE612" s="4">
        <v>853</v>
      </c>
      <c r="AF612" s="4">
        <v>928</v>
      </c>
      <c r="AG612" s="4">
        <v>920</v>
      </c>
      <c r="AK612" s="4">
        <v>989</v>
      </c>
      <c r="AL612" s="4">
        <v>9</v>
      </c>
      <c r="AM612" s="4">
        <v>0</v>
      </c>
      <c r="AN612" s="4">
        <v>36</v>
      </c>
      <c r="AO612" s="4">
        <v>190</v>
      </c>
      <c r="AP612" s="4">
        <v>189</v>
      </c>
      <c r="AQ612" s="4">
        <v>3.1</v>
      </c>
      <c r="AR612" s="4">
        <v>195</v>
      </c>
      <c r="AS612" s="4" t="s">
        <v>155</v>
      </c>
      <c r="AT612" s="4">
        <v>2</v>
      </c>
      <c r="AU612" s="5">
        <v>0.70067129629629632</v>
      </c>
      <c r="AV612" s="4">
        <v>47.159325000000003</v>
      </c>
      <c r="AW612" s="4">
        <v>-88.489705000000001</v>
      </c>
      <c r="AX612" s="4">
        <v>321.39999999999998</v>
      </c>
      <c r="AY612" s="4">
        <v>0</v>
      </c>
      <c r="AZ612" s="4">
        <v>12</v>
      </c>
      <c r="BA612" s="4">
        <v>10</v>
      </c>
      <c r="BB612" s="4" t="s">
        <v>427</v>
      </c>
      <c r="BC612" s="4">
        <v>0.9</v>
      </c>
      <c r="BD612" s="4">
        <v>1.4</v>
      </c>
      <c r="BE612" s="4">
        <v>1.7</v>
      </c>
      <c r="BX612" s="4">
        <v>4.0000000000000001E-3</v>
      </c>
      <c r="BY612" s="4">
        <v>-5</v>
      </c>
      <c r="BZ612" s="4">
        <v>1.8180000000000001</v>
      </c>
      <c r="CA612" s="4">
        <v>9.7750000000000004E-2</v>
      </c>
      <c r="CB612" s="4">
        <v>36.723599999999998</v>
      </c>
    </row>
    <row r="613" spans="1:80">
      <c r="A613" s="2">
        <v>42440</v>
      </c>
      <c r="B613" s="29">
        <v>0.49253365740740745</v>
      </c>
      <c r="C613" s="4">
        <v>0</v>
      </c>
      <c r="D613" s="4">
        <v>0</v>
      </c>
      <c r="E613" s="4" t="s">
        <v>155</v>
      </c>
      <c r="F613" s="4">
        <v>0</v>
      </c>
      <c r="G613" s="4">
        <v>-1</v>
      </c>
      <c r="H613" s="4">
        <v>-0.2</v>
      </c>
      <c r="I613" s="4">
        <v>21.4</v>
      </c>
      <c r="K613" s="4">
        <v>20.7</v>
      </c>
      <c r="L613" s="4">
        <v>0</v>
      </c>
      <c r="AB613" s="4" t="s">
        <v>431</v>
      </c>
      <c r="AC613" s="4">
        <v>0</v>
      </c>
      <c r="AD613" s="4">
        <v>13.2</v>
      </c>
      <c r="AE613" s="4">
        <v>853</v>
      </c>
      <c r="AF613" s="4">
        <v>928</v>
      </c>
      <c r="AG613" s="4">
        <v>920</v>
      </c>
      <c r="AK613" s="4">
        <v>989</v>
      </c>
      <c r="AL613" s="4">
        <v>9</v>
      </c>
      <c r="AM613" s="4">
        <v>0</v>
      </c>
      <c r="AN613" s="4">
        <v>36</v>
      </c>
      <c r="AO613" s="4">
        <v>190</v>
      </c>
      <c r="AP613" s="4">
        <v>189</v>
      </c>
      <c r="AQ613" s="4">
        <v>3</v>
      </c>
      <c r="AR613" s="4">
        <v>195</v>
      </c>
      <c r="AS613" s="4" t="s">
        <v>155</v>
      </c>
      <c r="AT613" s="4">
        <v>2</v>
      </c>
      <c r="AU613" s="5">
        <v>0.70068287037037036</v>
      </c>
      <c r="AV613" s="4">
        <v>47.159325000000003</v>
      </c>
      <c r="AW613" s="4">
        <v>-88.489705000000001</v>
      </c>
      <c r="AX613" s="4">
        <v>321.3</v>
      </c>
      <c r="AY613" s="4">
        <v>0</v>
      </c>
      <c r="AZ613" s="4">
        <v>12</v>
      </c>
      <c r="BA613" s="4">
        <v>10</v>
      </c>
      <c r="BB613" s="4" t="s">
        <v>427</v>
      </c>
      <c r="BC613" s="4">
        <v>0.9</v>
      </c>
      <c r="BD613" s="4">
        <v>1.4</v>
      </c>
      <c r="BE613" s="4">
        <v>1.7</v>
      </c>
      <c r="BX613" s="4">
        <v>2.196E-3</v>
      </c>
      <c r="BY613" s="4">
        <v>-5</v>
      </c>
      <c r="BZ613" s="4">
        <v>1.8180000000000001</v>
      </c>
      <c r="CA613" s="4">
        <v>5.3664999999999997E-2</v>
      </c>
      <c r="CB613" s="4">
        <v>36.723599999999998</v>
      </c>
    </row>
    <row r="614" spans="1:80">
      <c r="A614" s="2">
        <v>42440</v>
      </c>
      <c r="B614" s="29">
        <v>0.49254523148148149</v>
      </c>
      <c r="C614" s="4">
        <v>0</v>
      </c>
      <c r="D614" s="4">
        <v>0</v>
      </c>
      <c r="E614" s="4" t="s">
        <v>155</v>
      </c>
      <c r="F614" s="4">
        <v>0</v>
      </c>
      <c r="G614" s="4">
        <v>-1</v>
      </c>
      <c r="H614" s="4">
        <v>-0.2</v>
      </c>
      <c r="I614" s="4">
        <v>28</v>
      </c>
      <c r="K614" s="4">
        <v>20.7</v>
      </c>
      <c r="L614" s="4">
        <v>0</v>
      </c>
      <c r="AB614" s="4" t="s">
        <v>431</v>
      </c>
      <c r="AC614" s="4">
        <v>0</v>
      </c>
      <c r="AD614" s="4">
        <v>13.4</v>
      </c>
      <c r="AE614" s="4">
        <v>853</v>
      </c>
      <c r="AF614" s="4">
        <v>928</v>
      </c>
      <c r="AG614" s="4">
        <v>920</v>
      </c>
      <c r="AK614" s="4">
        <v>989</v>
      </c>
      <c r="AL614" s="4">
        <v>9</v>
      </c>
      <c r="AM614" s="4">
        <v>0</v>
      </c>
      <c r="AN614" s="4">
        <v>36</v>
      </c>
      <c r="AO614" s="4">
        <v>190</v>
      </c>
      <c r="AP614" s="4">
        <v>189</v>
      </c>
      <c r="AQ614" s="4">
        <v>3.1</v>
      </c>
      <c r="AR614" s="4">
        <v>195</v>
      </c>
      <c r="AS614" s="4" t="s">
        <v>155</v>
      </c>
      <c r="AT614" s="4">
        <v>2</v>
      </c>
      <c r="AU614" s="5">
        <v>0.7006944444444444</v>
      </c>
      <c r="AV614" s="4">
        <v>47.159325000000003</v>
      </c>
      <c r="AW614" s="4">
        <v>-88.489705000000001</v>
      </c>
      <c r="AX614" s="4">
        <v>321.2</v>
      </c>
      <c r="AY614" s="4">
        <v>0</v>
      </c>
      <c r="AZ614" s="4">
        <v>12</v>
      </c>
      <c r="BA614" s="4">
        <v>10</v>
      </c>
      <c r="BB614" s="4" t="s">
        <v>427</v>
      </c>
      <c r="BC614" s="4">
        <v>0.9</v>
      </c>
      <c r="BD614" s="4">
        <v>1.4</v>
      </c>
      <c r="BE614" s="4">
        <v>1.7</v>
      </c>
      <c r="BX614" s="4">
        <v>2.9020000000000001E-3</v>
      </c>
      <c r="BY614" s="4">
        <v>-5</v>
      </c>
      <c r="BZ614" s="4">
        <v>1.818902</v>
      </c>
      <c r="CA614" s="4">
        <v>7.0917999999999995E-2</v>
      </c>
      <c r="CB614" s="4">
        <v>36.741819999999997</v>
      </c>
    </row>
    <row r="615" spans="1:80">
      <c r="A615" s="2">
        <v>42440</v>
      </c>
      <c r="B615" s="29">
        <v>0.49255680555555559</v>
      </c>
      <c r="C615" s="4">
        <v>0</v>
      </c>
      <c r="D615" s="4">
        <v>0</v>
      </c>
      <c r="E615" s="4" t="s">
        <v>155</v>
      </c>
      <c r="F615" s="4">
        <v>0</v>
      </c>
      <c r="G615" s="4">
        <v>-1</v>
      </c>
      <c r="H615" s="4">
        <v>-0.2</v>
      </c>
      <c r="I615" s="4">
        <v>22.9</v>
      </c>
      <c r="K615" s="4">
        <v>20.7</v>
      </c>
      <c r="L615" s="4">
        <v>0</v>
      </c>
      <c r="AB615" s="4" t="s">
        <v>431</v>
      </c>
      <c r="AC615" s="4">
        <v>0</v>
      </c>
      <c r="AD615" s="4">
        <v>13.3</v>
      </c>
      <c r="AE615" s="4">
        <v>853</v>
      </c>
      <c r="AF615" s="4">
        <v>928</v>
      </c>
      <c r="AG615" s="4">
        <v>920</v>
      </c>
      <c r="AK615" s="4">
        <v>989</v>
      </c>
      <c r="AL615" s="4">
        <v>9</v>
      </c>
      <c r="AM615" s="4">
        <v>0</v>
      </c>
      <c r="AN615" s="4">
        <v>36</v>
      </c>
      <c r="AO615" s="4">
        <v>190</v>
      </c>
      <c r="AP615" s="4">
        <v>189</v>
      </c>
      <c r="AQ615" s="4">
        <v>3</v>
      </c>
      <c r="AR615" s="4">
        <v>195</v>
      </c>
      <c r="AS615" s="4" t="s">
        <v>155</v>
      </c>
      <c r="AT615" s="4">
        <v>2</v>
      </c>
      <c r="AU615" s="5">
        <v>0.70070601851851855</v>
      </c>
      <c r="AV615" s="4">
        <v>47.159325000000003</v>
      </c>
      <c r="AW615" s="4">
        <v>-88.489705000000001</v>
      </c>
      <c r="AX615" s="4">
        <v>321.3</v>
      </c>
      <c r="AY615" s="4">
        <v>0</v>
      </c>
      <c r="AZ615" s="4">
        <v>12</v>
      </c>
      <c r="BA615" s="4">
        <v>10</v>
      </c>
      <c r="BB615" s="4" t="s">
        <v>427</v>
      </c>
      <c r="BC615" s="4">
        <v>0.9</v>
      </c>
      <c r="BD615" s="4">
        <v>1.4</v>
      </c>
      <c r="BE615" s="4">
        <v>1.7</v>
      </c>
      <c r="BX615" s="4">
        <v>2.098E-3</v>
      </c>
      <c r="BY615" s="4">
        <v>-5</v>
      </c>
      <c r="BZ615" s="4">
        <v>1.8199019999999999</v>
      </c>
      <c r="CA615" s="4">
        <v>5.1270000000000003E-2</v>
      </c>
      <c r="CB615" s="4">
        <v>36.76202</v>
      </c>
    </row>
    <row r="616" spans="1:80">
      <c r="A616" s="2">
        <v>42440</v>
      </c>
      <c r="B616" s="29">
        <v>0.49256837962962963</v>
      </c>
      <c r="C616" s="4">
        <v>0</v>
      </c>
      <c r="D616" s="4">
        <v>0</v>
      </c>
      <c r="E616" s="4" t="s">
        <v>155</v>
      </c>
      <c r="F616" s="4">
        <v>0</v>
      </c>
      <c r="G616" s="4">
        <v>-1</v>
      </c>
      <c r="H616" s="4">
        <v>-0.2</v>
      </c>
      <c r="I616" s="4">
        <v>24.3</v>
      </c>
      <c r="K616" s="4">
        <v>20.7</v>
      </c>
      <c r="L616" s="4">
        <v>0</v>
      </c>
      <c r="AB616" s="4" t="s">
        <v>431</v>
      </c>
      <c r="AC616" s="4">
        <v>0</v>
      </c>
      <c r="AD616" s="4">
        <v>13.3</v>
      </c>
      <c r="AE616" s="4">
        <v>854</v>
      </c>
      <c r="AF616" s="4">
        <v>927</v>
      </c>
      <c r="AG616" s="4">
        <v>920</v>
      </c>
      <c r="AK616" s="4">
        <v>989</v>
      </c>
      <c r="AL616" s="4">
        <v>9</v>
      </c>
      <c r="AM616" s="4">
        <v>0</v>
      </c>
      <c r="AN616" s="4">
        <v>36</v>
      </c>
      <c r="AO616" s="4">
        <v>190</v>
      </c>
      <c r="AP616" s="4">
        <v>189</v>
      </c>
      <c r="AQ616" s="4">
        <v>3</v>
      </c>
      <c r="AR616" s="4">
        <v>195</v>
      </c>
      <c r="AS616" s="4" t="s">
        <v>155</v>
      </c>
      <c r="AT616" s="4">
        <v>2</v>
      </c>
      <c r="AU616" s="5">
        <v>0.7007175925925927</v>
      </c>
      <c r="AV616" s="4">
        <v>47.159325000000003</v>
      </c>
      <c r="AW616" s="4">
        <v>-88.489705000000001</v>
      </c>
      <c r="AX616" s="4">
        <v>321.89999999999998</v>
      </c>
      <c r="AY616" s="4">
        <v>0</v>
      </c>
      <c r="AZ616" s="4">
        <v>12</v>
      </c>
      <c r="BA616" s="4">
        <v>10</v>
      </c>
      <c r="BB616" s="4" t="s">
        <v>427</v>
      </c>
      <c r="BC616" s="4">
        <v>0.97122900000000001</v>
      </c>
      <c r="BD616" s="4">
        <v>1.4712289999999999</v>
      </c>
      <c r="BE616" s="4">
        <v>1.7</v>
      </c>
      <c r="BX616" s="4">
        <v>2.9020000000000001E-3</v>
      </c>
      <c r="BY616" s="4">
        <v>-5</v>
      </c>
      <c r="BZ616" s="4">
        <v>1.82</v>
      </c>
      <c r="CA616" s="4">
        <v>7.0917999999999995E-2</v>
      </c>
      <c r="CB616" s="4">
        <v>36.764000000000003</v>
      </c>
    </row>
    <row r="617" spans="1:80">
      <c r="A617" s="2">
        <v>42440</v>
      </c>
      <c r="B617" s="29">
        <v>0.49257995370370372</v>
      </c>
      <c r="C617" s="4">
        <v>0</v>
      </c>
      <c r="D617" s="4">
        <v>0</v>
      </c>
      <c r="E617" s="4" t="s">
        <v>155</v>
      </c>
      <c r="F617" s="4">
        <v>0</v>
      </c>
      <c r="G617" s="4">
        <v>-1</v>
      </c>
      <c r="H617" s="4">
        <v>-0.2</v>
      </c>
      <c r="I617" s="4">
        <v>27.3</v>
      </c>
      <c r="K617" s="4">
        <v>20.7</v>
      </c>
      <c r="L617" s="4">
        <v>0</v>
      </c>
      <c r="AB617" s="4" t="s">
        <v>431</v>
      </c>
      <c r="AC617" s="4">
        <v>0</v>
      </c>
      <c r="AD617" s="4">
        <v>13.4</v>
      </c>
      <c r="AE617" s="4">
        <v>853</v>
      </c>
      <c r="AF617" s="4">
        <v>927</v>
      </c>
      <c r="AG617" s="4">
        <v>920</v>
      </c>
      <c r="AK617" s="4">
        <v>989</v>
      </c>
      <c r="AL617" s="4">
        <v>9</v>
      </c>
      <c r="AM617" s="4">
        <v>0</v>
      </c>
      <c r="AN617" s="4">
        <v>36</v>
      </c>
      <c r="AO617" s="4">
        <v>190</v>
      </c>
      <c r="AP617" s="4">
        <v>189</v>
      </c>
      <c r="AQ617" s="4">
        <v>3.1</v>
      </c>
      <c r="AR617" s="4">
        <v>195</v>
      </c>
      <c r="AS617" s="4" t="s">
        <v>155</v>
      </c>
      <c r="AT617" s="4">
        <v>2</v>
      </c>
      <c r="AU617" s="5">
        <v>0.70072916666666663</v>
      </c>
      <c r="AV617" s="4">
        <v>47.159323999999998</v>
      </c>
      <c r="AW617" s="4">
        <v>-88.489705000000001</v>
      </c>
      <c r="AX617" s="4">
        <v>322.5</v>
      </c>
      <c r="AY617" s="4">
        <v>0</v>
      </c>
      <c r="AZ617" s="4">
        <v>12</v>
      </c>
      <c r="BA617" s="4">
        <v>11</v>
      </c>
      <c r="BB617" s="4" t="s">
        <v>429</v>
      </c>
      <c r="BC617" s="4">
        <v>1</v>
      </c>
      <c r="BD617" s="4">
        <v>1.5</v>
      </c>
      <c r="BE617" s="4">
        <v>1.771129</v>
      </c>
      <c r="BX617" s="4">
        <v>3.9020000000000001E-3</v>
      </c>
      <c r="BY617" s="4">
        <v>-5</v>
      </c>
      <c r="BZ617" s="4">
        <v>1.820902</v>
      </c>
      <c r="CA617" s="4">
        <v>9.5354999999999995E-2</v>
      </c>
      <c r="CB617" s="4">
        <v>36.782220000000002</v>
      </c>
    </row>
    <row r="618" spans="1:80">
      <c r="A618" s="2">
        <v>42440</v>
      </c>
      <c r="B618" s="29">
        <v>0.49259152777777776</v>
      </c>
      <c r="C618" s="4">
        <v>0</v>
      </c>
      <c r="D618" s="4">
        <v>0</v>
      </c>
      <c r="E618" s="4" t="s">
        <v>155</v>
      </c>
      <c r="F618" s="4">
        <v>0</v>
      </c>
      <c r="G618" s="4">
        <v>-1</v>
      </c>
      <c r="H618" s="4">
        <v>-0.2</v>
      </c>
      <c r="I618" s="4">
        <v>21.2</v>
      </c>
      <c r="K618" s="4">
        <v>20.7</v>
      </c>
      <c r="L618" s="4">
        <v>0</v>
      </c>
      <c r="AB618" s="4" t="s">
        <v>431</v>
      </c>
      <c r="AC618" s="4">
        <v>0</v>
      </c>
      <c r="AD618" s="4">
        <v>13.3</v>
      </c>
      <c r="AE618" s="4">
        <v>853</v>
      </c>
      <c r="AF618" s="4">
        <v>927</v>
      </c>
      <c r="AG618" s="4">
        <v>920</v>
      </c>
      <c r="AK618" s="4">
        <v>989</v>
      </c>
      <c r="AL618" s="4">
        <v>9</v>
      </c>
      <c r="AM618" s="4">
        <v>0</v>
      </c>
      <c r="AN618" s="4">
        <v>36</v>
      </c>
      <c r="AO618" s="4">
        <v>190</v>
      </c>
      <c r="AP618" s="4">
        <v>189</v>
      </c>
      <c r="AQ618" s="4">
        <v>3</v>
      </c>
      <c r="AR618" s="4">
        <v>195</v>
      </c>
      <c r="AS618" s="4" t="s">
        <v>155</v>
      </c>
      <c r="AT618" s="4">
        <v>2</v>
      </c>
      <c r="AU618" s="5">
        <v>0.70074074074074078</v>
      </c>
      <c r="AV618" s="4">
        <v>47.159323000000001</v>
      </c>
      <c r="AW618" s="4">
        <v>-88.489705000000001</v>
      </c>
      <c r="AX618" s="4">
        <v>322.89999999999998</v>
      </c>
      <c r="AY618" s="4">
        <v>0</v>
      </c>
      <c r="AZ618" s="4">
        <v>12</v>
      </c>
      <c r="BA618" s="4">
        <v>11</v>
      </c>
      <c r="BB618" s="4" t="s">
        <v>429</v>
      </c>
      <c r="BC618" s="4">
        <v>0.92897099999999999</v>
      </c>
      <c r="BD618" s="4">
        <v>1.428971</v>
      </c>
      <c r="BE618" s="4">
        <v>1.728971</v>
      </c>
      <c r="BX618" s="4">
        <v>4.0000000000000001E-3</v>
      </c>
      <c r="BY618" s="4">
        <v>-5</v>
      </c>
      <c r="BZ618" s="4">
        <v>1.821</v>
      </c>
      <c r="CA618" s="4">
        <v>9.7750000000000004E-2</v>
      </c>
      <c r="CB618" s="4">
        <v>36.784199999999998</v>
      </c>
    </row>
    <row r="619" spans="1:80">
      <c r="A619" s="2">
        <v>42440</v>
      </c>
      <c r="B619" s="29">
        <v>0.4926031018518518</v>
      </c>
      <c r="C619" s="4">
        <v>0</v>
      </c>
      <c r="D619" s="4">
        <v>0</v>
      </c>
      <c r="E619" s="4" t="s">
        <v>155</v>
      </c>
      <c r="F619" s="4">
        <v>0</v>
      </c>
      <c r="G619" s="4">
        <v>-1</v>
      </c>
      <c r="H619" s="4">
        <v>-0.2</v>
      </c>
      <c r="I619" s="4">
        <v>27.1</v>
      </c>
      <c r="K619" s="4">
        <v>20.7</v>
      </c>
      <c r="L619" s="4">
        <v>0</v>
      </c>
      <c r="AB619" s="4" t="s">
        <v>431</v>
      </c>
      <c r="AC619" s="4">
        <v>0</v>
      </c>
      <c r="AD619" s="4">
        <v>13.4</v>
      </c>
      <c r="AE619" s="4">
        <v>853</v>
      </c>
      <c r="AF619" s="4">
        <v>927</v>
      </c>
      <c r="AG619" s="4">
        <v>920</v>
      </c>
      <c r="AK619" s="4">
        <v>989</v>
      </c>
      <c r="AL619" s="4">
        <v>9</v>
      </c>
      <c r="AM619" s="4">
        <v>0</v>
      </c>
      <c r="AN619" s="4">
        <v>36</v>
      </c>
      <c r="AO619" s="4">
        <v>190</v>
      </c>
      <c r="AP619" s="4">
        <v>189</v>
      </c>
      <c r="AQ619" s="4">
        <v>3</v>
      </c>
      <c r="AR619" s="4">
        <v>195</v>
      </c>
      <c r="AS619" s="4" t="s">
        <v>155</v>
      </c>
      <c r="AT619" s="4">
        <v>2</v>
      </c>
      <c r="AU619" s="5">
        <v>0.70075231481481481</v>
      </c>
      <c r="AV619" s="4">
        <v>47.159323000000001</v>
      </c>
      <c r="AW619" s="4">
        <v>-88.489705000000001</v>
      </c>
      <c r="AX619" s="4">
        <v>323.3</v>
      </c>
      <c r="AY619" s="4">
        <v>0</v>
      </c>
      <c r="AZ619" s="4">
        <v>12</v>
      </c>
      <c r="BA619" s="4">
        <v>11</v>
      </c>
      <c r="BB619" s="4" t="s">
        <v>429</v>
      </c>
      <c r="BC619" s="4">
        <v>0.9</v>
      </c>
      <c r="BD619" s="4">
        <v>1.4</v>
      </c>
      <c r="BE619" s="4">
        <v>1.7</v>
      </c>
      <c r="BX619" s="4">
        <v>4.9020000000000001E-3</v>
      </c>
      <c r="BY619" s="4">
        <v>-5</v>
      </c>
      <c r="BZ619" s="4">
        <v>1.821</v>
      </c>
      <c r="CA619" s="4">
        <v>0.119793</v>
      </c>
      <c r="CB619" s="4">
        <v>36.784199999999998</v>
      </c>
    </row>
    <row r="620" spans="1:80">
      <c r="A620" s="2">
        <v>42440</v>
      </c>
      <c r="B620" s="29">
        <v>0.49261467592592595</v>
      </c>
      <c r="C620" s="4">
        <v>0</v>
      </c>
      <c r="D620" s="4">
        <v>0</v>
      </c>
      <c r="E620" s="4" t="s">
        <v>155</v>
      </c>
      <c r="F620" s="4">
        <v>0</v>
      </c>
      <c r="G620" s="4">
        <v>-1</v>
      </c>
      <c r="H620" s="4">
        <v>-0.2</v>
      </c>
      <c r="I620" s="4">
        <v>24.5</v>
      </c>
      <c r="K620" s="4">
        <v>20.7</v>
      </c>
      <c r="L620" s="4">
        <v>0</v>
      </c>
      <c r="AB620" s="4" t="s">
        <v>431</v>
      </c>
      <c r="AC620" s="4">
        <v>0</v>
      </c>
      <c r="AD620" s="4">
        <v>13.3</v>
      </c>
      <c r="AE620" s="4">
        <v>853</v>
      </c>
      <c r="AF620" s="4">
        <v>927</v>
      </c>
      <c r="AG620" s="4">
        <v>920</v>
      </c>
      <c r="AK620" s="4">
        <v>989</v>
      </c>
      <c r="AL620" s="4">
        <v>9</v>
      </c>
      <c r="AM620" s="4">
        <v>0</v>
      </c>
      <c r="AN620" s="4">
        <v>36</v>
      </c>
      <c r="AO620" s="4">
        <v>190</v>
      </c>
      <c r="AP620" s="4">
        <v>189</v>
      </c>
      <c r="AQ620" s="4">
        <v>3</v>
      </c>
      <c r="AR620" s="4">
        <v>195</v>
      </c>
      <c r="AS620" s="4" t="s">
        <v>155</v>
      </c>
      <c r="AT620" s="4">
        <v>2</v>
      </c>
      <c r="AU620" s="5">
        <v>0.70076388888888896</v>
      </c>
      <c r="AV620" s="4">
        <v>47.159323000000001</v>
      </c>
      <c r="AW620" s="4">
        <v>-88.489705000000001</v>
      </c>
      <c r="AX620" s="4">
        <v>323.7</v>
      </c>
      <c r="AY620" s="4">
        <v>0</v>
      </c>
      <c r="AZ620" s="4">
        <v>12</v>
      </c>
      <c r="BA620" s="4">
        <v>11</v>
      </c>
      <c r="BB620" s="4" t="s">
        <v>429</v>
      </c>
      <c r="BC620" s="4">
        <v>0.9</v>
      </c>
      <c r="BD620" s="4">
        <v>1.4</v>
      </c>
      <c r="BE620" s="4">
        <v>1.7</v>
      </c>
      <c r="BX620" s="4">
        <v>2.294E-3</v>
      </c>
      <c r="BY620" s="4">
        <v>-5</v>
      </c>
      <c r="BZ620" s="4">
        <v>1.820098</v>
      </c>
      <c r="CA620" s="4">
        <v>5.6059999999999999E-2</v>
      </c>
      <c r="CB620" s="4">
        <v>36.765979999999999</v>
      </c>
    </row>
    <row r="621" spans="1:80">
      <c r="A621" s="2">
        <v>42440</v>
      </c>
      <c r="B621" s="29">
        <v>0.49262624999999999</v>
      </c>
      <c r="C621" s="4">
        <v>0</v>
      </c>
      <c r="D621" s="4">
        <v>0</v>
      </c>
      <c r="E621" s="4" t="s">
        <v>155</v>
      </c>
      <c r="F621" s="4">
        <v>0</v>
      </c>
      <c r="G621" s="4">
        <v>-1</v>
      </c>
      <c r="H621" s="4">
        <v>-0.2</v>
      </c>
      <c r="I621" s="4">
        <v>23.3</v>
      </c>
      <c r="K621" s="4">
        <v>20.7</v>
      </c>
      <c r="L621" s="4">
        <v>0</v>
      </c>
      <c r="AB621" s="4" t="s">
        <v>431</v>
      </c>
      <c r="AC621" s="4">
        <v>0</v>
      </c>
      <c r="AD621" s="4">
        <v>13.3</v>
      </c>
      <c r="AE621" s="4">
        <v>854</v>
      </c>
      <c r="AF621" s="4">
        <v>927</v>
      </c>
      <c r="AG621" s="4">
        <v>920</v>
      </c>
      <c r="AK621" s="4">
        <v>989</v>
      </c>
      <c r="AL621" s="4">
        <v>9</v>
      </c>
      <c r="AM621" s="4">
        <v>0</v>
      </c>
      <c r="AN621" s="4">
        <v>36</v>
      </c>
      <c r="AO621" s="4">
        <v>190</v>
      </c>
      <c r="AP621" s="4">
        <v>189</v>
      </c>
      <c r="AQ621" s="4">
        <v>2.9</v>
      </c>
      <c r="AR621" s="4">
        <v>195</v>
      </c>
      <c r="AS621" s="4" t="s">
        <v>155</v>
      </c>
      <c r="AT621" s="4">
        <v>2</v>
      </c>
      <c r="AU621" s="5">
        <v>0.70077546296296289</v>
      </c>
      <c r="AV621" s="4">
        <v>47.159323000000001</v>
      </c>
      <c r="AW621" s="4">
        <v>-88.489705000000001</v>
      </c>
      <c r="AX621" s="4">
        <v>324.10000000000002</v>
      </c>
      <c r="AY621" s="4">
        <v>0</v>
      </c>
      <c r="AZ621" s="4">
        <v>12</v>
      </c>
      <c r="BA621" s="4">
        <v>11</v>
      </c>
      <c r="BB621" s="4" t="s">
        <v>429</v>
      </c>
      <c r="BC621" s="4">
        <v>0.9</v>
      </c>
      <c r="BD621" s="4">
        <v>1.4</v>
      </c>
      <c r="BE621" s="4">
        <v>1.7</v>
      </c>
      <c r="BX621" s="4">
        <v>1.9599999999999999E-4</v>
      </c>
      <c r="BY621" s="4">
        <v>-5</v>
      </c>
      <c r="BZ621" s="4">
        <v>1.8181959999999999</v>
      </c>
      <c r="CA621" s="4">
        <v>4.79E-3</v>
      </c>
      <c r="CB621" s="4">
        <v>36.727558999999999</v>
      </c>
    </row>
    <row r="622" spans="1:80">
      <c r="A622" s="2">
        <v>42440</v>
      </c>
      <c r="B622" s="29">
        <v>0.49263782407407408</v>
      </c>
      <c r="C622" s="4">
        <v>0</v>
      </c>
      <c r="D622" s="4">
        <v>0</v>
      </c>
      <c r="E622" s="4" t="s">
        <v>155</v>
      </c>
      <c r="F622" s="4">
        <v>0</v>
      </c>
      <c r="G622" s="4">
        <v>-1</v>
      </c>
      <c r="H622" s="4">
        <v>-0.2</v>
      </c>
      <c r="I622" s="4">
        <v>27.7</v>
      </c>
      <c r="K622" s="4">
        <v>20.7</v>
      </c>
      <c r="L622" s="4">
        <v>0</v>
      </c>
      <c r="AB622" s="4" t="s">
        <v>431</v>
      </c>
      <c r="AC622" s="4">
        <v>0</v>
      </c>
      <c r="AD622" s="4">
        <v>13.4</v>
      </c>
      <c r="AE622" s="4">
        <v>853</v>
      </c>
      <c r="AF622" s="4">
        <v>927</v>
      </c>
      <c r="AG622" s="4">
        <v>920</v>
      </c>
      <c r="AK622" s="4">
        <v>989</v>
      </c>
      <c r="AL622" s="4">
        <v>9</v>
      </c>
      <c r="AM622" s="4">
        <v>0</v>
      </c>
      <c r="AN622" s="4">
        <v>36</v>
      </c>
      <c r="AO622" s="4">
        <v>190</v>
      </c>
      <c r="AP622" s="4">
        <v>189</v>
      </c>
      <c r="AQ622" s="4">
        <v>3</v>
      </c>
      <c r="AR622" s="4">
        <v>195</v>
      </c>
      <c r="AS622" s="4" t="s">
        <v>155</v>
      </c>
      <c r="AT622" s="4">
        <v>2</v>
      </c>
      <c r="AU622" s="5">
        <v>0.70078703703703704</v>
      </c>
      <c r="AV622" s="4">
        <v>47.159323000000001</v>
      </c>
      <c r="AW622" s="4">
        <v>-88.489705000000001</v>
      </c>
      <c r="AX622" s="4">
        <v>324.39999999999998</v>
      </c>
      <c r="AY622" s="4">
        <v>0</v>
      </c>
      <c r="AZ622" s="4">
        <v>12</v>
      </c>
      <c r="BA622" s="4">
        <v>11</v>
      </c>
      <c r="BB622" s="4" t="s">
        <v>429</v>
      </c>
      <c r="BC622" s="4">
        <v>0.9</v>
      </c>
      <c r="BD622" s="4">
        <v>1.3282719999999999</v>
      </c>
      <c r="BE622" s="4">
        <v>1.6282719999999999</v>
      </c>
      <c r="BX622" s="4">
        <v>0</v>
      </c>
      <c r="BY622" s="4">
        <v>-5</v>
      </c>
      <c r="BZ622" s="4">
        <v>1.8189010000000001</v>
      </c>
      <c r="CA622" s="4">
        <v>0</v>
      </c>
      <c r="CB622" s="4">
        <v>36.741802</v>
      </c>
    </row>
    <row r="623" spans="1:80">
      <c r="A623" s="2">
        <v>42440</v>
      </c>
      <c r="B623" s="29">
        <v>0.49264939814814812</v>
      </c>
      <c r="C623" s="4">
        <v>0</v>
      </c>
      <c r="D623" s="4">
        <v>0</v>
      </c>
      <c r="E623" s="4" t="s">
        <v>155</v>
      </c>
      <c r="F623" s="4">
        <v>0</v>
      </c>
      <c r="G623" s="4">
        <v>-1.1000000000000001</v>
      </c>
      <c r="H623" s="4">
        <v>-0.2</v>
      </c>
      <c r="I623" s="4">
        <v>22.8</v>
      </c>
      <c r="K623" s="4">
        <v>20.7</v>
      </c>
      <c r="L623" s="4">
        <v>0</v>
      </c>
      <c r="AB623" s="4" t="s">
        <v>431</v>
      </c>
      <c r="AC623" s="4">
        <v>0</v>
      </c>
      <c r="AD623" s="4">
        <v>13.3</v>
      </c>
      <c r="AE623" s="4">
        <v>853</v>
      </c>
      <c r="AF623" s="4">
        <v>928</v>
      </c>
      <c r="AG623" s="4">
        <v>921</v>
      </c>
      <c r="AK623" s="4">
        <v>989</v>
      </c>
      <c r="AL623" s="4">
        <v>9</v>
      </c>
      <c r="AM623" s="4">
        <v>0</v>
      </c>
      <c r="AN623" s="4">
        <v>36</v>
      </c>
      <c r="AO623" s="4">
        <v>190</v>
      </c>
      <c r="AP623" s="4">
        <v>189</v>
      </c>
      <c r="AQ623" s="4">
        <v>2.9</v>
      </c>
      <c r="AR623" s="4">
        <v>195</v>
      </c>
      <c r="AS623" s="4" t="s">
        <v>155</v>
      </c>
      <c r="AT623" s="4">
        <v>2</v>
      </c>
      <c r="AU623" s="5">
        <v>0.70079861111111119</v>
      </c>
      <c r="AV623" s="4">
        <v>47.159323000000001</v>
      </c>
      <c r="AW623" s="4">
        <v>-88.489705000000001</v>
      </c>
      <c r="AX623" s="4">
        <v>324.8</v>
      </c>
      <c r="AY623" s="4">
        <v>0</v>
      </c>
      <c r="AZ623" s="4">
        <v>12</v>
      </c>
      <c r="BA623" s="4">
        <v>11</v>
      </c>
      <c r="BB623" s="4" t="s">
        <v>429</v>
      </c>
      <c r="BC623" s="4">
        <v>0.9</v>
      </c>
      <c r="BD623" s="4">
        <v>1.3</v>
      </c>
      <c r="BE623" s="4">
        <v>1.6</v>
      </c>
      <c r="BX623" s="4">
        <v>-1.804E-3</v>
      </c>
      <c r="BY623" s="4">
        <v>-5</v>
      </c>
      <c r="BZ623" s="4">
        <v>1.821706</v>
      </c>
      <c r="CA623" s="4">
        <v>-4.4080000000000001E-2</v>
      </c>
      <c r="CB623" s="4">
        <v>36.798454999999997</v>
      </c>
    </row>
    <row r="624" spans="1:80">
      <c r="A624" s="2">
        <v>42440</v>
      </c>
      <c r="B624" s="29">
        <v>0.49266097222222222</v>
      </c>
      <c r="C624" s="4">
        <v>0</v>
      </c>
      <c r="D624" s="4">
        <v>0</v>
      </c>
      <c r="E624" s="4" t="s">
        <v>155</v>
      </c>
      <c r="F624" s="4">
        <v>0</v>
      </c>
      <c r="G624" s="4">
        <v>-1.1000000000000001</v>
      </c>
      <c r="H624" s="4">
        <v>-0.2</v>
      </c>
      <c r="I624" s="4">
        <v>26.2</v>
      </c>
      <c r="K624" s="4">
        <v>20.7</v>
      </c>
      <c r="L624" s="4">
        <v>0</v>
      </c>
      <c r="AB624" s="4" t="s">
        <v>431</v>
      </c>
      <c r="AC624" s="4">
        <v>0</v>
      </c>
      <c r="AD624" s="4">
        <v>13.4</v>
      </c>
      <c r="AE624" s="4">
        <v>853</v>
      </c>
      <c r="AF624" s="4">
        <v>928</v>
      </c>
      <c r="AG624" s="4">
        <v>920</v>
      </c>
      <c r="AK624" s="4">
        <v>989</v>
      </c>
      <c r="AL624" s="4">
        <v>9</v>
      </c>
      <c r="AM624" s="4">
        <v>0</v>
      </c>
      <c r="AN624" s="4">
        <v>36</v>
      </c>
      <c r="AO624" s="4">
        <v>190</v>
      </c>
      <c r="AP624" s="4">
        <v>189</v>
      </c>
      <c r="AQ624" s="4">
        <v>2.9</v>
      </c>
      <c r="AR624" s="4">
        <v>195</v>
      </c>
      <c r="AS624" s="4" t="s">
        <v>155</v>
      </c>
      <c r="AT624" s="4">
        <v>2</v>
      </c>
      <c r="AU624" s="5">
        <v>0.70081018518518512</v>
      </c>
      <c r="AV624" s="4">
        <v>47.159323000000001</v>
      </c>
      <c r="AW624" s="4">
        <v>-88.489705000000001</v>
      </c>
      <c r="AX624" s="4">
        <v>325.2</v>
      </c>
      <c r="AY624" s="4">
        <v>0</v>
      </c>
      <c r="AZ624" s="4">
        <v>12</v>
      </c>
      <c r="BA624" s="4">
        <v>11</v>
      </c>
      <c r="BB624" s="4" t="s">
        <v>429</v>
      </c>
      <c r="BC624" s="4">
        <v>0.9</v>
      </c>
      <c r="BD624" s="4">
        <v>1.3</v>
      </c>
      <c r="BE624" s="4">
        <v>1.6</v>
      </c>
      <c r="BX624" s="4">
        <v>-1.098E-3</v>
      </c>
      <c r="BY624" s="4">
        <v>-5</v>
      </c>
      <c r="BZ624" s="4">
        <v>1.823804</v>
      </c>
      <c r="CA624" s="4">
        <v>-2.6832999999999999E-2</v>
      </c>
      <c r="CB624" s="4">
        <v>36.840840999999998</v>
      </c>
    </row>
    <row r="625" spans="1:80">
      <c r="A625" s="2">
        <v>42440</v>
      </c>
      <c r="B625" s="29">
        <v>0.49267254629629625</v>
      </c>
      <c r="C625" s="4">
        <v>0</v>
      </c>
      <c r="D625" s="4">
        <v>0</v>
      </c>
      <c r="E625" s="4" t="s">
        <v>155</v>
      </c>
      <c r="F625" s="4">
        <v>0</v>
      </c>
      <c r="G625" s="4">
        <v>-1.1000000000000001</v>
      </c>
      <c r="H625" s="4">
        <v>-0.2</v>
      </c>
      <c r="I625" s="4">
        <v>25.7</v>
      </c>
      <c r="K625" s="4">
        <v>20.7</v>
      </c>
      <c r="L625" s="4">
        <v>0</v>
      </c>
      <c r="AB625" s="4" t="s">
        <v>431</v>
      </c>
      <c r="AC625" s="4">
        <v>0</v>
      </c>
      <c r="AD625" s="4">
        <v>13.4</v>
      </c>
      <c r="AE625" s="4">
        <v>853</v>
      </c>
      <c r="AF625" s="4">
        <v>927</v>
      </c>
      <c r="AG625" s="4">
        <v>920</v>
      </c>
      <c r="AK625" s="4">
        <v>989</v>
      </c>
      <c r="AL625" s="4">
        <v>9</v>
      </c>
      <c r="AM625" s="4">
        <v>0</v>
      </c>
      <c r="AN625" s="4">
        <v>36</v>
      </c>
      <c r="AO625" s="4">
        <v>190</v>
      </c>
      <c r="AP625" s="4">
        <v>189</v>
      </c>
      <c r="AQ625" s="4">
        <v>2.9</v>
      </c>
      <c r="AR625" s="4">
        <v>195</v>
      </c>
      <c r="AS625" s="4" t="s">
        <v>155</v>
      </c>
      <c r="AT625" s="4">
        <v>2</v>
      </c>
      <c r="AU625" s="5">
        <v>0.70082175925925927</v>
      </c>
      <c r="AV625" s="4">
        <v>47.159323000000001</v>
      </c>
      <c r="AW625" s="4">
        <v>-88.489705000000001</v>
      </c>
      <c r="AX625" s="4">
        <v>325.5</v>
      </c>
      <c r="AY625" s="4">
        <v>0</v>
      </c>
      <c r="AZ625" s="4">
        <v>12</v>
      </c>
      <c r="BA625" s="4">
        <v>11</v>
      </c>
      <c r="BB625" s="4" t="s">
        <v>429</v>
      </c>
      <c r="BC625" s="4">
        <v>0.9</v>
      </c>
      <c r="BD625" s="4">
        <v>1.3</v>
      </c>
      <c r="BE625" s="4">
        <v>1.6</v>
      </c>
      <c r="BX625" s="4">
        <v>-1E-3</v>
      </c>
      <c r="BY625" s="4">
        <v>-5</v>
      </c>
      <c r="BZ625" s="4">
        <v>1.8276079999999999</v>
      </c>
      <c r="CA625" s="4">
        <v>-2.4438000000000001E-2</v>
      </c>
      <c r="CB625" s="4">
        <v>36.917681999999999</v>
      </c>
    </row>
    <row r="626" spans="1:80">
      <c r="A626" s="2">
        <v>42440</v>
      </c>
      <c r="B626" s="29">
        <v>0.4926841203703704</v>
      </c>
      <c r="C626" s="4">
        <v>0</v>
      </c>
      <c r="D626" s="4">
        <v>0</v>
      </c>
      <c r="E626" s="4" t="s">
        <v>155</v>
      </c>
      <c r="F626" s="4">
        <v>0</v>
      </c>
      <c r="G626" s="4">
        <v>-1.1000000000000001</v>
      </c>
      <c r="H626" s="4">
        <v>-0.2</v>
      </c>
      <c r="I626" s="4">
        <v>21.3</v>
      </c>
      <c r="K626" s="4">
        <v>20.7</v>
      </c>
      <c r="L626" s="4">
        <v>0</v>
      </c>
      <c r="AB626" s="4" t="s">
        <v>431</v>
      </c>
      <c r="AC626" s="4">
        <v>0</v>
      </c>
      <c r="AD626" s="4">
        <v>13.2</v>
      </c>
      <c r="AE626" s="4">
        <v>853</v>
      </c>
      <c r="AF626" s="4">
        <v>928</v>
      </c>
      <c r="AG626" s="4">
        <v>921</v>
      </c>
      <c r="AK626" s="4">
        <v>989</v>
      </c>
      <c r="AL626" s="4">
        <v>9</v>
      </c>
      <c r="AM626" s="4">
        <v>0</v>
      </c>
      <c r="AN626" s="4">
        <v>36</v>
      </c>
      <c r="AO626" s="4">
        <v>190</v>
      </c>
      <c r="AP626" s="4">
        <v>189</v>
      </c>
      <c r="AQ626" s="4">
        <v>2.8</v>
      </c>
      <c r="AR626" s="4">
        <v>195</v>
      </c>
      <c r="AS626" s="4" t="s">
        <v>155</v>
      </c>
      <c r="AT626" s="4">
        <v>2</v>
      </c>
      <c r="AU626" s="5">
        <v>0.70083333333333331</v>
      </c>
      <c r="AV626" s="4">
        <v>47.159323000000001</v>
      </c>
      <c r="AW626" s="4">
        <v>-88.489705000000001</v>
      </c>
      <c r="AX626" s="4">
        <v>325.89999999999998</v>
      </c>
      <c r="AY626" s="4">
        <v>0</v>
      </c>
      <c r="AZ626" s="4">
        <v>12</v>
      </c>
      <c r="BA626" s="4">
        <v>11</v>
      </c>
      <c r="BB626" s="4" t="s">
        <v>429</v>
      </c>
      <c r="BC626" s="4">
        <v>0.9</v>
      </c>
      <c r="BD626" s="4">
        <v>1.3</v>
      </c>
      <c r="BE626" s="4">
        <v>1.6</v>
      </c>
      <c r="BX626" s="4">
        <v>-1E-3</v>
      </c>
      <c r="BY626" s="4">
        <v>-5</v>
      </c>
      <c r="BZ626" s="4">
        <v>1.828902</v>
      </c>
      <c r="CA626" s="4">
        <v>-2.4438000000000001E-2</v>
      </c>
      <c r="CB626" s="4">
        <v>36.943820000000002</v>
      </c>
    </row>
    <row r="627" spans="1:80">
      <c r="A627" s="2">
        <v>42440</v>
      </c>
      <c r="B627" s="29">
        <v>0.49269569444444444</v>
      </c>
      <c r="C627" s="4">
        <v>0</v>
      </c>
      <c r="D627" s="4">
        <v>0</v>
      </c>
      <c r="E627" s="4" t="s">
        <v>155</v>
      </c>
      <c r="F627" s="4">
        <v>0</v>
      </c>
      <c r="G627" s="4">
        <v>-1.1000000000000001</v>
      </c>
      <c r="H627" s="4">
        <v>-0.2</v>
      </c>
      <c r="I627" s="4">
        <v>26.9</v>
      </c>
      <c r="K627" s="4">
        <v>20.7</v>
      </c>
      <c r="L627" s="4">
        <v>0</v>
      </c>
      <c r="AB627" s="4" t="s">
        <v>431</v>
      </c>
      <c r="AC627" s="4">
        <v>0</v>
      </c>
      <c r="AD627" s="4">
        <v>13.4</v>
      </c>
      <c r="AE627" s="4">
        <v>853</v>
      </c>
      <c r="AF627" s="4">
        <v>929</v>
      </c>
      <c r="AG627" s="4">
        <v>920</v>
      </c>
      <c r="AK627" s="4">
        <v>989</v>
      </c>
      <c r="AL627" s="4">
        <v>9</v>
      </c>
      <c r="AM627" s="4">
        <v>0</v>
      </c>
      <c r="AN627" s="4">
        <v>36</v>
      </c>
      <c r="AO627" s="4">
        <v>190</v>
      </c>
      <c r="AP627" s="4">
        <v>189</v>
      </c>
      <c r="AQ627" s="4">
        <v>2.9</v>
      </c>
      <c r="AR627" s="4">
        <v>195</v>
      </c>
      <c r="AS627" s="4" t="s">
        <v>155</v>
      </c>
      <c r="AT627" s="4">
        <v>2</v>
      </c>
      <c r="AU627" s="5">
        <v>0.70084490740740746</v>
      </c>
      <c r="AV627" s="4">
        <v>47.159323999999998</v>
      </c>
      <c r="AW627" s="4">
        <v>-88.489705000000001</v>
      </c>
      <c r="AX627" s="4">
        <v>326.2</v>
      </c>
      <c r="AY627" s="4">
        <v>0</v>
      </c>
      <c r="AZ627" s="4">
        <v>12</v>
      </c>
      <c r="BA627" s="4">
        <v>11</v>
      </c>
      <c r="BB627" s="4" t="s">
        <v>429</v>
      </c>
      <c r="BC627" s="4">
        <v>0.9</v>
      </c>
      <c r="BD627" s="4">
        <v>1.3</v>
      </c>
      <c r="BE627" s="4">
        <v>1.6</v>
      </c>
      <c r="BX627" s="4">
        <v>-9.7999999999999997E-5</v>
      </c>
      <c r="BY627" s="4">
        <v>-5</v>
      </c>
      <c r="BZ627" s="4">
        <v>1.832608</v>
      </c>
      <c r="CA627" s="4">
        <v>-2.395E-3</v>
      </c>
      <c r="CB627" s="4">
        <v>37.018681999999998</v>
      </c>
    </row>
    <row r="628" spans="1:80">
      <c r="A628" s="2">
        <v>42440</v>
      </c>
      <c r="B628" s="29">
        <v>0.49270726851851854</v>
      </c>
      <c r="C628" s="4">
        <v>0</v>
      </c>
      <c r="D628" s="4">
        <v>0</v>
      </c>
      <c r="E628" s="4" t="s">
        <v>155</v>
      </c>
      <c r="F628" s="4">
        <v>0</v>
      </c>
      <c r="G628" s="4">
        <v>-1.1000000000000001</v>
      </c>
      <c r="H628" s="4">
        <v>-0.2</v>
      </c>
      <c r="I628" s="4">
        <v>21.8</v>
      </c>
      <c r="K628" s="4">
        <v>20.7</v>
      </c>
      <c r="L628" s="4">
        <v>0</v>
      </c>
      <c r="AB628" s="4" t="s">
        <v>431</v>
      </c>
      <c r="AC628" s="4">
        <v>0</v>
      </c>
      <c r="AD628" s="4">
        <v>13.3</v>
      </c>
      <c r="AE628" s="4">
        <v>853</v>
      </c>
      <c r="AF628" s="4">
        <v>929</v>
      </c>
      <c r="AG628" s="4">
        <v>920</v>
      </c>
      <c r="AK628" s="4">
        <v>989</v>
      </c>
      <c r="AL628" s="4">
        <v>9</v>
      </c>
      <c r="AM628" s="4">
        <v>0</v>
      </c>
      <c r="AN628" s="4">
        <v>36</v>
      </c>
      <c r="AO628" s="4">
        <v>190</v>
      </c>
      <c r="AP628" s="4">
        <v>189</v>
      </c>
      <c r="AQ628" s="4">
        <v>2.8</v>
      </c>
      <c r="AR628" s="4">
        <v>195</v>
      </c>
      <c r="AS628" s="4" t="s">
        <v>155</v>
      </c>
      <c r="AT628" s="4">
        <v>2</v>
      </c>
      <c r="AU628" s="5">
        <v>0.70085648148148139</v>
      </c>
      <c r="AV628" s="4">
        <v>47.159325000000003</v>
      </c>
      <c r="AW628" s="4">
        <v>-88.489705000000001</v>
      </c>
      <c r="AX628" s="4">
        <v>326.39999999999998</v>
      </c>
      <c r="AY628" s="4">
        <v>0</v>
      </c>
      <c r="AZ628" s="4">
        <v>12</v>
      </c>
      <c r="BA628" s="4">
        <v>11</v>
      </c>
      <c r="BB628" s="4" t="s">
        <v>429</v>
      </c>
      <c r="BC628" s="4">
        <v>0.9</v>
      </c>
      <c r="BD628" s="4">
        <v>1.3</v>
      </c>
      <c r="BE628" s="4">
        <v>1.6</v>
      </c>
      <c r="BX628" s="4">
        <v>0</v>
      </c>
      <c r="BY628" s="4">
        <v>-5</v>
      </c>
      <c r="BZ628" s="4">
        <v>1.8339019999999999</v>
      </c>
      <c r="CA628" s="4">
        <v>0</v>
      </c>
      <c r="CB628" s="4">
        <v>37.044820000000001</v>
      </c>
    </row>
    <row r="629" spans="1:80">
      <c r="A629" s="2">
        <v>42440</v>
      </c>
      <c r="B629" s="29">
        <v>0.49271884259259258</v>
      </c>
      <c r="C629" s="4">
        <v>0</v>
      </c>
      <c r="D629" s="4">
        <v>0</v>
      </c>
      <c r="E629" s="4" t="s">
        <v>155</v>
      </c>
      <c r="F629" s="4">
        <v>0</v>
      </c>
      <c r="G629" s="4">
        <v>-1.1000000000000001</v>
      </c>
      <c r="H629" s="4">
        <v>-0.2</v>
      </c>
      <c r="I629" s="4">
        <v>24.3</v>
      </c>
      <c r="K629" s="4">
        <v>20.7</v>
      </c>
      <c r="L629" s="4">
        <v>0</v>
      </c>
      <c r="AB629" s="4" t="s">
        <v>431</v>
      </c>
      <c r="AC629" s="4">
        <v>0</v>
      </c>
      <c r="AD629" s="4">
        <v>13.3</v>
      </c>
      <c r="AE629" s="4">
        <v>853</v>
      </c>
      <c r="AF629" s="4">
        <v>928</v>
      </c>
      <c r="AG629" s="4">
        <v>920</v>
      </c>
      <c r="AK629" s="4">
        <v>989</v>
      </c>
      <c r="AL629" s="4">
        <v>9</v>
      </c>
      <c r="AM629" s="4">
        <v>0</v>
      </c>
      <c r="AN629" s="4">
        <v>36</v>
      </c>
      <c r="AO629" s="4">
        <v>190</v>
      </c>
      <c r="AP629" s="4">
        <v>189</v>
      </c>
      <c r="AQ629" s="4">
        <v>2.8</v>
      </c>
      <c r="AR629" s="4">
        <v>195</v>
      </c>
      <c r="AS629" s="4" t="s">
        <v>155</v>
      </c>
      <c r="AT629" s="4">
        <v>2</v>
      </c>
      <c r="AU629" s="5">
        <v>0.70086805555555554</v>
      </c>
      <c r="AV629" s="4">
        <v>47.159325000000003</v>
      </c>
      <c r="AW629" s="4">
        <v>-88.489705000000001</v>
      </c>
      <c r="AX629" s="4">
        <v>326.7</v>
      </c>
      <c r="AY629" s="4">
        <v>0</v>
      </c>
      <c r="AZ629" s="4">
        <v>12</v>
      </c>
      <c r="BA629" s="4">
        <v>11</v>
      </c>
      <c r="BB629" s="4" t="s">
        <v>429</v>
      </c>
      <c r="BC629" s="4">
        <v>0.9</v>
      </c>
      <c r="BD629" s="4">
        <v>1.3</v>
      </c>
      <c r="BE629" s="4">
        <v>1.6</v>
      </c>
      <c r="BX629" s="4">
        <v>0</v>
      </c>
      <c r="BY629" s="4">
        <v>-5</v>
      </c>
      <c r="BZ629" s="4">
        <v>1.835804</v>
      </c>
      <c r="CA629" s="4">
        <v>0</v>
      </c>
      <c r="CB629" s="4">
        <v>37.083241000000001</v>
      </c>
    </row>
    <row r="630" spans="1:80">
      <c r="A630" s="2">
        <v>42440</v>
      </c>
      <c r="B630" s="29">
        <v>0.49273041666666667</v>
      </c>
      <c r="C630" s="4">
        <v>0</v>
      </c>
      <c r="D630" s="4">
        <v>0</v>
      </c>
      <c r="E630" s="4" t="s">
        <v>155</v>
      </c>
      <c r="F630" s="4">
        <v>0</v>
      </c>
      <c r="G630" s="4">
        <v>-1.1000000000000001</v>
      </c>
      <c r="H630" s="4">
        <v>-0.2</v>
      </c>
      <c r="I630" s="4">
        <v>27.6</v>
      </c>
      <c r="K630" s="4">
        <v>20.7</v>
      </c>
      <c r="L630" s="4">
        <v>0</v>
      </c>
      <c r="AB630" s="4" t="s">
        <v>431</v>
      </c>
      <c r="AC630" s="4">
        <v>0</v>
      </c>
      <c r="AD630" s="4">
        <v>13.4</v>
      </c>
      <c r="AE630" s="4">
        <v>853</v>
      </c>
      <c r="AF630" s="4">
        <v>928</v>
      </c>
      <c r="AG630" s="4">
        <v>920</v>
      </c>
      <c r="AK630" s="4">
        <v>989</v>
      </c>
      <c r="AL630" s="4">
        <v>9</v>
      </c>
      <c r="AM630" s="4">
        <v>0</v>
      </c>
      <c r="AN630" s="4">
        <v>36</v>
      </c>
      <c r="AO630" s="4">
        <v>190</v>
      </c>
      <c r="AP630" s="4">
        <v>189.9</v>
      </c>
      <c r="AQ630" s="4">
        <v>2.8</v>
      </c>
      <c r="AR630" s="4">
        <v>195</v>
      </c>
      <c r="AS630" s="4" t="s">
        <v>155</v>
      </c>
      <c r="AT630" s="4">
        <v>2</v>
      </c>
      <c r="AU630" s="5">
        <v>0.70087962962962969</v>
      </c>
      <c r="AV630" s="4">
        <v>47.159325000000003</v>
      </c>
      <c r="AW630" s="4">
        <v>-88.489705000000001</v>
      </c>
      <c r="AX630" s="4">
        <v>326.89999999999998</v>
      </c>
      <c r="AY630" s="4">
        <v>0</v>
      </c>
      <c r="AZ630" s="4">
        <v>12</v>
      </c>
      <c r="BA630" s="4">
        <v>11</v>
      </c>
      <c r="BB630" s="4" t="s">
        <v>429</v>
      </c>
      <c r="BC630" s="4">
        <v>0.9</v>
      </c>
      <c r="BD630" s="4">
        <v>1.3</v>
      </c>
      <c r="BE630" s="4">
        <v>1.6</v>
      </c>
      <c r="BX630" s="4">
        <v>-9.0200000000000002E-4</v>
      </c>
      <c r="BY630" s="4">
        <v>-5</v>
      </c>
      <c r="BZ630" s="4">
        <v>1.838706</v>
      </c>
      <c r="CA630" s="4">
        <v>-2.2043E-2</v>
      </c>
      <c r="CB630" s="4">
        <v>37.141860999999999</v>
      </c>
    </row>
    <row r="631" spans="1:80">
      <c r="A631" s="2">
        <v>42440</v>
      </c>
      <c r="B631" s="29">
        <v>0.49274199074074071</v>
      </c>
      <c r="C631" s="4">
        <v>0</v>
      </c>
      <c r="D631" s="4">
        <v>0</v>
      </c>
      <c r="E631" s="4" t="s">
        <v>155</v>
      </c>
      <c r="F631" s="4">
        <v>0</v>
      </c>
      <c r="G631" s="4">
        <v>-1.1000000000000001</v>
      </c>
      <c r="H631" s="4">
        <v>-0.2</v>
      </c>
      <c r="I631" s="4">
        <v>22.2</v>
      </c>
      <c r="K631" s="4">
        <v>20.7</v>
      </c>
      <c r="L631" s="4">
        <v>0</v>
      </c>
      <c r="AB631" s="4" t="s">
        <v>431</v>
      </c>
      <c r="AC631" s="4">
        <v>0</v>
      </c>
      <c r="AD631" s="4">
        <v>13.3</v>
      </c>
      <c r="AE631" s="4">
        <v>854</v>
      </c>
      <c r="AF631" s="4">
        <v>928</v>
      </c>
      <c r="AG631" s="4">
        <v>920</v>
      </c>
      <c r="AK631" s="4">
        <v>989</v>
      </c>
      <c r="AL631" s="4">
        <v>9</v>
      </c>
      <c r="AM631" s="4">
        <v>0</v>
      </c>
      <c r="AN631" s="4">
        <v>36</v>
      </c>
      <c r="AO631" s="4">
        <v>190</v>
      </c>
      <c r="AP631" s="4">
        <v>189.1</v>
      </c>
      <c r="AQ631" s="4">
        <v>2.7</v>
      </c>
      <c r="AR631" s="4">
        <v>195</v>
      </c>
      <c r="AS631" s="4" t="s">
        <v>155</v>
      </c>
      <c r="AT631" s="4">
        <v>2</v>
      </c>
      <c r="AU631" s="5">
        <v>0.70089120370370372</v>
      </c>
      <c r="AV631" s="4">
        <v>47.159325000000003</v>
      </c>
      <c r="AW631" s="4">
        <v>-88.489705000000001</v>
      </c>
      <c r="AX631" s="4">
        <v>327.10000000000002</v>
      </c>
      <c r="AY631" s="4">
        <v>0</v>
      </c>
      <c r="AZ631" s="4">
        <v>12</v>
      </c>
      <c r="BA631" s="4">
        <v>11</v>
      </c>
      <c r="BB631" s="4" t="s">
        <v>429</v>
      </c>
      <c r="BC631" s="4">
        <v>0.9</v>
      </c>
      <c r="BD631" s="4">
        <v>1.3</v>
      </c>
      <c r="BE631" s="4">
        <v>1.6</v>
      </c>
      <c r="BX631" s="4">
        <v>8.0400000000000003E-4</v>
      </c>
      <c r="BY631" s="4">
        <v>-5</v>
      </c>
      <c r="BZ631" s="4">
        <v>1.839</v>
      </c>
      <c r="CA631" s="4">
        <v>1.9647999999999999E-2</v>
      </c>
      <c r="CB631" s="4">
        <v>37.147799999999997</v>
      </c>
    </row>
    <row r="632" spans="1:80">
      <c r="A632" s="2">
        <v>42440</v>
      </c>
      <c r="B632" s="29">
        <v>0.49275356481481486</v>
      </c>
      <c r="C632" s="4">
        <v>0</v>
      </c>
      <c r="D632" s="4">
        <v>0</v>
      </c>
      <c r="E632" s="4" t="s">
        <v>155</v>
      </c>
      <c r="F632" s="4">
        <v>0</v>
      </c>
      <c r="G632" s="4">
        <v>-1.1000000000000001</v>
      </c>
      <c r="H632" s="4">
        <v>-0.2</v>
      </c>
      <c r="I632" s="4">
        <v>27.1</v>
      </c>
      <c r="K632" s="4">
        <v>20.7</v>
      </c>
      <c r="L632" s="4">
        <v>0</v>
      </c>
      <c r="AB632" s="4" t="s">
        <v>431</v>
      </c>
      <c r="AC632" s="4">
        <v>0</v>
      </c>
      <c r="AD632" s="4">
        <v>13.4</v>
      </c>
      <c r="AE632" s="4">
        <v>853</v>
      </c>
      <c r="AF632" s="4">
        <v>928</v>
      </c>
      <c r="AG632" s="4">
        <v>921</v>
      </c>
      <c r="AK632" s="4">
        <v>989</v>
      </c>
      <c r="AL632" s="4">
        <v>9</v>
      </c>
      <c r="AM632" s="4">
        <v>0</v>
      </c>
      <c r="AN632" s="4">
        <v>36</v>
      </c>
      <c r="AO632" s="4">
        <v>190</v>
      </c>
      <c r="AP632" s="4">
        <v>189.9</v>
      </c>
      <c r="AQ632" s="4">
        <v>2.8</v>
      </c>
      <c r="AR632" s="4">
        <v>195</v>
      </c>
      <c r="AS632" s="4" t="s">
        <v>155</v>
      </c>
      <c r="AT632" s="4">
        <v>2</v>
      </c>
      <c r="AU632" s="5">
        <v>0.70090277777777776</v>
      </c>
      <c r="AV632" s="4">
        <v>47.159325000000003</v>
      </c>
      <c r="AW632" s="4">
        <v>-88.489705000000001</v>
      </c>
      <c r="AX632" s="4">
        <v>327.3</v>
      </c>
      <c r="AY632" s="4">
        <v>0</v>
      </c>
      <c r="AZ632" s="4">
        <v>12</v>
      </c>
      <c r="BA632" s="4">
        <v>11</v>
      </c>
      <c r="BB632" s="4" t="s">
        <v>429</v>
      </c>
      <c r="BC632" s="4">
        <v>0.9</v>
      </c>
      <c r="BD632" s="4">
        <v>1.3</v>
      </c>
      <c r="BE632" s="4">
        <v>1.6</v>
      </c>
      <c r="BX632" s="4">
        <v>2.8962000000000002E-2</v>
      </c>
      <c r="BY632" s="4">
        <v>-5</v>
      </c>
      <c r="BZ632" s="4">
        <v>1.84351</v>
      </c>
      <c r="CA632" s="4">
        <v>0.70775900000000003</v>
      </c>
      <c r="CB632" s="4">
        <v>37.238902000000003</v>
      </c>
    </row>
    <row r="633" spans="1:80">
      <c r="A633" s="2">
        <v>42440</v>
      </c>
      <c r="B633" s="29">
        <v>0.4927651388888889</v>
      </c>
      <c r="C633" s="4">
        <v>0</v>
      </c>
      <c r="D633" s="4">
        <v>0</v>
      </c>
      <c r="E633" s="4" t="s">
        <v>155</v>
      </c>
      <c r="F633" s="4">
        <v>0</v>
      </c>
      <c r="G633" s="4">
        <v>-1.1000000000000001</v>
      </c>
      <c r="H633" s="4">
        <v>-0.2</v>
      </c>
      <c r="I633" s="4">
        <v>22.9</v>
      </c>
      <c r="K633" s="4">
        <v>20.7</v>
      </c>
      <c r="L633" s="4">
        <v>0</v>
      </c>
      <c r="AB633" s="4" t="s">
        <v>431</v>
      </c>
      <c r="AC633" s="4">
        <v>0</v>
      </c>
      <c r="AD633" s="4">
        <v>13.3</v>
      </c>
      <c r="AE633" s="4">
        <v>853</v>
      </c>
      <c r="AF633" s="4">
        <v>928</v>
      </c>
      <c r="AG633" s="4">
        <v>920</v>
      </c>
      <c r="AK633" s="4">
        <v>989</v>
      </c>
      <c r="AL633" s="4">
        <v>9</v>
      </c>
      <c r="AM633" s="4">
        <v>0</v>
      </c>
      <c r="AN633" s="4">
        <v>36</v>
      </c>
      <c r="AO633" s="4">
        <v>190.9</v>
      </c>
      <c r="AP633" s="4">
        <v>190</v>
      </c>
      <c r="AQ633" s="4">
        <v>2.9</v>
      </c>
      <c r="AR633" s="4">
        <v>195</v>
      </c>
      <c r="AS633" s="4" t="s">
        <v>155</v>
      </c>
      <c r="AT633" s="4">
        <v>2</v>
      </c>
      <c r="AU633" s="5">
        <v>0.7009143518518518</v>
      </c>
      <c r="AV633" s="4">
        <v>47.159325000000003</v>
      </c>
      <c r="AW633" s="4">
        <v>-88.489705000000001</v>
      </c>
      <c r="AX633" s="4">
        <v>327.5</v>
      </c>
      <c r="AY633" s="4">
        <v>0</v>
      </c>
      <c r="AZ633" s="4">
        <v>12</v>
      </c>
      <c r="BA633" s="4">
        <v>11</v>
      </c>
      <c r="BB633" s="4" t="s">
        <v>429</v>
      </c>
      <c r="BC633" s="4">
        <v>0.9</v>
      </c>
      <c r="BD633" s="4">
        <v>1.3</v>
      </c>
      <c r="BE633" s="4">
        <v>1.6</v>
      </c>
      <c r="BX633" s="4">
        <v>3.5608000000000001E-2</v>
      </c>
      <c r="BY633" s="4">
        <v>-5</v>
      </c>
      <c r="BZ633" s="4">
        <v>1.845804</v>
      </c>
      <c r="CA633" s="4">
        <v>0.87017</v>
      </c>
      <c r="CB633" s="4">
        <v>37.285240999999999</v>
      </c>
    </row>
    <row r="634" spans="1:80">
      <c r="A634" s="2">
        <v>42440</v>
      </c>
      <c r="B634" s="29">
        <v>0.49277671296296299</v>
      </c>
      <c r="C634" s="4">
        <v>0</v>
      </c>
      <c r="D634" s="4">
        <v>0</v>
      </c>
      <c r="E634" s="4" t="s">
        <v>155</v>
      </c>
      <c r="F634" s="4">
        <v>0</v>
      </c>
      <c r="G634" s="4">
        <v>-1.1000000000000001</v>
      </c>
      <c r="H634" s="4">
        <v>-0.2</v>
      </c>
      <c r="I634" s="4">
        <v>22.9</v>
      </c>
      <c r="K634" s="4">
        <v>20.7</v>
      </c>
      <c r="L634" s="4">
        <v>0</v>
      </c>
      <c r="AB634" s="4" t="s">
        <v>431</v>
      </c>
      <c r="AC634" s="4">
        <v>0</v>
      </c>
      <c r="AD634" s="4">
        <v>13.3</v>
      </c>
      <c r="AE634" s="4">
        <v>853</v>
      </c>
      <c r="AF634" s="4">
        <v>928</v>
      </c>
      <c r="AG634" s="4">
        <v>920</v>
      </c>
      <c r="AK634" s="4">
        <v>989</v>
      </c>
      <c r="AL634" s="4">
        <v>9</v>
      </c>
      <c r="AM634" s="4">
        <v>0</v>
      </c>
      <c r="AN634" s="4">
        <v>36</v>
      </c>
      <c r="AO634" s="4">
        <v>190.1</v>
      </c>
      <c r="AP634" s="4">
        <v>190</v>
      </c>
      <c r="AQ634" s="4">
        <v>2.9</v>
      </c>
      <c r="AR634" s="4">
        <v>195</v>
      </c>
      <c r="AS634" s="4" t="s">
        <v>155</v>
      </c>
      <c r="AT634" s="4">
        <v>2</v>
      </c>
      <c r="AU634" s="5">
        <v>0.70092592592592595</v>
      </c>
      <c r="AV634" s="4">
        <v>47.159325000000003</v>
      </c>
      <c r="AW634" s="4">
        <v>-88.489705999999998</v>
      </c>
      <c r="AX634" s="4">
        <v>327.7</v>
      </c>
      <c r="AY634" s="4">
        <v>0</v>
      </c>
      <c r="AZ634" s="4">
        <v>12</v>
      </c>
      <c r="BA634" s="4">
        <v>11</v>
      </c>
      <c r="BB634" s="4" t="s">
        <v>429</v>
      </c>
      <c r="BC634" s="4">
        <v>0.9</v>
      </c>
      <c r="BD634" s="4">
        <v>1.3</v>
      </c>
      <c r="BE634" s="4">
        <v>1.6</v>
      </c>
      <c r="BX634" s="4">
        <v>3.5999999999999997E-2</v>
      </c>
      <c r="BY634" s="4">
        <v>-5</v>
      </c>
      <c r="BZ634" s="4">
        <v>1.8460000000000001</v>
      </c>
      <c r="CA634" s="4">
        <v>0.87975000000000003</v>
      </c>
      <c r="CB634" s="4">
        <v>37.289200000000001</v>
      </c>
    </row>
    <row r="635" spans="1:80">
      <c r="A635" s="2">
        <v>42440</v>
      </c>
      <c r="B635" s="29">
        <v>0.49278828703703703</v>
      </c>
      <c r="C635" s="4">
        <v>0</v>
      </c>
      <c r="D635" s="4">
        <v>0</v>
      </c>
      <c r="E635" s="4" t="s">
        <v>155</v>
      </c>
      <c r="F635" s="4">
        <v>0</v>
      </c>
      <c r="G635" s="4">
        <v>-1.1000000000000001</v>
      </c>
      <c r="H635" s="4">
        <v>-0.2</v>
      </c>
      <c r="I635" s="4">
        <v>27.7</v>
      </c>
      <c r="K635" s="4">
        <v>20.7</v>
      </c>
      <c r="L635" s="4">
        <v>0</v>
      </c>
      <c r="AB635" s="4" t="s">
        <v>431</v>
      </c>
      <c r="AC635" s="4">
        <v>0</v>
      </c>
      <c r="AD635" s="4">
        <v>13.4</v>
      </c>
      <c r="AE635" s="4">
        <v>853</v>
      </c>
      <c r="AF635" s="4">
        <v>927</v>
      </c>
      <c r="AG635" s="4">
        <v>919</v>
      </c>
      <c r="AK635" s="4">
        <v>989</v>
      </c>
      <c r="AL635" s="4">
        <v>9</v>
      </c>
      <c r="AM635" s="4">
        <v>0</v>
      </c>
      <c r="AN635" s="4">
        <v>36</v>
      </c>
      <c r="AO635" s="4">
        <v>190.9</v>
      </c>
      <c r="AP635" s="4">
        <v>190</v>
      </c>
      <c r="AQ635" s="4">
        <v>2.9</v>
      </c>
      <c r="AR635" s="4">
        <v>195</v>
      </c>
      <c r="AS635" s="4" t="s">
        <v>155</v>
      </c>
      <c r="AT635" s="4">
        <v>2</v>
      </c>
      <c r="AU635" s="5">
        <v>0.7009375000000001</v>
      </c>
      <c r="AV635" s="4">
        <v>47.159325000000003</v>
      </c>
      <c r="AW635" s="4">
        <v>-88.489706999999996</v>
      </c>
      <c r="AX635" s="4">
        <v>327.9</v>
      </c>
      <c r="AY635" s="4">
        <v>0</v>
      </c>
      <c r="AZ635" s="4">
        <v>12</v>
      </c>
      <c r="BA635" s="4">
        <v>11</v>
      </c>
      <c r="BB635" s="4" t="s">
        <v>429</v>
      </c>
      <c r="BC635" s="4">
        <v>0.9</v>
      </c>
      <c r="BD635" s="4">
        <v>1.3</v>
      </c>
      <c r="BE635" s="4">
        <v>1.6</v>
      </c>
      <c r="BX635" s="4">
        <v>3.6901999999999997E-2</v>
      </c>
      <c r="BY635" s="4">
        <v>-5</v>
      </c>
      <c r="BZ635" s="4">
        <v>1.848706</v>
      </c>
      <c r="CA635" s="4">
        <v>0.90179200000000004</v>
      </c>
      <c r="CB635" s="4">
        <v>37.343860999999997</v>
      </c>
    </row>
    <row r="636" spans="1:80">
      <c r="A636" s="2">
        <v>42440</v>
      </c>
      <c r="B636" s="29">
        <v>0.49279986111111113</v>
      </c>
      <c r="C636" s="4">
        <v>0</v>
      </c>
      <c r="D636" s="4">
        <v>0</v>
      </c>
      <c r="E636" s="4" t="s">
        <v>155</v>
      </c>
      <c r="F636" s="4">
        <v>0</v>
      </c>
      <c r="G636" s="4">
        <v>-1.1000000000000001</v>
      </c>
      <c r="H636" s="4">
        <v>-0.2</v>
      </c>
      <c r="I636" s="4">
        <v>21.9</v>
      </c>
      <c r="K636" s="4">
        <v>20.7</v>
      </c>
      <c r="L636" s="4">
        <v>0</v>
      </c>
      <c r="AB636" s="4" t="s">
        <v>431</v>
      </c>
      <c r="AC636" s="4">
        <v>0</v>
      </c>
      <c r="AD636" s="4">
        <v>13.3</v>
      </c>
      <c r="AE636" s="4">
        <v>853</v>
      </c>
      <c r="AF636" s="4">
        <v>925</v>
      </c>
      <c r="AG636" s="4">
        <v>918</v>
      </c>
      <c r="AK636" s="4">
        <v>989</v>
      </c>
      <c r="AL636" s="4">
        <v>9</v>
      </c>
      <c r="AM636" s="4">
        <v>0</v>
      </c>
      <c r="AN636" s="4">
        <v>36</v>
      </c>
      <c r="AO636" s="4">
        <v>191</v>
      </c>
      <c r="AP636" s="4">
        <v>190</v>
      </c>
      <c r="AQ636" s="4">
        <v>2.8</v>
      </c>
      <c r="AR636" s="4">
        <v>195</v>
      </c>
      <c r="AS636" s="4" t="s">
        <v>155</v>
      </c>
      <c r="AT636" s="4">
        <v>2</v>
      </c>
      <c r="AU636" s="5">
        <v>0.70094907407407403</v>
      </c>
      <c r="AV636" s="4">
        <v>47.159325000000003</v>
      </c>
      <c r="AW636" s="4">
        <v>-88.489706999999996</v>
      </c>
      <c r="AX636" s="4">
        <v>328.3</v>
      </c>
      <c r="AY636" s="4">
        <v>0</v>
      </c>
      <c r="AZ636" s="4">
        <v>12</v>
      </c>
      <c r="BA636" s="4">
        <v>11</v>
      </c>
      <c r="BB636" s="4" t="s">
        <v>429</v>
      </c>
      <c r="BC636" s="4">
        <v>0.9</v>
      </c>
      <c r="BD636" s="4">
        <v>1.3</v>
      </c>
      <c r="BE636" s="4">
        <v>1.6</v>
      </c>
      <c r="BX636" s="4">
        <v>3.1587999999999998E-2</v>
      </c>
      <c r="BY636" s="4">
        <v>-5</v>
      </c>
      <c r="BZ636" s="4">
        <v>1.8471960000000001</v>
      </c>
      <c r="CA636" s="4">
        <v>0.77193199999999995</v>
      </c>
      <c r="CB636" s="4">
        <v>37.313358999999998</v>
      </c>
    </row>
    <row r="637" spans="1:80">
      <c r="A637" s="2">
        <v>42440</v>
      </c>
      <c r="B637" s="29">
        <v>0.49281143518518516</v>
      </c>
      <c r="C637" s="4">
        <v>0</v>
      </c>
      <c r="D637" s="4">
        <v>0</v>
      </c>
      <c r="E637" s="4" t="s">
        <v>155</v>
      </c>
      <c r="F637" s="4">
        <v>0</v>
      </c>
      <c r="G637" s="4">
        <v>-1.1000000000000001</v>
      </c>
      <c r="H637" s="4">
        <v>-0.2</v>
      </c>
      <c r="I637" s="4">
        <v>25.3</v>
      </c>
      <c r="K637" s="4">
        <v>20.7</v>
      </c>
      <c r="L637" s="4">
        <v>0</v>
      </c>
      <c r="AB637" s="4" t="s">
        <v>431</v>
      </c>
      <c r="AC637" s="4">
        <v>0</v>
      </c>
      <c r="AD637" s="4">
        <v>13.4</v>
      </c>
      <c r="AE637" s="4">
        <v>853</v>
      </c>
      <c r="AF637" s="4">
        <v>925</v>
      </c>
      <c r="AG637" s="4">
        <v>917</v>
      </c>
      <c r="AK637" s="4">
        <v>989</v>
      </c>
      <c r="AL637" s="4">
        <v>9</v>
      </c>
      <c r="AM637" s="4">
        <v>0</v>
      </c>
      <c r="AN637" s="4">
        <v>36</v>
      </c>
      <c r="AO637" s="4">
        <v>191</v>
      </c>
      <c r="AP637" s="4">
        <v>190</v>
      </c>
      <c r="AQ637" s="4">
        <v>2.8</v>
      </c>
      <c r="AR637" s="4">
        <v>195</v>
      </c>
      <c r="AS637" s="4" t="s">
        <v>155</v>
      </c>
      <c r="AT637" s="4">
        <v>2</v>
      </c>
      <c r="AU637" s="5">
        <v>0.70096064814814818</v>
      </c>
      <c r="AV637" s="4">
        <v>47.159325000000003</v>
      </c>
      <c r="AW637" s="4">
        <v>-88.489706999999996</v>
      </c>
      <c r="AX637" s="4">
        <v>328.6</v>
      </c>
      <c r="AY637" s="4">
        <v>0</v>
      </c>
      <c r="AZ637" s="4">
        <v>12</v>
      </c>
      <c r="BA637" s="4">
        <v>11</v>
      </c>
      <c r="BB637" s="4" t="s">
        <v>429</v>
      </c>
      <c r="BC637" s="4">
        <v>0.9</v>
      </c>
      <c r="BD637" s="4">
        <v>1.3</v>
      </c>
      <c r="BE637" s="4">
        <v>1.6</v>
      </c>
      <c r="BX637" s="4">
        <v>3.3706E-2</v>
      </c>
      <c r="BY637" s="4">
        <v>-5</v>
      </c>
      <c r="BZ637" s="4">
        <v>1.847</v>
      </c>
      <c r="CA637" s="4">
        <v>0.82369000000000003</v>
      </c>
      <c r="CB637" s="4">
        <v>37.309399999999997</v>
      </c>
    </row>
    <row r="638" spans="1:80">
      <c r="A638" s="2">
        <v>42440</v>
      </c>
      <c r="B638" s="29">
        <v>0.4928230092592592</v>
      </c>
      <c r="C638" s="4">
        <v>0</v>
      </c>
      <c r="D638" s="4">
        <v>0</v>
      </c>
      <c r="E638" s="4" t="s">
        <v>155</v>
      </c>
      <c r="F638" s="4">
        <v>0</v>
      </c>
      <c r="G638" s="4">
        <v>-1.1000000000000001</v>
      </c>
      <c r="H638" s="4">
        <v>-0.2</v>
      </c>
      <c r="I638" s="4">
        <v>26.7</v>
      </c>
      <c r="K638" s="4">
        <v>20.7</v>
      </c>
      <c r="L638" s="4">
        <v>0</v>
      </c>
      <c r="AB638" s="4" t="s">
        <v>431</v>
      </c>
      <c r="AC638" s="4">
        <v>0</v>
      </c>
      <c r="AD638" s="4">
        <v>13.4</v>
      </c>
      <c r="AE638" s="4">
        <v>852</v>
      </c>
      <c r="AF638" s="4">
        <v>926</v>
      </c>
      <c r="AG638" s="4">
        <v>917</v>
      </c>
      <c r="AK638" s="4">
        <v>989</v>
      </c>
      <c r="AL638" s="4">
        <v>9</v>
      </c>
      <c r="AM638" s="4">
        <v>0</v>
      </c>
      <c r="AN638" s="4">
        <v>36</v>
      </c>
      <c r="AO638" s="4">
        <v>191</v>
      </c>
      <c r="AP638" s="4">
        <v>190</v>
      </c>
      <c r="AQ638" s="4">
        <v>2.9</v>
      </c>
      <c r="AR638" s="4">
        <v>195</v>
      </c>
      <c r="AS638" s="4" t="s">
        <v>155</v>
      </c>
      <c r="AT638" s="4">
        <v>2</v>
      </c>
      <c r="AU638" s="5">
        <v>0.70097222222222222</v>
      </c>
      <c r="AV638" s="4">
        <v>47.159325000000003</v>
      </c>
      <c r="AW638" s="4">
        <v>-88.489706999999996</v>
      </c>
      <c r="AX638" s="4">
        <v>328.9</v>
      </c>
      <c r="AY638" s="4">
        <v>0</v>
      </c>
      <c r="AZ638" s="4">
        <v>12</v>
      </c>
      <c r="BA638" s="4">
        <v>11</v>
      </c>
      <c r="BB638" s="4" t="s">
        <v>429</v>
      </c>
      <c r="BC638" s="4">
        <v>0.9</v>
      </c>
      <c r="BD638" s="4">
        <v>1.3</v>
      </c>
      <c r="BE638" s="4">
        <v>1.6</v>
      </c>
      <c r="BX638" s="4">
        <v>3.4000000000000002E-2</v>
      </c>
      <c r="BY638" s="4">
        <v>-5</v>
      </c>
      <c r="BZ638" s="4">
        <v>1.847901</v>
      </c>
      <c r="CA638" s="4">
        <v>0.83087500000000003</v>
      </c>
      <c r="CB638" s="4">
        <v>37.327601999999999</v>
      </c>
    </row>
    <row r="639" spans="1:80">
      <c r="A639" s="2">
        <v>42440</v>
      </c>
      <c r="B639" s="29">
        <v>0.49283458333333335</v>
      </c>
      <c r="C639" s="4">
        <v>0</v>
      </c>
      <c r="D639" s="4">
        <v>0</v>
      </c>
      <c r="E639" s="4" t="s">
        <v>155</v>
      </c>
      <c r="F639" s="4">
        <v>0</v>
      </c>
      <c r="G639" s="4">
        <v>-1.1000000000000001</v>
      </c>
      <c r="H639" s="4">
        <v>-0.2</v>
      </c>
      <c r="I639" s="4">
        <v>24.2</v>
      </c>
      <c r="K639" s="4">
        <v>20.7</v>
      </c>
      <c r="L639" s="4">
        <v>0</v>
      </c>
      <c r="AB639" s="4" t="s">
        <v>431</v>
      </c>
      <c r="AC639" s="4">
        <v>0</v>
      </c>
      <c r="AD639" s="4">
        <v>13.2</v>
      </c>
      <c r="AE639" s="4">
        <v>854</v>
      </c>
      <c r="AF639" s="4">
        <v>927</v>
      </c>
      <c r="AG639" s="4">
        <v>918</v>
      </c>
      <c r="AK639" s="4">
        <v>989</v>
      </c>
      <c r="AL639" s="4">
        <v>9</v>
      </c>
      <c r="AM639" s="4">
        <v>0</v>
      </c>
      <c r="AN639" s="4">
        <v>36</v>
      </c>
      <c r="AO639" s="4">
        <v>191</v>
      </c>
      <c r="AP639" s="4">
        <v>190</v>
      </c>
      <c r="AQ639" s="4">
        <v>2.8</v>
      </c>
      <c r="AR639" s="4">
        <v>195</v>
      </c>
      <c r="AS639" s="4" t="s">
        <v>155</v>
      </c>
      <c r="AT639" s="4">
        <v>2</v>
      </c>
      <c r="AU639" s="5">
        <v>0.70098379629629637</v>
      </c>
      <c r="AV639" s="4">
        <v>47.159325000000003</v>
      </c>
      <c r="AW639" s="4">
        <v>-88.489706999999996</v>
      </c>
      <c r="AX639" s="4">
        <v>329.3</v>
      </c>
      <c r="AY639" s="4">
        <v>0</v>
      </c>
      <c r="AZ639" s="4">
        <v>12</v>
      </c>
      <c r="BA639" s="4">
        <v>11</v>
      </c>
      <c r="BB639" s="4" t="s">
        <v>429</v>
      </c>
      <c r="BC639" s="4">
        <v>0.9</v>
      </c>
      <c r="BD639" s="4">
        <v>1.3</v>
      </c>
      <c r="BE639" s="4">
        <v>1.6</v>
      </c>
      <c r="BX639" s="4">
        <v>3.3098000000000002E-2</v>
      </c>
      <c r="BY639" s="4">
        <v>-5</v>
      </c>
      <c r="BZ639" s="4">
        <v>1.8470979999999999</v>
      </c>
      <c r="CA639" s="4">
        <v>0.80883499999999997</v>
      </c>
      <c r="CB639" s="4">
        <v>37.311382000000002</v>
      </c>
    </row>
    <row r="640" spans="1:80">
      <c r="A640" s="2">
        <v>42440</v>
      </c>
      <c r="B640" s="29">
        <v>0.49284615740740739</v>
      </c>
      <c r="C640" s="4">
        <v>0</v>
      </c>
      <c r="D640" s="4">
        <v>0</v>
      </c>
      <c r="E640" s="4" t="s">
        <v>155</v>
      </c>
      <c r="F640" s="4">
        <v>0</v>
      </c>
      <c r="G640" s="4">
        <v>-1.1000000000000001</v>
      </c>
      <c r="H640" s="4">
        <v>-0.2</v>
      </c>
      <c r="I640" s="4">
        <v>29.7</v>
      </c>
      <c r="K640" s="4">
        <v>20.7</v>
      </c>
      <c r="L640" s="4">
        <v>0</v>
      </c>
      <c r="AB640" s="4" t="s">
        <v>431</v>
      </c>
      <c r="AC640" s="4">
        <v>0</v>
      </c>
      <c r="AD640" s="4">
        <v>13.4</v>
      </c>
      <c r="AE640" s="4">
        <v>853</v>
      </c>
      <c r="AF640" s="4">
        <v>927</v>
      </c>
      <c r="AG640" s="4">
        <v>918</v>
      </c>
      <c r="AK640" s="4">
        <v>989</v>
      </c>
      <c r="AL640" s="4">
        <v>9</v>
      </c>
      <c r="AM640" s="4">
        <v>0</v>
      </c>
      <c r="AN640" s="4">
        <v>36</v>
      </c>
      <c r="AO640" s="4">
        <v>191</v>
      </c>
      <c r="AP640" s="4">
        <v>190</v>
      </c>
      <c r="AQ640" s="4">
        <v>3</v>
      </c>
      <c r="AR640" s="4">
        <v>195</v>
      </c>
      <c r="AS640" s="4" t="s">
        <v>155</v>
      </c>
      <c r="AT640" s="4">
        <v>2</v>
      </c>
      <c r="AU640" s="5">
        <v>0.7009953703703703</v>
      </c>
      <c r="AV640" s="4">
        <v>47.159325000000003</v>
      </c>
      <c r="AW640" s="4">
        <v>-88.489706999999996</v>
      </c>
      <c r="AX640" s="4">
        <v>329.5</v>
      </c>
      <c r="AY640" s="4">
        <v>0</v>
      </c>
      <c r="AZ640" s="4">
        <v>12</v>
      </c>
      <c r="BA640" s="4">
        <v>11</v>
      </c>
      <c r="BB640" s="4" t="s">
        <v>429</v>
      </c>
      <c r="BC640" s="4">
        <v>0.9</v>
      </c>
      <c r="BD640" s="4">
        <v>1.3</v>
      </c>
      <c r="BE640" s="4">
        <v>1.6</v>
      </c>
      <c r="BX640" s="4">
        <v>3.1196000000000002E-2</v>
      </c>
      <c r="BY640" s="4">
        <v>-5</v>
      </c>
      <c r="BZ640" s="4">
        <v>1.8479019999999999</v>
      </c>
      <c r="CA640" s="4">
        <v>0.76235299999999995</v>
      </c>
      <c r="CB640" s="4">
        <v>37.327620000000003</v>
      </c>
    </row>
    <row r="641" spans="1:80">
      <c r="A641" s="2">
        <v>42440</v>
      </c>
      <c r="B641" s="29">
        <v>0.49285773148148149</v>
      </c>
      <c r="C641" s="4">
        <v>0</v>
      </c>
      <c r="D641" s="4">
        <v>0</v>
      </c>
      <c r="E641" s="4" t="s">
        <v>155</v>
      </c>
      <c r="F641" s="4">
        <v>0</v>
      </c>
      <c r="G641" s="4">
        <v>-1.1000000000000001</v>
      </c>
      <c r="H641" s="4">
        <v>-0.2</v>
      </c>
      <c r="I641" s="4">
        <v>23.9</v>
      </c>
      <c r="K641" s="4">
        <v>20.7</v>
      </c>
      <c r="L641" s="4">
        <v>0</v>
      </c>
      <c r="AB641" s="4" t="s">
        <v>431</v>
      </c>
      <c r="AC641" s="4">
        <v>0</v>
      </c>
      <c r="AD641" s="4">
        <v>13.4</v>
      </c>
      <c r="AE641" s="4">
        <v>852</v>
      </c>
      <c r="AF641" s="4">
        <v>926</v>
      </c>
      <c r="AG641" s="4">
        <v>918</v>
      </c>
      <c r="AK641" s="4">
        <v>989</v>
      </c>
      <c r="AL641" s="4">
        <v>9</v>
      </c>
      <c r="AM641" s="4">
        <v>0</v>
      </c>
      <c r="AN641" s="4">
        <v>36</v>
      </c>
      <c r="AO641" s="4">
        <v>191</v>
      </c>
      <c r="AP641" s="4">
        <v>190</v>
      </c>
      <c r="AQ641" s="4">
        <v>3.1</v>
      </c>
      <c r="AR641" s="4">
        <v>195</v>
      </c>
      <c r="AS641" s="4" t="s">
        <v>155</v>
      </c>
      <c r="AT641" s="4">
        <v>2</v>
      </c>
      <c r="AU641" s="5">
        <v>0.70100694444444445</v>
      </c>
      <c r="AV641" s="4">
        <v>47.159325000000003</v>
      </c>
      <c r="AW641" s="4">
        <v>-88.489706999999996</v>
      </c>
      <c r="AX641" s="4">
        <v>329.7</v>
      </c>
      <c r="AY641" s="4">
        <v>0</v>
      </c>
      <c r="AZ641" s="4">
        <v>12</v>
      </c>
      <c r="BA641" s="4">
        <v>11</v>
      </c>
      <c r="BB641" s="4" t="s">
        <v>429</v>
      </c>
      <c r="BC641" s="4">
        <v>0.9</v>
      </c>
      <c r="BD641" s="4">
        <v>1.3</v>
      </c>
      <c r="BE641" s="4">
        <v>1.6</v>
      </c>
      <c r="BX641" s="4">
        <v>3.0098E-2</v>
      </c>
      <c r="BY641" s="4">
        <v>-5</v>
      </c>
      <c r="BZ641" s="4">
        <v>1.8470979999999999</v>
      </c>
      <c r="CA641" s="4">
        <v>0.73551999999999995</v>
      </c>
      <c r="CB641" s="4">
        <v>37.31138</v>
      </c>
    </row>
    <row r="642" spans="1:80">
      <c r="A642" s="2">
        <v>42440</v>
      </c>
      <c r="B642" s="29">
        <v>0.49286930555555553</v>
      </c>
      <c r="C642" s="4">
        <v>0</v>
      </c>
      <c r="D642" s="4">
        <v>0</v>
      </c>
      <c r="E642" s="4" t="s">
        <v>155</v>
      </c>
      <c r="F642" s="4">
        <v>0</v>
      </c>
      <c r="G642" s="4">
        <v>-1.1000000000000001</v>
      </c>
      <c r="H642" s="4">
        <v>-0.2</v>
      </c>
      <c r="I642" s="4">
        <v>26.2</v>
      </c>
      <c r="K642" s="4">
        <v>20.7</v>
      </c>
      <c r="L642" s="4">
        <v>0</v>
      </c>
      <c r="AB642" s="4" t="s">
        <v>431</v>
      </c>
      <c r="AC642" s="4">
        <v>0</v>
      </c>
      <c r="AD642" s="4">
        <v>13.5</v>
      </c>
      <c r="AE642" s="4">
        <v>852</v>
      </c>
      <c r="AF642" s="4">
        <v>926</v>
      </c>
      <c r="AG642" s="4">
        <v>918</v>
      </c>
      <c r="AK642" s="4">
        <v>989</v>
      </c>
      <c r="AL642" s="4">
        <v>9</v>
      </c>
      <c r="AM642" s="4">
        <v>0</v>
      </c>
      <c r="AN642" s="4">
        <v>36</v>
      </c>
      <c r="AO642" s="4">
        <v>191</v>
      </c>
      <c r="AP642" s="4">
        <v>190</v>
      </c>
      <c r="AQ642" s="4">
        <v>3.1</v>
      </c>
      <c r="AR642" s="4">
        <v>195</v>
      </c>
      <c r="AS642" s="4" t="s">
        <v>155</v>
      </c>
      <c r="AT642" s="4">
        <v>2</v>
      </c>
      <c r="AU642" s="5">
        <v>0.7010185185185186</v>
      </c>
      <c r="AV642" s="4">
        <v>47.159325000000003</v>
      </c>
      <c r="AW642" s="4">
        <v>-88.489706999999996</v>
      </c>
      <c r="AX642" s="4">
        <v>329.8</v>
      </c>
      <c r="AY642" s="4">
        <v>0</v>
      </c>
      <c r="AZ642" s="4">
        <v>12</v>
      </c>
      <c r="BA642" s="4">
        <v>11</v>
      </c>
      <c r="BB642" s="4" t="s">
        <v>429</v>
      </c>
      <c r="BC642" s="4">
        <v>0.9</v>
      </c>
      <c r="BD642" s="4">
        <v>1.3</v>
      </c>
      <c r="BE642" s="4">
        <v>1.6</v>
      </c>
      <c r="BX642" s="4">
        <v>0.03</v>
      </c>
      <c r="BY642" s="4">
        <v>-5</v>
      </c>
      <c r="BZ642" s="4">
        <v>1.846098</v>
      </c>
      <c r="CA642" s="4">
        <v>0.73312500000000003</v>
      </c>
      <c r="CB642" s="4">
        <v>37.291179999999997</v>
      </c>
    </row>
    <row r="643" spans="1:80">
      <c r="A643" s="2">
        <v>42440</v>
      </c>
      <c r="B643" s="29">
        <v>0.49288087962962962</v>
      </c>
      <c r="C643" s="4">
        <v>0</v>
      </c>
      <c r="D643" s="4">
        <v>0</v>
      </c>
      <c r="E643" s="4" t="s">
        <v>155</v>
      </c>
      <c r="F643" s="4">
        <v>0</v>
      </c>
      <c r="G643" s="4">
        <v>-1.1000000000000001</v>
      </c>
      <c r="H643" s="4">
        <v>-0.2</v>
      </c>
      <c r="I643" s="4">
        <v>28.6</v>
      </c>
      <c r="K643" s="4">
        <v>20.7</v>
      </c>
      <c r="L643" s="4">
        <v>0</v>
      </c>
      <c r="AB643" s="4" t="s">
        <v>431</v>
      </c>
      <c r="AC643" s="4">
        <v>0</v>
      </c>
      <c r="AD643" s="4">
        <v>13.6</v>
      </c>
      <c r="AE643" s="4">
        <v>851</v>
      </c>
      <c r="AF643" s="4">
        <v>927</v>
      </c>
      <c r="AG643" s="4">
        <v>917</v>
      </c>
      <c r="AK643" s="4">
        <v>989</v>
      </c>
      <c r="AL643" s="4">
        <v>9</v>
      </c>
      <c r="AM643" s="4">
        <v>0</v>
      </c>
      <c r="AN643" s="4">
        <v>36</v>
      </c>
      <c r="AO643" s="4">
        <v>191.9</v>
      </c>
      <c r="AP643" s="4">
        <v>190</v>
      </c>
      <c r="AQ643" s="4">
        <v>3.2</v>
      </c>
      <c r="AR643" s="4">
        <v>195</v>
      </c>
      <c r="AS643" s="4" t="s">
        <v>155</v>
      </c>
      <c r="AT643" s="4">
        <v>2</v>
      </c>
      <c r="AU643" s="5">
        <v>0.70103009259259252</v>
      </c>
      <c r="AV643" s="4">
        <v>47.159325000000003</v>
      </c>
      <c r="AW643" s="4">
        <v>-88.489706999999996</v>
      </c>
      <c r="AX643" s="4">
        <v>330</v>
      </c>
      <c r="AY643" s="4">
        <v>0</v>
      </c>
      <c r="AZ643" s="4">
        <v>12</v>
      </c>
      <c r="BA643" s="4">
        <v>11</v>
      </c>
      <c r="BB643" s="4" t="s">
        <v>429</v>
      </c>
      <c r="BC643" s="4">
        <v>0.9</v>
      </c>
      <c r="BD643" s="4">
        <v>1.3</v>
      </c>
      <c r="BE643" s="4">
        <v>1.6</v>
      </c>
      <c r="BX643" s="4">
        <v>3.1803999999999999E-2</v>
      </c>
      <c r="BY643" s="4">
        <v>-5</v>
      </c>
      <c r="BZ643" s="4">
        <v>1.8441959999999999</v>
      </c>
      <c r="CA643" s="4">
        <v>0.77720999999999996</v>
      </c>
      <c r="CB643" s="4">
        <v>37.252758999999998</v>
      </c>
    </row>
    <row r="644" spans="1:80">
      <c r="A644" s="2">
        <v>42440</v>
      </c>
      <c r="B644" s="29">
        <v>0.49289245370370366</v>
      </c>
      <c r="C644" s="4">
        <v>-1E-3</v>
      </c>
      <c r="D644" s="4">
        <v>-4.0000000000000002E-4</v>
      </c>
      <c r="E644" s="4" t="s">
        <v>155</v>
      </c>
      <c r="F644" s="4">
        <v>-4.160463</v>
      </c>
      <c r="G644" s="4">
        <v>-1.1000000000000001</v>
      </c>
      <c r="H644" s="4">
        <v>-0.2</v>
      </c>
      <c r="I644" s="4">
        <v>24.2</v>
      </c>
      <c r="K644" s="4">
        <v>20.7</v>
      </c>
      <c r="L644" s="4">
        <v>0</v>
      </c>
      <c r="AB644" s="4" t="s">
        <v>431</v>
      </c>
      <c r="AC644" s="4">
        <v>0</v>
      </c>
      <c r="AD644" s="4">
        <v>13.4</v>
      </c>
      <c r="AE644" s="4">
        <v>852</v>
      </c>
      <c r="AF644" s="4">
        <v>927</v>
      </c>
      <c r="AG644" s="4">
        <v>918</v>
      </c>
      <c r="AK644" s="4">
        <v>989</v>
      </c>
      <c r="AL644" s="4">
        <v>9</v>
      </c>
      <c r="AM644" s="4">
        <v>0</v>
      </c>
      <c r="AN644" s="4">
        <v>36</v>
      </c>
      <c r="AO644" s="4">
        <v>191.1</v>
      </c>
      <c r="AP644" s="4">
        <v>190</v>
      </c>
      <c r="AQ644" s="4">
        <v>3.1</v>
      </c>
      <c r="AR644" s="4">
        <v>195</v>
      </c>
      <c r="AS644" s="4" t="s">
        <v>155</v>
      </c>
      <c r="AT644" s="4">
        <v>2</v>
      </c>
      <c r="AU644" s="5">
        <v>0.70104166666666667</v>
      </c>
      <c r="AV644" s="4">
        <v>47.159325000000003</v>
      </c>
      <c r="AW644" s="4">
        <v>-88.489706999999996</v>
      </c>
      <c r="AX644" s="4">
        <v>330.2</v>
      </c>
      <c r="AY644" s="4">
        <v>0</v>
      </c>
      <c r="AZ644" s="4">
        <v>12</v>
      </c>
      <c r="BA644" s="4">
        <v>11</v>
      </c>
      <c r="BB644" s="4" t="s">
        <v>429</v>
      </c>
      <c r="BC644" s="4">
        <v>0.9</v>
      </c>
      <c r="BD644" s="4">
        <v>1.3</v>
      </c>
      <c r="BE644" s="4">
        <v>1.6</v>
      </c>
      <c r="BX644" s="4">
        <v>3.1098000000000001E-2</v>
      </c>
      <c r="BY644" s="4">
        <v>-5</v>
      </c>
      <c r="BZ644" s="4">
        <v>1.8430979999999999</v>
      </c>
      <c r="CA644" s="4">
        <v>0.75995800000000002</v>
      </c>
      <c r="CB644" s="4">
        <v>37.230580000000003</v>
      </c>
    </row>
    <row r="645" spans="1:80">
      <c r="A645" s="2">
        <v>42440</v>
      </c>
      <c r="B645" s="29">
        <v>0.49290402777777781</v>
      </c>
      <c r="C645" s="4">
        <v>-8.9999999999999993E-3</v>
      </c>
      <c r="D645" s="4">
        <v>-8.0000000000000004E-4</v>
      </c>
      <c r="E645" s="4" t="s">
        <v>155</v>
      </c>
      <c r="F645" s="4">
        <v>-7.5438599999999996</v>
      </c>
      <c r="G645" s="4">
        <v>-1.1000000000000001</v>
      </c>
      <c r="H645" s="4">
        <v>-0.2</v>
      </c>
      <c r="I645" s="4">
        <v>29.1</v>
      </c>
      <c r="K645" s="4">
        <v>20.7</v>
      </c>
      <c r="L645" s="4">
        <v>0</v>
      </c>
      <c r="AB645" s="4" t="s">
        <v>431</v>
      </c>
      <c r="AC645" s="4">
        <v>0</v>
      </c>
      <c r="AD645" s="4">
        <v>13.6</v>
      </c>
      <c r="AE645" s="4">
        <v>852</v>
      </c>
      <c r="AF645" s="4">
        <v>927</v>
      </c>
      <c r="AG645" s="4">
        <v>918</v>
      </c>
      <c r="AK645" s="4">
        <v>989</v>
      </c>
      <c r="AL645" s="4">
        <v>9</v>
      </c>
      <c r="AM645" s="4">
        <v>0</v>
      </c>
      <c r="AN645" s="4">
        <v>36</v>
      </c>
      <c r="AO645" s="4">
        <v>191.9</v>
      </c>
      <c r="AP645" s="4">
        <v>190</v>
      </c>
      <c r="AQ645" s="4">
        <v>3.1</v>
      </c>
      <c r="AR645" s="4">
        <v>195</v>
      </c>
      <c r="AS645" s="4" t="s">
        <v>155</v>
      </c>
      <c r="AT645" s="4">
        <v>2</v>
      </c>
      <c r="AU645" s="5">
        <v>0.70105324074074071</v>
      </c>
      <c r="AV645" s="4">
        <v>47.159326</v>
      </c>
      <c r="AW645" s="4">
        <v>-88.489706999999996</v>
      </c>
      <c r="AX645" s="4">
        <v>330.3</v>
      </c>
      <c r="AY645" s="4">
        <v>0</v>
      </c>
      <c r="AZ645" s="4">
        <v>12</v>
      </c>
      <c r="BA645" s="4">
        <v>11</v>
      </c>
      <c r="BB645" s="4" t="s">
        <v>429</v>
      </c>
      <c r="BC645" s="4">
        <v>0.9</v>
      </c>
      <c r="BD645" s="4">
        <v>1.3</v>
      </c>
      <c r="BE645" s="4">
        <v>1.6</v>
      </c>
      <c r="BX645" s="4">
        <v>1.3861999999999999E-2</v>
      </c>
      <c r="BY645" s="4">
        <v>-5</v>
      </c>
      <c r="BZ645" s="4">
        <v>1.83849</v>
      </c>
      <c r="CA645" s="4">
        <v>0.33875300000000003</v>
      </c>
      <c r="CB645" s="4">
        <v>37.137498000000001</v>
      </c>
    </row>
    <row r="646" spans="1:80">
      <c r="A646" s="2">
        <v>42440</v>
      </c>
      <c r="B646" s="29">
        <v>0.49291560185185185</v>
      </c>
      <c r="C646" s="4">
        <v>-0.01</v>
      </c>
      <c r="D646" s="4">
        <v>0</v>
      </c>
      <c r="E646" s="4" t="s">
        <v>155</v>
      </c>
      <c r="F646" s="4">
        <v>0</v>
      </c>
      <c r="G646" s="4">
        <v>-1.1000000000000001</v>
      </c>
      <c r="H646" s="4">
        <v>-0.2</v>
      </c>
      <c r="I646" s="4">
        <v>26.2</v>
      </c>
      <c r="K646" s="4">
        <v>20.7</v>
      </c>
      <c r="L646" s="4">
        <v>0</v>
      </c>
      <c r="AB646" s="4" t="s">
        <v>431</v>
      </c>
      <c r="AC646" s="4">
        <v>0</v>
      </c>
      <c r="AD646" s="4">
        <v>13.5</v>
      </c>
      <c r="AE646" s="4">
        <v>851</v>
      </c>
      <c r="AF646" s="4">
        <v>927</v>
      </c>
      <c r="AG646" s="4">
        <v>918</v>
      </c>
      <c r="AK646" s="4">
        <v>989</v>
      </c>
      <c r="AL646" s="4">
        <v>9</v>
      </c>
      <c r="AM646" s="4">
        <v>0</v>
      </c>
      <c r="AN646" s="4">
        <v>36</v>
      </c>
      <c r="AO646" s="4">
        <v>192</v>
      </c>
      <c r="AP646" s="4">
        <v>190</v>
      </c>
      <c r="AQ646" s="4">
        <v>3.1</v>
      </c>
      <c r="AR646" s="4">
        <v>195</v>
      </c>
      <c r="AS646" s="4" t="s">
        <v>155</v>
      </c>
      <c r="AT646" s="4">
        <v>2</v>
      </c>
      <c r="AU646" s="5">
        <v>0.70106481481481486</v>
      </c>
      <c r="AV646" s="4">
        <v>47.159326999999998</v>
      </c>
      <c r="AW646" s="4">
        <v>-88.489706999999996</v>
      </c>
      <c r="AX646" s="4">
        <v>330.3</v>
      </c>
      <c r="AY646" s="4">
        <v>0</v>
      </c>
      <c r="AZ646" s="4">
        <v>12</v>
      </c>
      <c r="BA646" s="4">
        <v>11</v>
      </c>
      <c r="BB646" s="4" t="s">
        <v>429</v>
      </c>
      <c r="BC646" s="4">
        <v>0.9</v>
      </c>
      <c r="BD646" s="4">
        <v>1.3</v>
      </c>
      <c r="BE646" s="4">
        <v>1.6</v>
      </c>
      <c r="BX646" s="4">
        <v>4.7840000000000001E-3</v>
      </c>
      <c r="BY646" s="4">
        <v>-5</v>
      </c>
      <c r="BZ646" s="4">
        <v>1.835294</v>
      </c>
      <c r="CA646" s="4">
        <v>0.116909</v>
      </c>
      <c r="CB646" s="4">
        <v>37.072938999999998</v>
      </c>
    </row>
    <row r="647" spans="1:80">
      <c r="A647" s="2">
        <v>42440</v>
      </c>
      <c r="B647" s="29">
        <v>0.49292717592592594</v>
      </c>
      <c r="C647" s="4">
        <v>-0.01</v>
      </c>
      <c r="D647" s="4">
        <v>0</v>
      </c>
      <c r="E647" s="4" t="s">
        <v>155</v>
      </c>
      <c r="F647" s="4">
        <v>0</v>
      </c>
      <c r="G647" s="4">
        <v>-1.1000000000000001</v>
      </c>
      <c r="H647" s="4">
        <v>-0.2</v>
      </c>
      <c r="I647" s="4">
        <v>25.3</v>
      </c>
      <c r="K647" s="4">
        <v>20.7</v>
      </c>
      <c r="L647" s="4">
        <v>0</v>
      </c>
      <c r="AB647" s="4" t="s">
        <v>431</v>
      </c>
      <c r="AC647" s="4">
        <v>0</v>
      </c>
      <c r="AD647" s="4">
        <v>13.5</v>
      </c>
      <c r="AE647" s="4">
        <v>852</v>
      </c>
      <c r="AF647" s="4">
        <v>928</v>
      </c>
      <c r="AG647" s="4">
        <v>918</v>
      </c>
      <c r="AK647" s="4">
        <v>989</v>
      </c>
      <c r="AL647" s="4">
        <v>9</v>
      </c>
      <c r="AM647" s="4">
        <v>0</v>
      </c>
      <c r="AN647" s="4">
        <v>36</v>
      </c>
      <c r="AO647" s="4">
        <v>192</v>
      </c>
      <c r="AP647" s="4">
        <v>190</v>
      </c>
      <c r="AQ647" s="4">
        <v>3</v>
      </c>
      <c r="AR647" s="4">
        <v>195</v>
      </c>
      <c r="AS647" s="4" t="s">
        <v>155</v>
      </c>
      <c r="AT647" s="4">
        <v>2</v>
      </c>
      <c r="AU647" s="5">
        <v>0.70107638888888879</v>
      </c>
      <c r="AV647" s="4">
        <v>47.159326999999998</v>
      </c>
      <c r="AW647" s="4">
        <v>-88.489706999999996</v>
      </c>
      <c r="AX647" s="4">
        <v>330.3</v>
      </c>
      <c r="AY647" s="4">
        <v>0</v>
      </c>
      <c r="AZ647" s="4">
        <v>12</v>
      </c>
      <c r="BA647" s="4">
        <v>11</v>
      </c>
      <c r="BB647" s="4" t="s">
        <v>429</v>
      </c>
      <c r="BC647" s="4">
        <v>0.9</v>
      </c>
      <c r="BD647" s="4">
        <v>1.3</v>
      </c>
      <c r="BE647" s="4">
        <v>1.6</v>
      </c>
      <c r="BX647" s="4">
        <v>1.294E-3</v>
      </c>
      <c r="BY647" s="4">
        <v>-5</v>
      </c>
      <c r="BZ647" s="4">
        <v>1.834098</v>
      </c>
      <c r="CA647" s="4">
        <v>3.1622999999999998E-2</v>
      </c>
      <c r="CB647" s="4">
        <v>37.048780000000001</v>
      </c>
    </row>
    <row r="648" spans="1:80">
      <c r="A648" s="2">
        <v>42440</v>
      </c>
      <c r="B648" s="29">
        <v>0.49293874999999998</v>
      </c>
      <c r="C648" s="4">
        <v>-0.01</v>
      </c>
      <c r="D648" s="4">
        <v>0</v>
      </c>
      <c r="E648" s="4" t="s">
        <v>155</v>
      </c>
      <c r="F648" s="4">
        <v>0</v>
      </c>
      <c r="G648" s="4">
        <v>-1.1000000000000001</v>
      </c>
      <c r="H648" s="4">
        <v>-0.2</v>
      </c>
      <c r="I648" s="4">
        <v>29.6</v>
      </c>
      <c r="K648" s="4">
        <v>20.7</v>
      </c>
      <c r="L648" s="4">
        <v>0</v>
      </c>
      <c r="AB648" s="4" t="s">
        <v>431</v>
      </c>
      <c r="AC648" s="4">
        <v>0</v>
      </c>
      <c r="AD648" s="4">
        <v>13.6</v>
      </c>
      <c r="AE648" s="4">
        <v>851</v>
      </c>
      <c r="AF648" s="4">
        <v>927</v>
      </c>
      <c r="AG648" s="4">
        <v>918</v>
      </c>
      <c r="AK648" s="4">
        <v>989</v>
      </c>
      <c r="AL648" s="4">
        <v>9</v>
      </c>
      <c r="AM648" s="4">
        <v>0</v>
      </c>
      <c r="AN648" s="4">
        <v>36</v>
      </c>
      <c r="AO648" s="4">
        <v>192</v>
      </c>
      <c r="AP648" s="4">
        <v>190.9</v>
      </c>
      <c r="AQ648" s="4">
        <v>3.1</v>
      </c>
      <c r="AR648" s="4">
        <v>195</v>
      </c>
      <c r="AS648" s="4" t="s">
        <v>155</v>
      </c>
      <c r="AT648" s="4">
        <v>2</v>
      </c>
      <c r="AU648" s="5">
        <v>0.70108796296296294</v>
      </c>
      <c r="AV648" s="4">
        <v>47.159326999999998</v>
      </c>
      <c r="AW648" s="4">
        <v>-88.489706999999996</v>
      </c>
      <c r="AX648" s="4">
        <v>330.3</v>
      </c>
      <c r="AY648" s="4">
        <v>0</v>
      </c>
      <c r="AZ648" s="4">
        <v>12</v>
      </c>
      <c r="BA648" s="4">
        <v>11</v>
      </c>
      <c r="BB648" s="4" t="s">
        <v>429</v>
      </c>
      <c r="BC648" s="4">
        <v>0.9</v>
      </c>
      <c r="BD648" s="4">
        <v>1.3</v>
      </c>
      <c r="BE648" s="4">
        <v>1.6</v>
      </c>
      <c r="BX648" s="4">
        <v>1E-3</v>
      </c>
      <c r="BY648" s="4">
        <v>-5</v>
      </c>
      <c r="BZ648" s="4">
        <v>1.834902</v>
      </c>
      <c r="CA648" s="4">
        <v>2.4438000000000001E-2</v>
      </c>
      <c r="CB648" s="4">
        <v>37.065019999999997</v>
      </c>
    </row>
    <row r="649" spans="1:80">
      <c r="A649" s="2">
        <v>42440</v>
      </c>
      <c r="B649" s="29">
        <v>0.49295032407407408</v>
      </c>
      <c r="C649" s="4">
        <v>-0.01</v>
      </c>
      <c r="D649" s="4">
        <v>0</v>
      </c>
      <c r="E649" s="4" t="s">
        <v>155</v>
      </c>
      <c r="F649" s="4">
        <v>0</v>
      </c>
      <c r="G649" s="4">
        <v>-1.1000000000000001</v>
      </c>
      <c r="H649" s="4">
        <v>-0.2</v>
      </c>
      <c r="I649" s="4">
        <v>23.1</v>
      </c>
      <c r="K649" s="4">
        <v>20.7</v>
      </c>
      <c r="L649" s="4">
        <v>0</v>
      </c>
      <c r="AB649" s="4" t="s">
        <v>431</v>
      </c>
      <c r="AC649" s="4">
        <v>0</v>
      </c>
      <c r="AD649" s="4">
        <v>13.5</v>
      </c>
      <c r="AE649" s="4">
        <v>852</v>
      </c>
      <c r="AF649" s="4">
        <v>927</v>
      </c>
      <c r="AG649" s="4">
        <v>919</v>
      </c>
      <c r="AK649" s="4">
        <v>989</v>
      </c>
      <c r="AL649" s="4">
        <v>9</v>
      </c>
      <c r="AM649" s="4">
        <v>0</v>
      </c>
      <c r="AN649" s="4">
        <v>36</v>
      </c>
      <c r="AO649" s="4">
        <v>192</v>
      </c>
      <c r="AP649" s="4">
        <v>191</v>
      </c>
      <c r="AQ649" s="4">
        <v>3</v>
      </c>
      <c r="AR649" s="4">
        <v>195</v>
      </c>
      <c r="AS649" s="4" t="s">
        <v>155</v>
      </c>
      <c r="AT649" s="4">
        <v>2</v>
      </c>
      <c r="AU649" s="5">
        <v>0.70109953703703709</v>
      </c>
      <c r="AV649" s="4">
        <v>47.159326999999998</v>
      </c>
      <c r="AW649" s="4">
        <v>-88.489706999999996</v>
      </c>
      <c r="AX649" s="4">
        <v>330</v>
      </c>
      <c r="AY649" s="4">
        <v>0</v>
      </c>
      <c r="AZ649" s="4">
        <v>12</v>
      </c>
      <c r="BA649" s="4">
        <v>11</v>
      </c>
      <c r="BB649" s="4" t="s">
        <v>429</v>
      </c>
      <c r="BC649" s="4">
        <v>0.9</v>
      </c>
      <c r="BD649" s="4">
        <v>1.3</v>
      </c>
      <c r="BE649" s="4">
        <v>1.6</v>
      </c>
      <c r="BX649" s="4">
        <v>9.7999999999999997E-5</v>
      </c>
      <c r="BY649" s="4">
        <v>-5</v>
      </c>
      <c r="BZ649" s="4">
        <v>1.835</v>
      </c>
      <c r="CA649" s="4">
        <v>2.395E-3</v>
      </c>
      <c r="CB649" s="4">
        <v>37.067</v>
      </c>
    </row>
    <row r="650" spans="1:80">
      <c r="A650" s="2">
        <v>42440</v>
      </c>
      <c r="B650" s="29">
        <v>0.49296189814814811</v>
      </c>
      <c r="C650" s="4">
        <v>-0.01</v>
      </c>
      <c r="D650" s="4">
        <v>0</v>
      </c>
      <c r="E650" s="4" t="s">
        <v>155</v>
      </c>
      <c r="F650" s="4">
        <v>0</v>
      </c>
      <c r="G650" s="4">
        <v>-1.1000000000000001</v>
      </c>
      <c r="H650" s="4">
        <v>-0.2</v>
      </c>
      <c r="I650" s="4">
        <v>28.2</v>
      </c>
      <c r="K650" s="4">
        <v>20.7</v>
      </c>
      <c r="L650" s="4">
        <v>0</v>
      </c>
      <c r="AB650" s="4" t="s">
        <v>431</v>
      </c>
      <c r="AC650" s="4">
        <v>0</v>
      </c>
      <c r="AD650" s="4">
        <v>13.6</v>
      </c>
      <c r="AE650" s="4">
        <v>852</v>
      </c>
      <c r="AF650" s="4">
        <v>928</v>
      </c>
      <c r="AG650" s="4">
        <v>919</v>
      </c>
      <c r="AK650" s="4">
        <v>989</v>
      </c>
      <c r="AL650" s="4">
        <v>9</v>
      </c>
      <c r="AM650" s="4">
        <v>0</v>
      </c>
      <c r="AN650" s="4">
        <v>36</v>
      </c>
      <c r="AO650" s="4">
        <v>192</v>
      </c>
      <c r="AP650" s="4">
        <v>191</v>
      </c>
      <c r="AQ650" s="4">
        <v>3.1</v>
      </c>
      <c r="AR650" s="4">
        <v>195</v>
      </c>
      <c r="AS650" s="4" t="s">
        <v>155</v>
      </c>
      <c r="AT650" s="4">
        <v>2</v>
      </c>
      <c r="AU650" s="5">
        <v>0.70111111111111113</v>
      </c>
      <c r="AV650" s="4">
        <v>47.159326999999998</v>
      </c>
      <c r="AW650" s="4">
        <v>-88.489706999999996</v>
      </c>
      <c r="AX650" s="4">
        <v>329.9</v>
      </c>
      <c r="AY650" s="4">
        <v>0</v>
      </c>
      <c r="AZ650" s="4">
        <v>12</v>
      </c>
      <c r="BA650" s="4">
        <v>11</v>
      </c>
      <c r="BB650" s="4" t="s">
        <v>429</v>
      </c>
      <c r="BC650" s="4">
        <v>0.9</v>
      </c>
      <c r="BD650" s="4">
        <v>1.3</v>
      </c>
      <c r="BE650" s="4">
        <v>1.6</v>
      </c>
      <c r="BX650" s="4">
        <v>0</v>
      </c>
      <c r="BY650" s="4">
        <v>-5</v>
      </c>
      <c r="BZ650" s="4">
        <v>1.8359019999999999</v>
      </c>
      <c r="CA650" s="4">
        <v>0</v>
      </c>
      <c r="CB650" s="4">
        <v>37.08522</v>
      </c>
    </row>
    <row r="651" spans="1:80">
      <c r="A651" s="2">
        <v>42440</v>
      </c>
      <c r="B651" s="29">
        <v>0.49297347222222226</v>
      </c>
      <c r="C651" s="4">
        <v>-0.01</v>
      </c>
      <c r="D651" s="4">
        <v>0</v>
      </c>
      <c r="E651" s="4" t="s">
        <v>155</v>
      </c>
      <c r="F651" s="4">
        <v>0</v>
      </c>
      <c r="G651" s="4">
        <v>-1.1000000000000001</v>
      </c>
      <c r="H651" s="4">
        <v>-0.2</v>
      </c>
      <c r="I651" s="4">
        <v>27.7</v>
      </c>
      <c r="K651" s="4">
        <v>20.7</v>
      </c>
      <c r="L651" s="4">
        <v>0</v>
      </c>
      <c r="AB651" s="4" t="s">
        <v>431</v>
      </c>
      <c r="AC651" s="4">
        <v>0</v>
      </c>
      <c r="AD651" s="4">
        <v>13.6</v>
      </c>
      <c r="AE651" s="4">
        <v>851</v>
      </c>
      <c r="AF651" s="4">
        <v>928</v>
      </c>
      <c r="AG651" s="4">
        <v>919</v>
      </c>
      <c r="AK651" s="4">
        <v>989</v>
      </c>
      <c r="AL651" s="4">
        <v>9</v>
      </c>
      <c r="AM651" s="4">
        <v>0</v>
      </c>
      <c r="AN651" s="4">
        <v>36</v>
      </c>
      <c r="AO651" s="4">
        <v>192</v>
      </c>
      <c r="AP651" s="4">
        <v>191</v>
      </c>
      <c r="AQ651" s="4">
        <v>3.1</v>
      </c>
      <c r="AR651" s="4">
        <v>195</v>
      </c>
      <c r="AS651" s="4" t="s">
        <v>155</v>
      </c>
      <c r="AT651" s="4">
        <v>2</v>
      </c>
      <c r="AU651" s="5">
        <v>0.70112268518518517</v>
      </c>
      <c r="AV651" s="4">
        <v>47.159326999999998</v>
      </c>
      <c r="AW651" s="4">
        <v>-88.489706999999996</v>
      </c>
      <c r="AX651" s="4">
        <v>329.9</v>
      </c>
      <c r="AY651" s="4">
        <v>0</v>
      </c>
      <c r="AZ651" s="4">
        <v>12</v>
      </c>
      <c r="BA651" s="4">
        <v>11</v>
      </c>
      <c r="BB651" s="4" t="s">
        <v>429</v>
      </c>
      <c r="BC651" s="4">
        <v>0.9</v>
      </c>
      <c r="BD651" s="4">
        <v>1.3</v>
      </c>
      <c r="BE651" s="4">
        <v>1.6</v>
      </c>
      <c r="BX651" s="4">
        <v>0</v>
      </c>
      <c r="BY651" s="4">
        <v>-5</v>
      </c>
      <c r="BZ651" s="4">
        <v>1.837804</v>
      </c>
      <c r="CA651" s="4">
        <v>0</v>
      </c>
      <c r="CB651" s="4">
        <v>37.123640999999999</v>
      </c>
    </row>
    <row r="652" spans="1:80">
      <c r="A652" s="2">
        <v>42440</v>
      </c>
      <c r="B652" s="29">
        <v>0.4929850462962963</v>
      </c>
      <c r="C652" s="4">
        <v>-0.01</v>
      </c>
      <c r="D652" s="4">
        <v>0</v>
      </c>
      <c r="E652" s="4" t="s">
        <v>155</v>
      </c>
      <c r="F652" s="4">
        <v>0</v>
      </c>
      <c r="G652" s="4">
        <v>-1.2</v>
      </c>
      <c r="H652" s="4">
        <v>-0.2</v>
      </c>
      <c r="I652" s="4">
        <v>24.4</v>
      </c>
      <c r="K652" s="4">
        <v>20.7</v>
      </c>
      <c r="L652" s="4">
        <v>0</v>
      </c>
      <c r="AB652" s="4" t="s">
        <v>431</v>
      </c>
      <c r="AC652" s="4">
        <v>0</v>
      </c>
      <c r="AD652" s="4">
        <v>13.5</v>
      </c>
      <c r="AE652" s="4">
        <v>852</v>
      </c>
      <c r="AF652" s="4">
        <v>928</v>
      </c>
      <c r="AG652" s="4">
        <v>919</v>
      </c>
      <c r="AK652" s="4">
        <v>989</v>
      </c>
      <c r="AL652" s="4">
        <v>9</v>
      </c>
      <c r="AM652" s="4">
        <v>0</v>
      </c>
      <c r="AN652" s="4">
        <v>36</v>
      </c>
      <c r="AO652" s="4">
        <v>192</v>
      </c>
      <c r="AP652" s="4">
        <v>191</v>
      </c>
      <c r="AQ652" s="4">
        <v>3</v>
      </c>
      <c r="AR652" s="4">
        <v>195</v>
      </c>
      <c r="AS652" s="4" t="s">
        <v>155</v>
      </c>
      <c r="AT652" s="4">
        <v>2</v>
      </c>
      <c r="AU652" s="5">
        <v>0.70113425925925921</v>
      </c>
      <c r="AV652" s="4">
        <v>47.159326999999998</v>
      </c>
      <c r="AW652" s="4">
        <v>-88.489706999999996</v>
      </c>
      <c r="AX652" s="4">
        <v>329.8</v>
      </c>
      <c r="AY652" s="4">
        <v>0</v>
      </c>
      <c r="AZ652" s="4">
        <v>12</v>
      </c>
      <c r="BA652" s="4">
        <v>11</v>
      </c>
      <c r="BB652" s="4" t="s">
        <v>429</v>
      </c>
      <c r="BC652" s="4">
        <v>0.9</v>
      </c>
      <c r="BD652" s="4">
        <v>1.3</v>
      </c>
      <c r="BE652" s="4">
        <v>1.6</v>
      </c>
      <c r="BX652" s="4">
        <v>0</v>
      </c>
      <c r="BY652" s="4">
        <v>-5</v>
      </c>
      <c r="BZ652" s="4">
        <v>1.8380000000000001</v>
      </c>
      <c r="CA652" s="4">
        <v>0</v>
      </c>
      <c r="CB652" s="4">
        <v>37.127600000000001</v>
      </c>
    </row>
    <row r="653" spans="1:80">
      <c r="A653" s="2">
        <v>42440</v>
      </c>
      <c r="B653" s="29">
        <v>0.4929966203703704</v>
      </c>
      <c r="C653" s="4">
        <v>-0.01</v>
      </c>
      <c r="D653" s="4">
        <v>0</v>
      </c>
      <c r="E653" s="4" t="s">
        <v>155</v>
      </c>
      <c r="F653" s="4">
        <v>0</v>
      </c>
      <c r="G653" s="4">
        <v>-1.2</v>
      </c>
      <c r="H653" s="4">
        <v>-0.2</v>
      </c>
      <c r="I653" s="4">
        <v>31</v>
      </c>
      <c r="K653" s="4">
        <v>20.7</v>
      </c>
      <c r="L653" s="4">
        <v>0</v>
      </c>
      <c r="AB653" s="4" t="s">
        <v>431</v>
      </c>
      <c r="AC653" s="4">
        <v>0</v>
      </c>
      <c r="AD653" s="4">
        <v>13.6</v>
      </c>
      <c r="AE653" s="4">
        <v>851</v>
      </c>
      <c r="AF653" s="4">
        <v>928</v>
      </c>
      <c r="AG653" s="4">
        <v>919</v>
      </c>
      <c r="AK653" s="4">
        <v>989</v>
      </c>
      <c r="AL653" s="4">
        <v>9</v>
      </c>
      <c r="AM653" s="4">
        <v>0</v>
      </c>
      <c r="AN653" s="4">
        <v>36</v>
      </c>
      <c r="AO653" s="4">
        <v>192</v>
      </c>
      <c r="AP653" s="4">
        <v>191</v>
      </c>
      <c r="AQ653" s="4">
        <v>3.2</v>
      </c>
      <c r="AR653" s="4">
        <v>195</v>
      </c>
      <c r="AS653" s="4" t="s">
        <v>155</v>
      </c>
      <c r="AT653" s="4">
        <v>2</v>
      </c>
      <c r="AU653" s="5">
        <v>0.70114583333333336</v>
      </c>
      <c r="AV653" s="4">
        <v>47.159326999999998</v>
      </c>
      <c r="AW653" s="4">
        <v>-88.489706999999996</v>
      </c>
      <c r="AX653" s="4">
        <v>329.7</v>
      </c>
      <c r="AY653" s="4">
        <v>0</v>
      </c>
      <c r="AZ653" s="4">
        <v>12</v>
      </c>
      <c r="BA653" s="4">
        <v>11</v>
      </c>
      <c r="BB653" s="4" t="s">
        <v>429</v>
      </c>
      <c r="BC653" s="4">
        <v>0.9</v>
      </c>
      <c r="BD653" s="4">
        <v>1.3</v>
      </c>
      <c r="BE653" s="4">
        <v>1.6</v>
      </c>
      <c r="BX653" s="4">
        <v>1.5334E-2</v>
      </c>
      <c r="BY653" s="4">
        <v>-5</v>
      </c>
      <c r="BZ653" s="4">
        <v>1.839804</v>
      </c>
      <c r="CA653" s="4">
        <v>0.37472499999999997</v>
      </c>
      <c r="CB653" s="4">
        <v>37.164040999999997</v>
      </c>
    </row>
    <row r="654" spans="1:80">
      <c r="A654" s="2">
        <v>42440</v>
      </c>
      <c r="B654" s="29">
        <v>0.49300819444444444</v>
      </c>
      <c r="C654" s="4">
        <v>-0.01</v>
      </c>
      <c r="D654" s="4">
        <v>0</v>
      </c>
      <c r="E654" s="4" t="s">
        <v>155</v>
      </c>
      <c r="F654" s="4">
        <v>0</v>
      </c>
      <c r="G654" s="4">
        <v>-1.2</v>
      </c>
      <c r="H654" s="4">
        <v>-0.2</v>
      </c>
      <c r="I654" s="4">
        <v>26.9</v>
      </c>
      <c r="K654" s="4">
        <v>20.7</v>
      </c>
      <c r="L654" s="4">
        <v>0</v>
      </c>
      <c r="AB654" s="4" t="s">
        <v>431</v>
      </c>
      <c r="AC654" s="4">
        <v>0</v>
      </c>
      <c r="AD654" s="4">
        <v>13.5</v>
      </c>
      <c r="AE654" s="4">
        <v>852</v>
      </c>
      <c r="AF654" s="4">
        <v>927</v>
      </c>
      <c r="AG654" s="4">
        <v>919</v>
      </c>
      <c r="AK654" s="4">
        <v>989</v>
      </c>
      <c r="AL654" s="4">
        <v>9</v>
      </c>
      <c r="AM654" s="4">
        <v>0</v>
      </c>
      <c r="AN654" s="4">
        <v>36</v>
      </c>
      <c r="AO654" s="4">
        <v>192</v>
      </c>
      <c r="AP654" s="4">
        <v>191</v>
      </c>
      <c r="AQ654" s="4">
        <v>3.1</v>
      </c>
      <c r="AR654" s="4">
        <v>195</v>
      </c>
      <c r="AS654" s="4" t="s">
        <v>155</v>
      </c>
      <c r="AT654" s="4">
        <v>2</v>
      </c>
      <c r="AU654" s="5">
        <v>0.70115740740740751</v>
      </c>
      <c r="AV654" s="4">
        <v>47.159326999999998</v>
      </c>
      <c r="AW654" s="4">
        <v>-88.489706999999996</v>
      </c>
      <c r="AX654" s="4">
        <v>329.4</v>
      </c>
      <c r="AY654" s="4">
        <v>0</v>
      </c>
      <c r="AZ654" s="4">
        <v>12</v>
      </c>
      <c r="BA654" s="4">
        <v>11</v>
      </c>
      <c r="BB654" s="4" t="s">
        <v>429</v>
      </c>
      <c r="BC654" s="4">
        <v>0.9</v>
      </c>
      <c r="BD654" s="4">
        <v>1.3</v>
      </c>
      <c r="BE654" s="4">
        <v>1.6</v>
      </c>
      <c r="BX654" s="4">
        <v>2.9628000000000002E-2</v>
      </c>
      <c r="BY654" s="4">
        <v>-5</v>
      </c>
      <c r="BZ654" s="4">
        <v>1.841804</v>
      </c>
      <c r="CA654" s="4">
        <v>0.72403499999999998</v>
      </c>
      <c r="CB654" s="4">
        <v>37.204441000000003</v>
      </c>
    </row>
    <row r="655" spans="1:80">
      <c r="A655" s="2">
        <v>42440</v>
      </c>
      <c r="B655" s="29">
        <v>0.49301976851851853</v>
      </c>
      <c r="C655" s="4">
        <v>-0.01</v>
      </c>
      <c r="D655" s="4">
        <v>0</v>
      </c>
      <c r="E655" s="4" t="s">
        <v>155</v>
      </c>
      <c r="F655" s="4">
        <v>0</v>
      </c>
      <c r="G655" s="4">
        <v>-1.2</v>
      </c>
      <c r="H655" s="4">
        <v>-0.2</v>
      </c>
      <c r="I655" s="4">
        <v>30.3</v>
      </c>
      <c r="K655" s="4">
        <v>20.7</v>
      </c>
      <c r="L655" s="4">
        <v>0</v>
      </c>
      <c r="AB655" s="4" t="s">
        <v>431</v>
      </c>
      <c r="AC655" s="4">
        <v>0</v>
      </c>
      <c r="AD655" s="4">
        <v>13.5</v>
      </c>
      <c r="AE655" s="4">
        <v>852</v>
      </c>
      <c r="AF655" s="4">
        <v>927</v>
      </c>
      <c r="AG655" s="4">
        <v>918</v>
      </c>
      <c r="AK655" s="4">
        <v>989</v>
      </c>
      <c r="AL655" s="4">
        <v>9</v>
      </c>
      <c r="AM655" s="4">
        <v>0</v>
      </c>
      <c r="AN655" s="4">
        <v>36</v>
      </c>
      <c r="AO655" s="4">
        <v>192</v>
      </c>
      <c r="AP655" s="4">
        <v>191</v>
      </c>
      <c r="AQ655" s="4">
        <v>3.1</v>
      </c>
      <c r="AR655" s="4">
        <v>195</v>
      </c>
      <c r="AS655" s="4" t="s">
        <v>155</v>
      </c>
      <c r="AT655" s="4">
        <v>2</v>
      </c>
      <c r="AU655" s="5">
        <v>0.70116898148148143</v>
      </c>
      <c r="AV655" s="4">
        <v>47.159326999999998</v>
      </c>
      <c r="AW655" s="4">
        <v>-88.489706999999996</v>
      </c>
      <c r="AX655" s="4">
        <v>329.1</v>
      </c>
      <c r="AY655" s="4">
        <v>0</v>
      </c>
      <c r="AZ655" s="4">
        <v>12</v>
      </c>
      <c r="BA655" s="4">
        <v>11</v>
      </c>
      <c r="BB655" s="4" t="s">
        <v>429</v>
      </c>
      <c r="BC655" s="4">
        <v>0.9</v>
      </c>
      <c r="BD655" s="4">
        <v>1.3</v>
      </c>
      <c r="BE655" s="4">
        <v>1.6</v>
      </c>
      <c r="BX655" s="4">
        <v>3.3706E-2</v>
      </c>
      <c r="BY655" s="4">
        <v>-5</v>
      </c>
      <c r="BZ655" s="4">
        <v>1.8420000000000001</v>
      </c>
      <c r="CA655" s="4">
        <v>0.82369000000000003</v>
      </c>
      <c r="CB655" s="4">
        <v>37.208399999999997</v>
      </c>
    </row>
    <row r="656" spans="1:80">
      <c r="A656" s="2">
        <v>42440</v>
      </c>
      <c r="B656" s="29">
        <v>0.49303134259259257</v>
      </c>
      <c r="C656" s="4">
        <v>-0.01</v>
      </c>
      <c r="D656" s="4">
        <v>0</v>
      </c>
      <c r="E656" s="4" t="s">
        <v>155</v>
      </c>
      <c r="F656" s="4">
        <v>0</v>
      </c>
      <c r="G656" s="4">
        <v>-1.2</v>
      </c>
      <c r="H656" s="4">
        <v>-0.2</v>
      </c>
      <c r="I656" s="4">
        <v>31.1</v>
      </c>
      <c r="K656" s="4">
        <v>20.7</v>
      </c>
      <c r="L656" s="4">
        <v>0</v>
      </c>
      <c r="AB656" s="4" t="s">
        <v>431</v>
      </c>
      <c r="AC656" s="4">
        <v>0</v>
      </c>
      <c r="AD656" s="4">
        <v>13.2</v>
      </c>
      <c r="AE656" s="4">
        <v>853</v>
      </c>
      <c r="AF656" s="4">
        <v>927</v>
      </c>
      <c r="AG656" s="4">
        <v>920</v>
      </c>
      <c r="AK656" s="4">
        <v>989</v>
      </c>
      <c r="AL656" s="4">
        <v>9</v>
      </c>
      <c r="AM656" s="4">
        <v>0</v>
      </c>
      <c r="AN656" s="4">
        <v>36</v>
      </c>
      <c r="AO656" s="4">
        <v>192</v>
      </c>
      <c r="AP656" s="4">
        <v>191</v>
      </c>
      <c r="AQ656" s="4">
        <v>3.2</v>
      </c>
      <c r="AR656" s="4">
        <v>195</v>
      </c>
      <c r="AS656" s="4" t="s">
        <v>155</v>
      </c>
      <c r="AT656" s="4">
        <v>2</v>
      </c>
      <c r="AU656" s="5">
        <v>0.70118055555555558</v>
      </c>
      <c r="AV656" s="4">
        <v>47.159326999999998</v>
      </c>
      <c r="AW656" s="4">
        <v>-88.489706999999996</v>
      </c>
      <c r="AX656" s="4">
        <v>328.9</v>
      </c>
      <c r="AY656" s="4">
        <v>0</v>
      </c>
      <c r="AZ656" s="4">
        <v>12</v>
      </c>
      <c r="BA656" s="4">
        <v>11</v>
      </c>
      <c r="BB656" s="4" t="s">
        <v>429</v>
      </c>
      <c r="BC656" s="4">
        <v>0.9</v>
      </c>
      <c r="BD656" s="4">
        <v>1.3</v>
      </c>
      <c r="BE656" s="4">
        <v>1.6</v>
      </c>
      <c r="BX656" s="4">
        <v>4.1216000000000003E-2</v>
      </c>
      <c r="BY656" s="4">
        <v>-5</v>
      </c>
      <c r="BZ656" s="4">
        <v>1.843804</v>
      </c>
      <c r="CA656" s="4">
        <v>1.0072159999999999</v>
      </c>
      <c r="CB656" s="4">
        <v>37.244841000000001</v>
      </c>
    </row>
    <row r="657" spans="1:80">
      <c r="A657" s="2">
        <v>42440</v>
      </c>
      <c r="B657" s="29">
        <v>0.49304291666666672</v>
      </c>
      <c r="C657" s="4">
        <v>-0.01</v>
      </c>
      <c r="D657" s="4">
        <v>0</v>
      </c>
      <c r="E657" s="4" t="s">
        <v>155</v>
      </c>
      <c r="F657" s="4">
        <v>0</v>
      </c>
      <c r="G657" s="4">
        <v>-1.2</v>
      </c>
      <c r="H657" s="4">
        <v>-0.2</v>
      </c>
      <c r="I657" s="4">
        <v>27.3</v>
      </c>
      <c r="K657" s="4">
        <v>20.7</v>
      </c>
      <c r="L657" s="4">
        <v>-1</v>
      </c>
      <c r="AB657" s="4" t="s">
        <v>431</v>
      </c>
      <c r="AC657" s="4">
        <v>0</v>
      </c>
      <c r="AD657" s="4">
        <v>12.9</v>
      </c>
      <c r="AE657" s="4">
        <v>856</v>
      </c>
      <c r="AF657" s="4">
        <v>927</v>
      </c>
      <c r="AG657" s="4">
        <v>921</v>
      </c>
      <c r="AK657" s="4">
        <v>989</v>
      </c>
      <c r="AL657" s="4">
        <v>9</v>
      </c>
      <c r="AM657" s="4">
        <v>0</v>
      </c>
      <c r="AN657" s="4">
        <v>36</v>
      </c>
      <c r="AO657" s="4">
        <v>192</v>
      </c>
      <c r="AP657" s="4">
        <v>191</v>
      </c>
      <c r="AQ657" s="4">
        <v>3.2</v>
      </c>
      <c r="AR657" s="4">
        <v>195</v>
      </c>
      <c r="AS657" s="4" t="s">
        <v>155</v>
      </c>
      <c r="AT657" s="4">
        <v>2</v>
      </c>
      <c r="AU657" s="5">
        <v>0.70119212962962962</v>
      </c>
      <c r="AV657" s="4">
        <v>47.159326999999998</v>
      </c>
      <c r="AW657" s="4">
        <v>-88.489706999999996</v>
      </c>
      <c r="AX657" s="4">
        <v>328.7</v>
      </c>
      <c r="AY657" s="4">
        <v>0</v>
      </c>
      <c r="AZ657" s="4">
        <v>12</v>
      </c>
      <c r="BA657" s="4">
        <v>10</v>
      </c>
      <c r="BB657" s="4" t="s">
        <v>430</v>
      </c>
      <c r="BC657" s="4">
        <v>0.9</v>
      </c>
      <c r="BD657" s="4">
        <v>1.3</v>
      </c>
      <c r="BE657" s="4">
        <v>1.6</v>
      </c>
      <c r="BX657" s="4">
        <v>4.0196000000000003E-2</v>
      </c>
      <c r="BY657" s="4">
        <v>-5</v>
      </c>
      <c r="BZ657" s="4">
        <v>1.844902</v>
      </c>
      <c r="CA657" s="4">
        <v>0.98229</v>
      </c>
      <c r="CB657" s="4">
        <v>37.267020000000002</v>
      </c>
    </row>
    <row r="658" spans="1:80">
      <c r="A658" s="2">
        <v>42440</v>
      </c>
      <c r="B658" s="29">
        <v>0.49305449074074076</v>
      </c>
      <c r="C658" s="4">
        <v>-0.01</v>
      </c>
      <c r="D658" s="4">
        <v>0</v>
      </c>
      <c r="E658" s="4" t="s">
        <v>155</v>
      </c>
      <c r="F658" s="4">
        <v>0</v>
      </c>
      <c r="G658" s="4">
        <v>-1.2</v>
      </c>
      <c r="H658" s="4">
        <v>-0.2</v>
      </c>
      <c r="I658" s="4">
        <v>34.200000000000003</v>
      </c>
      <c r="K658" s="4">
        <v>20.7</v>
      </c>
      <c r="L658" s="4">
        <v>-1</v>
      </c>
      <c r="AB658" s="4" t="s">
        <v>431</v>
      </c>
      <c r="AC658" s="4">
        <v>0</v>
      </c>
      <c r="AD658" s="4">
        <v>13</v>
      </c>
      <c r="AE658" s="4">
        <v>856</v>
      </c>
      <c r="AF658" s="4">
        <v>928</v>
      </c>
      <c r="AG658" s="4">
        <v>920</v>
      </c>
      <c r="AK658" s="4">
        <v>989</v>
      </c>
      <c r="AL658" s="4">
        <v>9</v>
      </c>
      <c r="AM658" s="4">
        <v>0</v>
      </c>
      <c r="AN658" s="4">
        <v>36</v>
      </c>
      <c r="AO658" s="4">
        <v>192</v>
      </c>
      <c r="AP658" s="4">
        <v>191</v>
      </c>
      <c r="AQ658" s="4">
        <v>3.4</v>
      </c>
      <c r="AR658" s="4">
        <v>195</v>
      </c>
      <c r="AS658" s="4" t="s">
        <v>155</v>
      </c>
      <c r="AT658" s="4">
        <v>2</v>
      </c>
      <c r="AU658" s="5">
        <v>0.70120370370370377</v>
      </c>
      <c r="AV658" s="4">
        <v>47.159326999999998</v>
      </c>
      <c r="AW658" s="4">
        <v>-88.489706999999996</v>
      </c>
      <c r="AX658" s="4">
        <v>328.5</v>
      </c>
      <c r="AY658" s="4">
        <v>0</v>
      </c>
      <c r="AZ658" s="4">
        <v>12</v>
      </c>
      <c r="BA658" s="4">
        <v>10</v>
      </c>
      <c r="BB658" s="4" t="s">
        <v>430</v>
      </c>
      <c r="BC658" s="4">
        <v>0.9</v>
      </c>
      <c r="BD658" s="4">
        <v>1.3</v>
      </c>
      <c r="BE658" s="4">
        <v>1.6</v>
      </c>
      <c r="BX658" s="4">
        <v>3.9098000000000001E-2</v>
      </c>
      <c r="BY658" s="4">
        <v>-5</v>
      </c>
      <c r="BZ658" s="4">
        <v>1.8459019999999999</v>
      </c>
      <c r="CA658" s="4">
        <v>0.95545800000000003</v>
      </c>
      <c r="CB658" s="4">
        <v>37.287219999999998</v>
      </c>
    </row>
    <row r="659" spans="1:80">
      <c r="A659" s="2">
        <v>42440</v>
      </c>
      <c r="B659" s="29">
        <v>0.4930660648148148</v>
      </c>
      <c r="C659" s="4">
        <v>-0.01</v>
      </c>
      <c r="D659" s="4">
        <v>0</v>
      </c>
      <c r="E659" s="4" t="s">
        <v>155</v>
      </c>
      <c r="F659" s="4">
        <v>0</v>
      </c>
      <c r="G659" s="4">
        <v>-1.2</v>
      </c>
      <c r="H659" s="4">
        <v>-0.2</v>
      </c>
      <c r="I659" s="4">
        <v>30.8</v>
      </c>
      <c r="K659" s="4">
        <v>20.7</v>
      </c>
      <c r="L659" s="4">
        <v>-1</v>
      </c>
      <c r="AB659" s="4" t="s">
        <v>431</v>
      </c>
      <c r="AC659" s="4">
        <v>0</v>
      </c>
      <c r="AD659" s="4">
        <v>12.9</v>
      </c>
      <c r="AE659" s="4">
        <v>856</v>
      </c>
      <c r="AF659" s="4">
        <v>928</v>
      </c>
      <c r="AG659" s="4">
        <v>921</v>
      </c>
      <c r="AK659" s="4">
        <v>989</v>
      </c>
      <c r="AL659" s="4">
        <v>9</v>
      </c>
      <c r="AM659" s="4">
        <v>0</v>
      </c>
      <c r="AN659" s="4">
        <v>36</v>
      </c>
      <c r="AO659" s="4">
        <v>192</v>
      </c>
      <c r="AP659" s="4">
        <v>191</v>
      </c>
      <c r="AQ659" s="4">
        <v>3.5</v>
      </c>
      <c r="AR659" s="4">
        <v>195</v>
      </c>
      <c r="AS659" s="4" t="s">
        <v>155</v>
      </c>
      <c r="AT659" s="4">
        <v>2</v>
      </c>
      <c r="AU659" s="5">
        <v>0.7012152777777777</v>
      </c>
      <c r="AV659" s="4">
        <v>47.159326999999998</v>
      </c>
      <c r="AW659" s="4">
        <v>-88.489706999999996</v>
      </c>
      <c r="AX659" s="4">
        <v>328.3</v>
      </c>
      <c r="AY659" s="4">
        <v>0</v>
      </c>
      <c r="AZ659" s="4">
        <v>12</v>
      </c>
      <c r="BA659" s="4">
        <v>10</v>
      </c>
      <c r="BB659" s="4" t="s">
        <v>430</v>
      </c>
      <c r="BC659" s="4">
        <v>0.9</v>
      </c>
      <c r="BD659" s="4">
        <v>1.3</v>
      </c>
      <c r="BE659" s="4">
        <v>1.6</v>
      </c>
      <c r="BX659" s="4">
        <v>3.449E-2</v>
      </c>
      <c r="BY659" s="4">
        <v>-5</v>
      </c>
      <c r="BZ659" s="4">
        <v>1.8460000000000001</v>
      </c>
      <c r="CA659" s="4">
        <v>0.84284899999999996</v>
      </c>
      <c r="CB659" s="4">
        <v>37.289200000000001</v>
      </c>
    </row>
    <row r="660" spans="1:80">
      <c r="A660" s="2">
        <v>42440</v>
      </c>
      <c r="B660" s="29">
        <v>0.49307763888888889</v>
      </c>
      <c r="C660" s="4">
        <v>-0.01</v>
      </c>
      <c r="D660" s="4">
        <v>0</v>
      </c>
      <c r="E660" s="4" t="s">
        <v>155</v>
      </c>
      <c r="F660" s="4">
        <v>0</v>
      </c>
      <c r="G660" s="4">
        <v>-1.2</v>
      </c>
      <c r="H660" s="4">
        <v>-0.2</v>
      </c>
      <c r="I660" s="4">
        <v>32.200000000000003</v>
      </c>
      <c r="K660" s="4">
        <v>20.7</v>
      </c>
      <c r="L660" s="4">
        <v>-1</v>
      </c>
      <c r="AB660" s="4" t="s">
        <v>431</v>
      </c>
      <c r="AC660" s="4">
        <v>0</v>
      </c>
      <c r="AD660" s="4">
        <v>12.9</v>
      </c>
      <c r="AE660" s="4">
        <v>857</v>
      </c>
      <c r="AF660" s="4">
        <v>929</v>
      </c>
      <c r="AG660" s="4">
        <v>921</v>
      </c>
      <c r="AK660" s="4">
        <v>989</v>
      </c>
      <c r="AL660" s="4">
        <v>9</v>
      </c>
      <c r="AM660" s="4">
        <v>0</v>
      </c>
      <c r="AN660" s="4">
        <v>36</v>
      </c>
      <c r="AO660" s="4">
        <v>192</v>
      </c>
      <c r="AP660" s="4">
        <v>191</v>
      </c>
      <c r="AQ660" s="4">
        <v>3.5</v>
      </c>
      <c r="AR660" s="4">
        <v>195</v>
      </c>
      <c r="AS660" s="4" t="s">
        <v>155</v>
      </c>
      <c r="AT660" s="4">
        <v>2</v>
      </c>
      <c r="AU660" s="5">
        <v>0.70122685185185185</v>
      </c>
      <c r="AV660" s="4">
        <v>47.159326999999998</v>
      </c>
      <c r="AW660" s="4">
        <v>-88.489706999999996</v>
      </c>
      <c r="AX660" s="4">
        <v>328.1</v>
      </c>
      <c r="AY660" s="4">
        <v>0</v>
      </c>
      <c r="AZ660" s="4">
        <v>12</v>
      </c>
      <c r="BA660" s="4">
        <v>10</v>
      </c>
      <c r="BB660" s="4" t="s">
        <v>430</v>
      </c>
      <c r="BC660" s="4">
        <v>0.9</v>
      </c>
      <c r="BD660" s="4">
        <v>1.3</v>
      </c>
      <c r="BE660" s="4">
        <v>1.6</v>
      </c>
      <c r="BX660" s="4">
        <v>3.6706000000000003E-2</v>
      </c>
      <c r="BY660" s="4">
        <v>-5</v>
      </c>
      <c r="BZ660" s="4">
        <v>1.8460000000000001</v>
      </c>
      <c r="CA660" s="4">
        <v>0.89700199999999997</v>
      </c>
      <c r="CB660" s="4">
        <v>37.289200000000001</v>
      </c>
    </row>
    <row r="661" spans="1:80">
      <c r="A661" s="2">
        <v>42440</v>
      </c>
      <c r="B661" s="29">
        <v>0.49308921296296293</v>
      </c>
      <c r="C661" s="4">
        <v>-0.01</v>
      </c>
      <c r="D661" s="4">
        <v>0</v>
      </c>
      <c r="E661" s="4" t="s">
        <v>155</v>
      </c>
      <c r="F661" s="4">
        <v>0</v>
      </c>
      <c r="G661" s="4">
        <v>-1.2</v>
      </c>
      <c r="H661" s="4">
        <v>-0.2</v>
      </c>
      <c r="I661" s="4">
        <v>36.9</v>
      </c>
      <c r="K661" s="4">
        <v>20.7</v>
      </c>
      <c r="L661" s="4">
        <v>-1</v>
      </c>
      <c r="AB661" s="4" t="s">
        <v>431</v>
      </c>
      <c r="AC661" s="4">
        <v>0</v>
      </c>
      <c r="AD661" s="4">
        <v>13</v>
      </c>
      <c r="AE661" s="4">
        <v>856</v>
      </c>
      <c r="AF661" s="4">
        <v>927</v>
      </c>
      <c r="AG661" s="4">
        <v>921</v>
      </c>
      <c r="AK661" s="4">
        <v>989</v>
      </c>
      <c r="AL661" s="4">
        <v>9</v>
      </c>
      <c r="AM661" s="4">
        <v>0</v>
      </c>
      <c r="AN661" s="4">
        <v>36</v>
      </c>
      <c r="AO661" s="4">
        <v>192</v>
      </c>
      <c r="AP661" s="4">
        <v>191.9</v>
      </c>
      <c r="AQ661" s="4">
        <v>3.5</v>
      </c>
      <c r="AR661" s="4">
        <v>195</v>
      </c>
      <c r="AS661" s="4" t="s">
        <v>155</v>
      </c>
      <c r="AT661" s="4">
        <v>2</v>
      </c>
      <c r="AU661" s="5">
        <v>0.701238425925926</v>
      </c>
      <c r="AV661" s="4">
        <v>47.159326999999998</v>
      </c>
      <c r="AW661" s="4">
        <v>-88.489706999999996</v>
      </c>
      <c r="AX661" s="4">
        <v>327.7</v>
      </c>
      <c r="AY661" s="4">
        <v>0</v>
      </c>
      <c r="AZ661" s="4">
        <v>12</v>
      </c>
      <c r="BA661" s="4">
        <v>10</v>
      </c>
      <c r="BB661" s="4" t="s">
        <v>430</v>
      </c>
      <c r="BC661" s="4">
        <v>0.9</v>
      </c>
      <c r="BD661" s="4">
        <v>1.3</v>
      </c>
      <c r="BE661" s="4">
        <v>1.6</v>
      </c>
      <c r="BX661" s="4">
        <v>3.5195999999999998E-2</v>
      </c>
      <c r="BY661" s="4">
        <v>-5</v>
      </c>
      <c r="BZ661" s="4">
        <v>1.8450979999999999</v>
      </c>
      <c r="CA661" s="4">
        <v>0.86010299999999995</v>
      </c>
      <c r="CB661" s="4">
        <v>37.270980000000002</v>
      </c>
    </row>
    <row r="662" spans="1:80">
      <c r="A662" s="2">
        <v>42440</v>
      </c>
      <c r="B662" s="29">
        <v>0.49310078703703702</v>
      </c>
      <c r="C662" s="4">
        <v>-0.01</v>
      </c>
      <c r="D662" s="4">
        <v>0</v>
      </c>
      <c r="E662" s="4" t="s">
        <v>155</v>
      </c>
      <c r="F662" s="4">
        <v>0</v>
      </c>
      <c r="G662" s="4">
        <v>-1.2</v>
      </c>
      <c r="H662" s="4">
        <v>-0.2</v>
      </c>
      <c r="I662" s="4">
        <v>31.2</v>
      </c>
      <c r="K662" s="4">
        <v>20.7</v>
      </c>
      <c r="L662" s="4">
        <v>-1</v>
      </c>
      <c r="AB662" s="4" t="s">
        <v>431</v>
      </c>
      <c r="AC662" s="4">
        <v>0</v>
      </c>
      <c r="AD662" s="4">
        <v>12.8</v>
      </c>
      <c r="AE662" s="4">
        <v>856</v>
      </c>
      <c r="AF662" s="4">
        <v>927</v>
      </c>
      <c r="AG662" s="4">
        <v>920</v>
      </c>
      <c r="AK662" s="4">
        <v>989</v>
      </c>
      <c r="AL662" s="4">
        <v>9</v>
      </c>
      <c r="AM662" s="4">
        <v>0</v>
      </c>
      <c r="AN662" s="4">
        <v>36</v>
      </c>
      <c r="AO662" s="4">
        <v>192</v>
      </c>
      <c r="AP662" s="4">
        <v>192</v>
      </c>
      <c r="AQ662" s="4">
        <v>3.4</v>
      </c>
      <c r="AR662" s="4">
        <v>195</v>
      </c>
      <c r="AS662" s="4" t="s">
        <v>155</v>
      </c>
      <c r="AT662" s="4">
        <v>2</v>
      </c>
      <c r="AU662" s="5">
        <v>0.70124999999999993</v>
      </c>
      <c r="AV662" s="4">
        <v>47.159326999999998</v>
      </c>
      <c r="AW662" s="4">
        <v>-88.489706999999996</v>
      </c>
      <c r="AX662" s="4">
        <v>327.7</v>
      </c>
      <c r="AY662" s="4">
        <v>0</v>
      </c>
      <c r="AZ662" s="4">
        <v>12</v>
      </c>
      <c r="BA662" s="4">
        <v>10</v>
      </c>
      <c r="BB662" s="4" t="s">
        <v>430</v>
      </c>
      <c r="BC662" s="4">
        <v>0.9</v>
      </c>
      <c r="BD662" s="4">
        <v>1.3</v>
      </c>
      <c r="BE662" s="4">
        <v>1.6</v>
      </c>
      <c r="BX662" s="4">
        <v>3.2294000000000003E-2</v>
      </c>
      <c r="BY662" s="4">
        <v>-5</v>
      </c>
      <c r="BZ662" s="4">
        <v>1.8431960000000001</v>
      </c>
      <c r="CA662" s="4">
        <v>0.78918500000000003</v>
      </c>
      <c r="CB662" s="4">
        <v>37.232559000000002</v>
      </c>
    </row>
    <row r="663" spans="1:80">
      <c r="A663" s="2">
        <v>42440</v>
      </c>
      <c r="B663" s="29">
        <v>0.49311236111111106</v>
      </c>
      <c r="C663" s="4">
        <v>-0.01</v>
      </c>
      <c r="D663" s="4">
        <v>0</v>
      </c>
      <c r="E663" s="4" t="s">
        <v>155</v>
      </c>
      <c r="F663" s="4">
        <v>0</v>
      </c>
      <c r="G663" s="4">
        <v>-1.2</v>
      </c>
      <c r="H663" s="4">
        <v>-0.2</v>
      </c>
      <c r="I663" s="4">
        <v>37.200000000000003</v>
      </c>
      <c r="K663" s="4">
        <v>20.7</v>
      </c>
      <c r="L663" s="4">
        <v>-1</v>
      </c>
      <c r="AB663" s="4" t="s">
        <v>431</v>
      </c>
      <c r="AC663" s="4">
        <v>0</v>
      </c>
      <c r="AD663" s="4">
        <v>12.9</v>
      </c>
      <c r="AE663" s="4">
        <v>856</v>
      </c>
      <c r="AF663" s="4">
        <v>927</v>
      </c>
      <c r="AG663" s="4">
        <v>921</v>
      </c>
      <c r="AK663" s="4">
        <v>989</v>
      </c>
      <c r="AL663" s="4">
        <v>9</v>
      </c>
      <c r="AM663" s="4">
        <v>0</v>
      </c>
      <c r="AN663" s="4">
        <v>36</v>
      </c>
      <c r="AO663" s="4">
        <v>192.9</v>
      </c>
      <c r="AP663" s="4">
        <v>192</v>
      </c>
      <c r="AQ663" s="4">
        <v>3.4</v>
      </c>
      <c r="AR663" s="4">
        <v>195</v>
      </c>
      <c r="AS663" s="4" t="s">
        <v>155</v>
      </c>
      <c r="AT663" s="4">
        <v>2</v>
      </c>
      <c r="AU663" s="5">
        <v>0.70126157407407408</v>
      </c>
      <c r="AV663" s="4">
        <v>47.159326999999998</v>
      </c>
      <c r="AW663" s="4">
        <v>-88.489705999999998</v>
      </c>
      <c r="AX663" s="4">
        <v>327.8</v>
      </c>
      <c r="AY663" s="4">
        <v>0</v>
      </c>
      <c r="AZ663" s="4">
        <v>12</v>
      </c>
      <c r="BA663" s="4">
        <v>10</v>
      </c>
      <c r="BB663" s="4" t="s">
        <v>430</v>
      </c>
      <c r="BC663" s="4">
        <v>0.9</v>
      </c>
      <c r="BD663" s="4">
        <v>1.3</v>
      </c>
      <c r="BE663" s="4">
        <v>1.6</v>
      </c>
      <c r="BX663" s="4">
        <v>3.6510000000000001E-2</v>
      </c>
      <c r="BY663" s="4">
        <v>-5</v>
      </c>
      <c r="BZ663" s="4">
        <v>1.842098</v>
      </c>
      <c r="CA663" s="4">
        <v>0.89221300000000003</v>
      </c>
      <c r="CB663" s="4">
        <v>37.210380000000001</v>
      </c>
    </row>
    <row r="664" spans="1:80">
      <c r="A664" s="2">
        <v>42440</v>
      </c>
      <c r="B664" s="29">
        <v>0.49312393518518521</v>
      </c>
      <c r="C664" s="4">
        <v>-0.01</v>
      </c>
      <c r="D664" s="4">
        <v>0</v>
      </c>
      <c r="E664" s="4" t="s">
        <v>155</v>
      </c>
      <c r="F664" s="4">
        <v>0</v>
      </c>
      <c r="G664" s="4">
        <v>-1.2</v>
      </c>
      <c r="H664" s="4">
        <v>-0.2</v>
      </c>
      <c r="I664" s="4">
        <v>35.700000000000003</v>
      </c>
      <c r="K664" s="4">
        <v>20.7</v>
      </c>
      <c r="L664" s="4">
        <v>-1</v>
      </c>
      <c r="AB664" s="4" t="s">
        <v>431</v>
      </c>
      <c r="AC664" s="4">
        <v>0</v>
      </c>
      <c r="AD664" s="4">
        <v>12.9</v>
      </c>
      <c r="AE664" s="4">
        <v>856</v>
      </c>
      <c r="AF664" s="4">
        <v>928</v>
      </c>
      <c r="AG664" s="4">
        <v>920</v>
      </c>
      <c r="AK664" s="4">
        <v>989</v>
      </c>
      <c r="AL664" s="4">
        <v>9</v>
      </c>
      <c r="AM664" s="4">
        <v>0</v>
      </c>
      <c r="AN664" s="4">
        <v>36</v>
      </c>
      <c r="AO664" s="4">
        <v>192.1</v>
      </c>
      <c r="AP664" s="4">
        <v>192</v>
      </c>
      <c r="AQ664" s="4">
        <v>3.5</v>
      </c>
      <c r="AR664" s="4">
        <v>195</v>
      </c>
      <c r="AS664" s="4" t="s">
        <v>155</v>
      </c>
      <c r="AT664" s="4">
        <v>2</v>
      </c>
      <c r="AU664" s="5">
        <v>0.70127314814814812</v>
      </c>
      <c r="AV664" s="4">
        <v>47.159326999999998</v>
      </c>
      <c r="AW664" s="4">
        <v>-88.489705000000001</v>
      </c>
      <c r="AX664" s="4">
        <v>327.60000000000002</v>
      </c>
      <c r="AY664" s="4">
        <v>0</v>
      </c>
      <c r="AZ664" s="4">
        <v>12</v>
      </c>
      <c r="BA664" s="4">
        <v>11</v>
      </c>
      <c r="BB664" s="4" t="s">
        <v>429</v>
      </c>
      <c r="BC664" s="4">
        <v>0.9</v>
      </c>
      <c r="BD664" s="4">
        <v>1.3</v>
      </c>
      <c r="BE664" s="4">
        <v>1.6</v>
      </c>
      <c r="BX664" s="4">
        <v>3.1587999999999998E-2</v>
      </c>
      <c r="BY664" s="4">
        <v>-5</v>
      </c>
      <c r="BZ664" s="4">
        <v>1.8401959999999999</v>
      </c>
      <c r="CA664" s="4">
        <v>0.77193199999999995</v>
      </c>
      <c r="CB664" s="4">
        <v>37.171959000000001</v>
      </c>
    </row>
    <row r="665" spans="1:80">
      <c r="A665" s="2">
        <v>42440</v>
      </c>
      <c r="B665" s="29">
        <v>0.49313550925925925</v>
      </c>
      <c r="C665" s="4">
        <v>-0.01</v>
      </c>
      <c r="D665" s="4">
        <v>0</v>
      </c>
      <c r="E665" s="4" t="s">
        <v>155</v>
      </c>
      <c r="F665" s="4">
        <v>0</v>
      </c>
      <c r="G665" s="4">
        <v>-1.2</v>
      </c>
      <c r="H665" s="4">
        <v>-0.2</v>
      </c>
      <c r="I665" s="4">
        <v>34.6</v>
      </c>
      <c r="K665" s="4">
        <v>20.7</v>
      </c>
      <c r="L665" s="4">
        <v>-1</v>
      </c>
      <c r="AB665" s="4" t="s">
        <v>431</v>
      </c>
      <c r="AC665" s="4">
        <v>0</v>
      </c>
      <c r="AD665" s="4">
        <v>12.8</v>
      </c>
      <c r="AE665" s="4">
        <v>857</v>
      </c>
      <c r="AF665" s="4">
        <v>929</v>
      </c>
      <c r="AG665" s="4">
        <v>921</v>
      </c>
      <c r="AK665" s="4">
        <v>989</v>
      </c>
      <c r="AL665" s="4">
        <v>9</v>
      </c>
      <c r="AM665" s="4">
        <v>0</v>
      </c>
      <c r="AN665" s="4">
        <v>36</v>
      </c>
      <c r="AO665" s="4">
        <v>192</v>
      </c>
      <c r="AP665" s="4">
        <v>192</v>
      </c>
      <c r="AQ665" s="4">
        <v>3.4</v>
      </c>
      <c r="AR665" s="4">
        <v>195</v>
      </c>
      <c r="AS665" s="4" t="s">
        <v>155</v>
      </c>
      <c r="AT665" s="4">
        <v>2</v>
      </c>
      <c r="AU665" s="5">
        <v>0.70128472222222227</v>
      </c>
      <c r="AV665" s="4">
        <v>47.159326999999998</v>
      </c>
      <c r="AW665" s="4">
        <v>-88.489705000000001</v>
      </c>
      <c r="AX665" s="4">
        <v>327.60000000000002</v>
      </c>
      <c r="AY665" s="4">
        <v>0</v>
      </c>
      <c r="AZ665" s="4">
        <v>12</v>
      </c>
      <c r="BA665" s="4">
        <v>11</v>
      </c>
      <c r="BB665" s="4" t="s">
        <v>429</v>
      </c>
      <c r="BC665" s="4">
        <v>0.9</v>
      </c>
      <c r="BD665" s="4">
        <v>1.3</v>
      </c>
      <c r="BE665" s="4">
        <v>1.6</v>
      </c>
      <c r="BX665" s="4">
        <v>2.9196E-2</v>
      </c>
      <c r="BY665" s="4">
        <v>-5</v>
      </c>
      <c r="BZ665" s="4">
        <v>1.8381959999999999</v>
      </c>
      <c r="CA665" s="4">
        <v>0.71347799999999995</v>
      </c>
      <c r="CB665" s="4">
        <v>37.131559000000003</v>
      </c>
    </row>
    <row r="666" spans="1:80">
      <c r="A666" s="2">
        <v>42440</v>
      </c>
      <c r="B666" s="29">
        <v>0.49314708333333335</v>
      </c>
      <c r="C666" s="4">
        <v>-0.01</v>
      </c>
      <c r="D666" s="4">
        <v>0</v>
      </c>
      <c r="E666" s="4" t="s">
        <v>155</v>
      </c>
      <c r="F666" s="4">
        <v>0</v>
      </c>
      <c r="G666" s="4">
        <v>-1.2</v>
      </c>
      <c r="H666" s="4">
        <v>-0.2</v>
      </c>
      <c r="I666" s="4">
        <v>39.9</v>
      </c>
      <c r="K666" s="4">
        <v>20.7</v>
      </c>
      <c r="L666" s="4">
        <v>-1</v>
      </c>
      <c r="AB666" s="4" t="s">
        <v>431</v>
      </c>
      <c r="AC666" s="4">
        <v>0</v>
      </c>
      <c r="AD666" s="4">
        <v>12.9</v>
      </c>
      <c r="AE666" s="4">
        <v>856</v>
      </c>
      <c r="AF666" s="4">
        <v>928</v>
      </c>
      <c r="AG666" s="4">
        <v>921</v>
      </c>
      <c r="AK666" s="4">
        <v>989</v>
      </c>
      <c r="AL666" s="4">
        <v>9</v>
      </c>
      <c r="AM666" s="4">
        <v>0</v>
      </c>
      <c r="AN666" s="4">
        <v>36</v>
      </c>
      <c r="AO666" s="4">
        <v>192</v>
      </c>
      <c r="AP666" s="4">
        <v>192</v>
      </c>
      <c r="AQ666" s="4">
        <v>3.5</v>
      </c>
      <c r="AR666" s="4">
        <v>195</v>
      </c>
      <c r="AS666" s="4" t="s">
        <v>155</v>
      </c>
      <c r="AT666" s="4">
        <v>2</v>
      </c>
      <c r="AU666" s="5">
        <v>0.7012962962962962</v>
      </c>
      <c r="AV666" s="4">
        <v>47.159326999999998</v>
      </c>
      <c r="AW666" s="4">
        <v>-88.489705000000001</v>
      </c>
      <c r="AX666" s="4">
        <v>327.7</v>
      </c>
      <c r="AY666" s="4">
        <v>0</v>
      </c>
      <c r="AZ666" s="4">
        <v>12</v>
      </c>
      <c r="BA666" s="4">
        <v>11</v>
      </c>
      <c r="BB666" s="4" t="s">
        <v>429</v>
      </c>
      <c r="BC666" s="4">
        <v>0.9</v>
      </c>
      <c r="BD666" s="4">
        <v>1.3</v>
      </c>
      <c r="BE666" s="4">
        <v>1.6</v>
      </c>
      <c r="BX666" s="4">
        <v>2.9902000000000001E-2</v>
      </c>
      <c r="BY666" s="4">
        <v>-5</v>
      </c>
      <c r="BZ666" s="4">
        <v>1.8361959999999999</v>
      </c>
      <c r="CA666" s="4">
        <v>0.73072999999999999</v>
      </c>
      <c r="CB666" s="4">
        <v>37.091158999999998</v>
      </c>
    </row>
    <row r="667" spans="1:80">
      <c r="A667" s="2">
        <v>42440</v>
      </c>
      <c r="B667" s="29">
        <v>0.49315865740740739</v>
      </c>
      <c r="C667" s="4">
        <v>-0.01</v>
      </c>
      <c r="D667" s="4">
        <v>0</v>
      </c>
      <c r="E667" s="4" t="s">
        <v>155</v>
      </c>
      <c r="F667" s="4">
        <v>0</v>
      </c>
      <c r="G667" s="4">
        <v>-1.2</v>
      </c>
      <c r="H667" s="4">
        <v>-0.2</v>
      </c>
      <c r="I667" s="4">
        <v>35.799999999999997</v>
      </c>
      <c r="K667" s="4">
        <v>20.7</v>
      </c>
      <c r="L667" s="4">
        <v>-1</v>
      </c>
      <c r="AB667" s="4" t="s">
        <v>431</v>
      </c>
      <c r="AC667" s="4">
        <v>0</v>
      </c>
      <c r="AD667" s="4">
        <v>12.8</v>
      </c>
      <c r="AE667" s="4">
        <v>857</v>
      </c>
      <c r="AF667" s="4">
        <v>929</v>
      </c>
      <c r="AG667" s="4">
        <v>921</v>
      </c>
      <c r="AK667" s="4">
        <v>989</v>
      </c>
      <c r="AL667" s="4">
        <v>9</v>
      </c>
      <c r="AM667" s="4">
        <v>0</v>
      </c>
      <c r="AN667" s="4">
        <v>36</v>
      </c>
      <c r="AO667" s="4">
        <v>192</v>
      </c>
      <c r="AP667" s="4">
        <v>192</v>
      </c>
      <c r="AQ667" s="4">
        <v>3.4</v>
      </c>
      <c r="AR667" s="4">
        <v>195</v>
      </c>
      <c r="AS667" s="4" t="s">
        <v>155</v>
      </c>
      <c r="AT667" s="4">
        <v>2</v>
      </c>
      <c r="AU667" s="5">
        <v>0.70130787037037035</v>
      </c>
      <c r="AV667" s="4">
        <v>47.159326999999998</v>
      </c>
      <c r="AW667" s="4">
        <v>-88.489705000000001</v>
      </c>
      <c r="AX667" s="4">
        <v>327.9</v>
      </c>
      <c r="AY667" s="4">
        <v>0</v>
      </c>
      <c r="AZ667" s="4">
        <v>12</v>
      </c>
      <c r="BA667" s="4">
        <v>11</v>
      </c>
      <c r="BB667" s="4" t="s">
        <v>429</v>
      </c>
      <c r="BC667" s="4">
        <v>0.9</v>
      </c>
      <c r="BD667" s="4">
        <v>1.3</v>
      </c>
      <c r="BE667" s="4">
        <v>1.6</v>
      </c>
      <c r="BX667" s="4">
        <v>3.0901999999999999E-2</v>
      </c>
      <c r="BY667" s="4">
        <v>-5</v>
      </c>
      <c r="BZ667" s="4">
        <v>1.8341959999999999</v>
      </c>
      <c r="CA667" s="4">
        <v>0.75516799999999995</v>
      </c>
      <c r="CB667" s="4">
        <v>37.050758999999999</v>
      </c>
    </row>
    <row r="668" spans="1:80">
      <c r="A668" s="2">
        <v>42440</v>
      </c>
      <c r="B668" s="29">
        <v>0.49317023148148148</v>
      </c>
      <c r="C668" s="4">
        <v>-0.01</v>
      </c>
      <c r="D668" s="4">
        <v>0</v>
      </c>
      <c r="E668" s="4" t="s">
        <v>155</v>
      </c>
      <c r="F668" s="4">
        <v>0</v>
      </c>
      <c r="G668" s="4">
        <v>-1.3</v>
      </c>
      <c r="H668" s="4">
        <v>-0.2</v>
      </c>
      <c r="I668" s="4">
        <v>40.5</v>
      </c>
      <c r="K668" s="4">
        <v>20.7</v>
      </c>
      <c r="L668" s="4">
        <v>-1</v>
      </c>
      <c r="AB668" s="4" t="s">
        <v>431</v>
      </c>
      <c r="AC668" s="4">
        <v>0</v>
      </c>
      <c r="AD668" s="4">
        <v>12.8</v>
      </c>
      <c r="AE668" s="4">
        <v>857</v>
      </c>
      <c r="AF668" s="4">
        <v>929</v>
      </c>
      <c r="AG668" s="4">
        <v>921</v>
      </c>
      <c r="AK668" s="4">
        <v>989</v>
      </c>
      <c r="AL668" s="4">
        <v>9</v>
      </c>
      <c r="AM668" s="4">
        <v>0</v>
      </c>
      <c r="AN668" s="4">
        <v>36</v>
      </c>
      <c r="AO668" s="4">
        <v>192</v>
      </c>
      <c r="AP668" s="4">
        <v>192</v>
      </c>
      <c r="AQ668" s="4">
        <v>3.5</v>
      </c>
      <c r="AR668" s="4">
        <v>195</v>
      </c>
      <c r="AS668" s="4" t="s">
        <v>155</v>
      </c>
      <c r="AT668" s="4">
        <v>2</v>
      </c>
      <c r="AU668" s="5">
        <v>0.7013194444444445</v>
      </c>
      <c r="AV668" s="4">
        <v>47.159326</v>
      </c>
      <c r="AW668" s="4">
        <v>-88.489705000000001</v>
      </c>
      <c r="AX668" s="4">
        <v>328</v>
      </c>
      <c r="AY668" s="4">
        <v>0</v>
      </c>
      <c r="AZ668" s="4">
        <v>12</v>
      </c>
      <c r="BA668" s="4">
        <v>11</v>
      </c>
      <c r="BB668" s="4" t="s">
        <v>429</v>
      </c>
      <c r="BC668" s="4">
        <v>0.9</v>
      </c>
      <c r="BD668" s="4">
        <v>1.3</v>
      </c>
      <c r="BE668" s="4">
        <v>1.6</v>
      </c>
      <c r="BX668" s="4">
        <v>3.1902E-2</v>
      </c>
      <c r="BY668" s="4">
        <v>-5</v>
      </c>
      <c r="BZ668" s="4">
        <v>1.8330979999999999</v>
      </c>
      <c r="CA668" s="4">
        <v>0.77960499999999999</v>
      </c>
      <c r="CB668" s="4">
        <v>37.028579999999998</v>
      </c>
    </row>
    <row r="669" spans="1:80">
      <c r="A669" s="2">
        <v>42440</v>
      </c>
      <c r="B669" s="29">
        <v>0.49318180555555552</v>
      </c>
      <c r="C669" s="4">
        <v>-0.01</v>
      </c>
      <c r="D669" s="4">
        <v>0</v>
      </c>
      <c r="E669" s="4" t="s">
        <v>155</v>
      </c>
      <c r="F669" s="4">
        <v>0</v>
      </c>
      <c r="G669" s="4">
        <v>-1.3</v>
      </c>
      <c r="H669" s="4">
        <v>-0.2</v>
      </c>
      <c r="I669" s="4">
        <v>42.8</v>
      </c>
      <c r="K669" s="4">
        <v>20.7</v>
      </c>
      <c r="L669" s="4">
        <v>-1</v>
      </c>
      <c r="AB669" s="4" t="s">
        <v>431</v>
      </c>
      <c r="AC669" s="4">
        <v>0</v>
      </c>
      <c r="AD669" s="4">
        <v>12.9</v>
      </c>
      <c r="AE669" s="4">
        <v>856</v>
      </c>
      <c r="AF669" s="4">
        <v>928</v>
      </c>
      <c r="AG669" s="4">
        <v>922</v>
      </c>
      <c r="AK669" s="4">
        <v>989</v>
      </c>
      <c r="AL669" s="4">
        <v>9</v>
      </c>
      <c r="AM669" s="4">
        <v>0</v>
      </c>
      <c r="AN669" s="4">
        <v>36</v>
      </c>
      <c r="AO669" s="4">
        <v>192</v>
      </c>
      <c r="AP669" s="4">
        <v>192</v>
      </c>
      <c r="AQ669" s="4">
        <v>3.5</v>
      </c>
      <c r="AR669" s="4">
        <v>195</v>
      </c>
      <c r="AS669" s="4" t="s">
        <v>155</v>
      </c>
      <c r="AT669" s="4">
        <v>2</v>
      </c>
      <c r="AU669" s="5">
        <v>0.70133101851851853</v>
      </c>
      <c r="AV669" s="4">
        <v>47.159325000000003</v>
      </c>
      <c r="AW669" s="4">
        <v>-88.489705000000001</v>
      </c>
      <c r="AX669" s="4">
        <v>327.9</v>
      </c>
      <c r="AY669" s="4">
        <v>0</v>
      </c>
      <c r="AZ669" s="4">
        <v>12</v>
      </c>
      <c r="BA669" s="4">
        <v>11</v>
      </c>
      <c r="BB669" s="4" t="s">
        <v>429</v>
      </c>
      <c r="BC669" s="4">
        <v>0.9</v>
      </c>
      <c r="BD669" s="4">
        <v>1.3</v>
      </c>
      <c r="BE669" s="4">
        <v>1.6</v>
      </c>
      <c r="BX669" s="4">
        <v>3.0196000000000001E-2</v>
      </c>
      <c r="BY669" s="4">
        <v>-5</v>
      </c>
      <c r="BZ669" s="4">
        <v>1.831196</v>
      </c>
      <c r="CA669" s="4">
        <v>0.73791499999999999</v>
      </c>
      <c r="CB669" s="4">
        <v>36.990158999999998</v>
      </c>
    </row>
    <row r="670" spans="1:80">
      <c r="A670" s="2">
        <v>42440</v>
      </c>
      <c r="B670" s="29">
        <v>0.49319337962962967</v>
      </c>
      <c r="C670" s="4">
        <v>-0.01</v>
      </c>
      <c r="D670" s="4">
        <v>0</v>
      </c>
      <c r="E670" s="4" t="s">
        <v>155</v>
      </c>
      <c r="F670" s="4">
        <v>0</v>
      </c>
      <c r="G670" s="4">
        <v>-1.3</v>
      </c>
      <c r="H670" s="4">
        <v>-0.2</v>
      </c>
      <c r="I670" s="4">
        <v>39.799999999999997</v>
      </c>
      <c r="K670" s="4">
        <v>20.7</v>
      </c>
      <c r="L670" s="4">
        <v>-1</v>
      </c>
      <c r="AB670" s="4" t="s">
        <v>431</v>
      </c>
      <c r="AC670" s="4">
        <v>0</v>
      </c>
      <c r="AD670" s="4">
        <v>12.7</v>
      </c>
      <c r="AE670" s="4">
        <v>857</v>
      </c>
      <c r="AF670" s="4">
        <v>929</v>
      </c>
      <c r="AG670" s="4">
        <v>922</v>
      </c>
      <c r="AK670" s="4">
        <v>989</v>
      </c>
      <c r="AL670" s="4">
        <v>9</v>
      </c>
      <c r="AM670" s="4">
        <v>0</v>
      </c>
      <c r="AN670" s="4">
        <v>36</v>
      </c>
      <c r="AO670" s="4">
        <v>192</v>
      </c>
      <c r="AP670" s="4">
        <v>192</v>
      </c>
      <c r="AQ670" s="4">
        <v>3.4</v>
      </c>
      <c r="AR670" s="4">
        <v>195</v>
      </c>
      <c r="AS670" s="4" t="s">
        <v>155</v>
      </c>
      <c r="AT670" s="4">
        <v>2</v>
      </c>
      <c r="AU670" s="5">
        <v>0.70134259259259257</v>
      </c>
      <c r="AV670" s="4">
        <v>47.159325000000003</v>
      </c>
      <c r="AW670" s="4">
        <v>-88.489705000000001</v>
      </c>
      <c r="AX670" s="4">
        <v>327.5</v>
      </c>
      <c r="AY670" s="4">
        <v>0</v>
      </c>
      <c r="AZ670" s="4">
        <v>12</v>
      </c>
      <c r="BA670" s="4">
        <v>11</v>
      </c>
      <c r="BB670" s="4" t="s">
        <v>429</v>
      </c>
      <c r="BC670" s="4">
        <v>0.9</v>
      </c>
      <c r="BD670" s="4">
        <v>1.3</v>
      </c>
      <c r="BE670" s="4">
        <v>1.6</v>
      </c>
      <c r="BX670" s="4">
        <v>2.9097999999999999E-2</v>
      </c>
      <c r="BY670" s="4">
        <v>-5</v>
      </c>
      <c r="BZ670" s="4">
        <v>1.8282940000000001</v>
      </c>
      <c r="CA670" s="4">
        <v>0.71108300000000002</v>
      </c>
      <c r="CB670" s="4">
        <v>36.931539000000001</v>
      </c>
    </row>
    <row r="671" spans="1:80">
      <c r="A671" s="2">
        <v>42440</v>
      </c>
      <c r="B671" s="29">
        <v>0.49320495370370371</v>
      </c>
      <c r="C671" s="4">
        <v>-0.01</v>
      </c>
      <c r="D671" s="4">
        <v>0</v>
      </c>
      <c r="E671" s="4" t="s">
        <v>155</v>
      </c>
      <c r="F671" s="4">
        <v>0</v>
      </c>
      <c r="G671" s="4">
        <v>-1.3</v>
      </c>
      <c r="H671" s="4">
        <v>-0.2</v>
      </c>
      <c r="I671" s="4">
        <v>46.2</v>
      </c>
      <c r="K671" s="4">
        <v>20.7</v>
      </c>
      <c r="L671" s="4">
        <v>-1</v>
      </c>
      <c r="AB671" s="4" t="s">
        <v>431</v>
      </c>
      <c r="AC671" s="4">
        <v>0</v>
      </c>
      <c r="AD671" s="4">
        <v>12.9</v>
      </c>
      <c r="AE671" s="4">
        <v>856</v>
      </c>
      <c r="AF671" s="4">
        <v>929</v>
      </c>
      <c r="AG671" s="4">
        <v>921</v>
      </c>
      <c r="AK671" s="4">
        <v>989</v>
      </c>
      <c r="AL671" s="4">
        <v>9</v>
      </c>
      <c r="AM671" s="4">
        <v>0</v>
      </c>
      <c r="AN671" s="4">
        <v>36</v>
      </c>
      <c r="AO671" s="4">
        <v>192</v>
      </c>
      <c r="AP671" s="4">
        <v>192</v>
      </c>
      <c r="AQ671" s="4">
        <v>3.4</v>
      </c>
      <c r="AR671" s="4">
        <v>195</v>
      </c>
      <c r="AS671" s="4" t="s">
        <v>155</v>
      </c>
      <c r="AT671" s="4">
        <v>2</v>
      </c>
      <c r="AU671" s="5">
        <v>0.70135416666666661</v>
      </c>
      <c r="AV671" s="4">
        <v>47.159325000000003</v>
      </c>
      <c r="AW671" s="4">
        <v>-88.489705000000001</v>
      </c>
      <c r="AX671" s="4">
        <v>327.3</v>
      </c>
      <c r="AY671" s="4">
        <v>0</v>
      </c>
      <c r="AZ671" s="4">
        <v>12</v>
      </c>
      <c r="BA671" s="4">
        <v>11</v>
      </c>
      <c r="BB671" s="4" t="s">
        <v>429</v>
      </c>
      <c r="BC671" s="4">
        <v>0.9</v>
      </c>
      <c r="BD671" s="4">
        <v>1.3</v>
      </c>
      <c r="BE671" s="4">
        <v>1.6</v>
      </c>
      <c r="BX671" s="4">
        <v>2.8098000000000001E-2</v>
      </c>
      <c r="BY671" s="4">
        <v>-5</v>
      </c>
      <c r="BZ671" s="4">
        <v>1.8270980000000001</v>
      </c>
      <c r="CA671" s="4">
        <v>0.68664499999999995</v>
      </c>
      <c r="CB671" s="4">
        <v>36.907380000000003</v>
      </c>
    </row>
    <row r="672" spans="1:80">
      <c r="A672" s="2">
        <v>42440</v>
      </c>
      <c r="B672" s="29">
        <v>0.4932165277777778</v>
      </c>
      <c r="C672" s="4">
        <v>-0.01</v>
      </c>
      <c r="D672" s="4">
        <v>0</v>
      </c>
      <c r="E672" s="4" t="s">
        <v>155</v>
      </c>
      <c r="F672" s="4">
        <v>0</v>
      </c>
      <c r="G672" s="4">
        <v>-1.3</v>
      </c>
      <c r="H672" s="4">
        <v>-0.2</v>
      </c>
      <c r="I672" s="4">
        <v>42.9</v>
      </c>
      <c r="K672" s="4">
        <v>20.7</v>
      </c>
      <c r="L672" s="4">
        <v>-1</v>
      </c>
      <c r="AB672" s="4" t="s">
        <v>431</v>
      </c>
      <c r="AC672" s="4">
        <v>0</v>
      </c>
      <c r="AD672" s="4">
        <v>12.8</v>
      </c>
      <c r="AE672" s="4">
        <v>856</v>
      </c>
      <c r="AF672" s="4">
        <v>929</v>
      </c>
      <c r="AG672" s="4">
        <v>922</v>
      </c>
      <c r="AK672" s="4">
        <v>989</v>
      </c>
      <c r="AL672" s="4">
        <v>9</v>
      </c>
      <c r="AM672" s="4">
        <v>0</v>
      </c>
      <c r="AN672" s="4">
        <v>36</v>
      </c>
      <c r="AO672" s="4">
        <v>192</v>
      </c>
      <c r="AP672" s="4">
        <v>192</v>
      </c>
      <c r="AQ672" s="4">
        <v>3.4</v>
      </c>
      <c r="AR672" s="4">
        <v>195</v>
      </c>
      <c r="AS672" s="4" t="s">
        <v>155</v>
      </c>
      <c r="AT672" s="4">
        <v>2</v>
      </c>
      <c r="AU672" s="5">
        <v>0.70136574074074076</v>
      </c>
      <c r="AV672" s="4">
        <v>47.159325000000003</v>
      </c>
      <c r="AW672" s="4">
        <v>-88.489705000000001</v>
      </c>
      <c r="AX672" s="4">
        <v>327.3</v>
      </c>
      <c r="AY672" s="4">
        <v>0</v>
      </c>
      <c r="AZ672" s="4">
        <v>12</v>
      </c>
      <c r="BA672" s="4">
        <v>11</v>
      </c>
      <c r="BB672" s="4" t="s">
        <v>429</v>
      </c>
      <c r="BC672" s="4">
        <v>0.97164499999999998</v>
      </c>
      <c r="BD672" s="4">
        <v>1.3</v>
      </c>
      <c r="BE672" s="4">
        <v>1.671645</v>
      </c>
      <c r="BX672" s="4">
        <v>2.6196000000000001E-2</v>
      </c>
      <c r="BY672" s="4">
        <v>-5</v>
      </c>
      <c r="BZ672" s="4">
        <v>1.825196</v>
      </c>
      <c r="CA672" s="4">
        <v>0.64016499999999998</v>
      </c>
      <c r="CB672" s="4">
        <v>36.868958999999997</v>
      </c>
    </row>
    <row r="673" spans="1:80">
      <c r="A673" s="2">
        <v>42440</v>
      </c>
      <c r="B673" s="29">
        <v>0.49322810185185184</v>
      </c>
      <c r="C673" s="4">
        <v>-0.01</v>
      </c>
      <c r="D673" s="4">
        <v>0</v>
      </c>
      <c r="E673" s="4" t="s">
        <v>155</v>
      </c>
      <c r="F673" s="4">
        <v>0</v>
      </c>
      <c r="G673" s="4">
        <v>-1.3</v>
      </c>
      <c r="H673" s="4">
        <v>-0.2</v>
      </c>
      <c r="I673" s="4">
        <v>45.5</v>
      </c>
      <c r="K673" s="4">
        <v>20.7</v>
      </c>
      <c r="L673" s="4">
        <v>-1</v>
      </c>
      <c r="AB673" s="4" t="s">
        <v>431</v>
      </c>
      <c r="AC673" s="4">
        <v>0</v>
      </c>
      <c r="AD673" s="4">
        <v>12.8</v>
      </c>
      <c r="AE673" s="4">
        <v>857</v>
      </c>
      <c r="AF673" s="4">
        <v>931</v>
      </c>
      <c r="AG673" s="4">
        <v>921</v>
      </c>
      <c r="AK673" s="4">
        <v>989</v>
      </c>
      <c r="AL673" s="4">
        <v>9</v>
      </c>
      <c r="AM673" s="4">
        <v>0</v>
      </c>
      <c r="AN673" s="4">
        <v>36</v>
      </c>
      <c r="AO673" s="4">
        <v>192</v>
      </c>
      <c r="AP673" s="4">
        <v>192</v>
      </c>
      <c r="AQ673" s="4">
        <v>3.5</v>
      </c>
      <c r="AR673" s="4">
        <v>195</v>
      </c>
      <c r="AS673" s="4" t="s">
        <v>155</v>
      </c>
      <c r="AT673" s="4">
        <v>2</v>
      </c>
      <c r="AU673" s="5">
        <v>0.70137731481481491</v>
      </c>
      <c r="AV673" s="4">
        <v>47.159325000000003</v>
      </c>
      <c r="AW673" s="4">
        <v>-88.489705000000001</v>
      </c>
      <c r="AX673" s="4">
        <v>326.8</v>
      </c>
      <c r="AY673" s="4">
        <v>0</v>
      </c>
      <c r="AZ673" s="4">
        <v>12</v>
      </c>
      <c r="BA673" s="4">
        <v>11</v>
      </c>
      <c r="BB673" s="4" t="s">
        <v>429</v>
      </c>
      <c r="BC673" s="4">
        <v>1</v>
      </c>
      <c r="BD673" s="4">
        <v>1.371828</v>
      </c>
      <c r="BE673" s="4">
        <v>1.7</v>
      </c>
      <c r="BX673" s="4">
        <v>2.7802E-2</v>
      </c>
      <c r="BY673" s="4">
        <v>-5</v>
      </c>
      <c r="BZ673" s="4">
        <v>1.8231980000000001</v>
      </c>
      <c r="CA673" s="4">
        <v>0.67941600000000002</v>
      </c>
      <c r="CB673" s="4">
        <v>36.828595999999997</v>
      </c>
    </row>
    <row r="674" spans="1:80">
      <c r="A674" s="2">
        <v>42440</v>
      </c>
      <c r="B674" s="29">
        <v>0.49323967592592594</v>
      </c>
      <c r="C674" s="4">
        <v>-0.01</v>
      </c>
      <c r="D674" s="4">
        <v>0</v>
      </c>
      <c r="E674" s="4" t="s">
        <v>155</v>
      </c>
      <c r="F674" s="4">
        <v>0</v>
      </c>
      <c r="G674" s="4">
        <v>-1.3</v>
      </c>
      <c r="H674" s="4">
        <v>-0.2</v>
      </c>
      <c r="I674" s="4">
        <v>49.7</v>
      </c>
      <c r="K674" s="4">
        <v>20.7</v>
      </c>
      <c r="L674" s="4">
        <v>-1</v>
      </c>
      <c r="AB674" s="4" t="s">
        <v>431</v>
      </c>
      <c r="AC674" s="4">
        <v>0</v>
      </c>
      <c r="AD674" s="4">
        <v>12.9</v>
      </c>
      <c r="AE674" s="4">
        <v>856</v>
      </c>
      <c r="AF674" s="4">
        <v>929</v>
      </c>
      <c r="AG674" s="4">
        <v>921</v>
      </c>
      <c r="AK674" s="4">
        <v>989</v>
      </c>
      <c r="AL674" s="4">
        <v>9</v>
      </c>
      <c r="AM674" s="4">
        <v>0</v>
      </c>
      <c r="AN674" s="4">
        <v>36</v>
      </c>
      <c r="AO674" s="4">
        <v>192</v>
      </c>
      <c r="AP674" s="4">
        <v>192</v>
      </c>
      <c r="AQ674" s="4">
        <v>3.5</v>
      </c>
      <c r="AR674" s="4">
        <v>195</v>
      </c>
      <c r="AS674" s="4" t="s">
        <v>155</v>
      </c>
      <c r="AT674" s="4">
        <v>2</v>
      </c>
      <c r="AU674" s="5">
        <v>0.70138888888888884</v>
      </c>
      <c r="AV674" s="4">
        <v>47.159325000000003</v>
      </c>
      <c r="AW674" s="4">
        <v>-88.489705000000001</v>
      </c>
      <c r="AX674" s="4">
        <v>326.3</v>
      </c>
      <c r="AY674" s="4">
        <v>0</v>
      </c>
      <c r="AZ674" s="4">
        <v>12</v>
      </c>
      <c r="BA674" s="4">
        <v>11</v>
      </c>
      <c r="BB674" s="4" t="s">
        <v>429</v>
      </c>
      <c r="BC674" s="4">
        <v>1</v>
      </c>
      <c r="BD674" s="4">
        <v>1.4</v>
      </c>
      <c r="BE674" s="4">
        <v>1.7</v>
      </c>
      <c r="BX674" s="4">
        <v>2.9804000000000001E-2</v>
      </c>
      <c r="BY674" s="4">
        <v>-5</v>
      </c>
      <c r="BZ674" s="4">
        <v>1.822098</v>
      </c>
      <c r="CA674" s="4">
        <v>0.72833000000000003</v>
      </c>
      <c r="CB674" s="4">
        <v>36.806381999999999</v>
      </c>
    </row>
    <row r="675" spans="1:80">
      <c r="A675" s="2">
        <v>42440</v>
      </c>
      <c r="B675" s="29">
        <v>0.49325124999999997</v>
      </c>
      <c r="C675" s="4">
        <v>-0.01</v>
      </c>
      <c r="D675" s="4">
        <v>0</v>
      </c>
      <c r="E675" s="4" t="s">
        <v>155</v>
      </c>
      <c r="F675" s="4">
        <v>0</v>
      </c>
      <c r="G675" s="4">
        <v>-1.3</v>
      </c>
      <c r="H675" s="4">
        <v>-0.2</v>
      </c>
      <c r="I675" s="4">
        <v>45.1</v>
      </c>
      <c r="K675" s="4">
        <v>20.7</v>
      </c>
      <c r="L675" s="4">
        <v>-1</v>
      </c>
      <c r="AB675" s="4" t="s">
        <v>431</v>
      </c>
      <c r="AC675" s="4">
        <v>0</v>
      </c>
      <c r="AD675" s="4">
        <v>12.7</v>
      </c>
      <c r="AE675" s="4">
        <v>857</v>
      </c>
      <c r="AF675" s="4">
        <v>931</v>
      </c>
      <c r="AG675" s="4">
        <v>921</v>
      </c>
      <c r="AK675" s="4">
        <v>989</v>
      </c>
      <c r="AL675" s="4">
        <v>9</v>
      </c>
      <c r="AM675" s="4">
        <v>0</v>
      </c>
      <c r="AN675" s="4">
        <v>36</v>
      </c>
      <c r="AO675" s="4">
        <v>192</v>
      </c>
      <c r="AP675" s="4">
        <v>192</v>
      </c>
      <c r="AQ675" s="4">
        <v>3.4</v>
      </c>
      <c r="AR675" s="4">
        <v>195</v>
      </c>
      <c r="AS675" s="4" t="s">
        <v>155</v>
      </c>
      <c r="AT675" s="4">
        <v>2</v>
      </c>
      <c r="AU675" s="5">
        <v>0.70140046296296299</v>
      </c>
      <c r="AV675" s="4">
        <v>47.159325000000003</v>
      </c>
      <c r="AW675" s="4">
        <v>-88.489705000000001</v>
      </c>
      <c r="AX675" s="4">
        <v>326</v>
      </c>
      <c r="AY675" s="4">
        <v>0</v>
      </c>
      <c r="AZ675" s="4">
        <v>12</v>
      </c>
      <c r="BA675" s="4">
        <v>11</v>
      </c>
      <c r="BB675" s="4" t="s">
        <v>429</v>
      </c>
      <c r="BC675" s="4">
        <v>1</v>
      </c>
      <c r="BD675" s="4">
        <v>1.4</v>
      </c>
      <c r="BE675" s="4">
        <v>1.7</v>
      </c>
      <c r="BX675" s="4">
        <v>2.9097999999999999E-2</v>
      </c>
      <c r="BY675" s="4">
        <v>-5</v>
      </c>
      <c r="BZ675" s="4">
        <v>1.819294</v>
      </c>
      <c r="CA675" s="4">
        <v>0.71108300000000002</v>
      </c>
      <c r="CB675" s="4">
        <v>36.749738999999998</v>
      </c>
    </row>
    <row r="676" spans="1:80">
      <c r="A676" s="2">
        <v>42440</v>
      </c>
      <c r="B676" s="29">
        <v>0.49326282407407412</v>
      </c>
      <c r="C676" s="4">
        <v>-0.01</v>
      </c>
      <c r="D676" s="4">
        <v>0</v>
      </c>
      <c r="E676" s="4" t="s">
        <v>155</v>
      </c>
      <c r="F676" s="4">
        <v>0</v>
      </c>
      <c r="G676" s="4">
        <v>-1.3</v>
      </c>
      <c r="H676" s="4">
        <v>-0.2</v>
      </c>
      <c r="I676" s="4">
        <v>51.3</v>
      </c>
      <c r="K676" s="4">
        <v>20.7</v>
      </c>
      <c r="L676" s="4">
        <v>-1</v>
      </c>
      <c r="AB676" s="4" t="s">
        <v>431</v>
      </c>
      <c r="AC676" s="4">
        <v>0</v>
      </c>
      <c r="AD676" s="4">
        <v>12.9</v>
      </c>
      <c r="AE676" s="4">
        <v>856</v>
      </c>
      <c r="AF676" s="4">
        <v>931</v>
      </c>
      <c r="AG676" s="4">
        <v>923</v>
      </c>
      <c r="AK676" s="4">
        <v>989</v>
      </c>
      <c r="AL676" s="4">
        <v>9</v>
      </c>
      <c r="AM676" s="4">
        <v>0</v>
      </c>
      <c r="AN676" s="4">
        <v>36</v>
      </c>
      <c r="AO676" s="4">
        <v>192</v>
      </c>
      <c r="AP676" s="4">
        <v>192</v>
      </c>
      <c r="AQ676" s="4">
        <v>3.4</v>
      </c>
      <c r="AR676" s="4">
        <v>195</v>
      </c>
      <c r="AS676" s="4" t="s">
        <v>155</v>
      </c>
      <c r="AT676" s="4">
        <v>2</v>
      </c>
      <c r="AU676" s="5">
        <v>0.70141203703703703</v>
      </c>
      <c r="AV676" s="4">
        <v>47.159325000000003</v>
      </c>
      <c r="AW676" s="4">
        <v>-88.489704000000003</v>
      </c>
      <c r="AX676" s="4">
        <v>325.5</v>
      </c>
      <c r="AY676" s="4">
        <v>0</v>
      </c>
      <c r="AZ676" s="4">
        <v>12</v>
      </c>
      <c r="BA676" s="4">
        <v>11</v>
      </c>
      <c r="BB676" s="4" t="s">
        <v>429</v>
      </c>
      <c r="BC676" s="4">
        <v>1</v>
      </c>
      <c r="BD676" s="4">
        <v>1.4</v>
      </c>
      <c r="BE676" s="4">
        <v>1.7</v>
      </c>
      <c r="BX676" s="4">
        <v>2.8098000000000001E-2</v>
      </c>
      <c r="BY676" s="4">
        <v>-5</v>
      </c>
      <c r="BZ676" s="4">
        <v>1.818098</v>
      </c>
      <c r="CA676" s="4">
        <v>0.68664499999999995</v>
      </c>
      <c r="CB676" s="4">
        <v>36.725580000000001</v>
      </c>
    </row>
    <row r="677" spans="1:80">
      <c r="A677" s="2">
        <v>42440</v>
      </c>
      <c r="B677" s="29">
        <v>0.49327439814814816</v>
      </c>
      <c r="C677" s="4">
        <v>-0.01</v>
      </c>
      <c r="D677" s="4">
        <v>0</v>
      </c>
      <c r="E677" s="4" t="s">
        <v>155</v>
      </c>
      <c r="F677" s="4">
        <v>0</v>
      </c>
      <c r="G677" s="4">
        <v>-1.3</v>
      </c>
      <c r="H677" s="4">
        <v>-0.2</v>
      </c>
      <c r="I677" s="4">
        <v>49.9</v>
      </c>
      <c r="K677" s="4">
        <v>20.7</v>
      </c>
      <c r="L677" s="4">
        <v>-1</v>
      </c>
      <c r="AB677" s="4" t="s">
        <v>431</v>
      </c>
      <c r="AC677" s="4">
        <v>0</v>
      </c>
      <c r="AD677" s="4">
        <v>12.8</v>
      </c>
      <c r="AE677" s="4">
        <v>856</v>
      </c>
      <c r="AF677" s="4">
        <v>929</v>
      </c>
      <c r="AG677" s="4">
        <v>921</v>
      </c>
      <c r="AK677" s="4">
        <v>989</v>
      </c>
      <c r="AL677" s="4">
        <v>9</v>
      </c>
      <c r="AM677" s="4">
        <v>0</v>
      </c>
      <c r="AN677" s="4">
        <v>36</v>
      </c>
      <c r="AO677" s="4">
        <v>192</v>
      </c>
      <c r="AP677" s="4">
        <v>192</v>
      </c>
      <c r="AQ677" s="4">
        <v>3.3</v>
      </c>
      <c r="AR677" s="4">
        <v>195</v>
      </c>
      <c r="AS677" s="4" t="s">
        <v>155</v>
      </c>
      <c r="AT677" s="4">
        <v>2</v>
      </c>
      <c r="AU677" s="5">
        <v>0.70142361111111118</v>
      </c>
      <c r="AV677" s="4">
        <v>47.159325000000003</v>
      </c>
      <c r="AW677" s="4">
        <v>-88.489703000000006</v>
      </c>
      <c r="AX677" s="4">
        <v>325.5</v>
      </c>
      <c r="AY677" s="4">
        <v>0</v>
      </c>
      <c r="AZ677" s="4">
        <v>12</v>
      </c>
      <c r="BA677" s="4">
        <v>11</v>
      </c>
      <c r="BB677" s="4" t="s">
        <v>429</v>
      </c>
      <c r="BC677" s="4">
        <v>0.92857100000000004</v>
      </c>
      <c r="BD677" s="4">
        <v>1.4</v>
      </c>
      <c r="BE677" s="4">
        <v>1.7</v>
      </c>
      <c r="BX677" s="4">
        <v>2.7098000000000001E-2</v>
      </c>
      <c r="BY677" s="4">
        <v>-5</v>
      </c>
      <c r="BZ677" s="4">
        <v>1.8161959999999999</v>
      </c>
      <c r="CA677" s="4">
        <v>0.66220800000000002</v>
      </c>
      <c r="CB677" s="4">
        <v>36.687159000000001</v>
      </c>
    </row>
    <row r="678" spans="1:80">
      <c r="A678" s="2">
        <v>42440</v>
      </c>
      <c r="B678" s="29">
        <v>0.49328597222222226</v>
      </c>
      <c r="C678" s="4">
        <v>-0.01</v>
      </c>
      <c r="D678" s="4">
        <v>0</v>
      </c>
      <c r="E678" s="4" t="s">
        <v>155</v>
      </c>
      <c r="F678" s="4">
        <v>0</v>
      </c>
      <c r="G678" s="4">
        <v>-1.3</v>
      </c>
      <c r="H678" s="4">
        <v>-0.2</v>
      </c>
      <c r="I678" s="4">
        <v>50.9</v>
      </c>
      <c r="K678" s="4">
        <v>20.7</v>
      </c>
      <c r="L678" s="4">
        <v>-1</v>
      </c>
      <c r="AB678" s="4" t="s">
        <v>431</v>
      </c>
      <c r="AC678" s="4">
        <v>0</v>
      </c>
      <c r="AD678" s="4">
        <v>12.7</v>
      </c>
      <c r="AE678" s="4">
        <v>857</v>
      </c>
      <c r="AF678" s="4">
        <v>930</v>
      </c>
      <c r="AG678" s="4">
        <v>923</v>
      </c>
      <c r="AK678" s="4">
        <v>989</v>
      </c>
      <c r="AL678" s="4">
        <v>9</v>
      </c>
      <c r="AM678" s="4">
        <v>0</v>
      </c>
      <c r="AN678" s="4">
        <v>36</v>
      </c>
      <c r="AO678" s="4">
        <v>192</v>
      </c>
      <c r="AP678" s="4">
        <v>192</v>
      </c>
      <c r="AQ678" s="4">
        <v>3.4</v>
      </c>
      <c r="AR678" s="4">
        <v>195</v>
      </c>
      <c r="AS678" s="4" t="s">
        <v>155</v>
      </c>
      <c r="AT678" s="4">
        <v>2</v>
      </c>
      <c r="AU678" s="5">
        <v>0.70143518518518511</v>
      </c>
      <c r="AV678" s="4">
        <v>47.159325000000003</v>
      </c>
      <c r="AW678" s="4">
        <v>-88.489703000000006</v>
      </c>
      <c r="AX678" s="4">
        <v>325.8</v>
      </c>
      <c r="AY678" s="4">
        <v>0</v>
      </c>
      <c r="AZ678" s="4">
        <v>12</v>
      </c>
      <c r="BA678" s="4">
        <v>11</v>
      </c>
      <c r="BB678" s="4" t="s">
        <v>429</v>
      </c>
      <c r="BC678" s="4">
        <v>0.9</v>
      </c>
      <c r="BD678" s="4">
        <v>1.3288139999999999</v>
      </c>
      <c r="BE678" s="4">
        <v>1.628814</v>
      </c>
      <c r="BX678" s="4">
        <v>2.5196E-2</v>
      </c>
      <c r="BY678" s="4">
        <v>-5</v>
      </c>
      <c r="BZ678" s="4">
        <v>1.813294</v>
      </c>
      <c r="CA678" s="4">
        <v>0.61572800000000005</v>
      </c>
      <c r="CB678" s="4">
        <v>36.628539000000004</v>
      </c>
    </row>
    <row r="679" spans="1:80">
      <c r="A679" s="2">
        <v>42440</v>
      </c>
      <c r="B679" s="29">
        <v>0.4932975462962963</v>
      </c>
      <c r="C679" s="4">
        <v>-0.01</v>
      </c>
      <c r="D679" s="4">
        <v>0</v>
      </c>
      <c r="E679" s="4" t="s">
        <v>155</v>
      </c>
      <c r="F679" s="4">
        <v>0</v>
      </c>
      <c r="G679" s="4">
        <v>-1.3</v>
      </c>
      <c r="H679" s="4">
        <v>-0.2</v>
      </c>
      <c r="I679" s="4">
        <v>57.9</v>
      </c>
      <c r="K679" s="4">
        <v>20.7</v>
      </c>
      <c r="L679" s="4">
        <v>-1</v>
      </c>
      <c r="AB679" s="4" t="s">
        <v>431</v>
      </c>
      <c r="AC679" s="4">
        <v>0</v>
      </c>
      <c r="AD679" s="4">
        <v>12.9</v>
      </c>
      <c r="AE679" s="4">
        <v>856</v>
      </c>
      <c r="AF679" s="4">
        <v>930</v>
      </c>
      <c r="AG679" s="4">
        <v>922</v>
      </c>
      <c r="AK679" s="4">
        <v>989</v>
      </c>
      <c r="AL679" s="4">
        <v>9</v>
      </c>
      <c r="AM679" s="4">
        <v>0</v>
      </c>
      <c r="AN679" s="4">
        <v>36</v>
      </c>
      <c r="AO679" s="4">
        <v>192</v>
      </c>
      <c r="AP679" s="4">
        <v>192</v>
      </c>
      <c r="AQ679" s="4">
        <v>3.4</v>
      </c>
      <c r="AR679" s="4">
        <v>195</v>
      </c>
      <c r="AS679" s="4" t="s">
        <v>155</v>
      </c>
      <c r="AT679" s="4">
        <v>2</v>
      </c>
      <c r="AU679" s="5">
        <v>0.70144675925925926</v>
      </c>
      <c r="AV679" s="4">
        <v>47.159325000000003</v>
      </c>
      <c r="AW679" s="4">
        <v>-88.489703000000006</v>
      </c>
      <c r="AX679" s="4">
        <v>326</v>
      </c>
      <c r="AY679" s="4">
        <v>0</v>
      </c>
      <c r="AZ679" s="4">
        <v>12</v>
      </c>
      <c r="BA679" s="4">
        <v>11</v>
      </c>
      <c r="BB679" s="4" t="s">
        <v>429</v>
      </c>
      <c r="BC679" s="4">
        <v>0.9</v>
      </c>
      <c r="BD679" s="4">
        <v>1.3</v>
      </c>
      <c r="BE679" s="4">
        <v>1.6</v>
      </c>
      <c r="BX679" s="4">
        <v>2.5902000000000001E-2</v>
      </c>
      <c r="BY679" s="4">
        <v>-5</v>
      </c>
      <c r="BZ679" s="4">
        <v>1.812098</v>
      </c>
      <c r="CA679" s="4">
        <v>0.63297999999999999</v>
      </c>
      <c r="CB679" s="4">
        <v>36.604379999999999</v>
      </c>
    </row>
    <row r="680" spans="1:80">
      <c r="A680" s="2">
        <v>42440</v>
      </c>
      <c r="B680" s="29">
        <v>0.49330912037037034</v>
      </c>
      <c r="C680" s="4">
        <v>-0.01</v>
      </c>
      <c r="D680" s="4">
        <v>0</v>
      </c>
      <c r="E680" s="4" t="s">
        <v>155</v>
      </c>
      <c r="F680" s="4">
        <v>0</v>
      </c>
      <c r="G680" s="4">
        <v>-1.3</v>
      </c>
      <c r="H680" s="4">
        <v>-0.2</v>
      </c>
      <c r="I680" s="4">
        <v>54.1</v>
      </c>
      <c r="K680" s="4">
        <v>20.7</v>
      </c>
      <c r="L680" s="4">
        <v>-1</v>
      </c>
      <c r="AB680" s="4" t="s">
        <v>431</v>
      </c>
      <c r="AC680" s="4">
        <v>0</v>
      </c>
      <c r="AD680" s="4">
        <v>12.7</v>
      </c>
      <c r="AE680" s="4">
        <v>857</v>
      </c>
      <c r="AF680" s="4">
        <v>932</v>
      </c>
      <c r="AG680" s="4">
        <v>923</v>
      </c>
      <c r="AK680" s="4">
        <v>989</v>
      </c>
      <c r="AL680" s="4">
        <v>9</v>
      </c>
      <c r="AM680" s="4">
        <v>0</v>
      </c>
      <c r="AN680" s="4">
        <v>36</v>
      </c>
      <c r="AO680" s="4">
        <v>192</v>
      </c>
      <c r="AP680" s="4">
        <v>191.1</v>
      </c>
      <c r="AQ680" s="4">
        <v>3.3</v>
      </c>
      <c r="AR680" s="4">
        <v>195</v>
      </c>
      <c r="AS680" s="4" t="s">
        <v>155</v>
      </c>
      <c r="AT680" s="4">
        <v>2</v>
      </c>
      <c r="AU680" s="5">
        <v>0.70145833333333341</v>
      </c>
      <c r="AV680" s="4">
        <v>47.159325000000003</v>
      </c>
      <c r="AW680" s="4">
        <v>-88.489703000000006</v>
      </c>
      <c r="AX680" s="4">
        <v>326.5</v>
      </c>
      <c r="AY680" s="4">
        <v>0</v>
      </c>
      <c r="AZ680" s="4">
        <v>12</v>
      </c>
      <c r="BA680" s="4">
        <v>11</v>
      </c>
      <c r="BB680" s="4" t="s">
        <v>429</v>
      </c>
      <c r="BC680" s="4">
        <v>0.9</v>
      </c>
      <c r="BD680" s="4">
        <v>1.3</v>
      </c>
      <c r="BE680" s="4">
        <v>1.6</v>
      </c>
      <c r="BX680" s="4">
        <v>2.9607999999999999E-2</v>
      </c>
      <c r="BY680" s="4">
        <v>-5</v>
      </c>
      <c r="BZ680" s="4">
        <v>1.8120000000000001</v>
      </c>
      <c r="CA680" s="4">
        <v>0.72354499999999999</v>
      </c>
      <c r="CB680" s="4">
        <v>36.602400000000003</v>
      </c>
    </row>
    <row r="681" spans="1:80">
      <c r="A681" s="2">
        <v>42440</v>
      </c>
      <c r="B681" s="29">
        <v>0.49332069444444443</v>
      </c>
      <c r="C681" s="4">
        <v>-0.01</v>
      </c>
      <c r="D681" s="4">
        <v>0</v>
      </c>
      <c r="E681" s="4" t="s">
        <v>155</v>
      </c>
      <c r="F681" s="4">
        <v>0</v>
      </c>
      <c r="G681" s="4">
        <v>-1.3</v>
      </c>
      <c r="H681" s="4">
        <v>-0.2</v>
      </c>
      <c r="I681" s="4">
        <v>60.3</v>
      </c>
      <c r="K681" s="4">
        <v>20.7</v>
      </c>
      <c r="L681" s="4">
        <v>-1</v>
      </c>
      <c r="AB681" s="4" t="s">
        <v>431</v>
      </c>
      <c r="AC681" s="4">
        <v>0</v>
      </c>
      <c r="AD681" s="4">
        <v>12.8</v>
      </c>
      <c r="AE681" s="4">
        <v>857</v>
      </c>
      <c r="AF681" s="4">
        <v>931</v>
      </c>
      <c r="AG681" s="4">
        <v>923</v>
      </c>
      <c r="AK681" s="4">
        <v>989</v>
      </c>
      <c r="AL681" s="4">
        <v>9</v>
      </c>
      <c r="AM681" s="4">
        <v>0</v>
      </c>
      <c r="AN681" s="4">
        <v>36</v>
      </c>
      <c r="AO681" s="4">
        <v>192</v>
      </c>
      <c r="AP681" s="4">
        <v>191</v>
      </c>
      <c r="AQ681" s="4">
        <v>3.4</v>
      </c>
      <c r="AR681" s="4">
        <v>195</v>
      </c>
      <c r="AS681" s="4" t="s">
        <v>155</v>
      </c>
      <c r="AT681" s="4">
        <v>2</v>
      </c>
      <c r="AU681" s="5">
        <v>0.70146990740740733</v>
      </c>
      <c r="AV681" s="4">
        <v>47.159325000000003</v>
      </c>
      <c r="AW681" s="4">
        <v>-88.489703000000006</v>
      </c>
      <c r="AX681" s="4">
        <v>327</v>
      </c>
      <c r="AY681" s="4">
        <v>0</v>
      </c>
      <c r="AZ681" s="4">
        <v>12</v>
      </c>
      <c r="BA681" s="4">
        <v>11</v>
      </c>
      <c r="BB681" s="4" t="s">
        <v>429</v>
      </c>
      <c r="BC681" s="4">
        <v>0.9</v>
      </c>
      <c r="BD681" s="4">
        <v>1.3</v>
      </c>
      <c r="BE681" s="4">
        <v>1.6</v>
      </c>
      <c r="BX681" s="4">
        <v>3.1803999999999999E-2</v>
      </c>
      <c r="BY681" s="4">
        <v>-5</v>
      </c>
      <c r="BZ681" s="4">
        <v>1.8110980000000001</v>
      </c>
      <c r="CA681" s="4">
        <v>0.77720999999999996</v>
      </c>
      <c r="CB681" s="4">
        <v>36.584180000000003</v>
      </c>
    </row>
    <row r="682" spans="1:80">
      <c r="A682" s="2">
        <v>42440</v>
      </c>
      <c r="B682" s="29">
        <v>0.49333226851851847</v>
      </c>
      <c r="C682" s="4">
        <v>-0.01</v>
      </c>
      <c r="D682" s="4">
        <v>0</v>
      </c>
      <c r="E682" s="4" t="s">
        <v>155</v>
      </c>
      <c r="F682" s="4">
        <v>0</v>
      </c>
      <c r="G682" s="4">
        <v>-1.3</v>
      </c>
      <c r="H682" s="4">
        <v>-0.2</v>
      </c>
      <c r="I682" s="4">
        <v>62.9</v>
      </c>
      <c r="K682" s="4">
        <v>20.7</v>
      </c>
      <c r="L682" s="4">
        <v>-1</v>
      </c>
      <c r="AB682" s="4" t="s">
        <v>431</v>
      </c>
      <c r="AC682" s="4">
        <v>0</v>
      </c>
      <c r="AD682" s="4">
        <v>12.8</v>
      </c>
      <c r="AE682" s="4">
        <v>857</v>
      </c>
      <c r="AF682" s="4">
        <v>929</v>
      </c>
      <c r="AG682" s="4">
        <v>923</v>
      </c>
      <c r="AK682" s="4">
        <v>989</v>
      </c>
      <c r="AL682" s="4">
        <v>9</v>
      </c>
      <c r="AM682" s="4">
        <v>0</v>
      </c>
      <c r="AN682" s="4">
        <v>36</v>
      </c>
      <c r="AO682" s="4">
        <v>192</v>
      </c>
      <c r="AP682" s="4">
        <v>191</v>
      </c>
      <c r="AQ682" s="4">
        <v>3.4</v>
      </c>
      <c r="AR682" s="4">
        <v>195</v>
      </c>
      <c r="AS682" s="4" t="s">
        <v>155</v>
      </c>
      <c r="AT682" s="4">
        <v>2</v>
      </c>
      <c r="AU682" s="5">
        <v>0.70148148148148148</v>
      </c>
      <c r="AV682" s="4">
        <v>47.159325000000003</v>
      </c>
      <c r="AW682" s="4">
        <v>-88.489703000000006</v>
      </c>
      <c r="AX682" s="4">
        <v>327.3</v>
      </c>
      <c r="AY682" s="4">
        <v>0</v>
      </c>
      <c r="AZ682" s="4">
        <v>12</v>
      </c>
      <c r="BA682" s="4">
        <v>11</v>
      </c>
      <c r="BB682" s="4" t="s">
        <v>429</v>
      </c>
      <c r="BC682" s="4">
        <v>0.9</v>
      </c>
      <c r="BD682" s="4">
        <v>1.3</v>
      </c>
      <c r="BE682" s="4">
        <v>1.6</v>
      </c>
      <c r="BX682" s="4">
        <v>3.0196000000000001E-2</v>
      </c>
      <c r="BY682" s="4">
        <v>-5</v>
      </c>
      <c r="BZ682" s="4">
        <v>1.8109999999999999</v>
      </c>
      <c r="CA682" s="4">
        <v>0.73791499999999999</v>
      </c>
      <c r="CB682" s="4">
        <v>36.5822</v>
      </c>
    </row>
    <row r="683" spans="1:80">
      <c r="A683" s="2">
        <v>42440</v>
      </c>
      <c r="B683" s="29">
        <v>0.49334384259259262</v>
      </c>
      <c r="C683" s="4">
        <v>-0.01</v>
      </c>
      <c r="D683" s="4">
        <v>0</v>
      </c>
      <c r="E683" s="4" t="s">
        <v>155</v>
      </c>
      <c r="F683" s="4">
        <v>0</v>
      </c>
      <c r="G683" s="4">
        <v>-1.3</v>
      </c>
      <c r="H683" s="4">
        <v>-0.2</v>
      </c>
      <c r="I683" s="4">
        <v>60.4</v>
      </c>
      <c r="K683" s="4">
        <v>20.7</v>
      </c>
      <c r="L683" s="4">
        <v>-1</v>
      </c>
      <c r="AB683" s="4" t="s">
        <v>431</v>
      </c>
      <c r="AC683" s="4">
        <v>0</v>
      </c>
      <c r="AD683" s="4">
        <v>12.7</v>
      </c>
      <c r="AE683" s="4">
        <v>858</v>
      </c>
      <c r="AF683" s="4">
        <v>931</v>
      </c>
      <c r="AG683" s="4">
        <v>925</v>
      </c>
      <c r="AK683" s="4">
        <v>989</v>
      </c>
      <c r="AL683" s="4">
        <v>9</v>
      </c>
      <c r="AM683" s="4">
        <v>0</v>
      </c>
      <c r="AN683" s="4">
        <v>36</v>
      </c>
      <c r="AO683" s="4">
        <v>192</v>
      </c>
      <c r="AP683" s="4">
        <v>191</v>
      </c>
      <c r="AQ683" s="4">
        <v>3.3</v>
      </c>
      <c r="AR683" s="4">
        <v>195</v>
      </c>
      <c r="AS683" s="4" t="s">
        <v>155</v>
      </c>
      <c r="AT683" s="4">
        <v>2</v>
      </c>
      <c r="AU683" s="5">
        <v>0.70149305555555552</v>
      </c>
      <c r="AV683" s="4">
        <v>47.159325000000003</v>
      </c>
      <c r="AW683" s="4">
        <v>-88.489703000000006</v>
      </c>
      <c r="AX683" s="4">
        <v>327.5</v>
      </c>
      <c r="AY683" s="4">
        <v>0</v>
      </c>
      <c r="AZ683" s="4">
        <v>12</v>
      </c>
      <c r="BA683" s="4">
        <v>11</v>
      </c>
      <c r="BB683" s="4" t="s">
        <v>429</v>
      </c>
      <c r="BC683" s="4">
        <v>0.9</v>
      </c>
      <c r="BD683" s="4">
        <v>1.3</v>
      </c>
      <c r="BE683" s="4">
        <v>1.6</v>
      </c>
      <c r="BX683" s="4">
        <v>2.9097999999999999E-2</v>
      </c>
      <c r="BY683" s="4">
        <v>-5</v>
      </c>
      <c r="BZ683" s="4">
        <v>1.8082940000000001</v>
      </c>
      <c r="CA683" s="4">
        <v>0.71108300000000002</v>
      </c>
      <c r="CB683" s="4">
        <v>36.527538999999997</v>
      </c>
    </row>
    <row r="684" spans="1:80">
      <c r="A684" s="2">
        <v>42440</v>
      </c>
      <c r="B684" s="29">
        <v>0.49335541666666666</v>
      </c>
      <c r="C684" s="4">
        <v>-0.01</v>
      </c>
      <c r="D684" s="4">
        <v>0</v>
      </c>
      <c r="E684" s="4" t="s">
        <v>155</v>
      </c>
      <c r="F684" s="4">
        <v>0</v>
      </c>
      <c r="G684" s="4">
        <v>-1.3</v>
      </c>
      <c r="H684" s="4">
        <v>-0.2</v>
      </c>
      <c r="I684" s="4">
        <v>67.2</v>
      </c>
      <c r="K684" s="4">
        <v>20.7</v>
      </c>
      <c r="L684" s="4">
        <v>-1</v>
      </c>
      <c r="AB684" s="4" t="s">
        <v>431</v>
      </c>
      <c r="AC684" s="4">
        <v>0</v>
      </c>
      <c r="AD684" s="4">
        <v>12.9</v>
      </c>
      <c r="AE684" s="4">
        <v>857</v>
      </c>
      <c r="AF684" s="4">
        <v>930</v>
      </c>
      <c r="AG684" s="4">
        <v>924</v>
      </c>
      <c r="AK684" s="4">
        <v>989</v>
      </c>
      <c r="AL684" s="4">
        <v>9</v>
      </c>
      <c r="AM684" s="4">
        <v>0</v>
      </c>
      <c r="AN684" s="4">
        <v>36</v>
      </c>
      <c r="AO684" s="4">
        <v>192</v>
      </c>
      <c r="AP684" s="4">
        <v>191</v>
      </c>
      <c r="AQ684" s="4">
        <v>3.4</v>
      </c>
      <c r="AR684" s="4">
        <v>195.3</v>
      </c>
      <c r="AS684" s="4" t="s">
        <v>155</v>
      </c>
      <c r="AT684" s="4">
        <v>2</v>
      </c>
      <c r="AU684" s="5">
        <v>0.70150462962962967</v>
      </c>
      <c r="AV684" s="4">
        <v>47.159325000000003</v>
      </c>
      <c r="AW684" s="4">
        <v>-88.489703000000006</v>
      </c>
      <c r="AX684" s="4">
        <v>327.5</v>
      </c>
      <c r="AY684" s="4">
        <v>0</v>
      </c>
      <c r="AZ684" s="4">
        <v>12</v>
      </c>
      <c r="BA684" s="4">
        <v>11</v>
      </c>
      <c r="BB684" s="4" t="s">
        <v>429</v>
      </c>
      <c r="BC684" s="4">
        <v>0.9</v>
      </c>
      <c r="BD684" s="4">
        <v>1.3</v>
      </c>
      <c r="BE684" s="4">
        <v>1.6</v>
      </c>
      <c r="BX684" s="4">
        <v>2.7196000000000001E-2</v>
      </c>
      <c r="BY684" s="4">
        <v>-5</v>
      </c>
      <c r="BZ684" s="4">
        <v>1.8080000000000001</v>
      </c>
      <c r="CA684" s="4">
        <v>0.66460300000000005</v>
      </c>
      <c r="CB684" s="4">
        <v>36.521599999999999</v>
      </c>
    </row>
    <row r="685" spans="1:80">
      <c r="A685" s="2">
        <v>42440</v>
      </c>
      <c r="B685" s="29">
        <v>0.49336699074074075</v>
      </c>
      <c r="C685" s="4">
        <v>-0.01</v>
      </c>
      <c r="D685" s="4">
        <v>0</v>
      </c>
      <c r="E685" s="4" t="s">
        <v>155</v>
      </c>
      <c r="F685" s="4">
        <v>0</v>
      </c>
      <c r="G685" s="4">
        <v>-1.3</v>
      </c>
      <c r="H685" s="4">
        <v>-0.2</v>
      </c>
      <c r="I685" s="4">
        <v>64.099999999999994</v>
      </c>
      <c r="K685" s="4">
        <v>20.7</v>
      </c>
      <c r="L685" s="4">
        <v>-1</v>
      </c>
      <c r="AB685" s="4" t="s">
        <v>431</v>
      </c>
      <c r="AC685" s="4">
        <v>0</v>
      </c>
      <c r="AD685" s="4">
        <v>12.7</v>
      </c>
      <c r="AE685" s="4">
        <v>857</v>
      </c>
      <c r="AF685" s="4">
        <v>930</v>
      </c>
      <c r="AG685" s="4">
        <v>922</v>
      </c>
      <c r="AK685" s="4">
        <v>989</v>
      </c>
      <c r="AL685" s="4">
        <v>9</v>
      </c>
      <c r="AM685" s="4">
        <v>0</v>
      </c>
      <c r="AN685" s="4">
        <v>36</v>
      </c>
      <c r="AO685" s="4">
        <v>192</v>
      </c>
      <c r="AP685" s="4">
        <v>191</v>
      </c>
      <c r="AQ685" s="4">
        <v>3.3</v>
      </c>
      <c r="AR685" s="4">
        <v>195.7</v>
      </c>
      <c r="AS685" s="4" t="s">
        <v>155</v>
      </c>
      <c r="AT685" s="4">
        <v>2</v>
      </c>
      <c r="AU685" s="5">
        <v>0.7015162037037036</v>
      </c>
      <c r="AV685" s="4">
        <v>47.159325000000003</v>
      </c>
      <c r="AW685" s="4">
        <v>-88.489703000000006</v>
      </c>
      <c r="AX685" s="4">
        <v>327.5</v>
      </c>
      <c r="AY685" s="4">
        <v>0</v>
      </c>
      <c r="AZ685" s="4">
        <v>12</v>
      </c>
      <c r="BA685" s="4">
        <v>11</v>
      </c>
      <c r="BB685" s="4" t="s">
        <v>429</v>
      </c>
      <c r="BC685" s="4">
        <v>0.9</v>
      </c>
      <c r="BD685" s="4">
        <v>1.3</v>
      </c>
      <c r="BE685" s="4">
        <v>1.6</v>
      </c>
      <c r="BX685" s="4">
        <v>2.6098E-2</v>
      </c>
      <c r="BY685" s="4">
        <v>-5</v>
      </c>
      <c r="BZ685" s="4">
        <v>1.8061959999999999</v>
      </c>
      <c r="CA685" s="4">
        <v>0.63776999999999995</v>
      </c>
      <c r="CB685" s="4">
        <v>36.485159000000003</v>
      </c>
    </row>
    <row r="686" spans="1:80">
      <c r="A686" s="2">
        <v>42440</v>
      </c>
      <c r="B686" s="29">
        <v>0.49337856481481479</v>
      </c>
      <c r="C686" s="4">
        <v>-0.01</v>
      </c>
      <c r="D686" s="4">
        <v>0</v>
      </c>
      <c r="E686" s="4" t="s">
        <v>155</v>
      </c>
      <c r="F686" s="4">
        <v>0</v>
      </c>
      <c r="G686" s="4">
        <v>-1.3</v>
      </c>
      <c r="H686" s="4">
        <v>-0.2</v>
      </c>
      <c r="I686" s="4">
        <v>65.599999999999994</v>
      </c>
      <c r="K686" s="4">
        <v>20.7</v>
      </c>
      <c r="L686" s="4">
        <v>-1</v>
      </c>
      <c r="AB686" s="4" t="s">
        <v>431</v>
      </c>
      <c r="AC686" s="4">
        <v>0</v>
      </c>
      <c r="AD686" s="4">
        <v>12.8</v>
      </c>
      <c r="AE686" s="4">
        <v>857</v>
      </c>
      <c r="AF686" s="4">
        <v>931</v>
      </c>
      <c r="AG686" s="4">
        <v>924</v>
      </c>
      <c r="AK686" s="4">
        <v>989</v>
      </c>
      <c r="AL686" s="4">
        <v>9</v>
      </c>
      <c r="AM686" s="4">
        <v>0</v>
      </c>
      <c r="AN686" s="4">
        <v>36</v>
      </c>
      <c r="AO686" s="4">
        <v>191.1</v>
      </c>
      <c r="AP686" s="4">
        <v>191</v>
      </c>
      <c r="AQ686" s="4">
        <v>3.3</v>
      </c>
      <c r="AR686" s="4">
        <v>196</v>
      </c>
      <c r="AS686" s="4" t="s">
        <v>155</v>
      </c>
      <c r="AT686" s="4">
        <v>2</v>
      </c>
      <c r="AU686" s="5">
        <v>0.70152777777777775</v>
      </c>
      <c r="AV686" s="4">
        <v>47.159325000000003</v>
      </c>
      <c r="AW686" s="4">
        <v>-88.489703000000006</v>
      </c>
      <c r="AX686" s="4">
        <v>327.8</v>
      </c>
      <c r="AY686" s="4">
        <v>0</v>
      </c>
      <c r="AZ686" s="4">
        <v>12</v>
      </c>
      <c r="BA686" s="4">
        <v>11</v>
      </c>
      <c r="BB686" s="4" t="s">
        <v>429</v>
      </c>
      <c r="BC686" s="4">
        <v>0.9</v>
      </c>
      <c r="BD686" s="4">
        <v>1.3</v>
      </c>
      <c r="BE686" s="4">
        <v>1.6</v>
      </c>
      <c r="BX686" s="4">
        <v>2.6901999999999999E-2</v>
      </c>
      <c r="BY686" s="4">
        <v>-5</v>
      </c>
      <c r="BZ686" s="4">
        <v>1.8050980000000001</v>
      </c>
      <c r="CA686" s="4">
        <v>0.65741799999999995</v>
      </c>
      <c r="CB686" s="4">
        <v>36.462980000000002</v>
      </c>
    </row>
    <row r="687" spans="1:80">
      <c r="A687" s="2">
        <v>42440</v>
      </c>
      <c r="B687" s="29">
        <v>0.49339013888888889</v>
      </c>
      <c r="C687" s="4">
        <v>-0.01</v>
      </c>
      <c r="D687" s="4">
        <v>0</v>
      </c>
      <c r="E687" s="4" t="s">
        <v>155</v>
      </c>
      <c r="F687" s="4">
        <v>0</v>
      </c>
      <c r="G687" s="4">
        <v>-1.2</v>
      </c>
      <c r="H687" s="4">
        <v>-0.2</v>
      </c>
      <c r="I687" s="4">
        <v>70.8</v>
      </c>
      <c r="K687" s="4">
        <v>20.7</v>
      </c>
      <c r="L687" s="4">
        <v>-1</v>
      </c>
      <c r="AB687" s="4" t="s">
        <v>431</v>
      </c>
      <c r="AC687" s="4">
        <v>0</v>
      </c>
      <c r="AD687" s="4">
        <v>13.3</v>
      </c>
      <c r="AE687" s="4">
        <v>854</v>
      </c>
      <c r="AF687" s="4">
        <v>929</v>
      </c>
      <c r="AG687" s="4">
        <v>921</v>
      </c>
      <c r="AK687" s="4">
        <v>989</v>
      </c>
      <c r="AL687" s="4">
        <v>9</v>
      </c>
      <c r="AM687" s="4">
        <v>0</v>
      </c>
      <c r="AN687" s="4">
        <v>36</v>
      </c>
      <c r="AO687" s="4">
        <v>191</v>
      </c>
      <c r="AP687" s="4">
        <v>191</v>
      </c>
      <c r="AQ687" s="4">
        <v>3.2</v>
      </c>
      <c r="AR687" s="4">
        <v>196</v>
      </c>
      <c r="AS687" s="4" t="s">
        <v>155</v>
      </c>
      <c r="AT687" s="4">
        <v>2</v>
      </c>
      <c r="AU687" s="5">
        <v>0.7015393518518519</v>
      </c>
      <c r="AV687" s="4">
        <v>47.159325000000003</v>
      </c>
      <c r="AW687" s="4">
        <v>-88.489703000000006</v>
      </c>
      <c r="AX687" s="4">
        <v>328</v>
      </c>
      <c r="AY687" s="4">
        <v>0</v>
      </c>
      <c r="AZ687" s="4">
        <v>12</v>
      </c>
      <c r="BA687" s="4">
        <v>11</v>
      </c>
      <c r="BB687" s="4" t="s">
        <v>429</v>
      </c>
      <c r="BC687" s="4">
        <v>0.9</v>
      </c>
      <c r="BD687" s="4">
        <v>1.3</v>
      </c>
      <c r="BE687" s="4">
        <v>1.6</v>
      </c>
      <c r="BX687" s="4">
        <v>2.7902E-2</v>
      </c>
      <c r="BY687" s="4">
        <v>-5</v>
      </c>
      <c r="BZ687" s="4">
        <v>1.803196</v>
      </c>
      <c r="CA687" s="4">
        <v>0.68185499999999999</v>
      </c>
      <c r="CB687" s="4">
        <v>36.424559000000002</v>
      </c>
    </row>
    <row r="688" spans="1:80">
      <c r="A688" s="2">
        <v>42440</v>
      </c>
      <c r="B688" s="29">
        <v>0.49340171296296292</v>
      </c>
      <c r="C688" s="4">
        <v>-0.01</v>
      </c>
      <c r="D688" s="4">
        <v>0</v>
      </c>
      <c r="E688" s="4" t="s">
        <v>155</v>
      </c>
      <c r="F688" s="4">
        <v>0</v>
      </c>
      <c r="G688" s="4">
        <v>-1.2</v>
      </c>
      <c r="H688" s="4">
        <v>-0.2</v>
      </c>
      <c r="I688" s="4">
        <v>67.5</v>
      </c>
      <c r="K688" s="4">
        <v>20.7</v>
      </c>
      <c r="L688" s="4">
        <v>-1</v>
      </c>
      <c r="AB688" s="4" t="s">
        <v>431</v>
      </c>
      <c r="AC688" s="4">
        <v>0</v>
      </c>
      <c r="AD688" s="4">
        <v>13.3</v>
      </c>
      <c r="AE688" s="4">
        <v>853</v>
      </c>
      <c r="AF688" s="4">
        <v>929</v>
      </c>
      <c r="AG688" s="4">
        <v>922</v>
      </c>
      <c r="AK688" s="4">
        <v>989</v>
      </c>
      <c r="AL688" s="4">
        <v>9</v>
      </c>
      <c r="AM688" s="4">
        <v>0</v>
      </c>
      <c r="AN688" s="4">
        <v>36</v>
      </c>
      <c r="AO688" s="4">
        <v>191</v>
      </c>
      <c r="AP688" s="4">
        <v>191</v>
      </c>
      <c r="AQ688" s="4">
        <v>3</v>
      </c>
      <c r="AR688" s="4">
        <v>196</v>
      </c>
      <c r="AS688" s="4" t="s">
        <v>155</v>
      </c>
      <c r="AT688" s="4">
        <v>2</v>
      </c>
      <c r="AU688" s="5">
        <v>0.70155092592592594</v>
      </c>
      <c r="AV688" s="4">
        <v>47.159325000000003</v>
      </c>
      <c r="AW688" s="4">
        <v>-88.489703000000006</v>
      </c>
      <c r="AX688" s="4">
        <v>328.2</v>
      </c>
      <c r="AY688" s="4">
        <v>0</v>
      </c>
      <c r="AZ688" s="4">
        <v>12</v>
      </c>
      <c r="BA688" s="4">
        <v>11</v>
      </c>
      <c r="BB688" s="4" t="s">
        <v>429</v>
      </c>
      <c r="BC688" s="4">
        <v>0.9</v>
      </c>
      <c r="BD688" s="4">
        <v>1.3713569999999999</v>
      </c>
      <c r="BE688" s="4">
        <v>1.6</v>
      </c>
      <c r="BX688" s="4">
        <v>2.5294000000000001E-2</v>
      </c>
      <c r="BY688" s="4">
        <v>-5</v>
      </c>
      <c r="BZ688" s="4">
        <v>1.802098</v>
      </c>
      <c r="CA688" s="4">
        <v>0.61812299999999998</v>
      </c>
      <c r="CB688" s="4">
        <v>36.402380000000001</v>
      </c>
    </row>
    <row r="689" spans="1:80">
      <c r="A689" s="2">
        <v>42440</v>
      </c>
      <c r="B689" s="29">
        <v>0.49341328703703707</v>
      </c>
      <c r="C689" s="4">
        <v>-0.01</v>
      </c>
      <c r="D689" s="4">
        <v>0</v>
      </c>
      <c r="E689" s="4" t="s">
        <v>155</v>
      </c>
      <c r="F689" s="4">
        <v>0</v>
      </c>
      <c r="G689" s="4">
        <v>-1.2</v>
      </c>
      <c r="H689" s="4">
        <v>-0.2</v>
      </c>
      <c r="I689" s="4">
        <v>74.900000000000006</v>
      </c>
      <c r="K689" s="4">
        <v>20.7</v>
      </c>
      <c r="L689" s="4">
        <v>-1</v>
      </c>
      <c r="AB689" s="4" t="s">
        <v>431</v>
      </c>
      <c r="AC689" s="4">
        <v>0</v>
      </c>
      <c r="AD689" s="4">
        <v>13.3</v>
      </c>
      <c r="AE689" s="4">
        <v>853</v>
      </c>
      <c r="AF689" s="4">
        <v>928</v>
      </c>
      <c r="AG689" s="4">
        <v>922</v>
      </c>
      <c r="AK689" s="4">
        <v>989</v>
      </c>
      <c r="AL689" s="4">
        <v>9</v>
      </c>
      <c r="AM689" s="4">
        <v>0</v>
      </c>
      <c r="AN689" s="4">
        <v>36</v>
      </c>
      <c r="AO689" s="4">
        <v>191</v>
      </c>
      <c r="AP689" s="4">
        <v>190.1</v>
      </c>
      <c r="AQ689" s="4">
        <v>3</v>
      </c>
      <c r="AR689" s="4">
        <v>195.9</v>
      </c>
      <c r="AS689" s="4" t="s">
        <v>155</v>
      </c>
      <c r="AT689" s="4">
        <v>2</v>
      </c>
      <c r="AU689" s="5">
        <v>0.70156249999999998</v>
      </c>
      <c r="AV689" s="4">
        <v>47.159325000000003</v>
      </c>
      <c r="AW689" s="4">
        <v>-88.489703000000006</v>
      </c>
      <c r="AX689" s="4">
        <v>328.6</v>
      </c>
      <c r="AY689" s="4">
        <v>0</v>
      </c>
      <c r="AZ689" s="4">
        <v>12</v>
      </c>
      <c r="BA689" s="4">
        <v>11</v>
      </c>
      <c r="BB689" s="4" t="s">
        <v>429</v>
      </c>
      <c r="BC689" s="4">
        <v>0.9</v>
      </c>
      <c r="BD689" s="4">
        <v>1.4</v>
      </c>
      <c r="BE689" s="4">
        <v>1.6</v>
      </c>
      <c r="BX689" s="4">
        <v>2.5000000000000001E-2</v>
      </c>
      <c r="BY689" s="4">
        <v>-5</v>
      </c>
      <c r="BZ689" s="4">
        <v>1.802</v>
      </c>
      <c r="CA689" s="4">
        <v>0.61093799999999998</v>
      </c>
      <c r="CB689" s="4">
        <v>36.400399999999998</v>
      </c>
    </row>
    <row r="690" spans="1:80">
      <c r="A690" s="2">
        <v>42440</v>
      </c>
      <c r="B690" s="29">
        <v>0.49342486111111111</v>
      </c>
      <c r="C690" s="4">
        <v>-0.01</v>
      </c>
      <c r="D690" s="4">
        <v>0</v>
      </c>
      <c r="E690" s="4" t="s">
        <v>155</v>
      </c>
      <c r="F690" s="4">
        <v>0</v>
      </c>
      <c r="G690" s="4">
        <v>-1.3</v>
      </c>
      <c r="H690" s="4">
        <v>-0.2</v>
      </c>
      <c r="I690" s="4">
        <v>78</v>
      </c>
      <c r="K690" s="4">
        <v>20.7</v>
      </c>
      <c r="L690" s="4">
        <v>-1</v>
      </c>
      <c r="AB690" s="4" t="s">
        <v>431</v>
      </c>
      <c r="AC690" s="4">
        <v>0</v>
      </c>
      <c r="AD690" s="4">
        <v>13.3</v>
      </c>
      <c r="AE690" s="4">
        <v>853</v>
      </c>
      <c r="AF690" s="4">
        <v>928</v>
      </c>
      <c r="AG690" s="4">
        <v>922</v>
      </c>
      <c r="AK690" s="4">
        <v>989</v>
      </c>
      <c r="AL690" s="4">
        <v>9</v>
      </c>
      <c r="AM690" s="4">
        <v>0</v>
      </c>
      <c r="AN690" s="4">
        <v>36</v>
      </c>
      <c r="AO690" s="4">
        <v>191</v>
      </c>
      <c r="AP690" s="4">
        <v>190</v>
      </c>
      <c r="AQ690" s="4">
        <v>3</v>
      </c>
      <c r="AR690" s="4">
        <v>195.5</v>
      </c>
      <c r="AS690" s="4" t="s">
        <v>155</v>
      </c>
      <c r="AT690" s="4">
        <v>2</v>
      </c>
      <c r="AU690" s="5">
        <v>0.70157407407407402</v>
      </c>
      <c r="AV690" s="4">
        <v>47.159325000000003</v>
      </c>
      <c r="AW690" s="4">
        <v>-88.489703000000006</v>
      </c>
      <c r="AX690" s="4">
        <v>329.1</v>
      </c>
      <c r="AY690" s="4">
        <v>0</v>
      </c>
      <c r="AZ690" s="4">
        <v>12</v>
      </c>
      <c r="BA690" s="4">
        <v>11</v>
      </c>
      <c r="BB690" s="4" t="s">
        <v>429</v>
      </c>
      <c r="BC690" s="4">
        <v>0.9</v>
      </c>
      <c r="BD690" s="4">
        <v>1.4</v>
      </c>
      <c r="BE690" s="4">
        <v>1.6711290000000001</v>
      </c>
      <c r="BX690" s="4">
        <v>2.4098000000000001E-2</v>
      </c>
      <c r="BY690" s="4">
        <v>-5</v>
      </c>
      <c r="BZ690" s="4">
        <v>1.8001959999999999</v>
      </c>
      <c r="CA690" s="4">
        <v>0.588897</v>
      </c>
      <c r="CB690" s="4">
        <v>36.363962999999998</v>
      </c>
    </row>
    <row r="691" spans="1:80">
      <c r="A691" s="2">
        <v>42440</v>
      </c>
      <c r="B691" s="29">
        <v>0.49343643518518521</v>
      </c>
      <c r="C691" s="4">
        <v>-0.01</v>
      </c>
      <c r="D691" s="4">
        <v>0</v>
      </c>
      <c r="E691" s="4" t="s">
        <v>155</v>
      </c>
      <c r="F691" s="4">
        <v>0</v>
      </c>
      <c r="G691" s="4">
        <v>-1.3</v>
      </c>
      <c r="H691" s="4">
        <v>-0.2</v>
      </c>
      <c r="I691" s="4">
        <v>80.400000000000006</v>
      </c>
      <c r="K691" s="4">
        <v>20.7</v>
      </c>
      <c r="L691" s="4">
        <v>-1</v>
      </c>
      <c r="AB691" s="4" t="s">
        <v>431</v>
      </c>
      <c r="AC691" s="4">
        <v>0</v>
      </c>
      <c r="AD691" s="4">
        <v>13.3</v>
      </c>
      <c r="AE691" s="4">
        <v>854</v>
      </c>
      <c r="AF691" s="4">
        <v>928</v>
      </c>
      <c r="AG691" s="4">
        <v>922</v>
      </c>
      <c r="AK691" s="4">
        <v>989</v>
      </c>
      <c r="AL691" s="4">
        <v>9</v>
      </c>
      <c r="AM691" s="4">
        <v>0</v>
      </c>
      <c r="AN691" s="4">
        <v>36</v>
      </c>
      <c r="AO691" s="4">
        <v>190.1</v>
      </c>
      <c r="AP691" s="4">
        <v>190</v>
      </c>
      <c r="AQ691" s="4">
        <v>2.9</v>
      </c>
      <c r="AR691" s="4">
        <v>195.2</v>
      </c>
      <c r="AS691" s="4" t="s">
        <v>155</v>
      </c>
      <c r="AT691" s="4">
        <v>2</v>
      </c>
      <c r="AU691" s="5">
        <v>0.70158564814814817</v>
      </c>
      <c r="AV691" s="4">
        <v>47.159325000000003</v>
      </c>
      <c r="AW691" s="4">
        <v>-88.489703000000006</v>
      </c>
      <c r="AX691" s="4">
        <v>329.4</v>
      </c>
      <c r="AY691" s="4">
        <v>0</v>
      </c>
      <c r="AZ691" s="4">
        <v>12</v>
      </c>
      <c r="BA691" s="4">
        <v>11</v>
      </c>
      <c r="BB691" s="4" t="s">
        <v>429</v>
      </c>
      <c r="BC691" s="4">
        <v>0.9</v>
      </c>
      <c r="BD691" s="4">
        <v>1.4</v>
      </c>
      <c r="BE691" s="4">
        <v>1.7</v>
      </c>
      <c r="BX691" s="4">
        <v>2.2196E-2</v>
      </c>
      <c r="BY691" s="4">
        <v>-5</v>
      </c>
      <c r="BZ691" s="4">
        <v>1.7990980000000001</v>
      </c>
      <c r="CA691" s="4">
        <v>0.54241499999999998</v>
      </c>
      <c r="CB691" s="4">
        <v>36.34178</v>
      </c>
    </row>
    <row r="692" spans="1:80">
      <c r="A692" s="2">
        <v>42440</v>
      </c>
      <c r="B692" s="29">
        <v>0.49344800925925925</v>
      </c>
      <c r="C692" s="4">
        <v>-0.01</v>
      </c>
      <c r="D692" s="4">
        <v>0</v>
      </c>
      <c r="E692" s="4" t="s">
        <v>155</v>
      </c>
      <c r="F692" s="4">
        <v>0</v>
      </c>
      <c r="G692" s="4">
        <v>-1.3</v>
      </c>
      <c r="H692" s="4">
        <v>-0.2</v>
      </c>
      <c r="I692" s="4">
        <v>89</v>
      </c>
      <c r="K692" s="4">
        <v>20.7</v>
      </c>
      <c r="L692" s="4">
        <v>-1</v>
      </c>
      <c r="AB692" s="4" t="s">
        <v>431</v>
      </c>
      <c r="AC692" s="4">
        <v>0</v>
      </c>
      <c r="AD692" s="4">
        <v>13.4</v>
      </c>
      <c r="AE692" s="4">
        <v>853</v>
      </c>
      <c r="AF692" s="4">
        <v>929</v>
      </c>
      <c r="AG692" s="4">
        <v>921</v>
      </c>
      <c r="AK692" s="4">
        <v>989</v>
      </c>
      <c r="AL692" s="4">
        <v>9</v>
      </c>
      <c r="AM692" s="4">
        <v>0</v>
      </c>
      <c r="AN692" s="4">
        <v>36</v>
      </c>
      <c r="AO692" s="4">
        <v>190</v>
      </c>
      <c r="AP692" s="4">
        <v>190</v>
      </c>
      <c r="AQ692" s="4">
        <v>3</v>
      </c>
      <c r="AR692" s="4">
        <v>195.2</v>
      </c>
      <c r="AS692" s="4" t="s">
        <v>155</v>
      </c>
      <c r="AT692" s="4">
        <v>2</v>
      </c>
      <c r="AU692" s="5">
        <v>0.70159722222222232</v>
      </c>
      <c r="AV692" s="4">
        <v>47.159325000000003</v>
      </c>
      <c r="AW692" s="4">
        <v>-88.489701999999994</v>
      </c>
      <c r="AX692" s="4">
        <v>329.4</v>
      </c>
      <c r="AY692" s="4">
        <v>0</v>
      </c>
      <c r="AZ692" s="4">
        <v>12</v>
      </c>
      <c r="BA692" s="4">
        <v>11</v>
      </c>
      <c r="BB692" s="4" t="s">
        <v>429</v>
      </c>
      <c r="BC692" s="4">
        <v>0.9</v>
      </c>
      <c r="BD692" s="4">
        <v>1.4</v>
      </c>
      <c r="BE692" s="4">
        <v>1.7</v>
      </c>
      <c r="BX692" s="4">
        <v>1.9293999999999999E-2</v>
      </c>
      <c r="BY692" s="4">
        <v>-5</v>
      </c>
      <c r="BZ692" s="4">
        <v>1.798098</v>
      </c>
      <c r="CA692" s="4">
        <v>0.471497</v>
      </c>
      <c r="CB692" s="4">
        <v>36.321579999999997</v>
      </c>
    </row>
    <row r="693" spans="1:80">
      <c r="A693" s="2">
        <v>42440</v>
      </c>
      <c r="B693" s="29">
        <v>0.49345958333333334</v>
      </c>
      <c r="C693" s="4">
        <v>-0.01</v>
      </c>
      <c r="D693" s="4">
        <v>0.23019999999999999</v>
      </c>
      <c r="E693" s="4" t="s">
        <v>155</v>
      </c>
      <c r="F693" s="4">
        <v>2301.9574469999998</v>
      </c>
      <c r="G693" s="4">
        <v>-1.3</v>
      </c>
      <c r="H693" s="4">
        <v>-0.2</v>
      </c>
      <c r="I693" s="4">
        <v>86.3</v>
      </c>
      <c r="K693" s="4">
        <v>20.7</v>
      </c>
      <c r="L693" s="4">
        <v>163</v>
      </c>
      <c r="M693" s="4">
        <v>1</v>
      </c>
      <c r="N693" s="4">
        <v>0</v>
      </c>
      <c r="O693" s="4">
        <v>0.23019999999999999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86.259500000000003</v>
      </c>
      <c r="Y693" s="4">
        <v>162.756</v>
      </c>
      <c r="Z693" s="4">
        <v>0</v>
      </c>
      <c r="AA693" s="4">
        <v>20.7</v>
      </c>
      <c r="AB693" s="4" t="s">
        <v>384</v>
      </c>
      <c r="AC693" s="4">
        <v>0</v>
      </c>
      <c r="AD693" s="4">
        <v>13.2</v>
      </c>
      <c r="AE693" s="4">
        <v>854</v>
      </c>
      <c r="AF693" s="4">
        <v>929</v>
      </c>
      <c r="AG693" s="4">
        <v>923</v>
      </c>
      <c r="AH693" s="4">
        <v>40</v>
      </c>
      <c r="AI693" s="4">
        <v>20.29</v>
      </c>
      <c r="AJ693" s="4">
        <v>0.47</v>
      </c>
      <c r="AK693" s="4">
        <v>989</v>
      </c>
      <c r="AL693" s="4">
        <v>9</v>
      </c>
      <c r="AM693" s="4">
        <v>0</v>
      </c>
      <c r="AN693" s="4">
        <v>36</v>
      </c>
      <c r="AO693" s="4">
        <v>190</v>
      </c>
      <c r="AP693" s="4">
        <v>190</v>
      </c>
      <c r="AQ693" s="4">
        <v>2.9</v>
      </c>
      <c r="AR693" s="4">
        <v>195.6</v>
      </c>
      <c r="AS693" s="4" t="s">
        <v>155</v>
      </c>
      <c r="AT693" s="4">
        <v>2</v>
      </c>
      <c r="AU693" s="5">
        <v>0.70160879629629624</v>
      </c>
      <c r="AV693" s="4">
        <v>47.159325000000003</v>
      </c>
      <c r="AW693" s="4">
        <v>-88.489701999999994</v>
      </c>
      <c r="AX693" s="4">
        <v>329.3</v>
      </c>
      <c r="AY693" s="4">
        <v>0</v>
      </c>
      <c r="AZ693" s="4">
        <v>12</v>
      </c>
      <c r="BA693" s="4">
        <v>11</v>
      </c>
      <c r="BB693" s="4" t="s">
        <v>429</v>
      </c>
      <c r="BC693" s="4">
        <v>0.9</v>
      </c>
      <c r="BD693" s="4">
        <v>1.4</v>
      </c>
      <c r="BE693" s="4">
        <v>1.7</v>
      </c>
      <c r="BG693" s="4">
        <v>450</v>
      </c>
      <c r="BI693" s="4">
        <v>0.46600000000000003</v>
      </c>
      <c r="BJ693" s="4">
        <v>0</v>
      </c>
      <c r="BK693" s="4">
        <v>0</v>
      </c>
      <c r="BL693" s="4">
        <v>0</v>
      </c>
      <c r="BM693" s="4">
        <v>0</v>
      </c>
      <c r="BN693" s="4">
        <v>0</v>
      </c>
      <c r="BO693" s="4">
        <v>0</v>
      </c>
      <c r="BP693" s="4">
        <v>0</v>
      </c>
      <c r="BQ693" s="4">
        <v>0</v>
      </c>
      <c r="BR693" s="4">
        <v>0</v>
      </c>
      <c r="BS693" s="4">
        <v>0</v>
      </c>
      <c r="BT693" s="4">
        <v>0</v>
      </c>
      <c r="BU693" s="4">
        <v>0</v>
      </c>
      <c r="BW693" s="4">
        <v>0</v>
      </c>
      <c r="BX693" s="4">
        <v>1.9902E-2</v>
      </c>
      <c r="BY693" s="4">
        <v>-5</v>
      </c>
      <c r="BZ693" s="4">
        <v>1.7970980000000001</v>
      </c>
      <c r="CA693" s="4">
        <v>0.48635499999999998</v>
      </c>
      <c r="CB693" s="4">
        <v>36.301380000000002</v>
      </c>
    </row>
    <row r="694" spans="1:80">
      <c r="A694" s="2">
        <v>42440</v>
      </c>
      <c r="B694" s="29">
        <v>0.49347115740740738</v>
      </c>
      <c r="C694" s="4">
        <v>9.5660000000000007</v>
      </c>
      <c r="D694" s="4">
        <v>1.0605</v>
      </c>
      <c r="E694" s="4" t="s">
        <v>155</v>
      </c>
      <c r="F694" s="4">
        <v>10604.987815</v>
      </c>
      <c r="G694" s="4">
        <v>-1.3</v>
      </c>
      <c r="H694" s="4">
        <v>-0.2</v>
      </c>
      <c r="I694" s="4">
        <v>93.1</v>
      </c>
      <c r="K694" s="4">
        <v>20.8</v>
      </c>
      <c r="L694" s="4">
        <v>982</v>
      </c>
      <c r="M694" s="4">
        <v>0.90659999999999996</v>
      </c>
      <c r="N694" s="4">
        <v>8.6720000000000006</v>
      </c>
      <c r="O694" s="4">
        <v>0.96140000000000003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93.125500000000002</v>
      </c>
      <c r="Y694" s="4">
        <v>890.69299999999998</v>
      </c>
      <c r="Z694" s="4">
        <v>0</v>
      </c>
      <c r="AA694" s="4">
        <v>18.8567</v>
      </c>
      <c r="AB694" s="4" t="s">
        <v>384</v>
      </c>
      <c r="AC694" s="4">
        <v>0</v>
      </c>
      <c r="AD694" s="4">
        <v>13.3</v>
      </c>
      <c r="AE694" s="4">
        <v>853</v>
      </c>
      <c r="AF694" s="4">
        <v>929</v>
      </c>
      <c r="AG694" s="4">
        <v>922</v>
      </c>
      <c r="AH694" s="4">
        <v>40</v>
      </c>
      <c r="AI694" s="4">
        <v>20.29</v>
      </c>
      <c r="AJ694" s="4">
        <v>0.47</v>
      </c>
      <c r="AK694" s="4">
        <v>989</v>
      </c>
      <c r="AL694" s="4">
        <v>9</v>
      </c>
      <c r="AM694" s="4">
        <v>0</v>
      </c>
      <c r="AN694" s="4">
        <v>36</v>
      </c>
      <c r="AO694" s="4">
        <v>190</v>
      </c>
      <c r="AP694" s="4">
        <v>190</v>
      </c>
      <c r="AQ694" s="4">
        <v>2.9</v>
      </c>
      <c r="AR694" s="4">
        <v>196</v>
      </c>
      <c r="AS694" s="4" t="s">
        <v>155</v>
      </c>
      <c r="AT694" s="4">
        <v>2</v>
      </c>
      <c r="AU694" s="5">
        <v>0.70162037037037039</v>
      </c>
      <c r="AV694" s="4">
        <v>47.159325000000003</v>
      </c>
      <c r="AW694" s="4">
        <v>-88.489701999999994</v>
      </c>
      <c r="AX694" s="4">
        <v>329.1</v>
      </c>
      <c r="AY694" s="4">
        <v>0</v>
      </c>
      <c r="AZ694" s="4">
        <v>12</v>
      </c>
      <c r="BA694" s="4">
        <v>11</v>
      </c>
      <c r="BB694" s="4" t="s">
        <v>429</v>
      </c>
      <c r="BC694" s="4">
        <v>0.9</v>
      </c>
      <c r="BD694" s="4">
        <v>1.4</v>
      </c>
      <c r="BE694" s="4">
        <v>1.7</v>
      </c>
      <c r="BF694" s="4">
        <v>14.063000000000001</v>
      </c>
      <c r="BG694" s="4">
        <v>19.48</v>
      </c>
      <c r="BH694" s="4">
        <v>1.39</v>
      </c>
      <c r="BI694" s="4">
        <v>10.305999999999999</v>
      </c>
      <c r="BJ694" s="4">
        <v>2730.4450000000002</v>
      </c>
      <c r="BK694" s="4">
        <v>192.66399999999999</v>
      </c>
      <c r="BL694" s="4">
        <v>0</v>
      </c>
      <c r="BM694" s="4">
        <v>0</v>
      </c>
      <c r="BN694" s="4">
        <v>0</v>
      </c>
      <c r="BO694" s="4">
        <v>0</v>
      </c>
      <c r="BP694" s="4">
        <v>0</v>
      </c>
      <c r="BQ694" s="4">
        <v>0</v>
      </c>
      <c r="BR694" s="4">
        <v>0.96960000000000002</v>
      </c>
      <c r="BU694" s="4">
        <v>55.64</v>
      </c>
      <c r="BW694" s="4">
        <v>4316.9369999999999</v>
      </c>
      <c r="BX694" s="4">
        <v>2.5412000000000001E-2</v>
      </c>
      <c r="BY694" s="4">
        <v>-5</v>
      </c>
      <c r="BZ694" s="4">
        <v>1.7969999999999999</v>
      </c>
      <c r="CA694" s="4">
        <v>0.62100599999999995</v>
      </c>
      <c r="CB694" s="4">
        <v>36.299399999999999</v>
      </c>
    </row>
    <row r="695" spans="1:80">
      <c r="A695" s="2">
        <v>42440</v>
      </c>
      <c r="B695" s="29">
        <v>0.49348273148148153</v>
      </c>
      <c r="C695" s="4">
        <v>13.333</v>
      </c>
      <c r="D695" s="4">
        <v>0.43909999999999999</v>
      </c>
      <c r="E695" s="4" t="s">
        <v>155</v>
      </c>
      <c r="F695" s="4">
        <v>4390.528026</v>
      </c>
      <c r="G695" s="4">
        <v>8</v>
      </c>
      <c r="H695" s="4">
        <v>-0.2</v>
      </c>
      <c r="I695" s="4">
        <v>1244.0999999999999</v>
      </c>
      <c r="K695" s="4">
        <v>17.239999999999998</v>
      </c>
      <c r="L695" s="4">
        <v>2028</v>
      </c>
      <c r="M695" s="4">
        <v>0.88080000000000003</v>
      </c>
      <c r="N695" s="4">
        <v>11.743600000000001</v>
      </c>
      <c r="O695" s="4">
        <v>0.38669999999999999</v>
      </c>
      <c r="P695" s="4">
        <v>7.0377999999999998</v>
      </c>
      <c r="Q695" s="4">
        <v>0</v>
      </c>
      <c r="R695" s="4">
        <v>7</v>
      </c>
      <c r="S695" s="4">
        <v>5.5983000000000001</v>
      </c>
      <c r="T695" s="4">
        <v>0</v>
      </c>
      <c r="U695" s="4">
        <v>5.6</v>
      </c>
      <c r="V695" s="4">
        <v>1244.1062999999999</v>
      </c>
      <c r="Y695" s="4">
        <v>1786.2059999999999</v>
      </c>
      <c r="Z695" s="4">
        <v>0</v>
      </c>
      <c r="AA695" s="4">
        <v>15.1828</v>
      </c>
      <c r="AB695" s="4" t="s">
        <v>384</v>
      </c>
      <c r="AC695" s="4">
        <v>0</v>
      </c>
      <c r="AD695" s="4">
        <v>13.4</v>
      </c>
      <c r="AE695" s="4">
        <v>853</v>
      </c>
      <c r="AF695" s="4">
        <v>930</v>
      </c>
      <c r="AG695" s="4">
        <v>922</v>
      </c>
      <c r="AH695" s="4">
        <v>40</v>
      </c>
      <c r="AI695" s="4">
        <v>20.29</v>
      </c>
      <c r="AJ695" s="4">
        <v>0.47</v>
      </c>
      <c r="AK695" s="4">
        <v>989</v>
      </c>
      <c r="AL695" s="4">
        <v>9</v>
      </c>
      <c r="AM695" s="4">
        <v>0</v>
      </c>
      <c r="AN695" s="4">
        <v>36</v>
      </c>
      <c r="AO695" s="4">
        <v>190</v>
      </c>
      <c r="AP695" s="4">
        <v>189.1</v>
      </c>
      <c r="AQ695" s="4">
        <v>2.8</v>
      </c>
      <c r="AR695" s="4">
        <v>195.7</v>
      </c>
      <c r="AS695" s="4" t="s">
        <v>155</v>
      </c>
      <c r="AT695" s="4">
        <v>2</v>
      </c>
      <c r="AU695" s="5">
        <v>0.70163194444444443</v>
      </c>
      <c r="AV695" s="4">
        <v>47.159325000000003</v>
      </c>
      <c r="AW695" s="4">
        <v>-88.489701999999994</v>
      </c>
      <c r="AX695" s="4">
        <v>328.9</v>
      </c>
      <c r="AY695" s="4">
        <v>0</v>
      </c>
      <c r="AZ695" s="4">
        <v>12</v>
      </c>
      <c r="BA695" s="4">
        <v>11</v>
      </c>
      <c r="BB695" s="4" t="s">
        <v>429</v>
      </c>
      <c r="BC695" s="4">
        <v>0.9</v>
      </c>
      <c r="BD695" s="4">
        <v>1.4</v>
      </c>
      <c r="BE695" s="4">
        <v>1.7</v>
      </c>
      <c r="BF695" s="4">
        <v>14.063000000000001</v>
      </c>
      <c r="BG695" s="4">
        <v>15.2</v>
      </c>
      <c r="BH695" s="4">
        <v>1.08</v>
      </c>
      <c r="BI695" s="4">
        <v>13.536</v>
      </c>
      <c r="BJ695" s="4">
        <v>2906.9270000000001</v>
      </c>
      <c r="BK695" s="4">
        <v>60.924999999999997</v>
      </c>
      <c r="BL695" s="4">
        <v>0.182</v>
      </c>
      <c r="BM695" s="4">
        <v>0</v>
      </c>
      <c r="BN695" s="4">
        <v>0.182</v>
      </c>
      <c r="BO695" s="4">
        <v>0.14499999999999999</v>
      </c>
      <c r="BP695" s="4">
        <v>0</v>
      </c>
      <c r="BQ695" s="4">
        <v>0.14499999999999999</v>
      </c>
      <c r="BR695" s="4">
        <v>10.183299999999999</v>
      </c>
      <c r="BU695" s="4">
        <v>87.722999999999999</v>
      </c>
      <c r="BW695" s="4">
        <v>2732.6570000000002</v>
      </c>
      <c r="BX695" s="4">
        <v>2.6901999999999999E-2</v>
      </c>
      <c r="BY695" s="4">
        <v>-5</v>
      </c>
      <c r="BZ695" s="4">
        <v>1.7979019999999999</v>
      </c>
      <c r="CA695" s="4">
        <v>0.65741799999999995</v>
      </c>
      <c r="CB695" s="4">
        <v>36.317619999999998</v>
      </c>
    </row>
    <row r="696" spans="1:80">
      <c r="A696" s="2">
        <v>42440</v>
      </c>
      <c r="B696" s="29">
        <v>0.49349430555555557</v>
      </c>
      <c r="C696" s="4">
        <v>13.464</v>
      </c>
      <c r="D696" s="4">
        <v>0.14960000000000001</v>
      </c>
      <c r="E696" s="4" t="s">
        <v>155</v>
      </c>
      <c r="F696" s="4">
        <v>1496.3989859999999</v>
      </c>
      <c r="G696" s="4">
        <v>24.4</v>
      </c>
      <c r="H696" s="4">
        <v>-0.3</v>
      </c>
      <c r="I696" s="4">
        <v>3868.4</v>
      </c>
      <c r="K696" s="4">
        <v>6.25</v>
      </c>
      <c r="L696" s="4">
        <v>1904</v>
      </c>
      <c r="M696" s="4">
        <v>0.87970000000000004</v>
      </c>
      <c r="N696" s="4">
        <v>11.844099999999999</v>
      </c>
      <c r="O696" s="4">
        <v>0.13159999999999999</v>
      </c>
      <c r="P696" s="4">
        <v>21.4724</v>
      </c>
      <c r="Q696" s="4">
        <v>0</v>
      </c>
      <c r="R696" s="4">
        <v>21.5</v>
      </c>
      <c r="S696" s="4">
        <v>17.162500000000001</v>
      </c>
      <c r="T696" s="4">
        <v>0</v>
      </c>
      <c r="U696" s="4">
        <v>17.2</v>
      </c>
      <c r="V696" s="4">
        <v>3868.3984999999998</v>
      </c>
      <c r="Y696" s="4">
        <v>1674.8869999999999</v>
      </c>
      <c r="Z696" s="4">
        <v>0</v>
      </c>
      <c r="AA696" s="4">
        <v>5.4943</v>
      </c>
      <c r="AB696" s="4" t="s">
        <v>384</v>
      </c>
      <c r="AC696" s="4">
        <v>0</v>
      </c>
      <c r="AD696" s="4">
        <v>13.2</v>
      </c>
      <c r="AE696" s="4">
        <v>854</v>
      </c>
      <c r="AF696" s="4">
        <v>930</v>
      </c>
      <c r="AG696" s="4">
        <v>923</v>
      </c>
      <c r="AH696" s="4">
        <v>40</v>
      </c>
      <c r="AI696" s="4">
        <v>21.57</v>
      </c>
      <c r="AJ696" s="4">
        <v>0.5</v>
      </c>
      <c r="AK696" s="4">
        <v>989</v>
      </c>
      <c r="AL696" s="4">
        <v>9.9</v>
      </c>
      <c r="AM696" s="4">
        <v>0</v>
      </c>
      <c r="AN696" s="4">
        <v>36</v>
      </c>
      <c r="AO696" s="4">
        <v>190</v>
      </c>
      <c r="AP696" s="4">
        <v>189</v>
      </c>
      <c r="AQ696" s="4">
        <v>2.7</v>
      </c>
      <c r="AR696" s="4">
        <v>195.3</v>
      </c>
      <c r="AS696" s="4" t="s">
        <v>155</v>
      </c>
      <c r="AT696" s="4">
        <v>2</v>
      </c>
      <c r="AU696" s="5">
        <v>0.70164351851851858</v>
      </c>
      <c r="AV696" s="4">
        <v>47.159323999999998</v>
      </c>
      <c r="AW696" s="4">
        <v>-88.489701999999994</v>
      </c>
      <c r="AX696" s="4">
        <v>328.8</v>
      </c>
      <c r="AY696" s="4">
        <v>0</v>
      </c>
      <c r="AZ696" s="4">
        <v>12</v>
      </c>
      <c r="BA696" s="4">
        <v>11</v>
      </c>
      <c r="BB696" s="4" t="s">
        <v>429</v>
      </c>
      <c r="BC696" s="4">
        <v>0.9</v>
      </c>
      <c r="BD696" s="4">
        <v>1.4</v>
      </c>
      <c r="BE696" s="4">
        <v>1.7</v>
      </c>
      <c r="BF696" s="4">
        <v>14.063000000000001</v>
      </c>
      <c r="BG696" s="4">
        <v>15.08</v>
      </c>
      <c r="BH696" s="4">
        <v>1.07</v>
      </c>
      <c r="BI696" s="4">
        <v>13.678000000000001</v>
      </c>
      <c r="BJ696" s="4">
        <v>2906.1529999999998</v>
      </c>
      <c r="BK696" s="4">
        <v>20.556999999999999</v>
      </c>
      <c r="BL696" s="4">
        <v>0.55200000000000005</v>
      </c>
      <c r="BM696" s="4">
        <v>0</v>
      </c>
      <c r="BN696" s="4">
        <v>0.55200000000000005</v>
      </c>
      <c r="BO696" s="4">
        <v>0.441</v>
      </c>
      <c r="BP696" s="4">
        <v>0</v>
      </c>
      <c r="BQ696" s="4">
        <v>0.441</v>
      </c>
      <c r="BR696" s="4">
        <v>31.386500000000002</v>
      </c>
      <c r="BU696" s="4">
        <v>81.536000000000001</v>
      </c>
      <c r="BW696" s="4">
        <v>980.23400000000004</v>
      </c>
      <c r="BX696" s="4">
        <v>2.7902E-2</v>
      </c>
      <c r="BY696" s="4">
        <v>-5</v>
      </c>
      <c r="BZ696" s="4">
        <v>1.7970980000000001</v>
      </c>
      <c r="CA696" s="4">
        <v>0.68185499999999999</v>
      </c>
      <c r="CB696" s="4">
        <v>36.301380000000002</v>
      </c>
    </row>
    <row r="697" spans="1:80">
      <c r="A697" s="2">
        <v>42440</v>
      </c>
      <c r="B697" s="29">
        <v>0.49350587962962966</v>
      </c>
      <c r="C697" s="4">
        <v>13.622</v>
      </c>
      <c r="D697" s="4">
        <v>4.7199999999999999E-2</v>
      </c>
      <c r="E697" s="4" t="s">
        <v>155</v>
      </c>
      <c r="F697" s="4">
        <v>471.63785999999999</v>
      </c>
      <c r="G697" s="4">
        <v>14.8</v>
      </c>
      <c r="H697" s="4">
        <v>-0.3</v>
      </c>
      <c r="I697" s="4">
        <v>3173.8</v>
      </c>
      <c r="K697" s="4">
        <v>2.78</v>
      </c>
      <c r="L697" s="4">
        <v>1429</v>
      </c>
      <c r="M697" s="4">
        <v>0.88009999999999999</v>
      </c>
      <c r="N697" s="4">
        <v>11.9894</v>
      </c>
      <c r="O697" s="4">
        <v>4.1500000000000002E-2</v>
      </c>
      <c r="P697" s="4">
        <v>13.064</v>
      </c>
      <c r="Q697" s="4">
        <v>0</v>
      </c>
      <c r="R697" s="4">
        <v>13.1</v>
      </c>
      <c r="S697" s="4">
        <v>10.3972</v>
      </c>
      <c r="T697" s="4">
        <v>0</v>
      </c>
      <c r="U697" s="4">
        <v>10.4</v>
      </c>
      <c r="V697" s="4">
        <v>3173.7957000000001</v>
      </c>
      <c r="Y697" s="4">
        <v>1258.0329999999999</v>
      </c>
      <c r="Z697" s="4">
        <v>0</v>
      </c>
      <c r="AA697" s="4">
        <v>2.4449000000000001</v>
      </c>
      <c r="AB697" s="4" t="s">
        <v>384</v>
      </c>
      <c r="AC697" s="4">
        <v>0</v>
      </c>
      <c r="AD697" s="4">
        <v>13.4</v>
      </c>
      <c r="AE697" s="4">
        <v>850</v>
      </c>
      <c r="AF697" s="4">
        <v>904</v>
      </c>
      <c r="AG697" s="4">
        <v>907</v>
      </c>
      <c r="AH697" s="4">
        <v>40</v>
      </c>
      <c r="AI697" s="4">
        <v>20.43</v>
      </c>
      <c r="AJ697" s="4">
        <v>0.47</v>
      </c>
      <c r="AK697" s="4">
        <v>989</v>
      </c>
      <c r="AL697" s="4">
        <v>9.1</v>
      </c>
      <c r="AM697" s="4">
        <v>0</v>
      </c>
      <c r="AN697" s="4">
        <v>36</v>
      </c>
      <c r="AO697" s="4">
        <v>190</v>
      </c>
      <c r="AP697" s="4">
        <v>189</v>
      </c>
      <c r="AQ697" s="4">
        <v>2.8</v>
      </c>
      <c r="AR697" s="4">
        <v>195</v>
      </c>
      <c r="AS697" s="4" t="s">
        <v>155</v>
      </c>
      <c r="AT697" s="4">
        <v>2</v>
      </c>
      <c r="AU697" s="5">
        <v>0.70165509259259251</v>
      </c>
      <c r="AV697" s="4">
        <v>47.159323999999998</v>
      </c>
      <c r="AW697" s="4">
        <v>-88.489701999999994</v>
      </c>
      <c r="AX697" s="4">
        <v>328.6</v>
      </c>
      <c r="AY697" s="4">
        <v>0</v>
      </c>
      <c r="AZ697" s="4">
        <v>12</v>
      </c>
      <c r="BA697" s="4">
        <v>11</v>
      </c>
      <c r="BB697" s="4" t="s">
        <v>429</v>
      </c>
      <c r="BC697" s="4">
        <v>0.9</v>
      </c>
      <c r="BD697" s="4">
        <v>1.4</v>
      </c>
      <c r="BE697" s="4">
        <v>1.7</v>
      </c>
      <c r="BF697" s="4">
        <v>14.063000000000001</v>
      </c>
      <c r="BG697" s="4">
        <v>15.12</v>
      </c>
      <c r="BH697" s="4">
        <v>1.08</v>
      </c>
      <c r="BI697" s="4">
        <v>13.617000000000001</v>
      </c>
      <c r="BJ697" s="4">
        <v>2945.2249999999999</v>
      </c>
      <c r="BK697" s="4">
        <v>6.49</v>
      </c>
      <c r="BL697" s="4">
        <v>0.33600000000000002</v>
      </c>
      <c r="BM697" s="4">
        <v>0</v>
      </c>
      <c r="BN697" s="4">
        <v>0.33600000000000002</v>
      </c>
      <c r="BO697" s="4">
        <v>0.26700000000000002</v>
      </c>
      <c r="BP697" s="4">
        <v>0</v>
      </c>
      <c r="BQ697" s="4">
        <v>0.26700000000000002</v>
      </c>
      <c r="BR697" s="4">
        <v>25.780899999999999</v>
      </c>
      <c r="BU697" s="4">
        <v>61.314</v>
      </c>
      <c r="BW697" s="4">
        <v>436.70400000000001</v>
      </c>
      <c r="BX697" s="4">
        <v>2.8000000000000001E-2</v>
      </c>
      <c r="BY697" s="4">
        <v>-5</v>
      </c>
      <c r="BZ697" s="4">
        <v>1.7969999999999999</v>
      </c>
      <c r="CA697" s="4">
        <v>0.68425000000000002</v>
      </c>
      <c r="CB697" s="4">
        <v>36.299399999999999</v>
      </c>
    </row>
    <row r="698" spans="1:80">
      <c r="A698" s="2">
        <v>42440</v>
      </c>
      <c r="B698" s="29">
        <v>0.4935174537037037</v>
      </c>
      <c r="C698" s="4">
        <v>13.337999999999999</v>
      </c>
      <c r="D698" s="4">
        <v>1.9900000000000001E-2</v>
      </c>
      <c r="E698" s="4" t="s">
        <v>155</v>
      </c>
      <c r="F698" s="4">
        <v>199.11993100000001</v>
      </c>
      <c r="G698" s="4">
        <v>10</v>
      </c>
      <c r="H698" s="4">
        <v>-0.3</v>
      </c>
      <c r="I698" s="4">
        <v>2395.3000000000002</v>
      </c>
      <c r="K698" s="4">
        <v>1.88</v>
      </c>
      <c r="L698" s="4">
        <v>1233</v>
      </c>
      <c r="M698" s="4">
        <v>0.8831</v>
      </c>
      <c r="N698" s="4">
        <v>11.7796</v>
      </c>
      <c r="O698" s="4">
        <v>1.7600000000000001E-2</v>
      </c>
      <c r="P698" s="4">
        <v>8.8294999999999995</v>
      </c>
      <c r="Q698" s="4">
        <v>0</v>
      </c>
      <c r="R698" s="4">
        <v>8.8000000000000007</v>
      </c>
      <c r="S698" s="4">
        <v>7.0701999999999998</v>
      </c>
      <c r="T698" s="4">
        <v>0</v>
      </c>
      <c r="U698" s="4">
        <v>7.1</v>
      </c>
      <c r="V698" s="4">
        <v>2395.2622999999999</v>
      </c>
      <c r="Y698" s="4">
        <v>1089.2090000000001</v>
      </c>
      <c r="Z698" s="4">
        <v>0</v>
      </c>
      <c r="AA698" s="4">
        <v>1.6601999999999999</v>
      </c>
      <c r="AB698" s="4" t="s">
        <v>384</v>
      </c>
      <c r="AC698" s="4">
        <v>0</v>
      </c>
      <c r="AD698" s="4">
        <v>13.3</v>
      </c>
      <c r="AE698" s="4">
        <v>839</v>
      </c>
      <c r="AF698" s="4">
        <v>876</v>
      </c>
      <c r="AG698" s="4">
        <v>889</v>
      </c>
      <c r="AH698" s="4">
        <v>40.9</v>
      </c>
      <c r="AI698" s="4">
        <v>22.06</v>
      </c>
      <c r="AJ698" s="4">
        <v>0.51</v>
      </c>
      <c r="AK698" s="4">
        <v>989</v>
      </c>
      <c r="AL698" s="4">
        <v>9.9</v>
      </c>
      <c r="AM698" s="4">
        <v>0</v>
      </c>
      <c r="AN698" s="4">
        <v>36</v>
      </c>
      <c r="AO698" s="4">
        <v>190</v>
      </c>
      <c r="AP698" s="4">
        <v>189</v>
      </c>
      <c r="AQ698" s="4">
        <v>2.8</v>
      </c>
      <c r="AR698" s="4">
        <v>195</v>
      </c>
      <c r="AS698" s="4" t="s">
        <v>155</v>
      </c>
      <c r="AT698" s="4">
        <v>2</v>
      </c>
      <c r="AU698" s="5">
        <v>0.70166666666666666</v>
      </c>
      <c r="AV698" s="4">
        <v>47.159325000000003</v>
      </c>
      <c r="AW698" s="4">
        <v>-88.489701999999994</v>
      </c>
      <c r="AX698" s="4">
        <v>328.6</v>
      </c>
      <c r="AY698" s="4">
        <v>0</v>
      </c>
      <c r="AZ698" s="4">
        <v>12</v>
      </c>
      <c r="BA698" s="4">
        <v>10</v>
      </c>
      <c r="BB698" s="4" t="s">
        <v>430</v>
      </c>
      <c r="BC698" s="4">
        <v>0.9</v>
      </c>
      <c r="BD698" s="4">
        <v>1.4</v>
      </c>
      <c r="BE698" s="4">
        <v>1.7</v>
      </c>
      <c r="BF698" s="4">
        <v>14.063000000000001</v>
      </c>
      <c r="BG698" s="4">
        <v>15.54</v>
      </c>
      <c r="BH698" s="4">
        <v>1.1100000000000001</v>
      </c>
      <c r="BI698" s="4">
        <v>13.233000000000001</v>
      </c>
      <c r="BJ698" s="4">
        <v>2968.8389999999999</v>
      </c>
      <c r="BK698" s="4">
        <v>2.8210000000000002</v>
      </c>
      <c r="BL698" s="4">
        <v>0.23300000000000001</v>
      </c>
      <c r="BM698" s="4">
        <v>0</v>
      </c>
      <c r="BN698" s="4">
        <v>0.23300000000000001</v>
      </c>
      <c r="BO698" s="4">
        <v>0.187</v>
      </c>
      <c r="BP698" s="4">
        <v>0</v>
      </c>
      <c r="BQ698" s="4">
        <v>0.187</v>
      </c>
      <c r="BR698" s="4">
        <v>19.9621</v>
      </c>
      <c r="BU698" s="4">
        <v>54.465000000000003</v>
      </c>
      <c r="BW698" s="4">
        <v>304.233</v>
      </c>
      <c r="BX698" s="4">
        <v>2.8902000000000001E-2</v>
      </c>
      <c r="BY698" s="4">
        <v>-5</v>
      </c>
      <c r="BZ698" s="4">
        <v>1.7969999999999999</v>
      </c>
      <c r="CA698" s="4">
        <v>0.70629299999999995</v>
      </c>
      <c r="CB698" s="4">
        <v>36.299399999999999</v>
      </c>
    </row>
    <row r="699" spans="1:80">
      <c r="A699" s="2">
        <v>42440</v>
      </c>
      <c r="B699" s="29">
        <v>0.4935290277777778</v>
      </c>
      <c r="C699" s="4">
        <v>13.09</v>
      </c>
      <c r="D699" s="4">
        <v>9.1000000000000004E-3</v>
      </c>
      <c r="E699" s="4" t="s">
        <v>155</v>
      </c>
      <c r="F699" s="4">
        <v>90.866397000000006</v>
      </c>
      <c r="G699" s="4">
        <v>8</v>
      </c>
      <c r="H699" s="4">
        <v>-0.3</v>
      </c>
      <c r="I699" s="4">
        <v>2682.7</v>
      </c>
      <c r="K699" s="4">
        <v>1.7</v>
      </c>
      <c r="L699" s="4">
        <v>1094</v>
      </c>
      <c r="M699" s="4">
        <v>0.8851</v>
      </c>
      <c r="N699" s="4">
        <v>11.585599999999999</v>
      </c>
      <c r="O699" s="4">
        <v>8.0000000000000002E-3</v>
      </c>
      <c r="P699" s="4">
        <v>7.0895000000000001</v>
      </c>
      <c r="Q699" s="4">
        <v>0</v>
      </c>
      <c r="R699" s="4">
        <v>7.1</v>
      </c>
      <c r="S699" s="4">
        <v>5.6433999999999997</v>
      </c>
      <c r="T699" s="4">
        <v>0</v>
      </c>
      <c r="U699" s="4">
        <v>5.6</v>
      </c>
      <c r="V699" s="4">
        <v>2682.7399</v>
      </c>
      <c r="Y699" s="4">
        <v>968.44899999999996</v>
      </c>
      <c r="Z699" s="4">
        <v>0</v>
      </c>
      <c r="AA699" s="4">
        <v>1.5045999999999999</v>
      </c>
      <c r="AB699" s="4" t="s">
        <v>384</v>
      </c>
      <c r="AC699" s="4">
        <v>0</v>
      </c>
      <c r="AD699" s="4">
        <v>13.3</v>
      </c>
      <c r="AE699" s="4">
        <v>834</v>
      </c>
      <c r="AF699" s="4">
        <v>865</v>
      </c>
      <c r="AG699" s="4">
        <v>882</v>
      </c>
      <c r="AH699" s="4">
        <v>40.1</v>
      </c>
      <c r="AI699" s="4">
        <v>20.48</v>
      </c>
      <c r="AJ699" s="4">
        <v>0.47</v>
      </c>
      <c r="AK699" s="4">
        <v>989</v>
      </c>
      <c r="AL699" s="4">
        <v>9.1</v>
      </c>
      <c r="AM699" s="4">
        <v>0</v>
      </c>
      <c r="AN699" s="4">
        <v>36</v>
      </c>
      <c r="AO699" s="4">
        <v>190</v>
      </c>
      <c r="AP699" s="4">
        <v>189.9</v>
      </c>
      <c r="AQ699" s="4">
        <v>2.7</v>
      </c>
      <c r="AR699" s="4">
        <v>195</v>
      </c>
      <c r="AS699" s="4" t="s">
        <v>155</v>
      </c>
      <c r="AT699" s="4">
        <v>2</v>
      </c>
      <c r="AU699" s="5">
        <v>0.70167824074074081</v>
      </c>
      <c r="AV699" s="4">
        <v>47.159325000000003</v>
      </c>
      <c r="AW699" s="4">
        <v>-88.489701999999994</v>
      </c>
      <c r="AX699" s="4">
        <v>328.8</v>
      </c>
      <c r="AY699" s="4">
        <v>0</v>
      </c>
      <c r="AZ699" s="4">
        <v>12</v>
      </c>
      <c r="BA699" s="4">
        <v>10</v>
      </c>
      <c r="BB699" s="4" t="s">
        <v>430</v>
      </c>
      <c r="BC699" s="4">
        <v>0.9</v>
      </c>
      <c r="BD699" s="4">
        <v>1.4</v>
      </c>
      <c r="BE699" s="4">
        <v>1.7</v>
      </c>
      <c r="BF699" s="4">
        <v>14.063000000000001</v>
      </c>
      <c r="BG699" s="4">
        <v>15.79</v>
      </c>
      <c r="BH699" s="4">
        <v>1.1200000000000001</v>
      </c>
      <c r="BI699" s="4">
        <v>12.987</v>
      </c>
      <c r="BJ699" s="4">
        <v>2963.1210000000001</v>
      </c>
      <c r="BK699" s="4">
        <v>1.3089999999999999</v>
      </c>
      <c r="BL699" s="4">
        <v>0.19</v>
      </c>
      <c r="BM699" s="4">
        <v>0</v>
      </c>
      <c r="BN699" s="4">
        <v>0.19</v>
      </c>
      <c r="BO699" s="4">
        <v>0.151</v>
      </c>
      <c r="BP699" s="4">
        <v>0</v>
      </c>
      <c r="BQ699" s="4">
        <v>0.151</v>
      </c>
      <c r="BR699" s="4">
        <v>22.688500000000001</v>
      </c>
      <c r="BU699" s="4">
        <v>49.142000000000003</v>
      </c>
      <c r="BW699" s="4">
        <v>279.80200000000002</v>
      </c>
      <c r="BX699" s="4">
        <v>3.1705999999999998E-2</v>
      </c>
      <c r="BY699" s="4">
        <v>-5</v>
      </c>
      <c r="BZ699" s="4">
        <v>1.7969999999999999</v>
      </c>
      <c r="CA699" s="4">
        <v>0.77481500000000003</v>
      </c>
      <c r="CB699" s="4">
        <v>36.299399999999999</v>
      </c>
    </row>
    <row r="700" spans="1:80">
      <c r="A700" s="2">
        <v>42440</v>
      </c>
      <c r="B700" s="29">
        <v>0.49354060185185183</v>
      </c>
      <c r="C700" s="4">
        <v>13.311999999999999</v>
      </c>
      <c r="D700" s="4">
        <v>6.0000000000000001E-3</v>
      </c>
      <c r="E700" s="4" t="s">
        <v>155</v>
      </c>
      <c r="F700" s="4">
        <v>59.607351999999999</v>
      </c>
      <c r="G700" s="4">
        <v>7.5</v>
      </c>
      <c r="H700" s="4">
        <v>-0.3</v>
      </c>
      <c r="I700" s="4">
        <v>2648.8</v>
      </c>
      <c r="K700" s="4">
        <v>2.11</v>
      </c>
      <c r="L700" s="4">
        <v>942</v>
      </c>
      <c r="M700" s="4">
        <v>0.88339999999999996</v>
      </c>
      <c r="N700" s="4">
        <v>11.760300000000001</v>
      </c>
      <c r="O700" s="4">
        <v>5.3E-3</v>
      </c>
      <c r="P700" s="4">
        <v>6.5972999999999997</v>
      </c>
      <c r="Q700" s="4">
        <v>0</v>
      </c>
      <c r="R700" s="4">
        <v>6.6</v>
      </c>
      <c r="S700" s="4">
        <v>5.2478999999999996</v>
      </c>
      <c r="T700" s="4">
        <v>0</v>
      </c>
      <c r="U700" s="4">
        <v>5.2</v>
      </c>
      <c r="V700" s="4">
        <v>2648.7608</v>
      </c>
      <c r="Y700" s="4">
        <v>831.91800000000001</v>
      </c>
      <c r="Z700" s="4">
        <v>0</v>
      </c>
      <c r="AA700" s="4">
        <v>1.8657999999999999</v>
      </c>
      <c r="AB700" s="4" t="s">
        <v>384</v>
      </c>
      <c r="AC700" s="4">
        <v>0</v>
      </c>
      <c r="AD700" s="4">
        <v>13.4</v>
      </c>
      <c r="AE700" s="4">
        <v>832</v>
      </c>
      <c r="AF700" s="4">
        <v>861</v>
      </c>
      <c r="AG700" s="4">
        <v>880</v>
      </c>
      <c r="AH700" s="4">
        <v>40</v>
      </c>
      <c r="AI700" s="4">
        <v>20.29</v>
      </c>
      <c r="AJ700" s="4">
        <v>0.47</v>
      </c>
      <c r="AK700" s="4">
        <v>989</v>
      </c>
      <c r="AL700" s="4">
        <v>9</v>
      </c>
      <c r="AM700" s="4">
        <v>0</v>
      </c>
      <c r="AN700" s="4">
        <v>36</v>
      </c>
      <c r="AO700" s="4">
        <v>190</v>
      </c>
      <c r="AP700" s="4">
        <v>190</v>
      </c>
      <c r="AQ700" s="4">
        <v>2.8</v>
      </c>
      <c r="AR700" s="4">
        <v>195</v>
      </c>
      <c r="AS700" s="4" t="s">
        <v>155</v>
      </c>
      <c r="AT700" s="4">
        <v>2</v>
      </c>
      <c r="AU700" s="5">
        <v>0.70168981481481474</v>
      </c>
      <c r="AV700" s="4">
        <v>47.159323999999998</v>
      </c>
      <c r="AW700" s="4">
        <v>-88.489701999999994</v>
      </c>
      <c r="AX700" s="4">
        <v>328.9</v>
      </c>
      <c r="AY700" s="4">
        <v>0</v>
      </c>
      <c r="AZ700" s="4">
        <v>12</v>
      </c>
      <c r="BA700" s="4">
        <v>10</v>
      </c>
      <c r="BB700" s="4" t="s">
        <v>430</v>
      </c>
      <c r="BC700" s="4">
        <v>0.9</v>
      </c>
      <c r="BD700" s="4">
        <v>1.4</v>
      </c>
      <c r="BE700" s="4">
        <v>1.7</v>
      </c>
      <c r="BF700" s="4">
        <v>14.063000000000001</v>
      </c>
      <c r="BG700" s="4">
        <v>15.56</v>
      </c>
      <c r="BH700" s="4">
        <v>1.1100000000000001</v>
      </c>
      <c r="BI700" s="4">
        <v>13.195</v>
      </c>
      <c r="BJ700" s="4">
        <v>2965.529</v>
      </c>
      <c r="BK700" s="4">
        <v>0.84499999999999997</v>
      </c>
      <c r="BL700" s="4">
        <v>0.17399999999999999</v>
      </c>
      <c r="BM700" s="4">
        <v>0</v>
      </c>
      <c r="BN700" s="4">
        <v>0.17399999999999999</v>
      </c>
      <c r="BO700" s="4">
        <v>0.13900000000000001</v>
      </c>
      <c r="BP700" s="4">
        <v>0</v>
      </c>
      <c r="BQ700" s="4">
        <v>0.13900000000000001</v>
      </c>
      <c r="BR700" s="4">
        <v>22.086200000000002</v>
      </c>
      <c r="BU700" s="4">
        <v>41.621000000000002</v>
      </c>
      <c r="BW700" s="4">
        <v>342.09500000000003</v>
      </c>
      <c r="BX700" s="4">
        <v>3.3804000000000001E-2</v>
      </c>
      <c r="BY700" s="4">
        <v>-5</v>
      </c>
      <c r="BZ700" s="4">
        <v>1.7969999999999999</v>
      </c>
      <c r="CA700" s="4">
        <v>0.82608499999999996</v>
      </c>
      <c r="CB700" s="4">
        <v>36.299399999999999</v>
      </c>
    </row>
    <row r="701" spans="1:80">
      <c r="A701" s="2">
        <v>42440</v>
      </c>
      <c r="B701" s="29">
        <v>0.49355217592592587</v>
      </c>
      <c r="C701" s="4">
        <v>14.006</v>
      </c>
      <c r="D701" s="4">
        <v>5.1000000000000004E-3</v>
      </c>
      <c r="E701" s="4" t="s">
        <v>155</v>
      </c>
      <c r="F701" s="4">
        <v>51.253132999999998</v>
      </c>
      <c r="G701" s="4">
        <v>6</v>
      </c>
      <c r="H701" s="4">
        <v>-0.3</v>
      </c>
      <c r="I701" s="4">
        <v>2240.9</v>
      </c>
      <c r="K701" s="4">
        <v>2.2000000000000002</v>
      </c>
      <c r="L701" s="4">
        <v>771</v>
      </c>
      <c r="M701" s="4">
        <v>0.87839999999999996</v>
      </c>
      <c r="N701" s="4">
        <v>12.302899999999999</v>
      </c>
      <c r="O701" s="4">
        <v>4.4999999999999997E-3</v>
      </c>
      <c r="P701" s="4">
        <v>5.2785000000000002</v>
      </c>
      <c r="Q701" s="4">
        <v>0</v>
      </c>
      <c r="R701" s="4">
        <v>5.3</v>
      </c>
      <c r="S701" s="4">
        <v>4.1988000000000003</v>
      </c>
      <c r="T701" s="4">
        <v>0</v>
      </c>
      <c r="U701" s="4">
        <v>4.2</v>
      </c>
      <c r="V701" s="4">
        <v>2240.9485</v>
      </c>
      <c r="Y701" s="4">
        <v>677.12400000000002</v>
      </c>
      <c r="Z701" s="4">
        <v>0</v>
      </c>
      <c r="AA701" s="4">
        <v>1.9325000000000001</v>
      </c>
      <c r="AB701" s="4" t="s">
        <v>384</v>
      </c>
      <c r="AC701" s="4">
        <v>0</v>
      </c>
      <c r="AD701" s="4">
        <v>13.2</v>
      </c>
      <c r="AE701" s="4">
        <v>833</v>
      </c>
      <c r="AF701" s="4">
        <v>860</v>
      </c>
      <c r="AG701" s="4">
        <v>879</v>
      </c>
      <c r="AH701" s="4">
        <v>40</v>
      </c>
      <c r="AI701" s="4">
        <v>20.29</v>
      </c>
      <c r="AJ701" s="4">
        <v>0.47</v>
      </c>
      <c r="AK701" s="4">
        <v>989</v>
      </c>
      <c r="AL701" s="4">
        <v>9</v>
      </c>
      <c r="AM701" s="4">
        <v>0</v>
      </c>
      <c r="AN701" s="4">
        <v>36</v>
      </c>
      <c r="AO701" s="4">
        <v>190</v>
      </c>
      <c r="AP701" s="4">
        <v>189.1</v>
      </c>
      <c r="AQ701" s="4">
        <v>2.7</v>
      </c>
      <c r="AR701" s="4">
        <v>195</v>
      </c>
      <c r="AS701" s="4" t="s">
        <v>155</v>
      </c>
      <c r="AT701" s="4">
        <v>2</v>
      </c>
      <c r="AU701" s="5">
        <v>0.70170138888888889</v>
      </c>
      <c r="AV701" s="4">
        <v>47.159323000000001</v>
      </c>
      <c r="AW701" s="4">
        <v>-88.489701999999994</v>
      </c>
      <c r="AX701" s="4">
        <v>328.9</v>
      </c>
      <c r="AY701" s="4">
        <v>0</v>
      </c>
      <c r="AZ701" s="4">
        <v>12</v>
      </c>
      <c r="BA701" s="4">
        <v>10</v>
      </c>
      <c r="BB701" s="4" t="s">
        <v>430</v>
      </c>
      <c r="BC701" s="4">
        <v>0.9</v>
      </c>
      <c r="BD701" s="4">
        <v>1.4</v>
      </c>
      <c r="BE701" s="4">
        <v>1.7</v>
      </c>
      <c r="BF701" s="4">
        <v>14.063000000000001</v>
      </c>
      <c r="BG701" s="4">
        <v>14.9</v>
      </c>
      <c r="BH701" s="4">
        <v>1.06</v>
      </c>
      <c r="BI701" s="4">
        <v>13.843999999999999</v>
      </c>
      <c r="BJ701" s="4">
        <v>2977.9140000000002</v>
      </c>
      <c r="BK701" s="4">
        <v>0.69399999999999995</v>
      </c>
      <c r="BL701" s="4">
        <v>0.13400000000000001</v>
      </c>
      <c r="BM701" s="4">
        <v>0</v>
      </c>
      <c r="BN701" s="4">
        <v>0.13400000000000001</v>
      </c>
      <c r="BO701" s="4">
        <v>0.106</v>
      </c>
      <c r="BP701" s="4">
        <v>0</v>
      </c>
      <c r="BQ701" s="4">
        <v>0.106</v>
      </c>
      <c r="BR701" s="4">
        <v>17.936199999999999</v>
      </c>
      <c r="BU701" s="4">
        <v>32.518000000000001</v>
      </c>
      <c r="BW701" s="4">
        <v>340.10599999999999</v>
      </c>
      <c r="BX701" s="4">
        <v>3.3098000000000002E-2</v>
      </c>
      <c r="BY701" s="4">
        <v>-5</v>
      </c>
      <c r="BZ701" s="4">
        <v>1.796098</v>
      </c>
      <c r="CA701" s="4">
        <v>0.80883300000000002</v>
      </c>
      <c r="CB701" s="4">
        <v>36.281179999999999</v>
      </c>
    </row>
    <row r="702" spans="1:80">
      <c r="A702" s="2">
        <v>42440</v>
      </c>
      <c r="B702" s="29">
        <v>0.49356375000000002</v>
      </c>
      <c r="C702" s="4">
        <v>14.597</v>
      </c>
      <c r="D702" s="4">
        <v>2.2000000000000001E-3</v>
      </c>
      <c r="E702" s="4" t="s">
        <v>155</v>
      </c>
      <c r="F702" s="4">
        <v>21.524287999999999</v>
      </c>
      <c r="G702" s="4">
        <v>5.8</v>
      </c>
      <c r="H702" s="4">
        <v>-0.3</v>
      </c>
      <c r="I702" s="4">
        <v>1371.5</v>
      </c>
      <c r="K702" s="4">
        <v>1.86</v>
      </c>
      <c r="L702" s="4">
        <v>611</v>
      </c>
      <c r="M702" s="4">
        <v>0.87480000000000002</v>
      </c>
      <c r="N702" s="4">
        <v>12.7691</v>
      </c>
      <c r="O702" s="4">
        <v>1.9E-3</v>
      </c>
      <c r="P702" s="4">
        <v>5.0471000000000004</v>
      </c>
      <c r="Q702" s="4">
        <v>0</v>
      </c>
      <c r="R702" s="4">
        <v>5</v>
      </c>
      <c r="S702" s="4">
        <v>4.0148000000000001</v>
      </c>
      <c r="T702" s="4">
        <v>0</v>
      </c>
      <c r="U702" s="4">
        <v>4</v>
      </c>
      <c r="V702" s="4">
        <v>1371.5447999999999</v>
      </c>
      <c r="Y702" s="4">
        <v>534.77300000000002</v>
      </c>
      <c r="Z702" s="4">
        <v>0</v>
      </c>
      <c r="AA702" s="4">
        <v>1.6258999999999999</v>
      </c>
      <c r="AB702" s="4" t="s">
        <v>384</v>
      </c>
      <c r="AC702" s="4">
        <v>0</v>
      </c>
      <c r="AD702" s="4">
        <v>13.3</v>
      </c>
      <c r="AE702" s="4">
        <v>832</v>
      </c>
      <c r="AF702" s="4">
        <v>860</v>
      </c>
      <c r="AG702" s="4">
        <v>879</v>
      </c>
      <c r="AH702" s="4">
        <v>40</v>
      </c>
      <c r="AI702" s="4">
        <v>20.29</v>
      </c>
      <c r="AJ702" s="4">
        <v>0.47</v>
      </c>
      <c r="AK702" s="4">
        <v>989</v>
      </c>
      <c r="AL702" s="4">
        <v>9</v>
      </c>
      <c r="AM702" s="4">
        <v>0</v>
      </c>
      <c r="AN702" s="4">
        <v>36</v>
      </c>
      <c r="AO702" s="4">
        <v>190</v>
      </c>
      <c r="AP702" s="4">
        <v>189.9</v>
      </c>
      <c r="AQ702" s="4">
        <v>2.9</v>
      </c>
      <c r="AR702" s="4">
        <v>195</v>
      </c>
      <c r="AS702" s="4" t="s">
        <v>155</v>
      </c>
      <c r="AT702" s="4">
        <v>2</v>
      </c>
      <c r="AU702" s="5">
        <v>0.70171296296296293</v>
      </c>
      <c r="AV702" s="4">
        <v>47.159323000000001</v>
      </c>
      <c r="AW702" s="4">
        <v>-88.489701999999994</v>
      </c>
      <c r="AX702" s="4">
        <v>328.7</v>
      </c>
      <c r="AY702" s="4">
        <v>0</v>
      </c>
      <c r="AZ702" s="4">
        <v>12</v>
      </c>
      <c r="BA702" s="4">
        <v>10</v>
      </c>
      <c r="BB702" s="4" t="s">
        <v>430</v>
      </c>
      <c r="BC702" s="4">
        <v>0.9</v>
      </c>
      <c r="BD702" s="4">
        <v>1.4</v>
      </c>
      <c r="BE702" s="4">
        <v>1.7</v>
      </c>
      <c r="BF702" s="4">
        <v>14.063000000000001</v>
      </c>
      <c r="BG702" s="4">
        <v>14.44</v>
      </c>
      <c r="BH702" s="4">
        <v>1.03</v>
      </c>
      <c r="BI702" s="4">
        <v>14.318</v>
      </c>
      <c r="BJ702" s="4">
        <v>3000.2950000000001</v>
      </c>
      <c r="BK702" s="4">
        <v>0.28199999999999997</v>
      </c>
      <c r="BL702" s="4">
        <v>0.124</v>
      </c>
      <c r="BM702" s="4">
        <v>0</v>
      </c>
      <c r="BN702" s="4">
        <v>0.124</v>
      </c>
      <c r="BO702" s="4">
        <v>9.9000000000000005E-2</v>
      </c>
      <c r="BP702" s="4">
        <v>0</v>
      </c>
      <c r="BQ702" s="4">
        <v>9.9000000000000005E-2</v>
      </c>
      <c r="BR702" s="4">
        <v>10.6564</v>
      </c>
      <c r="BU702" s="4">
        <v>24.93</v>
      </c>
      <c r="BW702" s="4">
        <v>277.77</v>
      </c>
      <c r="BX702" s="4">
        <v>3.3000000000000002E-2</v>
      </c>
      <c r="BY702" s="4">
        <v>-5</v>
      </c>
      <c r="BZ702" s="4">
        <v>1.796902</v>
      </c>
      <c r="CA702" s="4">
        <v>0.80643799999999999</v>
      </c>
      <c r="CB702" s="4">
        <v>36.297420000000002</v>
      </c>
    </row>
    <row r="703" spans="1:80">
      <c r="A703" s="2">
        <v>42440</v>
      </c>
      <c r="B703" s="29">
        <v>0.49357532407407406</v>
      </c>
      <c r="C703" s="4">
        <v>14.757999999999999</v>
      </c>
      <c r="D703" s="4">
        <v>2.0999999999999999E-3</v>
      </c>
      <c r="E703" s="4" t="s">
        <v>155</v>
      </c>
      <c r="F703" s="4">
        <v>20.745291000000002</v>
      </c>
      <c r="G703" s="4">
        <v>5.6</v>
      </c>
      <c r="H703" s="4">
        <v>-0.2</v>
      </c>
      <c r="I703" s="4">
        <v>908.7</v>
      </c>
      <c r="K703" s="4">
        <v>1.02</v>
      </c>
      <c r="L703" s="4">
        <v>532</v>
      </c>
      <c r="M703" s="4">
        <v>0.874</v>
      </c>
      <c r="N703" s="4">
        <v>12.8985</v>
      </c>
      <c r="O703" s="4">
        <v>1.8E-3</v>
      </c>
      <c r="P703" s="4">
        <v>4.8944000000000001</v>
      </c>
      <c r="Q703" s="4">
        <v>0</v>
      </c>
      <c r="R703" s="4">
        <v>4.9000000000000004</v>
      </c>
      <c r="S703" s="4">
        <v>3.8933</v>
      </c>
      <c r="T703" s="4">
        <v>0</v>
      </c>
      <c r="U703" s="4">
        <v>3.9</v>
      </c>
      <c r="V703" s="4">
        <v>908.67899999999997</v>
      </c>
      <c r="Y703" s="4">
        <v>465.05500000000001</v>
      </c>
      <c r="Z703" s="4">
        <v>0</v>
      </c>
      <c r="AA703" s="4">
        <v>0.8921</v>
      </c>
      <c r="AB703" s="4" t="s">
        <v>384</v>
      </c>
      <c r="AC703" s="4">
        <v>0</v>
      </c>
      <c r="AD703" s="4">
        <v>13.1</v>
      </c>
      <c r="AE703" s="4">
        <v>833</v>
      </c>
      <c r="AF703" s="4">
        <v>859</v>
      </c>
      <c r="AG703" s="4">
        <v>880</v>
      </c>
      <c r="AH703" s="4">
        <v>40</v>
      </c>
      <c r="AI703" s="4">
        <v>20.29</v>
      </c>
      <c r="AJ703" s="4">
        <v>0.47</v>
      </c>
      <c r="AK703" s="4">
        <v>989</v>
      </c>
      <c r="AL703" s="4">
        <v>9</v>
      </c>
      <c r="AM703" s="4">
        <v>0</v>
      </c>
      <c r="AN703" s="4">
        <v>36</v>
      </c>
      <c r="AO703" s="4">
        <v>190</v>
      </c>
      <c r="AP703" s="4">
        <v>190</v>
      </c>
      <c r="AQ703" s="4">
        <v>3</v>
      </c>
      <c r="AR703" s="4">
        <v>195.2</v>
      </c>
      <c r="AS703" s="4" t="s">
        <v>155</v>
      </c>
      <c r="AT703" s="4">
        <v>2</v>
      </c>
      <c r="AU703" s="5">
        <v>0.70172453703703708</v>
      </c>
      <c r="AV703" s="4">
        <v>47.159323999999998</v>
      </c>
      <c r="AW703" s="4">
        <v>-88.489703000000006</v>
      </c>
      <c r="AX703" s="4">
        <v>328.6</v>
      </c>
      <c r="AY703" s="4">
        <v>0</v>
      </c>
      <c r="AZ703" s="4">
        <v>12</v>
      </c>
      <c r="BA703" s="4">
        <v>10</v>
      </c>
      <c r="BB703" s="4" t="s">
        <v>430</v>
      </c>
      <c r="BC703" s="4">
        <v>0.9</v>
      </c>
      <c r="BD703" s="4">
        <v>1.4</v>
      </c>
      <c r="BE703" s="4">
        <v>1.7</v>
      </c>
      <c r="BF703" s="4">
        <v>14.063000000000001</v>
      </c>
      <c r="BG703" s="4">
        <v>14.35</v>
      </c>
      <c r="BH703" s="4">
        <v>1.02</v>
      </c>
      <c r="BI703" s="4">
        <v>14.416</v>
      </c>
      <c r="BJ703" s="4">
        <v>3011.2669999999998</v>
      </c>
      <c r="BK703" s="4">
        <v>0.26900000000000002</v>
      </c>
      <c r="BL703" s="4">
        <v>0.12</v>
      </c>
      <c r="BM703" s="4">
        <v>0</v>
      </c>
      <c r="BN703" s="4">
        <v>0.12</v>
      </c>
      <c r="BO703" s="4">
        <v>9.5000000000000001E-2</v>
      </c>
      <c r="BP703" s="4">
        <v>0</v>
      </c>
      <c r="BQ703" s="4">
        <v>9.5000000000000001E-2</v>
      </c>
      <c r="BR703" s="4">
        <v>7.0148999999999999</v>
      </c>
      <c r="BU703" s="4">
        <v>21.541</v>
      </c>
      <c r="BW703" s="4">
        <v>151.44200000000001</v>
      </c>
      <c r="BX703" s="4">
        <v>3.3902000000000002E-2</v>
      </c>
      <c r="BY703" s="4">
        <v>-5</v>
      </c>
      <c r="BZ703" s="4">
        <v>1.796098</v>
      </c>
      <c r="CA703" s="4">
        <v>0.82847999999999999</v>
      </c>
      <c r="CB703" s="4">
        <v>36.281179999999999</v>
      </c>
    </row>
    <row r="704" spans="1:80">
      <c r="A704" s="2">
        <v>42440</v>
      </c>
      <c r="B704" s="29">
        <v>0.49358689814814816</v>
      </c>
      <c r="C704" s="4">
        <v>14.782</v>
      </c>
      <c r="D704" s="4">
        <v>8.0999999999999996E-3</v>
      </c>
      <c r="E704" s="4" t="s">
        <v>155</v>
      </c>
      <c r="F704" s="4">
        <v>80.75</v>
      </c>
      <c r="G704" s="4">
        <v>5.0999999999999996</v>
      </c>
      <c r="H704" s="4">
        <v>-0.2</v>
      </c>
      <c r="I704" s="4">
        <v>746.1</v>
      </c>
      <c r="K704" s="4">
        <v>0.49</v>
      </c>
      <c r="L704" s="4">
        <v>484</v>
      </c>
      <c r="M704" s="4">
        <v>0.87390000000000001</v>
      </c>
      <c r="N704" s="4">
        <v>12.918100000000001</v>
      </c>
      <c r="O704" s="4">
        <v>7.1000000000000004E-3</v>
      </c>
      <c r="P704" s="4">
        <v>4.4654999999999996</v>
      </c>
      <c r="Q704" s="4">
        <v>0</v>
      </c>
      <c r="R704" s="4">
        <v>4.5</v>
      </c>
      <c r="S704" s="4">
        <v>3.5522</v>
      </c>
      <c r="T704" s="4">
        <v>0</v>
      </c>
      <c r="U704" s="4">
        <v>3.6</v>
      </c>
      <c r="V704" s="4">
        <v>746.05160000000001</v>
      </c>
      <c r="Y704" s="4">
        <v>422.58300000000003</v>
      </c>
      <c r="Z704" s="4">
        <v>0</v>
      </c>
      <c r="AA704" s="4">
        <v>0.4259</v>
      </c>
      <c r="AB704" s="4" t="s">
        <v>384</v>
      </c>
      <c r="AC704" s="4">
        <v>0</v>
      </c>
      <c r="AD704" s="4">
        <v>13</v>
      </c>
      <c r="AE704" s="4">
        <v>834</v>
      </c>
      <c r="AF704" s="4">
        <v>859</v>
      </c>
      <c r="AG704" s="4">
        <v>880</v>
      </c>
      <c r="AH704" s="4">
        <v>40</v>
      </c>
      <c r="AI704" s="4">
        <v>20.29</v>
      </c>
      <c r="AJ704" s="4">
        <v>0.47</v>
      </c>
      <c r="AK704" s="4">
        <v>989</v>
      </c>
      <c r="AL704" s="4">
        <v>9</v>
      </c>
      <c r="AM704" s="4">
        <v>0</v>
      </c>
      <c r="AN704" s="4">
        <v>36</v>
      </c>
      <c r="AO704" s="4">
        <v>190</v>
      </c>
      <c r="AP704" s="4">
        <v>190</v>
      </c>
      <c r="AQ704" s="4">
        <v>3</v>
      </c>
      <c r="AR704" s="4">
        <v>195.5</v>
      </c>
      <c r="AS704" s="4" t="s">
        <v>155</v>
      </c>
      <c r="AT704" s="4">
        <v>2</v>
      </c>
      <c r="AU704" s="5">
        <v>0.70173611111111101</v>
      </c>
      <c r="AV704" s="4">
        <v>47.159325000000003</v>
      </c>
      <c r="AW704" s="4">
        <v>-88.489701999999994</v>
      </c>
      <c r="AX704" s="4">
        <v>328.5</v>
      </c>
      <c r="AY704" s="4">
        <v>0</v>
      </c>
      <c r="AZ704" s="4">
        <v>12</v>
      </c>
      <c r="BA704" s="4">
        <v>10</v>
      </c>
      <c r="BB704" s="4" t="s">
        <v>430</v>
      </c>
      <c r="BC704" s="4">
        <v>0.9</v>
      </c>
      <c r="BD704" s="4">
        <v>1.4</v>
      </c>
      <c r="BE704" s="4">
        <v>1.7</v>
      </c>
      <c r="BF704" s="4">
        <v>14.063000000000001</v>
      </c>
      <c r="BG704" s="4">
        <v>14.34</v>
      </c>
      <c r="BH704" s="4">
        <v>1.02</v>
      </c>
      <c r="BI704" s="4">
        <v>14.427</v>
      </c>
      <c r="BJ704" s="4">
        <v>3013.846</v>
      </c>
      <c r="BK704" s="4">
        <v>1.048</v>
      </c>
      <c r="BL704" s="4">
        <v>0.109</v>
      </c>
      <c r="BM704" s="4">
        <v>0</v>
      </c>
      <c r="BN704" s="4">
        <v>0.109</v>
      </c>
      <c r="BO704" s="4">
        <v>8.6999999999999994E-2</v>
      </c>
      <c r="BP704" s="4">
        <v>0</v>
      </c>
      <c r="BQ704" s="4">
        <v>8.6999999999999994E-2</v>
      </c>
      <c r="BR704" s="4">
        <v>5.7556000000000003</v>
      </c>
      <c r="BU704" s="4">
        <v>19.561</v>
      </c>
      <c r="BW704" s="4">
        <v>72.248000000000005</v>
      </c>
      <c r="BX704" s="4">
        <v>3.4000000000000002E-2</v>
      </c>
      <c r="BY704" s="4">
        <v>-5</v>
      </c>
      <c r="BZ704" s="4">
        <v>1.7950980000000001</v>
      </c>
      <c r="CA704" s="4">
        <v>0.83087500000000003</v>
      </c>
      <c r="CB704" s="4">
        <v>36.260980000000004</v>
      </c>
    </row>
    <row r="705" spans="1:80">
      <c r="A705" s="2">
        <v>42440</v>
      </c>
      <c r="B705" s="29">
        <v>0.4935984722222222</v>
      </c>
      <c r="C705" s="4">
        <v>14.617000000000001</v>
      </c>
      <c r="D705" s="4">
        <v>1.72E-2</v>
      </c>
      <c r="E705" s="4" t="s">
        <v>155</v>
      </c>
      <c r="F705" s="4">
        <v>172.00511900000001</v>
      </c>
      <c r="G705" s="4">
        <v>4.5999999999999996</v>
      </c>
      <c r="H705" s="4">
        <v>-0.2</v>
      </c>
      <c r="I705" s="4">
        <v>728.3</v>
      </c>
      <c r="K705" s="4">
        <v>0.24</v>
      </c>
      <c r="L705" s="4">
        <v>448</v>
      </c>
      <c r="M705" s="4">
        <v>0.87519999999999998</v>
      </c>
      <c r="N705" s="4">
        <v>12.7921</v>
      </c>
      <c r="O705" s="4">
        <v>1.5100000000000001E-2</v>
      </c>
      <c r="P705" s="4">
        <v>3.9992999999999999</v>
      </c>
      <c r="Q705" s="4">
        <v>0</v>
      </c>
      <c r="R705" s="4">
        <v>4</v>
      </c>
      <c r="S705" s="4">
        <v>3.1812999999999998</v>
      </c>
      <c r="T705" s="4">
        <v>0</v>
      </c>
      <c r="U705" s="4">
        <v>3.2</v>
      </c>
      <c r="V705" s="4">
        <v>728.2577</v>
      </c>
      <c r="Y705" s="4">
        <v>392.09300000000002</v>
      </c>
      <c r="Z705" s="4">
        <v>0</v>
      </c>
      <c r="AA705" s="4">
        <v>0.21099999999999999</v>
      </c>
      <c r="AB705" s="4" t="s">
        <v>384</v>
      </c>
      <c r="AC705" s="4">
        <v>0</v>
      </c>
      <c r="AD705" s="4">
        <v>13</v>
      </c>
      <c r="AE705" s="4">
        <v>834</v>
      </c>
      <c r="AF705" s="4">
        <v>859</v>
      </c>
      <c r="AG705" s="4">
        <v>881</v>
      </c>
      <c r="AH705" s="4">
        <v>40</v>
      </c>
      <c r="AI705" s="4">
        <v>20.29</v>
      </c>
      <c r="AJ705" s="4">
        <v>0.47</v>
      </c>
      <c r="AK705" s="4">
        <v>989</v>
      </c>
      <c r="AL705" s="4">
        <v>9</v>
      </c>
      <c r="AM705" s="4">
        <v>0</v>
      </c>
      <c r="AN705" s="4">
        <v>36</v>
      </c>
      <c r="AO705" s="4">
        <v>190</v>
      </c>
      <c r="AP705" s="4">
        <v>190</v>
      </c>
      <c r="AQ705" s="4">
        <v>3.1</v>
      </c>
      <c r="AR705" s="4">
        <v>195.9</v>
      </c>
      <c r="AS705" s="4" t="s">
        <v>155</v>
      </c>
      <c r="AT705" s="4">
        <v>2</v>
      </c>
      <c r="AU705" s="5">
        <v>0.70174768518518515</v>
      </c>
      <c r="AV705" s="4">
        <v>47.159325000000003</v>
      </c>
      <c r="AW705" s="4">
        <v>-88.489703000000006</v>
      </c>
      <c r="AX705" s="4">
        <v>328.4</v>
      </c>
      <c r="AY705" s="4">
        <v>0</v>
      </c>
      <c r="AZ705" s="4">
        <v>12</v>
      </c>
      <c r="BA705" s="4">
        <v>10</v>
      </c>
      <c r="BB705" s="4" t="s">
        <v>430</v>
      </c>
      <c r="BC705" s="4">
        <v>0.9</v>
      </c>
      <c r="BD705" s="4">
        <v>1.4</v>
      </c>
      <c r="BE705" s="4">
        <v>1.7</v>
      </c>
      <c r="BF705" s="4">
        <v>14.063000000000001</v>
      </c>
      <c r="BG705" s="4">
        <v>14.48</v>
      </c>
      <c r="BH705" s="4">
        <v>1.03</v>
      </c>
      <c r="BI705" s="4">
        <v>14.266</v>
      </c>
      <c r="BJ705" s="4">
        <v>3012.29</v>
      </c>
      <c r="BK705" s="4">
        <v>2.2559999999999998</v>
      </c>
      <c r="BL705" s="4">
        <v>9.9000000000000005E-2</v>
      </c>
      <c r="BM705" s="4">
        <v>0</v>
      </c>
      <c r="BN705" s="4">
        <v>9.9000000000000005E-2</v>
      </c>
      <c r="BO705" s="4">
        <v>7.8E-2</v>
      </c>
      <c r="BP705" s="4">
        <v>0</v>
      </c>
      <c r="BQ705" s="4">
        <v>7.8E-2</v>
      </c>
      <c r="BR705" s="4">
        <v>5.6707000000000001</v>
      </c>
      <c r="BU705" s="4">
        <v>18.318999999999999</v>
      </c>
      <c r="BW705" s="4">
        <v>36.128</v>
      </c>
      <c r="BX705" s="4">
        <v>4.0307999999999997E-2</v>
      </c>
      <c r="BY705" s="4">
        <v>-5</v>
      </c>
      <c r="BZ705" s="4">
        <v>1.796802</v>
      </c>
      <c r="CA705" s="4">
        <v>0.98502000000000001</v>
      </c>
      <c r="CB705" s="4">
        <v>36.295403999999998</v>
      </c>
    </row>
    <row r="706" spans="1:80">
      <c r="A706" s="2">
        <v>42440</v>
      </c>
      <c r="B706" s="29">
        <v>0.49361004629629629</v>
      </c>
      <c r="C706" s="4">
        <v>14.122</v>
      </c>
      <c r="D706" s="4">
        <v>1.7399999999999999E-2</v>
      </c>
      <c r="E706" s="4" t="s">
        <v>155</v>
      </c>
      <c r="F706" s="4">
        <v>173.848657</v>
      </c>
      <c r="G706" s="4">
        <v>4.5</v>
      </c>
      <c r="H706" s="4">
        <v>-0.2</v>
      </c>
      <c r="I706" s="4">
        <v>686.7</v>
      </c>
      <c r="K706" s="4">
        <v>0.2</v>
      </c>
      <c r="L706" s="4">
        <v>433</v>
      </c>
      <c r="M706" s="4">
        <v>0.87890000000000001</v>
      </c>
      <c r="N706" s="4">
        <v>12.412100000000001</v>
      </c>
      <c r="O706" s="4">
        <v>1.5299999999999999E-2</v>
      </c>
      <c r="P706" s="4">
        <v>3.9285000000000001</v>
      </c>
      <c r="Q706" s="4">
        <v>0</v>
      </c>
      <c r="R706" s="4">
        <v>3.9</v>
      </c>
      <c r="S706" s="4">
        <v>3.125</v>
      </c>
      <c r="T706" s="4">
        <v>0</v>
      </c>
      <c r="U706" s="4">
        <v>3.1</v>
      </c>
      <c r="V706" s="4">
        <v>686.73140000000001</v>
      </c>
      <c r="Y706" s="4">
        <v>380.74599999999998</v>
      </c>
      <c r="Z706" s="4">
        <v>0</v>
      </c>
      <c r="AA706" s="4">
        <v>0.17580000000000001</v>
      </c>
      <c r="AB706" s="4" t="s">
        <v>384</v>
      </c>
      <c r="AC706" s="4">
        <v>0</v>
      </c>
      <c r="AD706" s="4">
        <v>12.6</v>
      </c>
      <c r="AE706" s="4">
        <v>836</v>
      </c>
      <c r="AF706" s="4">
        <v>859</v>
      </c>
      <c r="AG706" s="4">
        <v>882</v>
      </c>
      <c r="AH706" s="4">
        <v>40</v>
      </c>
      <c r="AI706" s="4">
        <v>20.29</v>
      </c>
      <c r="AJ706" s="4">
        <v>0.47</v>
      </c>
      <c r="AK706" s="4">
        <v>989</v>
      </c>
      <c r="AL706" s="4">
        <v>9</v>
      </c>
      <c r="AM706" s="4">
        <v>0</v>
      </c>
      <c r="AN706" s="4">
        <v>36</v>
      </c>
      <c r="AO706" s="4">
        <v>190</v>
      </c>
      <c r="AP706" s="4">
        <v>189.1</v>
      </c>
      <c r="AQ706" s="4">
        <v>2.8</v>
      </c>
      <c r="AR706" s="4">
        <v>196</v>
      </c>
      <c r="AS706" s="4" t="s">
        <v>155</v>
      </c>
      <c r="AT706" s="4">
        <v>2</v>
      </c>
      <c r="AU706" s="5">
        <v>0.7017592592592593</v>
      </c>
      <c r="AV706" s="4">
        <v>47.159325000000003</v>
      </c>
      <c r="AW706" s="4">
        <v>-88.489703000000006</v>
      </c>
      <c r="AX706" s="4">
        <v>328.3</v>
      </c>
      <c r="AY706" s="4">
        <v>0</v>
      </c>
      <c r="AZ706" s="4">
        <v>12</v>
      </c>
      <c r="BA706" s="4">
        <v>10</v>
      </c>
      <c r="BB706" s="4" t="s">
        <v>430</v>
      </c>
      <c r="BC706" s="4">
        <v>0.9</v>
      </c>
      <c r="BD706" s="4">
        <v>1.4</v>
      </c>
      <c r="BE706" s="4">
        <v>1.7</v>
      </c>
      <c r="BF706" s="4">
        <v>14.063000000000001</v>
      </c>
      <c r="BG706" s="4">
        <v>14.95</v>
      </c>
      <c r="BH706" s="4">
        <v>1.06</v>
      </c>
      <c r="BI706" s="4">
        <v>13.78</v>
      </c>
      <c r="BJ706" s="4">
        <v>3012.8939999999998</v>
      </c>
      <c r="BK706" s="4">
        <v>2.3610000000000002</v>
      </c>
      <c r="BL706" s="4">
        <v>0.1</v>
      </c>
      <c r="BM706" s="4">
        <v>0</v>
      </c>
      <c r="BN706" s="4">
        <v>0.1</v>
      </c>
      <c r="BO706" s="4">
        <v>7.9000000000000001E-2</v>
      </c>
      <c r="BP706" s="4">
        <v>0</v>
      </c>
      <c r="BQ706" s="4">
        <v>7.9000000000000001E-2</v>
      </c>
      <c r="BR706" s="4">
        <v>5.5122</v>
      </c>
      <c r="BU706" s="4">
        <v>18.337</v>
      </c>
      <c r="BW706" s="4">
        <v>31.024000000000001</v>
      </c>
      <c r="BX706" s="4">
        <v>3.1981000000000002E-2</v>
      </c>
      <c r="BY706" s="4">
        <v>-5</v>
      </c>
      <c r="BZ706" s="4">
        <v>1.787981</v>
      </c>
      <c r="CA706" s="4">
        <v>0.78153600000000001</v>
      </c>
      <c r="CB706" s="4">
        <v>36.117215999999999</v>
      </c>
    </row>
    <row r="707" spans="1:80">
      <c r="A707" s="2">
        <v>42440</v>
      </c>
      <c r="B707" s="29">
        <v>0.49362162037037033</v>
      </c>
      <c r="C707" s="4">
        <v>13.962999999999999</v>
      </c>
      <c r="D707" s="4">
        <v>7.6E-3</v>
      </c>
      <c r="E707" s="4" t="s">
        <v>155</v>
      </c>
      <c r="F707" s="4">
        <v>76.208298999999997</v>
      </c>
      <c r="G707" s="4">
        <v>4.3</v>
      </c>
      <c r="H707" s="4">
        <v>-0.2</v>
      </c>
      <c r="I707" s="4">
        <v>885.8</v>
      </c>
      <c r="K707" s="4">
        <v>0.26</v>
      </c>
      <c r="L707" s="4">
        <v>429</v>
      </c>
      <c r="M707" s="4">
        <v>0.87990000000000002</v>
      </c>
      <c r="N707" s="4">
        <v>12.285299999999999</v>
      </c>
      <c r="O707" s="4">
        <v>6.7000000000000002E-3</v>
      </c>
      <c r="P707" s="4">
        <v>3.7835000000000001</v>
      </c>
      <c r="Q707" s="4">
        <v>0</v>
      </c>
      <c r="R707" s="4">
        <v>3.8</v>
      </c>
      <c r="S707" s="4">
        <v>3.0095999999999998</v>
      </c>
      <c r="T707" s="4">
        <v>0</v>
      </c>
      <c r="U707" s="4">
        <v>3</v>
      </c>
      <c r="V707" s="4">
        <v>885.77859999999998</v>
      </c>
      <c r="Y707" s="4">
        <v>377.041</v>
      </c>
      <c r="Z707" s="4">
        <v>0</v>
      </c>
      <c r="AA707" s="4">
        <v>0.23080000000000001</v>
      </c>
      <c r="AB707" s="4" t="s">
        <v>384</v>
      </c>
      <c r="AC707" s="4">
        <v>0</v>
      </c>
      <c r="AD707" s="4">
        <v>12.2</v>
      </c>
      <c r="AE707" s="4">
        <v>841</v>
      </c>
      <c r="AF707" s="4">
        <v>863</v>
      </c>
      <c r="AG707" s="4">
        <v>886</v>
      </c>
      <c r="AH707" s="4">
        <v>40</v>
      </c>
      <c r="AI707" s="4">
        <v>20.29</v>
      </c>
      <c r="AJ707" s="4">
        <v>0.47</v>
      </c>
      <c r="AK707" s="4">
        <v>989</v>
      </c>
      <c r="AL707" s="4">
        <v>9</v>
      </c>
      <c r="AM707" s="4">
        <v>0</v>
      </c>
      <c r="AN707" s="4">
        <v>36</v>
      </c>
      <c r="AO707" s="4">
        <v>189.1</v>
      </c>
      <c r="AP707" s="4">
        <v>189</v>
      </c>
      <c r="AQ707" s="4">
        <v>2.4</v>
      </c>
      <c r="AR707" s="4">
        <v>196</v>
      </c>
      <c r="AS707" s="4" t="s">
        <v>155</v>
      </c>
      <c r="AT707" s="4">
        <v>2</v>
      </c>
      <c r="AU707" s="5">
        <v>0.70177083333333334</v>
      </c>
      <c r="AV707" s="4">
        <v>47.159325000000003</v>
      </c>
      <c r="AW707" s="4">
        <v>-88.489703000000006</v>
      </c>
      <c r="AX707" s="4">
        <v>328.1</v>
      </c>
      <c r="AY707" s="4">
        <v>0</v>
      </c>
      <c r="AZ707" s="4">
        <v>12</v>
      </c>
      <c r="BA707" s="4">
        <v>10</v>
      </c>
      <c r="BB707" s="4" t="s">
        <v>430</v>
      </c>
      <c r="BC707" s="4">
        <v>0.9</v>
      </c>
      <c r="BD707" s="4">
        <v>1.4</v>
      </c>
      <c r="BE707" s="4">
        <v>1.7</v>
      </c>
      <c r="BF707" s="4">
        <v>14.063000000000001</v>
      </c>
      <c r="BG707" s="4">
        <v>15.1</v>
      </c>
      <c r="BH707" s="4">
        <v>1.07</v>
      </c>
      <c r="BI707" s="4">
        <v>13.653</v>
      </c>
      <c r="BJ707" s="4">
        <v>3010.0189999999998</v>
      </c>
      <c r="BK707" s="4">
        <v>1.046</v>
      </c>
      <c r="BL707" s="4">
        <v>9.7000000000000003E-2</v>
      </c>
      <c r="BM707" s="4">
        <v>0</v>
      </c>
      <c r="BN707" s="4">
        <v>9.7000000000000003E-2</v>
      </c>
      <c r="BO707" s="4">
        <v>7.6999999999999999E-2</v>
      </c>
      <c r="BP707" s="4">
        <v>0</v>
      </c>
      <c r="BQ707" s="4">
        <v>7.6999999999999999E-2</v>
      </c>
      <c r="BR707" s="4">
        <v>7.1764000000000001</v>
      </c>
      <c r="BU707" s="4">
        <v>18.327999999999999</v>
      </c>
      <c r="BW707" s="4">
        <v>41.124000000000002</v>
      </c>
      <c r="BX707" s="4">
        <v>1.9273999999999999E-2</v>
      </c>
      <c r="BY707" s="4">
        <v>-5</v>
      </c>
      <c r="BZ707" s="4">
        <v>1.7779799999999999</v>
      </c>
      <c r="CA707" s="4">
        <v>0.47100799999999998</v>
      </c>
      <c r="CB707" s="4">
        <v>35.915196000000002</v>
      </c>
    </row>
    <row r="708" spans="1:80">
      <c r="A708" s="2">
        <v>42440</v>
      </c>
      <c r="B708" s="29">
        <v>0.49363319444444448</v>
      </c>
      <c r="C708" s="4">
        <v>14.068</v>
      </c>
      <c r="D708" s="4">
        <v>3.2000000000000002E-3</v>
      </c>
      <c r="E708" s="4" t="s">
        <v>155</v>
      </c>
      <c r="F708" s="4">
        <v>31.704834999999999</v>
      </c>
      <c r="G708" s="4">
        <v>4.2</v>
      </c>
      <c r="H708" s="4">
        <v>-0.2</v>
      </c>
      <c r="I708" s="4">
        <v>843</v>
      </c>
      <c r="K708" s="4">
        <v>0.4</v>
      </c>
      <c r="L708" s="4">
        <v>394</v>
      </c>
      <c r="M708" s="4">
        <v>0.87909999999999999</v>
      </c>
      <c r="N708" s="4">
        <v>12.366199999999999</v>
      </c>
      <c r="O708" s="4">
        <v>2.8E-3</v>
      </c>
      <c r="P708" s="4">
        <v>3.6655000000000002</v>
      </c>
      <c r="Q708" s="4">
        <v>0</v>
      </c>
      <c r="R708" s="4">
        <v>3.7</v>
      </c>
      <c r="S708" s="4">
        <v>2.9157999999999999</v>
      </c>
      <c r="T708" s="4">
        <v>0</v>
      </c>
      <c r="U708" s="4">
        <v>2.9</v>
      </c>
      <c r="V708" s="4">
        <v>842.97929999999997</v>
      </c>
      <c r="Y708" s="4">
        <v>346.35199999999998</v>
      </c>
      <c r="Z708" s="4">
        <v>0</v>
      </c>
      <c r="AA708" s="4">
        <v>0.35160000000000002</v>
      </c>
      <c r="AB708" s="4" t="s">
        <v>384</v>
      </c>
      <c r="AC708" s="4">
        <v>0</v>
      </c>
      <c r="AD708" s="4">
        <v>12</v>
      </c>
      <c r="AE708" s="4">
        <v>842</v>
      </c>
      <c r="AF708" s="4">
        <v>865</v>
      </c>
      <c r="AG708" s="4">
        <v>886</v>
      </c>
      <c r="AH708" s="4">
        <v>40</v>
      </c>
      <c r="AI708" s="4">
        <v>20.29</v>
      </c>
      <c r="AJ708" s="4">
        <v>0.47</v>
      </c>
      <c r="AK708" s="4">
        <v>989</v>
      </c>
      <c r="AL708" s="4">
        <v>9</v>
      </c>
      <c r="AM708" s="4">
        <v>0</v>
      </c>
      <c r="AN708" s="4">
        <v>36</v>
      </c>
      <c r="AO708" s="4">
        <v>189</v>
      </c>
      <c r="AP708" s="4">
        <v>188.1</v>
      </c>
      <c r="AQ708" s="4">
        <v>2.2000000000000002</v>
      </c>
      <c r="AR708" s="4">
        <v>196</v>
      </c>
      <c r="AS708" s="4" t="s">
        <v>155</v>
      </c>
      <c r="AT708" s="4">
        <v>2</v>
      </c>
      <c r="AU708" s="5">
        <v>0.70178240740740738</v>
      </c>
      <c r="AV708" s="4">
        <v>47.159325000000003</v>
      </c>
      <c r="AW708" s="4">
        <v>-88.489703000000006</v>
      </c>
      <c r="AX708" s="4">
        <v>327.9</v>
      </c>
      <c r="AY708" s="4">
        <v>0</v>
      </c>
      <c r="AZ708" s="4">
        <v>12</v>
      </c>
      <c r="BA708" s="4">
        <v>10</v>
      </c>
      <c r="BB708" s="4" t="s">
        <v>430</v>
      </c>
      <c r="BC708" s="4">
        <v>0.9</v>
      </c>
      <c r="BD708" s="4">
        <v>1.4</v>
      </c>
      <c r="BE708" s="4">
        <v>1.7</v>
      </c>
      <c r="BF708" s="4">
        <v>14.063000000000001</v>
      </c>
      <c r="BG708" s="4">
        <v>15.01</v>
      </c>
      <c r="BH708" s="4">
        <v>1.07</v>
      </c>
      <c r="BI708" s="4">
        <v>13.757999999999999</v>
      </c>
      <c r="BJ708" s="4">
        <v>3012.0949999999998</v>
      </c>
      <c r="BK708" s="4">
        <v>0.432</v>
      </c>
      <c r="BL708" s="4">
        <v>9.2999999999999999E-2</v>
      </c>
      <c r="BM708" s="4">
        <v>0</v>
      </c>
      <c r="BN708" s="4">
        <v>9.2999999999999999E-2</v>
      </c>
      <c r="BO708" s="4">
        <v>7.3999999999999996E-2</v>
      </c>
      <c r="BP708" s="4">
        <v>0</v>
      </c>
      <c r="BQ708" s="4">
        <v>7.3999999999999996E-2</v>
      </c>
      <c r="BR708" s="4">
        <v>6.7896000000000001</v>
      </c>
      <c r="BU708" s="4">
        <v>16.738</v>
      </c>
      <c r="BW708" s="4">
        <v>62.274000000000001</v>
      </c>
      <c r="BX708" s="4">
        <v>1.349E-2</v>
      </c>
      <c r="BY708" s="4">
        <v>-5</v>
      </c>
      <c r="BZ708" s="4">
        <v>1.7733920000000001</v>
      </c>
      <c r="CA708" s="4">
        <v>0.32966200000000001</v>
      </c>
      <c r="CB708" s="4">
        <v>35.822518000000002</v>
      </c>
    </row>
    <row r="709" spans="1:80">
      <c r="A709" s="2">
        <v>42440</v>
      </c>
      <c r="B709" s="29">
        <v>0.49364476851851852</v>
      </c>
      <c r="C709" s="4">
        <v>14.2</v>
      </c>
      <c r="D709" s="4">
        <v>2E-3</v>
      </c>
      <c r="E709" s="4" t="s">
        <v>155</v>
      </c>
      <c r="F709" s="4">
        <v>20</v>
      </c>
      <c r="G709" s="4">
        <v>4</v>
      </c>
      <c r="H709" s="4">
        <v>-0.2</v>
      </c>
      <c r="I709" s="4">
        <v>629.6</v>
      </c>
      <c r="K709" s="4">
        <v>0.4</v>
      </c>
      <c r="L709" s="4">
        <v>359</v>
      </c>
      <c r="M709" s="4">
        <v>0.87809999999999999</v>
      </c>
      <c r="N709" s="4">
        <v>12.4695</v>
      </c>
      <c r="O709" s="4">
        <v>1.8E-3</v>
      </c>
      <c r="P709" s="4">
        <v>3.5125000000000002</v>
      </c>
      <c r="Q709" s="4">
        <v>0</v>
      </c>
      <c r="R709" s="4">
        <v>3.5</v>
      </c>
      <c r="S709" s="4">
        <v>2.7940999999999998</v>
      </c>
      <c r="T709" s="4">
        <v>0</v>
      </c>
      <c r="U709" s="4">
        <v>2.8</v>
      </c>
      <c r="V709" s="4">
        <v>629.64089999999999</v>
      </c>
      <c r="Y709" s="4">
        <v>315.25</v>
      </c>
      <c r="Z709" s="4">
        <v>0</v>
      </c>
      <c r="AA709" s="4">
        <v>0.3513</v>
      </c>
      <c r="AB709" s="4" t="s">
        <v>384</v>
      </c>
      <c r="AC709" s="4">
        <v>0</v>
      </c>
      <c r="AD709" s="4">
        <v>11.9</v>
      </c>
      <c r="AE709" s="4">
        <v>844</v>
      </c>
      <c r="AF709" s="4">
        <v>866</v>
      </c>
      <c r="AG709" s="4">
        <v>888</v>
      </c>
      <c r="AH709" s="4">
        <v>40</v>
      </c>
      <c r="AI709" s="4">
        <v>20.29</v>
      </c>
      <c r="AJ709" s="4">
        <v>0.47</v>
      </c>
      <c r="AK709" s="4">
        <v>989</v>
      </c>
      <c r="AL709" s="4">
        <v>9</v>
      </c>
      <c r="AM709" s="4">
        <v>0</v>
      </c>
      <c r="AN709" s="4">
        <v>36</v>
      </c>
      <c r="AO709" s="4">
        <v>189</v>
      </c>
      <c r="AP709" s="4">
        <v>188</v>
      </c>
      <c r="AQ709" s="4">
        <v>1.9</v>
      </c>
      <c r="AR709" s="4">
        <v>195.6</v>
      </c>
      <c r="AS709" s="4" t="s">
        <v>155</v>
      </c>
      <c r="AT709" s="4">
        <v>2</v>
      </c>
      <c r="AU709" s="5">
        <v>0.70179398148148142</v>
      </c>
      <c r="AV709" s="4">
        <v>47.159325000000003</v>
      </c>
      <c r="AW709" s="4">
        <v>-88.489703000000006</v>
      </c>
      <c r="AX709" s="4">
        <v>327.9</v>
      </c>
      <c r="AY709" s="4">
        <v>0</v>
      </c>
      <c r="AZ709" s="4">
        <v>12</v>
      </c>
      <c r="BA709" s="4">
        <v>10</v>
      </c>
      <c r="BB709" s="4" t="s">
        <v>430</v>
      </c>
      <c r="BC709" s="4">
        <v>0.9</v>
      </c>
      <c r="BD709" s="4">
        <v>1.4</v>
      </c>
      <c r="BE709" s="4">
        <v>1.7</v>
      </c>
      <c r="BF709" s="4">
        <v>14.063000000000001</v>
      </c>
      <c r="BG709" s="4">
        <v>14.9</v>
      </c>
      <c r="BH709" s="4">
        <v>1.06</v>
      </c>
      <c r="BI709" s="4">
        <v>13.878</v>
      </c>
      <c r="BJ709" s="4">
        <v>3017.5819999999999</v>
      </c>
      <c r="BK709" s="4">
        <v>0.27100000000000002</v>
      </c>
      <c r="BL709" s="4">
        <v>8.8999999999999996E-2</v>
      </c>
      <c r="BM709" s="4">
        <v>0</v>
      </c>
      <c r="BN709" s="4">
        <v>8.8999999999999996E-2</v>
      </c>
      <c r="BO709" s="4">
        <v>7.0999999999999994E-2</v>
      </c>
      <c r="BP709" s="4">
        <v>0</v>
      </c>
      <c r="BQ709" s="4">
        <v>7.0999999999999994E-2</v>
      </c>
      <c r="BR709" s="4">
        <v>5.0385</v>
      </c>
      <c r="BU709" s="4">
        <v>15.135999999999999</v>
      </c>
      <c r="BW709" s="4">
        <v>61.805999999999997</v>
      </c>
      <c r="BX709" s="4">
        <v>1.3901999999999999E-2</v>
      </c>
      <c r="BY709" s="4">
        <v>-5</v>
      </c>
      <c r="BZ709" s="4">
        <v>1.7684899999999999</v>
      </c>
      <c r="CA709" s="4">
        <v>0.33972999999999998</v>
      </c>
      <c r="CB709" s="4">
        <v>35.723497999999999</v>
      </c>
    </row>
    <row r="710" spans="1:80">
      <c r="A710" s="2">
        <v>42440</v>
      </c>
      <c r="B710" s="29">
        <v>0.49365634259259261</v>
      </c>
      <c r="C710" s="4">
        <v>14.202999999999999</v>
      </c>
      <c r="D710" s="4">
        <v>2E-3</v>
      </c>
      <c r="E710" s="4" t="s">
        <v>155</v>
      </c>
      <c r="F710" s="4">
        <v>20</v>
      </c>
      <c r="G710" s="4">
        <v>3.9</v>
      </c>
      <c r="H710" s="4">
        <v>-0.2</v>
      </c>
      <c r="I710" s="4">
        <v>549.4</v>
      </c>
      <c r="K710" s="4">
        <v>0.39</v>
      </c>
      <c r="L710" s="4">
        <v>335</v>
      </c>
      <c r="M710" s="4">
        <v>0.878</v>
      </c>
      <c r="N710" s="4">
        <v>12.4701</v>
      </c>
      <c r="O710" s="4">
        <v>1.8E-3</v>
      </c>
      <c r="P710" s="4">
        <v>3.3980999999999999</v>
      </c>
      <c r="Q710" s="4">
        <v>0</v>
      </c>
      <c r="R710" s="4">
        <v>3.4</v>
      </c>
      <c r="S710" s="4">
        <v>2.7160000000000002</v>
      </c>
      <c r="T710" s="4">
        <v>0</v>
      </c>
      <c r="U710" s="4">
        <v>2.7</v>
      </c>
      <c r="V710" s="4">
        <v>549.41790000000003</v>
      </c>
      <c r="Y710" s="4">
        <v>293.98399999999998</v>
      </c>
      <c r="Z710" s="4">
        <v>0</v>
      </c>
      <c r="AA710" s="4">
        <v>0.34329999999999999</v>
      </c>
      <c r="AB710" s="4" t="s">
        <v>384</v>
      </c>
      <c r="AC710" s="4">
        <v>0</v>
      </c>
      <c r="AD710" s="4">
        <v>12</v>
      </c>
      <c r="AE710" s="4">
        <v>844</v>
      </c>
      <c r="AF710" s="4">
        <v>866</v>
      </c>
      <c r="AG710" s="4">
        <v>888</v>
      </c>
      <c r="AH710" s="4">
        <v>40</v>
      </c>
      <c r="AI710" s="4">
        <v>21.57</v>
      </c>
      <c r="AJ710" s="4">
        <v>0.5</v>
      </c>
      <c r="AK710" s="4">
        <v>989</v>
      </c>
      <c r="AL710" s="4">
        <v>9.9</v>
      </c>
      <c r="AM710" s="4">
        <v>0</v>
      </c>
      <c r="AN710" s="4">
        <v>36</v>
      </c>
      <c r="AO710" s="4">
        <v>189</v>
      </c>
      <c r="AP710" s="4">
        <v>188</v>
      </c>
      <c r="AQ710" s="4">
        <v>1.8</v>
      </c>
      <c r="AR710" s="4">
        <v>195.3</v>
      </c>
      <c r="AS710" s="4" t="s">
        <v>155</v>
      </c>
      <c r="AT710" s="4">
        <v>2</v>
      </c>
      <c r="AU710" s="5">
        <v>0.70180555555555557</v>
      </c>
      <c r="AV710" s="4">
        <v>47.159325000000003</v>
      </c>
      <c r="AW710" s="4">
        <v>-88.489703000000006</v>
      </c>
      <c r="AX710" s="4">
        <v>327.9</v>
      </c>
      <c r="AY710" s="4">
        <v>0</v>
      </c>
      <c r="AZ710" s="4">
        <v>12</v>
      </c>
      <c r="BA710" s="4">
        <v>10</v>
      </c>
      <c r="BB710" s="4" t="s">
        <v>427</v>
      </c>
      <c r="BC710" s="4">
        <v>0.9</v>
      </c>
      <c r="BD710" s="4">
        <v>1.4</v>
      </c>
      <c r="BE710" s="4">
        <v>1.7</v>
      </c>
      <c r="BF710" s="4">
        <v>14.063000000000001</v>
      </c>
      <c r="BG710" s="4">
        <v>14.91</v>
      </c>
      <c r="BH710" s="4">
        <v>1.06</v>
      </c>
      <c r="BI710" s="4">
        <v>13.893000000000001</v>
      </c>
      <c r="BJ710" s="4">
        <v>3019.518</v>
      </c>
      <c r="BK710" s="4">
        <v>0.27100000000000002</v>
      </c>
      <c r="BL710" s="4">
        <v>8.5999999999999993E-2</v>
      </c>
      <c r="BM710" s="4">
        <v>0</v>
      </c>
      <c r="BN710" s="4">
        <v>8.5999999999999993E-2</v>
      </c>
      <c r="BO710" s="4">
        <v>6.9000000000000006E-2</v>
      </c>
      <c r="BP710" s="4">
        <v>0</v>
      </c>
      <c r="BQ710" s="4">
        <v>6.9000000000000006E-2</v>
      </c>
      <c r="BR710" s="4">
        <v>4.3990999999999998</v>
      </c>
      <c r="BU710" s="4">
        <v>14.122999999999999</v>
      </c>
      <c r="BW710" s="4">
        <v>60.448</v>
      </c>
      <c r="BX710" s="4">
        <v>1.5803999999999999E-2</v>
      </c>
      <c r="BY710" s="4">
        <v>-5</v>
      </c>
      <c r="BZ710" s="4">
        <v>1.7698039999999999</v>
      </c>
      <c r="CA710" s="4">
        <v>0.38621</v>
      </c>
      <c r="CB710" s="4">
        <v>35.750041000000003</v>
      </c>
    </row>
    <row r="711" spans="1:80">
      <c r="A711" s="2">
        <v>42440</v>
      </c>
      <c r="B711" s="29">
        <v>0.49366791666666665</v>
      </c>
      <c r="C711" s="4">
        <v>14.278</v>
      </c>
      <c r="D711" s="4">
        <v>1.8E-3</v>
      </c>
      <c r="E711" s="4" t="s">
        <v>155</v>
      </c>
      <c r="F711" s="4">
        <v>18.028887000000001</v>
      </c>
      <c r="G711" s="4">
        <v>3.1</v>
      </c>
      <c r="H711" s="4">
        <v>-0.2</v>
      </c>
      <c r="I711" s="4">
        <v>517.1</v>
      </c>
      <c r="K711" s="4">
        <v>0.3</v>
      </c>
      <c r="L711" s="4">
        <v>318</v>
      </c>
      <c r="M711" s="4">
        <v>0.87749999999999995</v>
      </c>
      <c r="N711" s="4">
        <v>12.529299999999999</v>
      </c>
      <c r="O711" s="4">
        <v>1.6000000000000001E-3</v>
      </c>
      <c r="P711" s="4">
        <v>2.7286000000000001</v>
      </c>
      <c r="Q711" s="4">
        <v>0</v>
      </c>
      <c r="R711" s="4">
        <v>2.7</v>
      </c>
      <c r="S711" s="4">
        <v>2.1716000000000002</v>
      </c>
      <c r="T711" s="4">
        <v>0</v>
      </c>
      <c r="U711" s="4">
        <v>2.2000000000000002</v>
      </c>
      <c r="V711" s="4">
        <v>517.05370000000005</v>
      </c>
      <c r="Y711" s="4">
        <v>279.11099999999999</v>
      </c>
      <c r="Z711" s="4">
        <v>0</v>
      </c>
      <c r="AA711" s="4">
        <v>0.26329999999999998</v>
      </c>
      <c r="AB711" s="4" t="s">
        <v>384</v>
      </c>
      <c r="AC711" s="4">
        <v>0</v>
      </c>
      <c r="AD711" s="4">
        <v>11.9</v>
      </c>
      <c r="AE711" s="4">
        <v>844</v>
      </c>
      <c r="AF711" s="4">
        <v>866</v>
      </c>
      <c r="AG711" s="4">
        <v>888</v>
      </c>
      <c r="AH711" s="4">
        <v>40</v>
      </c>
      <c r="AI711" s="4">
        <v>20.43</v>
      </c>
      <c r="AJ711" s="4">
        <v>0.47</v>
      </c>
      <c r="AK711" s="4">
        <v>989</v>
      </c>
      <c r="AL711" s="4">
        <v>9.1</v>
      </c>
      <c r="AM711" s="4">
        <v>0</v>
      </c>
      <c r="AN711" s="4">
        <v>36</v>
      </c>
      <c r="AO711" s="4">
        <v>189</v>
      </c>
      <c r="AP711" s="4">
        <v>188</v>
      </c>
      <c r="AQ711" s="4">
        <v>1.7</v>
      </c>
      <c r="AR711" s="4">
        <v>195</v>
      </c>
      <c r="AS711" s="4" t="s">
        <v>155</v>
      </c>
      <c r="AT711" s="4">
        <v>2</v>
      </c>
      <c r="AU711" s="5">
        <v>0.70181712962962972</v>
      </c>
      <c r="AV711" s="4">
        <v>47.159325000000003</v>
      </c>
      <c r="AW711" s="4">
        <v>-88.489703000000006</v>
      </c>
      <c r="AX711" s="4">
        <v>327.8</v>
      </c>
      <c r="AY711" s="4">
        <v>0</v>
      </c>
      <c r="AZ711" s="4">
        <v>12</v>
      </c>
      <c r="BA711" s="4">
        <v>10</v>
      </c>
      <c r="BB711" s="4" t="s">
        <v>427</v>
      </c>
      <c r="BC711" s="4">
        <v>0.9</v>
      </c>
      <c r="BD711" s="4">
        <v>1.4</v>
      </c>
      <c r="BE711" s="4">
        <v>1.7</v>
      </c>
      <c r="BF711" s="4">
        <v>14.063000000000001</v>
      </c>
      <c r="BG711" s="4">
        <v>14.84</v>
      </c>
      <c r="BH711" s="4">
        <v>1.06</v>
      </c>
      <c r="BI711" s="4">
        <v>13.954000000000001</v>
      </c>
      <c r="BJ711" s="4">
        <v>3020.3609999999999</v>
      </c>
      <c r="BK711" s="4">
        <v>0.24299999999999999</v>
      </c>
      <c r="BL711" s="4">
        <v>6.9000000000000006E-2</v>
      </c>
      <c r="BM711" s="4">
        <v>0</v>
      </c>
      <c r="BN711" s="4">
        <v>6.9000000000000006E-2</v>
      </c>
      <c r="BO711" s="4">
        <v>5.5E-2</v>
      </c>
      <c r="BP711" s="4">
        <v>0</v>
      </c>
      <c r="BQ711" s="4">
        <v>5.5E-2</v>
      </c>
      <c r="BR711" s="4">
        <v>4.1215999999999999</v>
      </c>
      <c r="BU711" s="4">
        <v>13.349</v>
      </c>
      <c r="BW711" s="4">
        <v>46.145000000000003</v>
      </c>
      <c r="BX711" s="4">
        <v>1.6902E-2</v>
      </c>
      <c r="BY711" s="4">
        <v>-5</v>
      </c>
      <c r="BZ711" s="4">
        <v>1.7672939999999999</v>
      </c>
      <c r="CA711" s="4">
        <v>0.41304299999999999</v>
      </c>
      <c r="CB711" s="4">
        <v>35.699339000000002</v>
      </c>
    </row>
    <row r="712" spans="1:80">
      <c r="A712" s="2">
        <v>42440</v>
      </c>
      <c r="B712" s="29">
        <v>0.49367949074074075</v>
      </c>
      <c r="C712" s="4">
        <v>13.619</v>
      </c>
      <c r="D712" s="4">
        <v>1E-3</v>
      </c>
      <c r="E712" s="4" t="s">
        <v>155</v>
      </c>
      <c r="F712" s="4">
        <v>9.5502859999999998</v>
      </c>
      <c r="G712" s="4">
        <v>2.8</v>
      </c>
      <c r="H712" s="4">
        <v>-0.2</v>
      </c>
      <c r="I712" s="4">
        <v>524.4</v>
      </c>
      <c r="K712" s="4">
        <v>0.3</v>
      </c>
      <c r="L712" s="4">
        <v>335</v>
      </c>
      <c r="M712" s="4">
        <v>0.88270000000000004</v>
      </c>
      <c r="N712" s="4">
        <v>12.0212</v>
      </c>
      <c r="O712" s="4">
        <v>8.0000000000000004E-4</v>
      </c>
      <c r="P712" s="4">
        <v>2.4802</v>
      </c>
      <c r="Q712" s="4">
        <v>0</v>
      </c>
      <c r="R712" s="4">
        <v>2.5</v>
      </c>
      <c r="S712" s="4">
        <v>1.9729000000000001</v>
      </c>
      <c r="T712" s="4">
        <v>0</v>
      </c>
      <c r="U712" s="4">
        <v>2</v>
      </c>
      <c r="V712" s="4">
        <v>524.38670000000002</v>
      </c>
      <c r="Y712" s="4">
        <v>295.99900000000002</v>
      </c>
      <c r="Z712" s="4">
        <v>0</v>
      </c>
      <c r="AA712" s="4">
        <v>0.26479999999999998</v>
      </c>
      <c r="AB712" s="4" t="s">
        <v>384</v>
      </c>
      <c r="AC712" s="4">
        <v>0</v>
      </c>
      <c r="AD712" s="4">
        <v>11.9</v>
      </c>
      <c r="AE712" s="4">
        <v>845</v>
      </c>
      <c r="AF712" s="4">
        <v>866</v>
      </c>
      <c r="AG712" s="4">
        <v>887</v>
      </c>
      <c r="AH712" s="4">
        <v>40</v>
      </c>
      <c r="AI712" s="4">
        <v>20.29</v>
      </c>
      <c r="AJ712" s="4">
        <v>0.47</v>
      </c>
      <c r="AK712" s="4">
        <v>989</v>
      </c>
      <c r="AL712" s="4">
        <v>9</v>
      </c>
      <c r="AM712" s="4">
        <v>0</v>
      </c>
      <c r="AN712" s="4">
        <v>36</v>
      </c>
      <c r="AO712" s="4">
        <v>189</v>
      </c>
      <c r="AP712" s="4">
        <v>188</v>
      </c>
      <c r="AQ712" s="4">
        <v>1.8</v>
      </c>
      <c r="AR712" s="4">
        <v>195</v>
      </c>
      <c r="AS712" s="4" t="s">
        <v>155</v>
      </c>
      <c r="AT712" s="4">
        <v>2</v>
      </c>
      <c r="AU712" s="5">
        <v>0.70182870370370365</v>
      </c>
      <c r="AV712" s="4">
        <v>47.159325000000003</v>
      </c>
      <c r="AW712" s="4">
        <v>-88.489703000000006</v>
      </c>
      <c r="AX712" s="4">
        <v>327.7</v>
      </c>
      <c r="AY712" s="4">
        <v>0</v>
      </c>
      <c r="AZ712" s="4">
        <v>12</v>
      </c>
      <c r="BA712" s="4">
        <v>10</v>
      </c>
      <c r="BB712" s="4" t="s">
        <v>427</v>
      </c>
      <c r="BC712" s="4">
        <v>0.9</v>
      </c>
      <c r="BD712" s="4">
        <v>1.4</v>
      </c>
      <c r="BE712" s="4">
        <v>1.7</v>
      </c>
      <c r="BF712" s="4">
        <v>14.063000000000001</v>
      </c>
      <c r="BG712" s="4">
        <v>15.51</v>
      </c>
      <c r="BH712" s="4">
        <v>1.1000000000000001</v>
      </c>
      <c r="BI712" s="4">
        <v>13.29</v>
      </c>
      <c r="BJ712" s="4">
        <v>3020.2260000000001</v>
      </c>
      <c r="BK712" s="4">
        <v>0.13500000000000001</v>
      </c>
      <c r="BL712" s="4">
        <v>6.5000000000000002E-2</v>
      </c>
      <c r="BM712" s="4">
        <v>0</v>
      </c>
      <c r="BN712" s="4">
        <v>6.5000000000000002E-2</v>
      </c>
      <c r="BO712" s="4">
        <v>5.1999999999999998E-2</v>
      </c>
      <c r="BP712" s="4">
        <v>0</v>
      </c>
      <c r="BQ712" s="4">
        <v>5.1999999999999998E-2</v>
      </c>
      <c r="BR712" s="4">
        <v>4.3564999999999996</v>
      </c>
      <c r="BU712" s="4">
        <v>14.755000000000001</v>
      </c>
      <c r="BW712" s="4">
        <v>48.375</v>
      </c>
      <c r="BX712" s="4">
        <v>1.8804000000000001E-2</v>
      </c>
      <c r="BY712" s="4">
        <v>-5</v>
      </c>
      <c r="BZ712" s="4">
        <v>1.769706</v>
      </c>
      <c r="CA712" s="4">
        <v>0.45952199999999999</v>
      </c>
      <c r="CB712" s="4">
        <v>35.748061</v>
      </c>
    </row>
    <row r="713" spans="1:80">
      <c r="A713" s="2">
        <v>42440</v>
      </c>
      <c r="B713" s="29">
        <v>0.49369106481481478</v>
      </c>
      <c r="C713" s="4">
        <v>13.305</v>
      </c>
      <c r="D713" s="4">
        <v>1E-4</v>
      </c>
      <c r="E713" s="4" t="s">
        <v>155</v>
      </c>
      <c r="F713" s="4">
        <v>1.3736710000000001</v>
      </c>
      <c r="G713" s="4">
        <v>2.5</v>
      </c>
      <c r="H713" s="4">
        <v>-0.2</v>
      </c>
      <c r="I713" s="4">
        <v>917.7</v>
      </c>
      <c r="K713" s="4">
        <v>0.36</v>
      </c>
      <c r="L713" s="4">
        <v>375</v>
      </c>
      <c r="M713" s="4">
        <v>0.88480000000000003</v>
      </c>
      <c r="N713" s="4">
        <v>11.7727</v>
      </c>
      <c r="O713" s="4">
        <v>1E-4</v>
      </c>
      <c r="P713" s="4">
        <v>2.1852999999999998</v>
      </c>
      <c r="Q713" s="4">
        <v>0</v>
      </c>
      <c r="R713" s="4">
        <v>2.2000000000000002</v>
      </c>
      <c r="S713" s="4">
        <v>1.7383</v>
      </c>
      <c r="T713" s="4">
        <v>0</v>
      </c>
      <c r="U713" s="4">
        <v>1.7</v>
      </c>
      <c r="V713" s="4">
        <v>917.70609999999999</v>
      </c>
      <c r="Y713" s="4">
        <v>332.21699999999998</v>
      </c>
      <c r="Z713" s="4">
        <v>0</v>
      </c>
      <c r="AA713" s="4">
        <v>0.31979999999999997</v>
      </c>
      <c r="AB713" s="4" t="s">
        <v>384</v>
      </c>
      <c r="AC713" s="4">
        <v>0</v>
      </c>
      <c r="AD713" s="4">
        <v>12</v>
      </c>
      <c r="AE713" s="4">
        <v>845</v>
      </c>
      <c r="AF713" s="4">
        <v>866</v>
      </c>
      <c r="AG713" s="4">
        <v>887</v>
      </c>
      <c r="AH713" s="4">
        <v>40</v>
      </c>
      <c r="AI713" s="4">
        <v>20.29</v>
      </c>
      <c r="AJ713" s="4">
        <v>0.47</v>
      </c>
      <c r="AK713" s="4">
        <v>989</v>
      </c>
      <c r="AL713" s="4">
        <v>9</v>
      </c>
      <c r="AM713" s="4">
        <v>0</v>
      </c>
      <c r="AN713" s="4">
        <v>36</v>
      </c>
      <c r="AO713" s="4">
        <v>189</v>
      </c>
      <c r="AP713" s="4">
        <v>188</v>
      </c>
      <c r="AQ713" s="4">
        <v>1.9</v>
      </c>
      <c r="AR713" s="4">
        <v>195</v>
      </c>
      <c r="AS713" s="4" t="s">
        <v>155</v>
      </c>
      <c r="AT713" s="4">
        <v>2</v>
      </c>
      <c r="AU713" s="5">
        <v>0.7018402777777778</v>
      </c>
      <c r="AV713" s="4">
        <v>47.159325000000003</v>
      </c>
      <c r="AW713" s="4">
        <v>-88.489703000000006</v>
      </c>
      <c r="AX713" s="4">
        <v>327.3</v>
      </c>
      <c r="AY713" s="4">
        <v>0</v>
      </c>
      <c r="AZ713" s="4">
        <v>12</v>
      </c>
      <c r="BA713" s="4">
        <v>10</v>
      </c>
      <c r="BB713" s="4" t="s">
        <v>427</v>
      </c>
      <c r="BC713" s="4">
        <v>0.9</v>
      </c>
      <c r="BD713" s="4">
        <v>1.4</v>
      </c>
      <c r="BE713" s="4">
        <v>1.7</v>
      </c>
      <c r="BF713" s="4">
        <v>14.063000000000001</v>
      </c>
      <c r="BG713" s="4">
        <v>15.8</v>
      </c>
      <c r="BH713" s="4">
        <v>1.1200000000000001</v>
      </c>
      <c r="BI713" s="4">
        <v>13.018000000000001</v>
      </c>
      <c r="BJ713" s="4">
        <v>3010.2930000000001</v>
      </c>
      <c r="BK713" s="4">
        <v>0.02</v>
      </c>
      <c r="BL713" s="4">
        <v>5.8999999999999997E-2</v>
      </c>
      <c r="BM713" s="4">
        <v>0</v>
      </c>
      <c r="BN713" s="4">
        <v>5.8999999999999997E-2</v>
      </c>
      <c r="BO713" s="4">
        <v>4.7E-2</v>
      </c>
      <c r="BP713" s="4">
        <v>0</v>
      </c>
      <c r="BQ713" s="4">
        <v>4.7E-2</v>
      </c>
      <c r="BR713" s="4">
        <v>7.7595000000000001</v>
      </c>
      <c r="BU713" s="4">
        <v>16.853999999999999</v>
      </c>
      <c r="BW713" s="4">
        <v>59.448999999999998</v>
      </c>
      <c r="BX713" s="4">
        <v>1.9E-2</v>
      </c>
      <c r="BY713" s="4">
        <v>-5</v>
      </c>
      <c r="BZ713" s="4">
        <v>1.77</v>
      </c>
      <c r="CA713" s="4">
        <v>0.464312</v>
      </c>
      <c r="CB713" s="4">
        <v>35.753999999999998</v>
      </c>
    </row>
    <row r="714" spans="1:80">
      <c r="A714" s="2">
        <v>42440</v>
      </c>
      <c r="B714" s="29">
        <v>0.49370263888888893</v>
      </c>
      <c r="C714" s="4">
        <v>13.515000000000001</v>
      </c>
      <c r="D714" s="4">
        <v>1.4E-3</v>
      </c>
      <c r="E714" s="4" t="s">
        <v>155</v>
      </c>
      <c r="F714" s="4">
        <v>14.137638000000001</v>
      </c>
      <c r="G714" s="4">
        <v>2.4</v>
      </c>
      <c r="H714" s="4">
        <v>-0.2</v>
      </c>
      <c r="I714" s="4">
        <v>1211.8</v>
      </c>
      <c r="K714" s="4">
        <v>1.26</v>
      </c>
      <c r="L714" s="4">
        <v>365</v>
      </c>
      <c r="M714" s="4">
        <v>0.88290000000000002</v>
      </c>
      <c r="N714" s="4">
        <v>11.931699999999999</v>
      </c>
      <c r="O714" s="4">
        <v>1.1999999999999999E-3</v>
      </c>
      <c r="P714" s="4">
        <v>2.1189</v>
      </c>
      <c r="Q714" s="4">
        <v>0</v>
      </c>
      <c r="R714" s="4">
        <v>2.1</v>
      </c>
      <c r="S714" s="4">
        <v>1.6855</v>
      </c>
      <c r="T714" s="4">
        <v>0</v>
      </c>
      <c r="U714" s="4">
        <v>1.7</v>
      </c>
      <c r="V714" s="4">
        <v>1211.8252</v>
      </c>
      <c r="Y714" s="4">
        <v>322.154</v>
      </c>
      <c r="Z714" s="4">
        <v>0</v>
      </c>
      <c r="AA714" s="4">
        <v>1.1117999999999999</v>
      </c>
      <c r="AB714" s="4" t="s">
        <v>384</v>
      </c>
      <c r="AC714" s="4">
        <v>0</v>
      </c>
      <c r="AD714" s="4">
        <v>11.9</v>
      </c>
      <c r="AE714" s="4">
        <v>846</v>
      </c>
      <c r="AF714" s="4">
        <v>866</v>
      </c>
      <c r="AG714" s="4">
        <v>889</v>
      </c>
      <c r="AH714" s="4">
        <v>40</v>
      </c>
      <c r="AI714" s="4">
        <v>20.29</v>
      </c>
      <c r="AJ714" s="4">
        <v>0.47</v>
      </c>
      <c r="AK714" s="4">
        <v>989</v>
      </c>
      <c r="AL714" s="4">
        <v>9</v>
      </c>
      <c r="AM714" s="4">
        <v>0</v>
      </c>
      <c r="AN714" s="4">
        <v>36</v>
      </c>
      <c r="AO714" s="4">
        <v>189</v>
      </c>
      <c r="AP714" s="4">
        <v>188</v>
      </c>
      <c r="AQ714" s="4">
        <v>1.8</v>
      </c>
      <c r="AR714" s="4">
        <v>195.2</v>
      </c>
      <c r="AS714" s="4" t="s">
        <v>155</v>
      </c>
      <c r="AT714" s="4">
        <v>2</v>
      </c>
      <c r="AU714" s="5">
        <v>0.70185185185185184</v>
      </c>
      <c r="AV714" s="4">
        <v>47.159325000000003</v>
      </c>
      <c r="AW714" s="4">
        <v>-88.489703000000006</v>
      </c>
      <c r="AX714" s="4">
        <v>326.8</v>
      </c>
      <c r="AY714" s="4">
        <v>0</v>
      </c>
      <c r="AZ714" s="4">
        <v>12</v>
      </c>
      <c r="BA714" s="4">
        <v>10</v>
      </c>
      <c r="BB714" s="4" t="s">
        <v>427</v>
      </c>
      <c r="BC714" s="4">
        <v>0.9</v>
      </c>
      <c r="BD714" s="4">
        <v>1.4</v>
      </c>
      <c r="BE714" s="4">
        <v>1.7</v>
      </c>
      <c r="BF714" s="4">
        <v>14.063000000000001</v>
      </c>
      <c r="BG714" s="4">
        <v>15.53</v>
      </c>
      <c r="BH714" s="4">
        <v>1.1000000000000001</v>
      </c>
      <c r="BI714" s="4">
        <v>13.268000000000001</v>
      </c>
      <c r="BJ714" s="4">
        <v>3002.817</v>
      </c>
      <c r="BK714" s="4">
        <v>0.2</v>
      </c>
      <c r="BL714" s="4">
        <v>5.6000000000000001E-2</v>
      </c>
      <c r="BM714" s="4">
        <v>0</v>
      </c>
      <c r="BN714" s="4">
        <v>5.6000000000000001E-2</v>
      </c>
      <c r="BO714" s="4">
        <v>4.3999999999999997E-2</v>
      </c>
      <c r="BP714" s="4">
        <v>0</v>
      </c>
      <c r="BQ714" s="4">
        <v>4.3999999999999997E-2</v>
      </c>
      <c r="BR714" s="4">
        <v>10.0847</v>
      </c>
      <c r="BU714" s="4">
        <v>16.085999999999999</v>
      </c>
      <c r="BW714" s="4">
        <v>203.43799999999999</v>
      </c>
      <c r="BX714" s="4">
        <v>1.4489999999999999E-2</v>
      </c>
      <c r="BY714" s="4">
        <v>-5</v>
      </c>
      <c r="BZ714" s="4">
        <v>1.76549</v>
      </c>
      <c r="CA714" s="4">
        <v>0.354099</v>
      </c>
      <c r="CB714" s="4">
        <v>35.662897999999998</v>
      </c>
    </row>
    <row r="715" spans="1:80">
      <c r="A715" s="2">
        <v>42440</v>
      </c>
      <c r="B715" s="29">
        <v>0.49371421296296297</v>
      </c>
      <c r="C715" s="4">
        <v>14.013</v>
      </c>
      <c r="D715" s="4">
        <v>8.9999999999999998E-4</v>
      </c>
      <c r="E715" s="4" t="s">
        <v>155</v>
      </c>
      <c r="F715" s="4">
        <v>9.0008400000000002</v>
      </c>
      <c r="G715" s="4">
        <v>2.2999999999999998</v>
      </c>
      <c r="H715" s="4">
        <v>-0.2</v>
      </c>
      <c r="I715" s="4">
        <v>875.6</v>
      </c>
      <c r="K715" s="4">
        <v>1.63</v>
      </c>
      <c r="L715" s="4">
        <v>308</v>
      </c>
      <c r="M715" s="4">
        <v>0.87919999999999998</v>
      </c>
      <c r="N715" s="4">
        <v>12.3201</v>
      </c>
      <c r="O715" s="4">
        <v>8.0000000000000004E-4</v>
      </c>
      <c r="P715" s="4">
        <v>2.0222000000000002</v>
      </c>
      <c r="Q715" s="4">
        <v>0</v>
      </c>
      <c r="R715" s="4">
        <v>2</v>
      </c>
      <c r="S715" s="4">
        <v>1.6163000000000001</v>
      </c>
      <c r="T715" s="4">
        <v>0</v>
      </c>
      <c r="U715" s="4">
        <v>1.6</v>
      </c>
      <c r="V715" s="4">
        <v>875.63819999999998</v>
      </c>
      <c r="Y715" s="4">
        <v>270.96699999999998</v>
      </c>
      <c r="Z715" s="4">
        <v>0</v>
      </c>
      <c r="AA715" s="4">
        <v>1.4362999999999999</v>
      </c>
      <c r="AB715" s="4" t="s">
        <v>384</v>
      </c>
      <c r="AC715" s="4">
        <v>0</v>
      </c>
      <c r="AD715" s="4">
        <v>12</v>
      </c>
      <c r="AE715" s="4">
        <v>845</v>
      </c>
      <c r="AF715" s="4">
        <v>866</v>
      </c>
      <c r="AG715" s="4">
        <v>888</v>
      </c>
      <c r="AH715" s="4">
        <v>40</v>
      </c>
      <c r="AI715" s="4">
        <v>21.57</v>
      </c>
      <c r="AJ715" s="4">
        <v>0.5</v>
      </c>
      <c r="AK715" s="4">
        <v>989</v>
      </c>
      <c r="AL715" s="4">
        <v>9.9</v>
      </c>
      <c r="AM715" s="4">
        <v>0</v>
      </c>
      <c r="AN715" s="4">
        <v>36</v>
      </c>
      <c r="AO715" s="4">
        <v>189</v>
      </c>
      <c r="AP715" s="4">
        <v>188</v>
      </c>
      <c r="AQ715" s="4">
        <v>1.9</v>
      </c>
      <c r="AR715" s="4">
        <v>195.5</v>
      </c>
      <c r="AS715" s="4" t="s">
        <v>155</v>
      </c>
      <c r="AT715" s="4">
        <v>2</v>
      </c>
      <c r="AU715" s="5">
        <v>0.70186342592592599</v>
      </c>
      <c r="AV715" s="4">
        <v>47.159325000000003</v>
      </c>
      <c r="AW715" s="4">
        <v>-88.489703000000006</v>
      </c>
      <c r="AX715" s="4">
        <v>326.2</v>
      </c>
      <c r="AY715" s="4">
        <v>0</v>
      </c>
      <c r="AZ715" s="4">
        <v>12</v>
      </c>
      <c r="BA715" s="4">
        <v>10</v>
      </c>
      <c r="BB715" s="4" t="s">
        <v>427</v>
      </c>
      <c r="BC715" s="4">
        <v>0.9</v>
      </c>
      <c r="BD715" s="4">
        <v>1.4</v>
      </c>
      <c r="BE715" s="4">
        <v>1.7</v>
      </c>
      <c r="BF715" s="4">
        <v>14.063000000000001</v>
      </c>
      <c r="BG715" s="4">
        <v>15.06</v>
      </c>
      <c r="BH715" s="4">
        <v>1.07</v>
      </c>
      <c r="BI715" s="4">
        <v>13.737</v>
      </c>
      <c r="BJ715" s="4">
        <v>3011.74</v>
      </c>
      <c r="BK715" s="4">
        <v>0.123</v>
      </c>
      <c r="BL715" s="4">
        <v>5.1999999999999998E-2</v>
      </c>
      <c r="BM715" s="4">
        <v>0</v>
      </c>
      <c r="BN715" s="4">
        <v>5.1999999999999998E-2</v>
      </c>
      <c r="BO715" s="4">
        <v>4.1000000000000002E-2</v>
      </c>
      <c r="BP715" s="4">
        <v>0</v>
      </c>
      <c r="BQ715" s="4">
        <v>4.1000000000000002E-2</v>
      </c>
      <c r="BR715" s="4">
        <v>7.0781999999999998</v>
      </c>
      <c r="BU715" s="4">
        <v>13.141999999999999</v>
      </c>
      <c r="BW715" s="4">
        <v>255.298</v>
      </c>
      <c r="BX715" s="4">
        <v>2.1215999999999999E-2</v>
      </c>
      <c r="BY715" s="4">
        <v>-5</v>
      </c>
      <c r="BZ715" s="4">
        <v>1.7695099999999999</v>
      </c>
      <c r="CA715" s="4">
        <v>0.51846599999999998</v>
      </c>
      <c r="CB715" s="4">
        <v>35.744101999999998</v>
      </c>
    </row>
    <row r="716" spans="1:80">
      <c r="A716" s="2">
        <v>42440</v>
      </c>
      <c r="B716" s="29">
        <v>0.49372578703703707</v>
      </c>
      <c r="C716" s="4">
        <v>14.231999999999999</v>
      </c>
      <c r="D716" s="4">
        <v>0</v>
      </c>
      <c r="E716" s="4" t="s">
        <v>155</v>
      </c>
      <c r="F716" s="4">
        <v>0</v>
      </c>
      <c r="G716" s="4">
        <v>2.2000000000000002</v>
      </c>
      <c r="H716" s="4">
        <v>-0.2</v>
      </c>
      <c r="I716" s="4">
        <v>625.70000000000005</v>
      </c>
      <c r="K716" s="4">
        <v>1.08</v>
      </c>
      <c r="L716" s="4">
        <v>279</v>
      </c>
      <c r="M716" s="4">
        <v>0.87790000000000001</v>
      </c>
      <c r="N716" s="4">
        <v>12.4937</v>
      </c>
      <c r="O716" s="4">
        <v>0</v>
      </c>
      <c r="P716" s="4">
        <v>1.9314</v>
      </c>
      <c r="Q716" s="4">
        <v>0</v>
      </c>
      <c r="R716" s="4">
        <v>1.9</v>
      </c>
      <c r="S716" s="4">
        <v>1.5370999999999999</v>
      </c>
      <c r="T716" s="4">
        <v>0</v>
      </c>
      <c r="U716" s="4">
        <v>1.5</v>
      </c>
      <c r="V716" s="4">
        <v>625.69060000000002</v>
      </c>
      <c r="Y716" s="4">
        <v>244.536</v>
      </c>
      <c r="Z716" s="4">
        <v>0</v>
      </c>
      <c r="AA716" s="4">
        <v>0.9486</v>
      </c>
      <c r="AB716" s="4" t="s">
        <v>384</v>
      </c>
      <c r="AC716" s="4">
        <v>0</v>
      </c>
      <c r="AD716" s="4">
        <v>11.9</v>
      </c>
      <c r="AE716" s="4">
        <v>846</v>
      </c>
      <c r="AF716" s="4">
        <v>866</v>
      </c>
      <c r="AG716" s="4">
        <v>889</v>
      </c>
      <c r="AH716" s="4">
        <v>40</v>
      </c>
      <c r="AI716" s="4">
        <v>20.43</v>
      </c>
      <c r="AJ716" s="4">
        <v>0.47</v>
      </c>
      <c r="AK716" s="4">
        <v>989</v>
      </c>
      <c r="AL716" s="4">
        <v>9.1</v>
      </c>
      <c r="AM716" s="4">
        <v>0</v>
      </c>
      <c r="AN716" s="4">
        <v>36</v>
      </c>
      <c r="AO716" s="4">
        <v>189</v>
      </c>
      <c r="AP716" s="4">
        <v>188</v>
      </c>
      <c r="AQ716" s="4">
        <v>1.9</v>
      </c>
      <c r="AR716" s="4">
        <v>195.9</v>
      </c>
      <c r="AS716" s="4" t="s">
        <v>155</v>
      </c>
      <c r="AT716" s="4">
        <v>2</v>
      </c>
      <c r="AU716" s="5">
        <v>0.70187499999999992</v>
      </c>
      <c r="AV716" s="4">
        <v>47.159325000000003</v>
      </c>
      <c r="AW716" s="4">
        <v>-88.489703000000006</v>
      </c>
      <c r="AX716" s="4">
        <v>325.8</v>
      </c>
      <c r="AY716" s="4">
        <v>0</v>
      </c>
      <c r="AZ716" s="4">
        <v>12</v>
      </c>
      <c r="BA716" s="4">
        <v>10</v>
      </c>
      <c r="BB716" s="4" t="s">
        <v>427</v>
      </c>
      <c r="BC716" s="4">
        <v>0.9</v>
      </c>
      <c r="BD716" s="4">
        <v>1.4</v>
      </c>
      <c r="BE716" s="4">
        <v>1.7</v>
      </c>
      <c r="BF716" s="4">
        <v>14.063000000000001</v>
      </c>
      <c r="BG716" s="4">
        <v>14.87</v>
      </c>
      <c r="BH716" s="4">
        <v>1.06</v>
      </c>
      <c r="BI716" s="4">
        <v>13.91</v>
      </c>
      <c r="BJ716" s="4">
        <v>3018.1120000000001</v>
      </c>
      <c r="BK716" s="4">
        <v>0</v>
      </c>
      <c r="BL716" s="4">
        <v>4.9000000000000002E-2</v>
      </c>
      <c r="BM716" s="4">
        <v>0</v>
      </c>
      <c r="BN716" s="4">
        <v>4.9000000000000002E-2</v>
      </c>
      <c r="BO716" s="4">
        <v>3.9E-2</v>
      </c>
      <c r="BP716" s="4">
        <v>0</v>
      </c>
      <c r="BQ716" s="4">
        <v>3.9E-2</v>
      </c>
      <c r="BR716" s="4">
        <v>4.9981</v>
      </c>
      <c r="BU716" s="4">
        <v>11.72</v>
      </c>
      <c r="BW716" s="4">
        <v>166.624</v>
      </c>
      <c r="BX716" s="4">
        <v>2.1097999999999999E-2</v>
      </c>
      <c r="BY716" s="4">
        <v>-5</v>
      </c>
      <c r="BZ716" s="4">
        <v>1.7690980000000001</v>
      </c>
      <c r="CA716" s="4">
        <v>0.51558300000000001</v>
      </c>
      <c r="CB716" s="4">
        <v>35.735779999999998</v>
      </c>
    </row>
    <row r="717" spans="1:80">
      <c r="A717" s="2">
        <v>42440</v>
      </c>
      <c r="B717" s="29">
        <v>0.49373736111111111</v>
      </c>
      <c r="C717" s="4">
        <v>14.273</v>
      </c>
      <c r="D717" s="4">
        <v>0</v>
      </c>
      <c r="E717" s="4" t="s">
        <v>155</v>
      </c>
      <c r="F717" s="4">
        <v>0</v>
      </c>
      <c r="G717" s="4">
        <v>2.2000000000000002</v>
      </c>
      <c r="H717" s="4">
        <v>-0.2</v>
      </c>
      <c r="I717" s="4">
        <v>518.9</v>
      </c>
      <c r="K717" s="4">
        <v>0.64</v>
      </c>
      <c r="L717" s="4">
        <v>260</v>
      </c>
      <c r="M717" s="4">
        <v>0.87760000000000005</v>
      </c>
      <c r="N717" s="4">
        <v>12.5259</v>
      </c>
      <c r="O717" s="4">
        <v>0</v>
      </c>
      <c r="P717" s="4">
        <v>1.9041999999999999</v>
      </c>
      <c r="Q717" s="4">
        <v>0</v>
      </c>
      <c r="R717" s="4">
        <v>1.9</v>
      </c>
      <c r="S717" s="4">
        <v>1.522</v>
      </c>
      <c r="T717" s="4">
        <v>0</v>
      </c>
      <c r="U717" s="4">
        <v>1.5</v>
      </c>
      <c r="V717" s="4">
        <v>518.90329999999994</v>
      </c>
      <c r="Y717" s="4">
        <v>228.00899999999999</v>
      </c>
      <c r="Z717" s="4">
        <v>0</v>
      </c>
      <c r="AA717" s="4">
        <v>0.56330000000000002</v>
      </c>
      <c r="AB717" s="4" t="s">
        <v>384</v>
      </c>
      <c r="AC717" s="4">
        <v>0</v>
      </c>
      <c r="AD717" s="4">
        <v>11.9</v>
      </c>
      <c r="AE717" s="4">
        <v>846</v>
      </c>
      <c r="AF717" s="4">
        <v>866</v>
      </c>
      <c r="AG717" s="4">
        <v>887</v>
      </c>
      <c r="AH717" s="4">
        <v>40</v>
      </c>
      <c r="AI717" s="4">
        <v>21.57</v>
      </c>
      <c r="AJ717" s="4">
        <v>0.5</v>
      </c>
      <c r="AK717" s="4">
        <v>989</v>
      </c>
      <c r="AL717" s="4">
        <v>9.9</v>
      </c>
      <c r="AM717" s="4">
        <v>0</v>
      </c>
      <c r="AN717" s="4">
        <v>36</v>
      </c>
      <c r="AO717" s="4">
        <v>189</v>
      </c>
      <c r="AP717" s="4">
        <v>188</v>
      </c>
      <c r="AQ717" s="4">
        <v>2</v>
      </c>
      <c r="AR717" s="4">
        <v>196</v>
      </c>
      <c r="AS717" s="4" t="s">
        <v>155</v>
      </c>
      <c r="AT717" s="4">
        <v>2</v>
      </c>
      <c r="AU717" s="5">
        <v>0.70188657407407407</v>
      </c>
      <c r="AV717" s="4">
        <v>47.159325000000003</v>
      </c>
      <c r="AW717" s="4">
        <v>-88.489703000000006</v>
      </c>
      <c r="AX717" s="4">
        <v>325.60000000000002</v>
      </c>
      <c r="AY717" s="4">
        <v>0</v>
      </c>
      <c r="AZ717" s="4">
        <v>12</v>
      </c>
      <c r="BA717" s="4">
        <v>10</v>
      </c>
      <c r="BB717" s="4" t="s">
        <v>427</v>
      </c>
      <c r="BC717" s="4">
        <v>0.9</v>
      </c>
      <c r="BD717" s="4">
        <v>1.4</v>
      </c>
      <c r="BE717" s="4">
        <v>1.7</v>
      </c>
      <c r="BF717" s="4">
        <v>14.063000000000001</v>
      </c>
      <c r="BG717" s="4">
        <v>14.85</v>
      </c>
      <c r="BH717" s="4">
        <v>1.06</v>
      </c>
      <c r="BI717" s="4">
        <v>13.949</v>
      </c>
      <c r="BJ717" s="4">
        <v>3020.694</v>
      </c>
      <c r="BK717" s="4">
        <v>0</v>
      </c>
      <c r="BL717" s="4">
        <v>4.8000000000000001E-2</v>
      </c>
      <c r="BM717" s="4">
        <v>0</v>
      </c>
      <c r="BN717" s="4">
        <v>4.8000000000000001E-2</v>
      </c>
      <c r="BO717" s="4">
        <v>3.7999999999999999E-2</v>
      </c>
      <c r="BP717" s="4">
        <v>0</v>
      </c>
      <c r="BQ717" s="4">
        <v>3.7999999999999999E-2</v>
      </c>
      <c r="BR717" s="4">
        <v>4.1379000000000001</v>
      </c>
      <c r="BU717" s="4">
        <v>10.909000000000001</v>
      </c>
      <c r="BW717" s="4">
        <v>98.77</v>
      </c>
      <c r="BX717" s="4">
        <v>2.3706000000000001E-2</v>
      </c>
      <c r="BY717" s="4">
        <v>-5</v>
      </c>
      <c r="BZ717" s="4">
        <v>1.767196</v>
      </c>
      <c r="CA717" s="4">
        <v>0.57931500000000002</v>
      </c>
      <c r="CB717" s="4">
        <v>35.697358999999999</v>
      </c>
    </row>
    <row r="718" spans="1:80">
      <c r="A718" s="2">
        <v>42440</v>
      </c>
      <c r="B718" s="29">
        <v>0.4937489351851852</v>
      </c>
      <c r="C718" s="4">
        <v>14.28</v>
      </c>
      <c r="D718" s="4">
        <v>0</v>
      </c>
      <c r="E718" s="4" t="s">
        <v>155</v>
      </c>
      <c r="F718" s="4">
        <v>0</v>
      </c>
      <c r="G718" s="4">
        <v>2.1</v>
      </c>
      <c r="H718" s="4">
        <v>-0.2</v>
      </c>
      <c r="I718" s="4">
        <v>476.7</v>
      </c>
      <c r="K718" s="4">
        <v>0.39</v>
      </c>
      <c r="L718" s="4">
        <v>249</v>
      </c>
      <c r="M718" s="4">
        <v>0.87780000000000002</v>
      </c>
      <c r="N718" s="4">
        <v>12.5344</v>
      </c>
      <c r="O718" s="4">
        <v>0</v>
      </c>
      <c r="P718" s="4">
        <v>1.8168</v>
      </c>
      <c r="Q718" s="4">
        <v>0</v>
      </c>
      <c r="R718" s="4">
        <v>1.8</v>
      </c>
      <c r="S718" s="4">
        <v>1.4459</v>
      </c>
      <c r="T718" s="4">
        <v>0</v>
      </c>
      <c r="U718" s="4">
        <v>1.4</v>
      </c>
      <c r="V718" s="4">
        <v>476.65069999999997</v>
      </c>
      <c r="Y718" s="4">
        <v>218.321</v>
      </c>
      <c r="Z718" s="4">
        <v>0</v>
      </c>
      <c r="AA718" s="4">
        <v>0.34</v>
      </c>
      <c r="AB718" s="4" t="s">
        <v>384</v>
      </c>
      <c r="AC718" s="4">
        <v>0</v>
      </c>
      <c r="AD718" s="4">
        <v>12</v>
      </c>
      <c r="AE718" s="4">
        <v>844</v>
      </c>
      <c r="AF718" s="4">
        <v>866</v>
      </c>
      <c r="AG718" s="4">
        <v>886</v>
      </c>
      <c r="AH718" s="4">
        <v>40</v>
      </c>
      <c r="AI718" s="4">
        <v>20.43</v>
      </c>
      <c r="AJ718" s="4">
        <v>0.47</v>
      </c>
      <c r="AK718" s="4">
        <v>989</v>
      </c>
      <c r="AL718" s="4">
        <v>9.1</v>
      </c>
      <c r="AM718" s="4">
        <v>0</v>
      </c>
      <c r="AN718" s="4">
        <v>36</v>
      </c>
      <c r="AO718" s="4">
        <v>189</v>
      </c>
      <c r="AP718" s="4">
        <v>188</v>
      </c>
      <c r="AQ718" s="4">
        <v>2.2000000000000002</v>
      </c>
      <c r="AR718" s="4">
        <v>196</v>
      </c>
      <c r="AS718" s="4" t="s">
        <v>155</v>
      </c>
      <c r="AT718" s="4">
        <v>2</v>
      </c>
      <c r="AU718" s="5">
        <v>0.70189814814814822</v>
      </c>
      <c r="AV718" s="4">
        <v>47.159325000000003</v>
      </c>
      <c r="AW718" s="4">
        <v>-88.489703000000006</v>
      </c>
      <c r="AX718" s="4">
        <v>325.2</v>
      </c>
      <c r="AY718" s="4">
        <v>0</v>
      </c>
      <c r="AZ718" s="4">
        <v>12</v>
      </c>
      <c r="BA718" s="4">
        <v>10</v>
      </c>
      <c r="BB718" s="4" t="s">
        <v>427</v>
      </c>
      <c r="BC718" s="4">
        <v>0.9</v>
      </c>
      <c r="BD718" s="4">
        <v>1.4</v>
      </c>
      <c r="BE718" s="4">
        <v>1.7</v>
      </c>
      <c r="BF718" s="4">
        <v>14.063000000000001</v>
      </c>
      <c r="BG718" s="4">
        <v>14.84</v>
      </c>
      <c r="BH718" s="4">
        <v>1.06</v>
      </c>
      <c r="BI718" s="4">
        <v>13.926</v>
      </c>
      <c r="BJ718" s="4">
        <v>3021.7159999999999</v>
      </c>
      <c r="BK718" s="4">
        <v>0</v>
      </c>
      <c r="BL718" s="4">
        <v>4.5999999999999999E-2</v>
      </c>
      <c r="BM718" s="4">
        <v>0</v>
      </c>
      <c r="BN718" s="4">
        <v>4.5999999999999999E-2</v>
      </c>
      <c r="BO718" s="4">
        <v>3.6999999999999998E-2</v>
      </c>
      <c r="BP718" s="4">
        <v>0</v>
      </c>
      <c r="BQ718" s="4">
        <v>3.6999999999999998E-2</v>
      </c>
      <c r="BR718" s="4">
        <v>3.7997000000000001</v>
      </c>
      <c r="BU718" s="4">
        <v>10.442</v>
      </c>
      <c r="BW718" s="4">
        <v>59.595999999999997</v>
      </c>
      <c r="BX718" s="4">
        <v>2.4902000000000001E-2</v>
      </c>
      <c r="BY718" s="4">
        <v>-5</v>
      </c>
      <c r="BZ718" s="4">
        <v>1.7679020000000001</v>
      </c>
      <c r="CA718" s="4">
        <v>0.60854299999999995</v>
      </c>
      <c r="CB718" s="4">
        <v>35.711620000000003</v>
      </c>
    </row>
    <row r="719" spans="1:80">
      <c r="A719" s="2">
        <v>42440</v>
      </c>
      <c r="B719" s="29">
        <v>0.49376050925925924</v>
      </c>
      <c r="C719" s="4">
        <v>14.275</v>
      </c>
      <c r="D719" s="4">
        <v>0</v>
      </c>
      <c r="E719" s="4" t="s">
        <v>155</v>
      </c>
      <c r="F719" s="4">
        <v>0</v>
      </c>
      <c r="G719" s="4">
        <v>2</v>
      </c>
      <c r="H719" s="4">
        <v>-0.2</v>
      </c>
      <c r="I719" s="4">
        <v>453.6</v>
      </c>
      <c r="K719" s="4">
        <v>0.3</v>
      </c>
      <c r="L719" s="4">
        <v>242</v>
      </c>
      <c r="M719" s="4">
        <v>0.87770000000000004</v>
      </c>
      <c r="N719" s="4">
        <v>12.528600000000001</v>
      </c>
      <c r="O719" s="4">
        <v>0</v>
      </c>
      <c r="P719" s="4">
        <v>1.7289000000000001</v>
      </c>
      <c r="Q719" s="4">
        <v>0</v>
      </c>
      <c r="R719" s="4">
        <v>1.7</v>
      </c>
      <c r="S719" s="4">
        <v>1.3817999999999999</v>
      </c>
      <c r="T719" s="4">
        <v>0</v>
      </c>
      <c r="U719" s="4">
        <v>1.4</v>
      </c>
      <c r="V719" s="4">
        <v>453.613</v>
      </c>
      <c r="Y719" s="4">
        <v>212.77699999999999</v>
      </c>
      <c r="Z719" s="4">
        <v>0</v>
      </c>
      <c r="AA719" s="4">
        <v>0.26329999999999998</v>
      </c>
      <c r="AB719" s="4" t="s">
        <v>384</v>
      </c>
      <c r="AC719" s="4">
        <v>0</v>
      </c>
      <c r="AD719" s="4">
        <v>11.9</v>
      </c>
      <c r="AE719" s="4">
        <v>845</v>
      </c>
      <c r="AF719" s="4">
        <v>866</v>
      </c>
      <c r="AG719" s="4">
        <v>886</v>
      </c>
      <c r="AH719" s="4">
        <v>40</v>
      </c>
      <c r="AI719" s="4">
        <v>21.57</v>
      </c>
      <c r="AJ719" s="4">
        <v>0.5</v>
      </c>
      <c r="AK719" s="4">
        <v>989</v>
      </c>
      <c r="AL719" s="4">
        <v>9.9</v>
      </c>
      <c r="AM719" s="4">
        <v>0</v>
      </c>
      <c r="AN719" s="4">
        <v>36</v>
      </c>
      <c r="AO719" s="4">
        <v>189</v>
      </c>
      <c r="AP719" s="4">
        <v>188</v>
      </c>
      <c r="AQ719" s="4">
        <v>2.1</v>
      </c>
      <c r="AR719" s="4">
        <v>196</v>
      </c>
      <c r="AS719" s="4" t="s">
        <v>155</v>
      </c>
      <c r="AT719" s="4">
        <v>2</v>
      </c>
      <c r="AU719" s="5">
        <v>0.70190972222222225</v>
      </c>
      <c r="AV719" s="4">
        <v>47.159325000000003</v>
      </c>
      <c r="AW719" s="4">
        <v>-88.489703000000006</v>
      </c>
      <c r="AX719" s="4">
        <v>324.60000000000002</v>
      </c>
      <c r="AY719" s="4">
        <v>0</v>
      </c>
      <c r="AZ719" s="4">
        <v>12</v>
      </c>
      <c r="BA719" s="4">
        <v>10</v>
      </c>
      <c r="BB719" s="4" t="s">
        <v>427</v>
      </c>
      <c r="BC719" s="4">
        <v>0.9</v>
      </c>
      <c r="BD719" s="4">
        <v>1.4</v>
      </c>
      <c r="BE719" s="4">
        <v>1.7</v>
      </c>
      <c r="BF719" s="4">
        <v>14.063000000000001</v>
      </c>
      <c r="BG719" s="4">
        <v>14.85</v>
      </c>
      <c r="BH719" s="4">
        <v>1.06</v>
      </c>
      <c r="BI719" s="4">
        <v>13.936</v>
      </c>
      <c r="BJ719" s="4">
        <v>3022.2689999999998</v>
      </c>
      <c r="BK719" s="4">
        <v>0</v>
      </c>
      <c r="BL719" s="4">
        <v>4.3999999999999997E-2</v>
      </c>
      <c r="BM719" s="4">
        <v>0</v>
      </c>
      <c r="BN719" s="4">
        <v>4.3999999999999997E-2</v>
      </c>
      <c r="BO719" s="4">
        <v>3.5000000000000003E-2</v>
      </c>
      <c r="BP719" s="4">
        <v>0</v>
      </c>
      <c r="BQ719" s="4">
        <v>3.5000000000000003E-2</v>
      </c>
      <c r="BR719" s="4">
        <v>3.6183999999999998</v>
      </c>
      <c r="BU719" s="4">
        <v>10.183999999999999</v>
      </c>
      <c r="BW719" s="4">
        <v>46.183999999999997</v>
      </c>
      <c r="BX719" s="4">
        <v>2.2294000000000001E-2</v>
      </c>
      <c r="BY719" s="4">
        <v>-5</v>
      </c>
      <c r="BZ719" s="4">
        <v>1.7652939999999999</v>
      </c>
      <c r="CA719" s="4">
        <v>0.54481000000000002</v>
      </c>
      <c r="CB719" s="4">
        <v>35.658938999999997</v>
      </c>
    </row>
    <row r="720" spans="1:80">
      <c r="A720" s="2">
        <v>42440</v>
      </c>
      <c r="B720" s="29">
        <v>0.49377208333333328</v>
      </c>
      <c r="C720" s="4">
        <v>13.685</v>
      </c>
      <c r="D720" s="4">
        <v>0</v>
      </c>
      <c r="E720" s="4" t="s">
        <v>155</v>
      </c>
      <c r="F720" s="4">
        <v>0</v>
      </c>
      <c r="G720" s="4">
        <v>1.9</v>
      </c>
      <c r="H720" s="4">
        <v>-0.2</v>
      </c>
      <c r="I720" s="4">
        <v>451.4</v>
      </c>
      <c r="K720" s="4">
        <v>0.3</v>
      </c>
      <c r="L720" s="4">
        <v>244</v>
      </c>
      <c r="M720" s="4">
        <v>0.8821</v>
      </c>
      <c r="N720" s="4">
        <v>12.072100000000001</v>
      </c>
      <c r="O720" s="4">
        <v>0</v>
      </c>
      <c r="P720" s="4">
        <v>1.6760999999999999</v>
      </c>
      <c r="Q720" s="4">
        <v>0</v>
      </c>
      <c r="R720" s="4">
        <v>1.7</v>
      </c>
      <c r="S720" s="4">
        <v>1.3428</v>
      </c>
      <c r="T720" s="4">
        <v>0</v>
      </c>
      <c r="U720" s="4">
        <v>1.3</v>
      </c>
      <c r="V720" s="4">
        <v>451.38459999999998</v>
      </c>
      <c r="Y720" s="4">
        <v>215.51400000000001</v>
      </c>
      <c r="Z720" s="4">
        <v>0</v>
      </c>
      <c r="AA720" s="4">
        <v>0.2646</v>
      </c>
      <c r="AB720" s="4" t="s">
        <v>384</v>
      </c>
      <c r="AC720" s="4">
        <v>0</v>
      </c>
      <c r="AD720" s="4">
        <v>11.9</v>
      </c>
      <c r="AE720" s="4">
        <v>845</v>
      </c>
      <c r="AF720" s="4">
        <v>866</v>
      </c>
      <c r="AG720" s="4">
        <v>886</v>
      </c>
      <c r="AH720" s="4">
        <v>40.9</v>
      </c>
      <c r="AI720" s="4">
        <v>22.2</v>
      </c>
      <c r="AJ720" s="4">
        <v>0.51</v>
      </c>
      <c r="AK720" s="4">
        <v>989</v>
      </c>
      <c r="AL720" s="4">
        <v>10</v>
      </c>
      <c r="AM720" s="4">
        <v>0</v>
      </c>
      <c r="AN720" s="4">
        <v>36</v>
      </c>
      <c r="AO720" s="4">
        <v>189</v>
      </c>
      <c r="AP720" s="4">
        <v>188</v>
      </c>
      <c r="AQ720" s="4">
        <v>2.1</v>
      </c>
      <c r="AR720" s="4">
        <v>196</v>
      </c>
      <c r="AS720" s="4" t="s">
        <v>155</v>
      </c>
      <c r="AT720" s="4">
        <v>2</v>
      </c>
      <c r="AU720" s="5">
        <v>0.70192129629629629</v>
      </c>
      <c r="AV720" s="4">
        <v>47.159325000000003</v>
      </c>
      <c r="AW720" s="4">
        <v>-88.489703000000006</v>
      </c>
      <c r="AX720" s="4">
        <v>324.10000000000002</v>
      </c>
      <c r="AY720" s="4">
        <v>0</v>
      </c>
      <c r="AZ720" s="4">
        <v>12</v>
      </c>
      <c r="BA720" s="4">
        <v>10</v>
      </c>
      <c r="BB720" s="4" t="s">
        <v>427</v>
      </c>
      <c r="BC720" s="4">
        <v>0.9</v>
      </c>
      <c r="BD720" s="4">
        <v>1.4</v>
      </c>
      <c r="BE720" s="4">
        <v>1.7</v>
      </c>
      <c r="BF720" s="4">
        <v>14.063000000000001</v>
      </c>
      <c r="BG720" s="4">
        <v>15.45</v>
      </c>
      <c r="BH720" s="4">
        <v>1.1000000000000001</v>
      </c>
      <c r="BI720" s="4">
        <v>13.361000000000001</v>
      </c>
      <c r="BJ720" s="4">
        <v>3022.2719999999999</v>
      </c>
      <c r="BK720" s="4">
        <v>0</v>
      </c>
      <c r="BL720" s="4">
        <v>4.3999999999999997E-2</v>
      </c>
      <c r="BM720" s="4">
        <v>0</v>
      </c>
      <c r="BN720" s="4">
        <v>4.3999999999999997E-2</v>
      </c>
      <c r="BO720" s="4">
        <v>3.5000000000000003E-2</v>
      </c>
      <c r="BP720" s="4">
        <v>0</v>
      </c>
      <c r="BQ720" s="4">
        <v>3.5000000000000003E-2</v>
      </c>
      <c r="BR720" s="4">
        <v>3.7368000000000001</v>
      </c>
      <c r="BU720" s="4">
        <v>10.705</v>
      </c>
      <c r="BW720" s="4">
        <v>48.173000000000002</v>
      </c>
      <c r="BX720" s="4">
        <v>2.8313999999999999E-2</v>
      </c>
      <c r="BY720" s="4">
        <v>-5</v>
      </c>
      <c r="BZ720" s="4">
        <v>1.7659020000000001</v>
      </c>
      <c r="CA720" s="4">
        <v>0.69192399999999998</v>
      </c>
      <c r="CB720" s="4">
        <v>35.671219999999998</v>
      </c>
    </row>
    <row r="721" spans="1:80">
      <c r="A721" s="2">
        <v>42440</v>
      </c>
      <c r="B721" s="29">
        <v>0.49378365740740743</v>
      </c>
      <c r="C721" s="4">
        <v>12.756</v>
      </c>
      <c r="D721" s="4">
        <v>0</v>
      </c>
      <c r="E721" s="4" t="s">
        <v>155</v>
      </c>
      <c r="F721" s="4">
        <v>0</v>
      </c>
      <c r="G721" s="4">
        <v>1.9</v>
      </c>
      <c r="H721" s="4">
        <v>-0.2</v>
      </c>
      <c r="I721" s="4">
        <v>650.9</v>
      </c>
      <c r="K721" s="4">
        <v>0.36</v>
      </c>
      <c r="L721" s="4">
        <v>310</v>
      </c>
      <c r="M721" s="4">
        <v>0.88949999999999996</v>
      </c>
      <c r="N721" s="4">
        <v>11.3468</v>
      </c>
      <c r="O721" s="4">
        <v>0</v>
      </c>
      <c r="P721" s="4">
        <v>1.6900999999999999</v>
      </c>
      <c r="Q721" s="4">
        <v>0</v>
      </c>
      <c r="R721" s="4">
        <v>1.7</v>
      </c>
      <c r="S721" s="4">
        <v>1.3452999999999999</v>
      </c>
      <c r="T721" s="4">
        <v>0</v>
      </c>
      <c r="U721" s="4">
        <v>1.3</v>
      </c>
      <c r="V721" s="4">
        <v>650.91449999999998</v>
      </c>
      <c r="Y721" s="4">
        <v>276.02300000000002</v>
      </c>
      <c r="Z721" s="4">
        <v>0</v>
      </c>
      <c r="AA721" s="4">
        <v>0.32129999999999997</v>
      </c>
      <c r="AB721" s="4" t="s">
        <v>384</v>
      </c>
      <c r="AC721" s="4">
        <v>0</v>
      </c>
      <c r="AD721" s="4">
        <v>12</v>
      </c>
      <c r="AE721" s="4">
        <v>845</v>
      </c>
      <c r="AF721" s="4">
        <v>865</v>
      </c>
      <c r="AG721" s="4">
        <v>886</v>
      </c>
      <c r="AH721" s="4">
        <v>40.1</v>
      </c>
      <c r="AI721" s="4">
        <v>20.48</v>
      </c>
      <c r="AJ721" s="4">
        <v>0.47</v>
      </c>
      <c r="AK721" s="4">
        <v>989</v>
      </c>
      <c r="AL721" s="4">
        <v>9.1</v>
      </c>
      <c r="AM721" s="4">
        <v>0</v>
      </c>
      <c r="AN721" s="4">
        <v>36</v>
      </c>
      <c r="AO721" s="4">
        <v>189</v>
      </c>
      <c r="AP721" s="4">
        <v>188</v>
      </c>
      <c r="AQ721" s="4">
        <v>2.2999999999999998</v>
      </c>
      <c r="AR721" s="4">
        <v>196</v>
      </c>
      <c r="AS721" s="4" t="s">
        <v>155</v>
      </c>
      <c r="AT721" s="4">
        <v>2</v>
      </c>
      <c r="AU721" s="5">
        <v>0.70193287037037033</v>
      </c>
      <c r="AV721" s="4">
        <v>47.159325000000003</v>
      </c>
      <c r="AW721" s="4">
        <v>-88.489703000000006</v>
      </c>
      <c r="AX721" s="4">
        <v>323.7</v>
      </c>
      <c r="AY721" s="4">
        <v>0</v>
      </c>
      <c r="AZ721" s="4">
        <v>12</v>
      </c>
      <c r="BA721" s="4">
        <v>10</v>
      </c>
      <c r="BB721" s="4" t="s">
        <v>427</v>
      </c>
      <c r="BC721" s="4">
        <v>0.9</v>
      </c>
      <c r="BD721" s="4">
        <v>1.4</v>
      </c>
      <c r="BE721" s="4">
        <v>1.7</v>
      </c>
      <c r="BF721" s="4">
        <v>14.063000000000001</v>
      </c>
      <c r="BG721" s="4">
        <v>16.47</v>
      </c>
      <c r="BH721" s="4">
        <v>1.17</v>
      </c>
      <c r="BI721" s="4">
        <v>12.420999999999999</v>
      </c>
      <c r="BJ721" s="4">
        <v>3016.8879999999999</v>
      </c>
      <c r="BK721" s="4">
        <v>0</v>
      </c>
      <c r="BL721" s="4">
        <v>4.7E-2</v>
      </c>
      <c r="BM721" s="4">
        <v>0</v>
      </c>
      <c r="BN721" s="4">
        <v>4.7E-2</v>
      </c>
      <c r="BO721" s="4">
        <v>3.6999999999999998E-2</v>
      </c>
      <c r="BP721" s="4">
        <v>0</v>
      </c>
      <c r="BQ721" s="4">
        <v>3.6999999999999998E-2</v>
      </c>
      <c r="BR721" s="4">
        <v>5.7228000000000003</v>
      </c>
      <c r="BU721" s="4">
        <v>14.561</v>
      </c>
      <c r="BW721" s="4">
        <v>62.121000000000002</v>
      </c>
      <c r="BX721" s="4">
        <v>3.0802E-2</v>
      </c>
      <c r="BY721" s="4">
        <v>-5</v>
      </c>
      <c r="BZ721" s="4">
        <v>1.765099</v>
      </c>
      <c r="CA721" s="4">
        <v>0.75272899999999998</v>
      </c>
      <c r="CB721" s="4">
        <v>35.654997999999999</v>
      </c>
    </row>
    <row r="722" spans="1:80">
      <c r="A722" s="2">
        <v>42440</v>
      </c>
      <c r="B722" s="29">
        <v>0.49379523148148147</v>
      </c>
      <c r="C722" s="4">
        <v>13.093</v>
      </c>
      <c r="D722" s="4">
        <v>1.1000000000000001E-3</v>
      </c>
      <c r="E722" s="4" t="s">
        <v>155</v>
      </c>
      <c r="F722" s="4">
        <v>10.868486000000001</v>
      </c>
      <c r="G722" s="4">
        <v>1.9</v>
      </c>
      <c r="H722" s="4">
        <v>-0.2</v>
      </c>
      <c r="I722" s="4">
        <v>1190.5999999999999</v>
      </c>
      <c r="K722" s="4">
        <v>1.49</v>
      </c>
      <c r="L722" s="4">
        <v>321</v>
      </c>
      <c r="M722" s="4">
        <v>0.88619999999999999</v>
      </c>
      <c r="N722" s="4">
        <v>11.603</v>
      </c>
      <c r="O722" s="4">
        <v>1E-3</v>
      </c>
      <c r="P722" s="4">
        <v>1.6838</v>
      </c>
      <c r="Q722" s="4">
        <v>0</v>
      </c>
      <c r="R722" s="4">
        <v>1.7</v>
      </c>
      <c r="S722" s="4">
        <v>1.3416999999999999</v>
      </c>
      <c r="T722" s="4">
        <v>0</v>
      </c>
      <c r="U722" s="4">
        <v>1.3</v>
      </c>
      <c r="V722" s="4">
        <v>1190.5942</v>
      </c>
      <c r="Y722" s="4">
        <v>284.476</v>
      </c>
      <c r="Z722" s="4">
        <v>0</v>
      </c>
      <c r="AA722" s="4">
        <v>1.3243</v>
      </c>
      <c r="AB722" s="4" t="s">
        <v>384</v>
      </c>
      <c r="AC722" s="4">
        <v>0</v>
      </c>
      <c r="AD722" s="4">
        <v>11.9</v>
      </c>
      <c r="AE722" s="4">
        <v>846</v>
      </c>
      <c r="AF722" s="4">
        <v>865</v>
      </c>
      <c r="AG722" s="4">
        <v>887</v>
      </c>
      <c r="AH722" s="4">
        <v>40.9</v>
      </c>
      <c r="AI722" s="4">
        <v>20.75</v>
      </c>
      <c r="AJ722" s="4">
        <v>0.48</v>
      </c>
      <c r="AK722" s="4">
        <v>989</v>
      </c>
      <c r="AL722" s="4">
        <v>9</v>
      </c>
      <c r="AM722" s="4">
        <v>0</v>
      </c>
      <c r="AN722" s="4">
        <v>36</v>
      </c>
      <c r="AO722" s="4">
        <v>189</v>
      </c>
      <c r="AP722" s="4">
        <v>188</v>
      </c>
      <c r="AQ722" s="4">
        <v>2.1</v>
      </c>
      <c r="AR722" s="4">
        <v>196</v>
      </c>
      <c r="AS722" s="4" t="s">
        <v>155</v>
      </c>
      <c r="AT722" s="4">
        <v>2</v>
      </c>
      <c r="AU722" s="5">
        <v>0.70194444444444448</v>
      </c>
      <c r="AV722" s="4">
        <v>47.159325000000003</v>
      </c>
      <c r="AW722" s="4">
        <v>-88.489703000000006</v>
      </c>
      <c r="AX722" s="4">
        <v>323.39999999999998</v>
      </c>
      <c r="AY722" s="4">
        <v>0</v>
      </c>
      <c r="AZ722" s="4">
        <v>12</v>
      </c>
      <c r="BA722" s="4">
        <v>10</v>
      </c>
      <c r="BB722" s="4" t="s">
        <v>427</v>
      </c>
      <c r="BC722" s="4">
        <v>0.9</v>
      </c>
      <c r="BD722" s="4">
        <v>1.4</v>
      </c>
      <c r="BE722" s="4">
        <v>1.7</v>
      </c>
      <c r="BF722" s="4">
        <v>14.063000000000001</v>
      </c>
      <c r="BG722" s="4">
        <v>16</v>
      </c>
      <c r="BH722" s="4">
        <v>1.1399999999999999</v>
      </c>
      <c r="BI722" s="4">
        <v>12.839</v>
      </c>
      <c r="BJ722" s="4">
        <v>3002.85</v>
      </c>
      <c r="BK722" s="4">
        <v>0.159</v>
      </c>
      <c r="BL722" s="4">
        <v>4.5999999999999999E-2</v>
      </c>
      <c r="BM722" s="4">
        <v>0</v>
      </c>
      <c r="BN722" s="4">
        <v>4.5999999999999999E-2</v>
      </c>
      <c r="BO722" s="4">
        <v>3.5999999999999997E-2</v>
      </c>
      <c r="BP722" s="4">
        <v>0</v>
      </c>
      <c r="BQ722" s="4">
        <v>3.5999999999999997E-2</v>
      </c>
      <c r="BR722" s="4">
        <v>10.188800000000001</v>
      </c>
      <c r="BU722" s="4">
        <v>14.606999999999999</v>
      </c>
      <c r="BW722" s="4">
        <v>249.20099999999999</v>
      </c>
      <c r="BX722" s="4">
        <v>3.0098E-2</v>
      </c>
      <c r="BY722" s="4">
        <v>-5</v>
      </c>
      <c r="BZ722" s="4">
        <v>1.7613920000000001</v>
      </c>
      <c r="CA722" s="4">
        <v>0.73552200000000001</v>
      </c>
      <c r="CB722" s="4">
        <v>35.580126</v>
      </c>
    </row>
    <row r="723" spans="1:80">
      <c r="A723" s="2">
        <v>42440</v>
      </c>
      <c r="B723" s="29">
        <v>0.49380680555555556</v>
      </c>
      <c r="C723" s="4">
        <v>13.878</v>
      </c>
      <c r="D723" s="4">
        <v>2.2000000000000001E-3</v>
      </c>
      <c r="E723" s="4" t="s">
        <v>155</v>
      </c>
      <c r="F723" s="4">
        <v>22.096634999999999</v>
      </c>
      <c r="G723" s="4">
        <v>1.8</v>
      </c>
      <c r="H723" s="4">
        <v>-0.2</v>
      </c>
      <c r="I723" s="4">
        <v>1061.0999999999999</v>
      </c>
      <c r="K723" s="4">
        <v>2.2000000000000002</v>
      </c>
      <c r="L723" s="4">
        <v>278</v>
      </c>
      <c r="M723" s="4">
        <v>0.88029999999999997</v>
      </c>
      <c r="N723" s="4">
        <v>12.2166</v>
      </c>
      <c r="O723" s="4">
        <v>1.9E-3</v>
      </c>
      <c r="P723" s="4">
        <v>1.5846</v>
      </c>
      <c r="Q723" s="4">
        <v>0</v>
      </c>
      <c r="R723" s="4">
        <v>1.6</v>
      </c>
      <c r="S723" s="4">
        <v>1.2606999999999999</v>
      </c>
      <c r="T723" s="4">
        <v>0</v>
      </c>
      <c r="U723" s="4">
        <v>1.3</v>
      </c>
      <c r="V723" s="4">
        <v>1061.1391000000001</v>
      </c>
      <c r="Y723" s="4">
        <v>244.61699999999999</v>
      </c>
      <c r="Z723" s="4">
        <v>0</v>
      </c>
      <c r="AA723" s="4">
        <v>1.9367000000000001</v>
      </c>
      <c r="AB723" s="4" t="s">
        <v>384</v>
      </c>
      <c r="AC723" s="4">
        <v>0</v>
      </c>
      <c r="AD723" s="4">
        <v>12</v>
      </c>
      <c r="AE723" s="4">
        <v>845</v>
      </c>
      <c r="AF723" s="4">
        <v>865</v>
      </c>
      <c r="AG723" s="4">
        <v>886</v>
      </c>
      <c r="AH723" s="4">
        <v>40.1</v>
      </c>
      <c r="AI723" s="4">
        <v>20.34</v>
      </c>
      <c r="AJ723" s="4">
        <v>0.47</v>
      </c>
      <c r="AK723" s="4">
        <v>989</v>
      </c>
      <c r="AL723" s="4">
        <v>9</v>
      </c>
      <c r="AM723" s="4">
        <v>0</v>
      </c>
      <c r="AN723" s="4">
        <v>36</v>
      </c>
      <c r="AO723" s="4">
        <v>189</v>
      </c>
      <c r="AP723" s="4">
        <v>188</v>
      </c>
      <c r="AQ723" s="4">
        <v>2.2000000000000002</v>
      </c>
      <c r="AR723" s="4">
        <v>196</v>
      </c>
      <c r="AS723" s="4" t="s">
        <v>155</v>
      </c>
      <c r="AT723" s="4">
        <v>2</v>
      </c>
      <c r="AU723" s="5">
        <v>0.70195601851851863</v>
      </c>
      <c r="AV723" s="4">
        <v>47.159325000000003</v>
      </c>
      <c r="AW723" s="4">
        <v>-88.489703000000006</v>
      </c>
      <c r="AX723" s="4">
        <v>323.2</v>
      </c>
      <c r="AY723" s="4">
        <v>0</v>
      </c>
      <c r="AZ723" s="4">
        <v>12</v>
      </c>
      <c r="BA723" s="4">
        <v>10</v>
      </c>
      <c r="BB723" s="4" t="s">
        <v>427</v>
      </c>
      <c r="BC723" s="4">
        <v>0.9</v>
      </c>
      <c r="BD723" s="4">
        <v>1.4</v>
      </c>
      <c r="BE723" s="4">
        <v>1.7</v>
      </c>
      <c r="BF723" s="4">
        <v>14.063000000000001</v>
      </c>
      <c r="BG723" s="4">
        <v>15.17</v>
      </c>
      <c r="BH723" s="4">
        <v>1.08</v>
      </c>
      <c r="BI723" s="4">
        <v>13.596</v>
      </c>
      <c r="BJ723" s="4">
        <v>3006.8119999999999</v>
      </c>
      <c r="BK723" s="4">
        <v>0.30499999999999999</v>
      </c>
      <c r="BL723" s="4">
        <v>4.1000000000000002E-2</v>
      </c>
      <c r="BM723" s="4">
        <v>0</v>
      </c>
      <c r="BN723" s="4">
        <v>4.1000000000000002E-2</v>
      </c>
      <c r="BO723" s="4">
        <v>3.2000000000000001E-2</v>
      </c>
      <c r="BP723" s="4">
        <v>0</v>
      </c>
      <c r="BQ723" s="4">
        <v>3.2000000000000001E-2</v>
      </c>
      <c r="BR723" s="4">
        <v>8.6363000000000003</v>
      </c>
      <c r="BU723" s="4">
        <v>11.945</v>
      </c>
      <c r="BW723" s="4">
        <v>346.58800000000002</v>
      </c>
      <c r="BX723" s="4">
        <v>3.9921999999999999E-2</v>
      </c>
      <c r="BY723" s="4">
        <v>-5</v>
      </c>
      <c r="BZ723" s="4">
        <v>1.762804</v>
      </c>
      <c r="CA723" s="4">
        <v>0.97559399999999996</v>
      </c>
      <c r="CB723" s="4">
        <v>35.608640999999999</v>
      </c>
    </row>
    <row r="724" spans="1:80">
      <c r="A724" s="2">
        <v>42440</v>
      </c>
      <c r="B724" s="29">
        <v>0.4938183796296296</v>
      </c>
      <c r="C724" s="4">
        <v>14.241</v>
      </c>
      <c r="D724" s="4">
        <v>-1E-3</v>
      </c>
      <c r="E724" s="4" t="s">
        <v>155</v>
      </c>
      <c r="F724" s="4">
        <v>-10</v>
      </c>
      <c r="G724" s="4">
        <v>1.8</v>
      </c>
      <c r="H724" s="4">
        <v>-0.2</v>
      </c>
      <c r="I724" s="4">
        <v>615.79999999999995</v>
      </c>
      <c r="K724" s="4">
        <v>1.55</v>
      </c>
      <c r="L724" s="4">
        <v>228</v>
      </c>
      <c r="M724" s="4">
        <v>0.87770000000000004</v>
      </c>
      <c r="N724" s="4">
        <v>12.5001</v>
      </c>
      <c r="O724" s="4">
        <v>0</v>
      </c>
      <c r="P724" s="4">
        <v>1.5799000000000001</v>
      </c>
      <c r="Q724" s="4">
        <v>0</v>
      </c>
      <c r="R724" s="4">
        <v>1.6</v>
      </c>
      <c r="S724" s="4">
        <v>1.2650999999999999</v>
      </c>
      <c r="T724" s="4">
        <v>0</v>
      </c>
      <c r="U724" s="4">
        <v>1.3</v>
      </c>
      <c r="V724" s="4">
        <v>615.76969999999994</v>
      </c>
      <c r="Y724" s="4">
        <v>199.886</v>
      </c>
      <c r="Z724" s="4">
        <v>0</v>
      </c>
      <c r="AA724" s="4">
        <v>1.36</v>
      </c>
      <c r="AB724" s="4" t="s">
        <v>384</v>
      </c>
      <c r="AC724" s="4">
        <v>0</v>
      </c>
      <c r="AD724" s="4">
        <v>11.9</v>
      </c>
      <c r="AE724" s="4">
        <v>846</v>
      </c>
      <c r="AF724" s="4">
        <v>864</v>
      </c>
      <c r="AG724" s="4">
        <v>886</v>
      </c>
      <c r="AH724" s="4">
        <v>40.9</v>
      </c>
      <c r="AI724" s="4">
        <v>22.06</v>
      </c>
      <c r="AJ724" s="4">
        <v>0.51</v>
      </c>
      <c r="AK724" s="4">
        <v>989</v>
      </c>
      <c r="AL724" s="4">
        <v>9.9</v>
      </c>
      <c r="AM724" s="4">
        <v>0</v>
      </c>
      <c r="AN724" s="4">
        <v>36</v>
      </c>
      <c r="AO724" s="4">
        <v>189</v>
      </c>
      <c r="AP724" s="4">
        <v>188</v>
      </c>
      <c r="AQ724" s="4">
        <v>2.2000000000000002</v>
      </c>
      <c r="AR724" s="4">
        <v>196</v>
      </c>
      <c r="AS724" s="4" t="s">
        <v>155</v>
      </c>
      <c r="AT724" s="4">
        <v>2</v>
      </c>
      <c r="AU724" s="5">
        <v>0.70196759259259256</v>
      </c>
      <c r="AV724" s="4">
        <v>47.159325000000003</v>
      </c>
      <c r="AW724" s="4">
        <v>-88.489703000000006</v>
      </c>
      <c r="AX724" s="4">
        <v>323.10000000000002</v>
      </c>
      <c r="AY724" s="4">
        <v>0</v>
      </c>
      <c r="AZ724" s="4">
        <v>12</v>
      </c>
      <c r="BA724" s="4">
        <v>10</v>
      </c>
      <c r="BB724" s="4" t="s">
        <v>427</v>
      </c>
      <c r="BC724" s="4">
        <v>0.9</v>
      </c>
      <c r="BD724" s="4">
        <v>1.4</v>
      </c>
      <c r="BE724" s="4">
        <v>1.7</v>
      </c>
      <c r="BF724" s="4">
        <v>14.063000000000001</v>
      </c>
      <c r="BG724" s="4">
        <v>14.87</v>
      </c>
      <c r="BH724" s="4">
        <v>1.06</v>
      </c>
      <c r="BI724" s="4">
        <v>13.93</v>
      </c>
      <c r="BJ724" s="4">
        <v>3018.3510000000001</v>
      </c>
      <c r="BK724" s="4">
        <v>0</v>
      </c>
      <c r="BL724" s="4">
        <v>0.04</v>
      </c>
      <c r="BM724" s="4">
        <v>0</v>
      </c>
      <c r="BN724" s="4">
        <v>0.04</v>
      </c>
      <c r="BO724" s="4">
        <v>3.2000000000000001E-2</v>
      </c>
      <c r="BP724" s="4">
        <v>0</v>
      </c>
      <c r="BQ724" s="4">
        <v>3.2000000000000001E-2</v>
      </c>
      <c r="BR724" s="4">
        <v>4.9166999999999996</v>
      </c>
      <c r="BU724" s="4">
        <v>9.5760000000000005</v>
      </c>
      <c r="BW724" s="4">
        <v>238.77</v>
      </c>
      <c r="BX724" s="4">
        <v>3.5588000000000002E-2</v>
      </c>
      <c r="BY724" s="4">
        <v>-5</v>
      </c>
      <c r="BZ724" s="4">
        <v>1.761196</v>
      </c>
      <c r="CA724" s="4">
        <v>0.86968199999999996</v>
      </c>
      <c r="CB724" s="4">
        <v>35.576158999999997</v>
      </c>
    </row>
    <row r="725" spans="1:80">
      <c r="A725" s="2">
        <v>42440</v>
      </c>
      <c r="B725" s="29">
        <v>0.49382995370370369</v>
      </c>
      <c r="C725" s="4">
        <v>14.388</v>
      </c>
      <c r="D725" s="4">
        <v>-1E-3</v>
      </c>
      <c r="E725" s="4" t="s">
        <v>155</v>
      </c>
      <c r="F725" s="4">
        <v>-10</v>
      </c>
      <c r="G725" s="4">
        <v>1.7</v>
      </c>
      <c r="H725" s="4">
        <v>-0.2</v>
      </c>
      <c r="I725" s="4">
        <v>440.7</v>
      </c>
      <c r="K725" s="4">
        <v>0.83</v>
      </c>
      <c r="L725" s="4">
        <v>200</v>
      </c>
      <c r="M725" s="4">
        <v>0.87690000000000001</v>
      </c>
      <c r="N725" s="4">
        <v>12.6167</v>
      </c>
      <c r="O725" s="4">
        <v>0</v>
      </c>
      <c r="P725" s="4">
        <v>1.4906999999999999</v>
      </c>
      <c r="Q725" s="4">
        <v>0</v>
      </c>
      <c r="R725" s="4">
        <v>1.5</v>
      </c>
      <c r="S725" s="4">
        <v>1.1887000000000001</v>
      </c>
      <c r="T725" s="4">
        <v>0</v>
      </c>
      <c r="U725" s="4">
        <v>1.2</v>
      </c>
      <c r="V725" s="4">
        <v>440.7473</v>
      </c>
      <c r="Y725" s="4">
        <v>175.27799999999999</v>
      </c>
      <c r="Z725" s="4">
        <v>0</v>
      </c>
      <c r="AA725" s="4">
        <v>0.72419999999999995</v>
      </c>
      <c r="AB725" s="4" t="s">
        <v>384</v>
      </c>
      <c r="AC725" s="4">
        <v>0</v>
      </c>
      <c r="AD725" s="4">
        <v>11.9</v>
      </c>
      <c r="AE725" s="4">
        <v>846</v>
      </c>
      <c r="AF725" s="4">
        <v>864</v>
      </c>
      <c r="AG725" s="4">
        <v>886</v>
      </c>
      <c r="AH725" s="4">
        <v>41</v>
      </c>
      <c r="AI725" s="4">
        <v>20.94</v>
      </c>
      <c r="AJ725" s="4">
        <v>0.48</v>
      </c>
      <c r="AK725" s="4">
        <v>989</v>
      </c>
      <c r="AL725" s="4">
        <v>9.1</v>
      </c>
      <c r="AM725" s="4">
        <v>0</v>
      </c>
      <c r="AN725" s="4">
        <v>36</v>
      </c>
      <c r="AO725" s="4">
        <v>189</v>
      </c>
      <c r="AP725" s="4">
        <v>188</v>
      </c>
      <c r="AQ725" s="4">
        <v>2.2000000000000002</v>
      </c>
      <c r="AR725" s="4">
        <v>196</v>
      </c>
      <c r="AS725" s="4" t="s">
        <v>155</v>
      </c>
      <c r="AT725" s="4">
        <v>2</v>
      </c>
      <c r="AU725" s="5">
        <v>0.70197916666666671</v>
      </c>
      <c r="AV725" s="4">
        <v>47.159325000000003</v>
      </c>
      <c r="AW725" s="4">
        <v>-88.489703000000006</v>
      </c>
      <c r="AX725" s="4">
        <v>323</v>
      </c>
      <c r="AY725" s="4">
        <v>0</v>
      </c>
      <c r="AZ725" s="4">
        <v>12</v>
      </c>
      <c r="BA725" s="4">
        <v>10</v>
      </c>
      <c r="BB725" s="4" t="s">
        <v>427</v>
      </c>
      <c r="BC725" s="4">
        <v>0.9</v>
      </c>
      <c r="BD725" s="4">
        <v>1.4</v>
      </c>
      <c r="BE725" s="4">
        <v>1.7</v>
      </c>
      <c r="BF725" s="4">
        <v>14.063000000000001</v>
      </c>
      <c r="BG725" s="4">
        <v>14.74</v>
      </c>
      <c r="BH725" s="4">
        <v>1.05</v>
      </c>
      <c r="BI725" s="4">
        <v>14.042</v>
      </c>
      <c r="BJ725" s="4">
        <v>3022.587</v>
      </c>
      <c r="BK725" s="4">
        <v>0</v>
      </c>
      <c r="BL725" s="4">
        <v>3.6999999999999998E-2</v>
      </c>
      <c r="BM725" s="4">
        <v>0</v>
      </c>
      <c r="BN725" s="4">
        <v>3.6999999999999998E-2</v>
      </c>
      <c r="BO725" s="4">
        <v>0.03</v>
      </c>
      <c r="BP725" s="4">
        <v>0</v>
      </c>
      <c r="BQ725" s="4">
        <v>0.03</v>
      </c>
      <c r="BR725" s="4">
        <v>3.4916</v>
      </c>
      <c r="BU725" s="4">
        <v>8.3309999999999995</v>
      </c>
      <c r="BW725" s="4">
        <v>126.15600000000001</v>
      </c>
      <c r="BX725" s="4">
        <v>4.4019999999999997E-2</v>
      </c>
      <c r="BY725" s="4">
        <v>-5</v>
      </c>
      <c r="BZ725" s="4">
        <v>1.7609999999999999</v>
      </c>
      <c r="CA725" s="4">
        <v>1.0757380000000001</v>
      </c>
      <c r="CB725" s="4">
        <v>35.572200000000002</v>
      </c>
    </row>
    <row r="726" spans="1:80">
      <c r="A726" s="2">
        <v>42440</v>
      </c>
      <c r="B726" s="29">
        <v>0.49384152777777773</v>
      </c>
      <c r="C726" s="4">
        <v>14.34</v>
      </c>
      <c r="D726" s="4">
        <v>-1E-3</v>
      </c>
      <c r="E726" s="4" t="s">
        <v>155</v>
      </c>
      <c r="F726" s="4">
        <v>-10</v>
      </c>
      <c r="G726" s="4">
        <v>1.7</v>
      </c>
      <c r="H726" s="4">
        <v>-0.2</v>
      </c>
      <c r="I726" s="4">
        <v>323</v>
      </c>
      <c r="K726" s="4">
        <v>0.38</v>
      </c>
      <c r="L726" s="4">
        <v>182</v>
      </c>
      <c r="M726" s="4">
        <v>0.87739999999999996</v>
      </c>
      <c r="N726" s="4">
        <v>12.5816</v>
      </c>
      <c r="O726" s="4">
        <v>0</v>
      </c>
      <c r="P726" s="4">
        <v>1.4916</v>
      </c>
      <c r="Q726" s="4">
        <v>0</v>
      </c>
      <c r="R726" s="4">
        <v>1.5</v>
      </c>
      <c r="S726" s="4">
        <v>1.1888000000000001</v>
      </c>
      <c r="T726" s="4">
        <v>0</v>
      </c>
      <c r="U726" s="4">
        <v>1.2</v>
      </c>
      <c r="V726" s="4">
        <v>322.98070000000001</v>
      </c>
      <c r="Y726" s="4">
        <v>159.45599999999999</v>
      </c>
      <c r="Z726" s="4">
        <v>0</v>
      </c>
      <c r="AA726" s="4">
        <v>0.3367</v>
      </c>
      <c r="AB726" s="4" t="s">
        <v>384</v>
      </c>
      <c r="AC726" s="4">
        <v>0</v>
      </c>
      <c r="AD726" s="4">
        <v>12</v>
      </c>
      <c r="AE726" s="4">
        <v>845</v>
      </c>
      <c r="AF726" s="4">
        <v>865</v>
      </c>
      <c r="AG726" s="4">
        <v>886</v>
      </c>
      <c r="AH726" s="4">
        <v>41</v>
      </c>
      <c r="AI726" s="4">
        <v>20.8</v>
      </c>
      <c r="AJ726" s="4">
        <v>0.48</v>
      </c>
      <c r="AK726" s="4">
        <v>989</v>
      </c>
      <c r="AL726" s="4">
        <v>9</v>
      </c>
      <c r="AM726" s="4">
        <v>0</v>
      </c>
      <c r="AN726" s="4">
        <v>36</v>
      </c>
      <c r="AO726" s="4">
        <v>189.9</v>
      </c>
      <c r="AP726" s="4">
        <v>188.9</v>
      </c>
      <c r="AQ726" s="4">
        <v>2.2999999999999998</v>
      </c>
      <c r="AR726" s="4">
        <v>196</v>
      </c>
      <c r="AS726" s="4" t="s">
        <v>155</v>
      </c>
      <c r="AT726" s="4">
        <v>2</v>
      </c>
      <c r="AU726" s="5">
        <v>0.70199074074074075</v>
      </c>
      <c r="AV726" s="4">
        <v>47.159325000000003</v>
      </c>
      <c r="AW726" s="4">
        <v>-88.489703000000006</v>
      </c>
      <c r="AX726" s="4">
        <v>322.89999999999998</v>
      </c>
      <c r="AY726" s="4">
        <v>0</v>
      </c>
      <c r="AZ726" s="4">
        <v>12</v>
      </c>
      <c r="BA726" s="4">
        <v>10</v>
      </c>
      <c r="BB726" s="4" t="s">
        <v>427</v>
      </c>
      <c r="BC726" s="4">
        <v>0.9</v>
      </c>
      <c r="BD726" s="4">
        <v>1.4</v>
      </c>
      <c r="BE726" s="4">
        <v>1.7</v>
      </c>
      <c r="BF726" s="4">
        <v>14.063000000000001</v>
      </c>
      <c r="BG726" s="4">
        <v>14.8</v>
      </c>
      <c r="BH726" s="4">
        <v>1.05</v>
      </c>
      <c r="BI726" s="4">
        <v>13.973000000000001</v>
      </c>
      <c r="BJ726" s="4">
        <v>3025.4160000000002</v>
      </c>
      <c r="BK726" s="4">
        <v>0</v>
      </c>
      <c r="BL726" s="4">
        <v>3.7999999999999999E-2</v>
      </c>
      <c r="BM726" s="4">
        <v>0</v>
      </c>
      <c r="BN726" s="4">
        <v>3.7999999999999999E-2</v>
      </c>
      <c r="BO726" s="4">
        <v>0.03</v>
      </c>
      <c r="BP726" s="4">
        <v>0</v>
      </c>
      <c r="BQ726" s="4">
        <v>0.03</v>
      </c>
      <c r="BR726" s="4">
        <v>2.5682</v>
      </c>
      <c r="BU726" s="4">
        <v>7.6070000000000002</v>
      </c>
      <c r="BW726" s="4">
        <v>58.863</v>
      </c>
      <c r="BX726" s="4">
        <v>5.0411999999999998E-2</v>
      </c>
      <c r="BY726" s="4">
        <v>-5</v>
      </c>
      <c r="BZ726" s="4">
        <v>1.7619020000000001</v>
      </c>
      <c r="CA726" s="4">
        <v>1.231943</v>
      </c>
      <c r="CB726" s="4">
        <v>35.590420000000002</v>
      </c>
    </row>
    <row r="727" spans="1:80">
      <c r="A727" s="2">
        <v>42440</v>
      </c>
      <c r="B727" s="29">
        <v>0.49385310185185188</v>
      </c>
      <c r="C727" s="4">
        <v>14.083</v>
      </c>
      <c r="D727" s="4">
        <v>-5.0000000000000001E-4</v>
      </c>
      <c r="E727" s="4" t="s">
        <v>155</v>
      </c>
      <c r="F727" s="4">
        <v>-4.6492659999999999</v>
      </c>
      <c r="G727" s="4">
        <v>2</v>
      </c>
      <c r="H727" s="4">
        <v>-0.2</v>
      </c>
      <c r="I727" s="4">
        <v>259.7</v>
      </c>
      <c r="K727" s="4">
        <v>0.2</v>
      </c>
      <c r="L727" s="4">
        <v>202</v>
      </c>
      <c r="M727" s="4">
        <v>0.87919999999999998</v>
      </c>
      <c r="N727" s="4">
        <v>12.3825</v>
      </c>
      <c r="O727" s="4">
        <v>0</v>
      </c>
      <c r="P727" s="4">
        <v>1.7151000000000001</v>
      </c>
      <c r="Q727" s="4">
        <v>0</v>
      </c>
      <c r="R727" s="4">
        <v>1.7</v>
      </c>
      <c r="S727" s="4">
        <v>1.3736999999999999</v>
      </c>
      <c r="T727" s="4">
        <v>0</v>
      </c>
      <c r="U727" s="4">
        <v>1.4</v>
      </c>
      <c r="V727" s="4">
        <v>259.71519999999998</v>
      </c>
      <c r="Y727" s="4">
        <v>177.31700000000001</v>
      </c>
      <c r="Z727" s="4">
        <v>0</v>
      </c>
      <c r="AA727" s="4">
        <v>0.17580000000000001</v>
      </c>
      <c r="AB727" s="4" t="s">
        <v>384</v>
      </c>
      <c r="AC727" s="4">
        <v>0</v>
      </c>
      <c r="AD727" s="4">
        <v>11.9</v>
      </c>
      <c r="AE727" s="4">
        <v>846</v>
      </c>
      <c r="AF727" s="4">
        <v>864</v>
      </c>
      <c r="AG727" s="4">
        <v>887</v>
      </c>
      <c r="AH727" s="4">
        <v>41</v>
      </c>
      <c r="AI727" s="4">
        <v>22.11</v>
      </c>
      <c r="AJ727" s="4">
        <v>0.51</v>
      </c>
      <c r="AK727" s="4">
        <v>989</v>
      </c>
      <c r="AL727" s="4">
        <v>9.9</v>
      </c>
      <c r="AM727" s="4">
        <v>0</v>
      </c>
      <c r="AN727" s="4">
        <v>36</v>
      </c>
      <c r="AO727" s="4">
        <v>189.1</v>
      </c>
      <c r="AP727" s="4">
        <v>188.1</v>
      </c>
      <c r="AQ727" s="4">
        <v>2.1</v>
      </c>
      <c r="AR727" s="4">
        <v>196</v>
      </c>
      <c r="AS727" s="4" t="s">
        <v>155</v>
      </c>
      <c r="AT727" s="4">
        <v>2</v>
      </c>
      <c r="AU727" s="5">
        <v>0.70200231481481479</v>
      </c>
      <c r="AV727" s="4">
        <v>47.159325000000003</v>
      </c>
      <c r="AW727" s="4">
        <v>-88.489703000000006</v>
      </c>
      <c r="AX727" s="4">
        <v>322.89999999999998</v>
      </c>
      <c r="AY727" s="4">
        <v>0</v>
      </c>
      <c r="AZ727" s="4">
        <v>12</v>
      </c>
      <c r="BA727" s="4">
        <v>10</v>
      </c>
      <c r="BB727" s="4" t="s">
        <v>427</v>
      </c>
      <c r="BC727" s="4">
        <v>0.9</v>
      </c>
      <c r="BD727" s="4">
        <v>1.4</v>
      </c>
      <c r="BE727" s="4">
        <v>1.7</v>
      </c>
      <c r="BF727" s="4">
        <v>14.063000000000001</v>
      </c>
      <c r="BG727" s="4">
        <v>15.06</v>
      </c>
      <c r="BH727" s="4">
        <v>1.07</v>
      </c>
      <c r="BI727" s="4">
        <v>13.734</v>
      </c>
      <c r="BJ727" s="4">
        <v>3026.989</v>
      </c>
      <c r="BK727" s="4">
        <v>0</v>
      </c>
      <c r="BL727" s="4">
        <v>4.3999999999999997E-2</v>
      </c>
      <c r="BM727" s="4">
        <v>0</v>
      </c>
      <c r="BN727" s="4">
        <v>4.3999999999999997E-2</v>
      </c>
      <c r="BO727" s="4">
        <v>3.5000000000000003E-2</v>
      </c>
      <c r="BP727" s="4">
        <v>0</v>
      </c>
      <c r="BQ727" s="4">
        <v>3.5000000000000003E-2</v>
      </c>
      <c r="BR727" s="4">
        <v>2.0994000000000002</v>
      </c>
      <c r="BU727" s="4">
        <v>8.6</v>
      </c>
      <c r="BW727" s="4">
        <v>31.256</v>
      </c>
      <c r="BX727" s="4">
        <v>3.2058000000000003E-2</v>
      </c>
      <c r="BY727" s="4">
        <v>-5</v>
      </c>
      <c r="BZ727" s="4">
        <v>1.756588</v>
      </c>
      <c r="CA727" s="4">
        <v>0.78341700000000003</v>
      </c>
      <c r="CB727" s="4">
        <v>35.483077999999999</v>
      </c>
    </row>
    <row r="728" spans="1:80">
      <c r="A728" s="2">
        <v>42440</v>
      </c>
      <c r="B728" s="29">
        <v>0.49386467592592592</v>
      </c>
      <c r="C728" s="4">
        <v>13.680999999999999</v>
      </c>
      <c r="D728" s="4">
        <v>6.9999999999999999E-4</v>
      </c>
      <c r="E728" s="4" t="s">
        <v>155</v>
      </c>
      <c r="F728" s="4">
        <v>7.1666670000000003</v>
      </c>
      <c r="G728" s="4">
        <v>2.2999999999999998</v>
      </c>
      <c r="H728" s="4">
        <v>0</v>
      </c>
      <c r="I728" s="4">
        <v>600.4</v>
      </c>
      <c r="K728" s="4">
        <v>0.22</v>
      </c>
      <c r="L728" s="4">
        <v>208</v>
      </c>
      <c r="M728" s="4">
        <v>0.88219999999999998</v>
      </c>
      <c r="N728" s="4">
        <v>12.0687</v>
      </c>
      <c r="O728" s="4">
        <v>5.9999999999999995E-4</v>
      </c>
      <c r="P728" s="4">
        <v>2.0026000000000002</v>
      </c>
      <c r="Q728" s="4">
        <v>0</v>
      </c>
      <c r="R728" s="4">
        <v>2</v>
      </c>
      <c r="S728" s="4">
        <v>1.5969</v>
      </c>
      <c r="T728" s="4">
        <v>0</v>
      </c>
      <c r="U728" s="4">
        <v>1.6</v>
      </c>
      <c r="V728" s="4">
        <v>600.39739999999995</v>
      </c>
      <c r="Y728" s="4">
        <v>183.572</v>
      </c>
      <c r="Z728" s="4">
        <v>0</v>
      </c>
      <c r="AA728" s="4">
        <v>0.19059999999999999</v>
      </c>
      <c r="AB728" s="4" t="s">
        <v>384</v>
      </c>
      <c r="AC728" s="4">
        <v>0</v>
      </c>
      <c r="AD728" s="4">
        <v>11.9</v>
      </c>
      <c r="AE728" s="4">
        <v>846</v>
      </c>
      <c r="AF728" s="4">
        <v>864</v>
      </c>
      <c r="AG728" s="4">
        <v>886</v>
      </c>
      <c r="AH728" s="4">
        <v>41</v>
      </c>
      <c r="AI728" s="4">
        <v>20.94</v>
      </c>
      <c r="AJ728" s="4">
        <v>0.48</v>
      </c>
      <c r="AK728" s="4">
        <v>989</v>
      </c>
      <c r="AL728" s="4">
        <v>9.1</v>
      </c>
      <c r="AM728" s="4">
        <v>0</v>
      </c>
      <c r="AN728" s="4">
        <v>36</v>
      </c>
      <c r="AO728" s="4">
        <v>189.9</v>
      </c>
      <c r="AP728" s="4">
        <v>188.9</v>
      </c>
      <c r="AQ728" s="4">
        <v>2.2000000000000002</v>
      </c>
      <c r="AR728" s="4">
        <v>195.7</v>
      </c>
      <c r="AS728" s="4" t="s">
        <v>155</v>
      </c>
      <c r="AT728" s="4">
        <v>2</v>
      </c>
      <c r="AU728" s="5">
        <v>0.70201388888888883</v>
      </c>
      <c r="AV728" s="4">
        <v>47.159325000000003</v>
      </c>
      <c r="AW728" s="4">
        <v>-88.489703000000006</v>
      </c>
      <c r="AX728" s="4">
        <v>323</v>
      </c>
      <c r="AY728" s="4">
        <v>0</v>
      </c>
      <c r="AZ728" s="4">
        <v>12</v>
      </c>
      <c r="BA728" s="4">
        <v>10</v>
      </c>
      <c r="BB728" s="4" t="s">
        <v>427</v>
      </c>
      <c r="BC728" s="4">
        <v>0.9</v>
      </c>
      <c r="BD728" s="4">
        <v>1.4</v>
      </c>
      <c r="BE728" s="4">
        <v>1.7</v>
      </c>
      <c r="BF728" s="4">
        <v>14.063000000000001</v>
      </c>
      <c r="BG728" s="4">
        <v>15.43</v>
      </c>
      <c r="BH728" s="4">
        <v>1.1000000000000001</v>
      </c>
      <c r="BI728" s="4">
        <v>13.355</v>
      </c>
      <c r="BJ728" s="4">
        <v>3018.3910000000001</v>
      </c>
      <c r="BK728" s="4">
        <v>0.10100000000000001</v>
      </c>
      <c r="BL728" s="4">
        <v>5.1999999999999998E-2</v>
      </c>
      <c r="BM728" s="4">
        <v>0</v>
      </c>
      <c r="BN728" s="4">
        <v>5.1999999999999998E-2</v>
      </c>
      <c r="BO728" s="4">
        <v>4.2000000000000003E-2</v>
      </c>
      <c r="BP728" s="4">
        <v>0</v>
      </c>
      <c r="BQ728" s="4">
        <v>4.2000000000000003E-2</v>
      </c>
      <c r="BR728" s="4">
        <v>4.9653</v>
      </c>
      <c r="BU728" s="4">
        <v>9.109</v>
      </c>
      <c r="BW728" s="4">
        <v>34.652000000000001</v>
      </c>
      <c r="BX728" s="4">
        <v>3.9921999999999999E-2</v>
      </c>
      <c r="BY728" s="4">
        <v>-5</v>
      </c>
      <c r="BZ728" s="4">
        <v>1.756902</v>
      </c>
      <c r="CA728" s="4">
        <v>0.97559399999999996</v>
      </c>
      <c r="CB728" s="4">
        <v>35.489420000000003</v>
      </c>
    </row>
    <row r="729" spans="1:80">
      <c r="A729" s="2">
        <v>42440</v>
      </c>
      <c r="B729" s="29">
        <v>0.49387625000000002</v>
      </c>
      <c r="C729" s="4">
        <v>13.696999999999999</v>
      </c>
      <c r="D729" s="4">
        <v>2E-3</v>
      </c>
      <c r="E729" s="4" t="s">
        <v>155</v>
      </c>
      <c r="F729" s="4">
        <v>20</v>
      </c>
      <c r="G729" s="4">
        <v>2.2999999999999998</v>
      </c>
      <c r="H729" s="4">
        <v>0.1</v>
      </c>
      <c r="I729" s="4">
        <v>560.29999999999995</v>
      </c>
      <c r="K729" s="4">
        <v>0.72</v>
      </c>
      <c r="L729" s="4">
        <v>200</v>
      </c>
      <c r="M729" s="4">
        <v>0.88200000000000001</v>
      </c>
      <c r="N729" s="4">
        <v>12.0809</v>
      </c>
      <c r="O729" s="4">
        <v>1.8E-3</v>
      </c>
      <c r="P729" s="4">
        <v>2.0198999999999998</v>
      </c>
      <c r="Q729" s="4">
        <v>8.8200000000000001E-2</v>
      </c>
      <c r="R729" s="4">
        <v>2.1</v>
      </c>
      <c r="S729" s="4">
        <v>1.6177999999999999</v>
      </c>
      <c r="T729" s="4">
        <v>7.0599999999999996E-2</v>
      </c>
      <c r="U729" s="4">
        <v>1.7</v>
      </c>
      <c r="V729" s="4">
        <v>560.29169999999999</v>
      </c>
      <c r="Y729" s="4">
        <v>176.51900000000001</v>
      </c>
      <c r="Z729" s="4">
        <v>0</v>
      </c>
      <c r="AA729" s="4">
        <v>0.63090000000000002</v>
      </c>
      <c r="AB729" s="4" t="s">
        <v>384</v>
      </c>
      <c r="AC729" s="4">
        <v>0</v>
      </c>
      <c r="AD729" s="4">
        <v>11.9</v>
      </c>
      <c r="AE729" s="4">
        <v>846</v>
      </c>
      <c r="AF729" s="4">
        <v>864</v>
      </c>
      <c r="AG729" s="4">
        <v>886</v>
      </c>
      <c r="AH729" s="4">
        <v>41</v>
      </c>
      <c r="AI729" s="4">
        <v>22.11</v>
      </c>
      <c r="AJ729" s="4">
        <v>0.51</v>
      </c>
      <c r="AK729" s="4">
        <v>989</v>
      </c>
      <c r="AL729" s="4">
        <v>9.9</v>
      </c>
      <c r="AM729" s="4">
        <v>0</v>
      </c>
      <c r="AN729" s="4">
        <v>36</v>
      </c>
      <c r="AO729" s="4">
        <v>190</v>
      </c>
      <c r="AP729" s="4">
        <v>189</v>
      </c>
      <c r="AQ729" s="4">
        <v>2.2999999999999998</v>
      </c>
      <c r="AR729" s="4">
        <v>195.3</v>
      </c>
      <c r="AS729" s="4" t="s">
        <v>155</v>
      </c>
      <c r="AT729" s="4">
        <v>2</v>
      </c>
      <c r="AU729" s="5">
        <v>0.70202546296296298</v>
      </c>
      <c r="AV729" s="4">
        <v>47.159325000000003</v>
      </c>
      <c r="AW729" s="4">
        <v>-88.489703000000006</v>
      </c>
      <c r="AX729" s="4">
        <v>323</v>
      </c>
      <c r="AY729" s="4">
        <v>0</v>
      </c>
      <c r="AZ729" s="4">
        <v>12</v>
      </c>
      <c r="BA729" s="4">
        <v>10</v>
      </c>
      <c r="BB729" s="4" t="s">
        <v>427</v>
      </c>
      <c r="BC729" s="4">
        <v>0.9</v>
      </c>
      <c r="BD729" s="4">
        <v>1.4</v>
      </c>
      <c r="BE729" s="4">
        <v>1.7</v>
      </c>
      <c r="BF729" s="4">
        <v>14.063000000000001</v>
      </c>
      <c r="BG729" s="4">
        <v>15.42</v>
      </c>
      <c r="BH729" s="4">
        <v>1.1000000000000001</v>
      </c>
      <c r="BI729" s="4">
        <v>13.379</v>
      </c>
      <c r="BJ729" s="4">
        <v>3019.1120000000001</v>
      </c>
      <c r="BK729" s="4">
        <v>0.28100000000000003</v>
      </c>
      <c r="BL729" s="4">
        <v>5.2999999999999999E-2</v>
      </c>
      <c r="BM729" s="4">
        <v>2E-3</v>
      </c>
      <c r="BN729" s="4">
        <v>5.5E-2</v>
      </c>
      <c r="BO729" s="4">
        <v>4.2000000000000003E-2</v>
      </c>
      <c r="BP729" s="4">
        <v>2E-3</v>
      </c>
      <c r="BQ729" s="4">
        <v>4.3999999999999997E-2</v>
      </c>
      <c r="BR729" s="4">
        <v>4.6300999999999997</v>
      </c>
      <c r="BU729" s="4">
        <v>8.7520000000000007</v>
      </c>
      <c r="BW729" s="4">
        <v>114.63800000000001</v>
      </c>
      <c r="BX729" s="4">
        <v>5.1824000000000002E-2</v>
      </c>
      <c r="BY729" s="4">
        <v>-5</v>
      </c>
      <c r="BZ729" s="4">
        <v>1.755196</v>
      </c>
      <c r="CA729" s="4">
        <v>1.2664489999999999</v>
      </c>
      <c r="CB729" s="4">
        <v>35.454959000000002</v>
      </c>
    </row>
    <row r="730" spans="1:80">
      <c r="A730" s="2">
        <v>42440</v>
      </c>
      <c r="B730" s="29">
        <v>0.49388782407407406</v>
      </c>
      <c r="C730" s="4">
        <v>13.664999999999999</v>
      </c>
      <c r="D730" s="4">
        <v>2.5999999999999999E-3</v>
      </c>
      <c r="E730" s="4" t="s">
        <v>155</v>
      </c>
      <c r="F730" s="4">
        <v>25.789473999999998</v>
      </c>
      <c r="G730" s="4">
        <v>2.5</v>
      </c>
      <c r="H730" s="4">
        <v>0.2</v>
      </c>
      <c r="I730" s="4">
        <v>460.4</v>
      </c>
      <c r="K730" s="4">
        <v>0.9</v>
      </c>
      <c r="L730" s="4">
        <v>194</v>
      </c>
      <c r="M730" s="4">
        <v>0.88239999999999996</v>
      </c>
      <c r="N730" s="4">
        <v>12.057600000000001</v>
      </c>
      <c r="O730" s="4">
        <v>2.3E-3</v>
      </c>
      <c r="P730" s="4">
        <v>2.206</v>
      </c>
      <c r="Q730" s="4">
        <v>0.17649999999999999</v>
      </c>
      <c r="R730" s="4">
        <v>2.4</v>
      </c>
      <c r="S730" s="4">
        <v>1.7589999999999999</v>
      </c>
      <c r="T730" s="4">
        <v>0.14069999999999999</v>
      </c>
      <c r="U730" s="4">
        <v>1.9</v>
      </c>
      <c r="V730" s="4">
        <v>460.4391</v>
      </c>
      <c r="Y730" s="4">
        <v>171.17400000000001</v>
      </c>
      <c r="Z730" s="4">
        <v>0</v>
      </c>
      <c r="AA730" s="4">
        <v>0.79420000000000002</v>
      </c>
      <c r="AB730" s="4" t="s">
        <v>384</v>
      </c>
      <c r="AC730" s="4">
        <v>0</v>
      </c>
      <c r="AD730" s="4">
        <v>11.9</v>
      </c>
      <c r="AE730" s="4">
        <v>847</v>
      </c>
      <c r="AF730" s="4">
        <v>864</v>
      </c>
      <c r="AG730" s="4">
        <v>888</v>
      </c>
      <c r="AH730" s="4">
        <v>41</v>
      </c>
      <c r="AI730" s="4">
        <v>20.94</v>
      </c>
      <c r="AJ730" s="4">
        <v>0.48</v>
      </c>
      <c r="AK730" s="4">
        <v>989</v>
      </c>
      <c r="AL730" s="4">
        <v>9.1</v>
      </c>
      <c r="AM730" s="4">
        <v>0</v>
      </c>
      <c r="AN730" s="4">
        <v>36</v>
      </c>
      <c r="AO730" s="4">
        <v>190</v>
      </c>
      <c r="AP730" s="4">
        <v>188.1</v>
      </c>
      <c r="AQ730" s="4">
        <v>2.1</v>
      </c>
      <c r="AR730" s="4">
        <v>195</v>
      </c>
      <c r="AS730" s="4" t="s">
        <v>155</v>
      </c>
      <c r="AT730" s="4">
        <v>2</v>
      </c>
      <c r="AU730" s="5">
        <v>0.70203703703703713</v>
      </c>
      <c r="AV730" s="4">
        <v>47.159325000000003</v>
      </c>
      <c r="AW730" s="4">
        <v>-88.489703000000006</v>
      </c>
      <c r="AX730" s="4">
        <v>323</v>
      </c>
      <c r="AY730" s="4">
        <v>0</v>
      </c>
      <c r="AZ730" s="4">
        <v>12</v>
      </c>
      <c r="BA730" s="4">
        <v>10</v>
      </c>
      <c r="BB730" s="4" t="s">
        <v>427</v>
      </c>
      <c r="BC730" s="4">
        <v>0.9</v>
      </c>
      <c r="BD730" s="4">
        <v>1.4</v>
      </c>
      <c r="BE730" s="4">
        <v>1.7</v>
      </c>
      <c r="BF730" s="4">
        <v>14.063000000000001</v>
      </c>
      <c r="BG730" s="4">
        <v>15.47</v>
      </c>
      <c r="BH730" s="4">
        <v>1.1000000000000001</v>
      </c>
      <c r="BI730" s="4">
        <v>13.327999999999999</v>
      </c>
      <c r="BJ730" s="4">
        <v>3021.4760000000001</v>
      </c>
      <c r="BK730" s="4">
        <v>0.36299999999999999</v>
      </c>
      <c r="BL730" s="4">
        <v>5.8000000000000003E-2</v>
      </c>
      <c r="BM730" s="4">
        <v>5.0000000000000001E-3</v>
      </c>
      <c r="BN730" s="4">
        <v>6.3E-2</v>
      </c>
      <c r="BO730" s="4">
        <v>4.5999999999999999E-2</v>
      </c>
      <c r="BP730" s="4">
        <v>4.0000000000000001E-3</v>
      </c>
      <c r="BQ730" s="4">
        <v>0.05</v>
      </c>
      <c r="BR730" s="4">
        <v>3.8153000000000001</v>
      </c>
      <c r="BU730" s="4">
        <v>8.51</v>
      </c>
      <c r="BW730" s="4">
        <v>144.69800000000001</v>
      </c>
      <c r="BX730" s="4">
        <v>8.7276000000000006E-2</v>
      </c>
      <c r="BY730" s="4">
        <v>-5</v>
      </c>
      <c r="BZ730" s="4">
        <v>1.753196</v>
      </c>
      <c r="CA730" s="4">
        <v>2.1328070000000001</v>
      </c>
      <c r="CB730" s="4">
        <v>35.414558999999997</v>
      </c>
    </row>
    <row r="731" spans="1:80">
      <c r="A731" s="2">
        <v>42440</v>
      </c>
      <c r="B731" s="29">
        <v>0.49389939814814815</v>
      </c>
      <c r="C731" s="4">
        <v>13.843999999999999</v>
      </c>
      <c r="D731" s="4">
        <v>1.15E-2</v>
      </c>
      <c r="E731" s="4" t="s">
        <v>155</v>
      </c>
      <c r="F731" s="4">
        <v>114.8583</v>
      </c>
      <c r="G731" s="4">
        <v>5.7</v>
      </c>
      <c r="H731" s="4">
        <v>0.2</v>
      </c>
      <c r="I731" s="4">
        <v>535.4</v>
      </c>
      <c r="K731" s="4">
        <v>0.9</v>
      </c>
      <c r="L731" s="4">
        <v>197</v>
      </c>
      <c r="M731" s="4">
        <v>0.88070000000000004</v>
      </c>
      <c r="N731" s="4">
        <v>12.192500000000001</v>
      </c>
      <c r="O731" s="4">
        <v>1.01E-2</v>
      </c>
      <c r="P731" s="4">
        <v>4.9946000000000002</v>
      </c>
      <c r="Q731" s="4">
        <v>0.17610000000000001</v>
      </c>
      <c r="R731" s="4">
        <v>5.2</v>
      </c>
      <c r="S731" s="4">
        <v>4.0002000000000004</v>
      </c>
      <c r="T731" s="4">
        <v>0.1411</v>
      </c>
      <c r="U731" s="4">
        <v>4.0999999999999996</v>
      </c>
      <c r="V731" s="4">
        <v>535.36559999999997</v>
      </c>
      <c r="Y731" s="4">
        <v>173.59200000000001</v>
      </c>
      <c r="Z731" s="4">
        <v>0</v>
      </c>
      <c r="AA731" s="4">
        <v>0.79269999999999996</v>
      </c>
      <c r="AB731" s="4" t="s">
        <v>384</v>
      </c>
      <c r="AC731" s="4">
        <v>0</v>
      </c>
      <c r="AD731" s="4">
        <v>11.9</v>
      </c>
      <c r="AE731" s="4">
        <v>848</v>
      </c>
      <c r="AF731" s="4">
        <v>864</v>
      </c>
      <c r="AG731" s="4">
        <v>888</v>
      </c>
      <c r="AH731" s="4">
        <v>41</v>
      </c>
      <c r="AI731" s="4">
        <v>22.11</v>
      </c>
      <c r="AJ731" s="4">
        <v>0.51</v>
      </c>
      <c r="AK731" s="4">
        <v>989</v>
      </c>
      <c r="AL731" s="4">
        <v>9.9</v>
      </c>
      <c r="AM731" s="4">
        <v>0</v>
      </c>
      <c r="AN731" s="4">
        <v>36</v>
      </c>
      <c r="AO731" s="4">
        <v>189.1</v>
      </c>
      <c r="AP731" s="4">
        <v>188</v>
      </c>
      <c r="AQ731" s="4">
        <v>2.1</v>
      </c>
      <c r="AR731" s="4">
        <v>195</v>
      </c>
      <c r="AS731" s="4" t="s">
        <v>155</v>
      </c>
      <c r="AT731" s="4">
        <v>2</v>
      </c>
      <c r="AU731" s="5">
        <v>0.70204861111111105</v>
      </c>
      <c r="AV731" s="4">
        <v>47.159325000000003</v>
      </c>
      <c r="AW731" s="4">
        <v>-88.489703000000006</v>
      </c>
      <c r="AX731" s="4">
        <v>323</v>
      </c>
      <c r="AY731" s="4">
        <v>0</v>
      </c>
      <c r="AZ731" s="4">
        <v>12</v>
      </c>
      <c r="BA731" s="4">
        <v>10</v>
      </c>
      <c r="BB731" s="4" t="s">
        <v>427</v>
      </c>
      <c r="BC731" s="4">
        <v>0.9</v>
      </c>
      <c r="BD731" s="4">
        <v>1.4</v>
      </c>
      <c r="BE731" s="4">
        <v>1.7</v>
      </c>
      <c r="BF731" s="4">
        <v>14.063000000000001</v>
      </c>
      <c r="BG731" s="4">
        <v>15.26</v>
      </c>
      <c r="BH731" s="4">
        <v>1.0900000000000001</v>
      </c>
      <c r="BI731" s="4">
        <v>13.542</v>
      </c>
      <c r="BJ731" s="4">
        <v>3017.7049999999999</v>
      </c>
      <c r="BK731" s="4">
        <v>1.5940000000000001</v>
      </c>
      <c r="BL731" s="4">
        <v>0.129</v>
      </c>
      <c r="BM731" s="4">
        <v>5.0000000000000001E-3</v>
      </c>
      <c r="BN731" s="4">
        <v>0.13400000000000001</v>
      </c>
      <c r="BO731" s="4">
        <v>0.104</v>
      </c>
      <c r="BP731" s="4">
        <v>4.0000000000000001E-3</v>
      </c>
      <c r="BQ731" s="4">
        <v>0.107</v>
      </c>
      <c r="BR731" s="4">
        <v>4.3815999999999997</v>
      </c>
      <c r="BU731" s="4">
        <v>8.5239999999999991</v>
      </c>
      <c r="BW731" s="4">
        <v>142.649</v>
      </c>
      <c r="BX731" s="4">
        <v>0.12257</v>
      </c>
      <c r="BY731" s="4">
        <v>-5</v>
      </c>
      <c r="BZ731" s="4">
        <v>1.7493920000000001</v>
      </c>
      <c r="CA731" s="4">
        <v>2.995304</v>
      </c>
      <c r="CB731" s="4">
        <v>35.337718000000002</v>
      </c>
    </row>
    <row r="732" spans="1:80">
      <c r="A732" s="2">
        <v>42440</v>
      </c>
      <c r="B732" s="29">
        <v>0.49391097222222219</v>
      </c>
      <c r="C732" s="4">
        <v>14.11</v>
      </c>
      <c r="D732" s="4">
        <v>2.2200000000000001E-2</v>
      </c>
      <c r="E732" s="4" t="s">
        <v>155</v>
      </c>
      <c r="F732" s="4">
        <v>221.908007</v>
      </c>
      <c r="G732" s="4">
        <v>32.700000000000003</v>
      </c>
      <c r="H732" s="4">
        <v>0.2</v>
      </c>
      <c r="I732" s="4">
        <v>538</v>
      </c>
      <c r="K732" s="4">
        <v>1.1000000000000001</v>
      </c>
      <c r="L732" s="4">
        <v>197</v>
      </c>
      <c r="M732" s="4">
        <v>0.87860000000000005</v>
      </c>
      <c r="N732" s="4">
        <v>12.3965</v>
      </c>
      <c r="O732" s="4">
        <v>1.95E-2</v>
      </c>
      <c r="P732" s="4">
        <v>28.7043</v>
      </c>
      <c r="Q732" s="4">
        <v>0.20200000000000001</v>
      </c>
      <c r="R732" s="4">
        <v>28.9</v>
      </c>
      <c r="S732" s="4">
        <v>23.002199999999998</v>
      </c>
      <c r="T732" s="4">
        <v>0.16189999999999999</v>
      </c>
      <c r="U732" s="4">
        <v>23.2</v>
      </c>
      <c r="V732" s="4">
        <v>537.95370000000003</v>
      </c>
      <c r="Y732" s="4">
        <v>172.76300000000001</v>
      </c>
      <c r="Z732" s="4">
        <v>0</v>
      </c>
      <c r="AA732" s="4">
        <v>0.96640000000000004</v>
      </c>
      <c r="AB732" s="4" t="s">
        <v>384</v>
      </c>
      <c r="AC732" s="4">
        <v>0</v>
      </c>
      <c r="AD732" s="4">
        <v>11.8</v>
      </c>
      <c r="AE732" s="4">
        <v>848</v>
      </c>
      <c r="AF732" s="4">
        <v>864</v>
      </c>
      <c r="AG732" s="4">
        <v>888</v>
      </c>
      <c r="AH732" s="4">
        <v>41</v>
      </c>
      <c r="AI732" s="4">
        <v>22.26</v>
      </c>
      <c r="AJ732" s="4">
        <v>0.51</v>
      </c>
      <c r="AK732" s="4">
        <v>989</v>
      </c>
      <c r="AL732" s="4">
        <v>10</v>
      </c>
      <c r="AM732" s="4">
        <v>0</v>
      </c>
      <c r="AN732" s="4">
        <v>36</v>
      </c>
      <c r="AO732" s="4">
        <v>189</v>
      </c>
      <c r="AP732" s="4">
        <v>188.9</v>
      </c>
      <c r="AQ732" s="4">
        <v>2.1</v>
      </c>
      <c r="AR732" s="4">
        <v>195</v>
      </c>
      <c r="AS732" s="4" t="s">
        <v>155</v>
      </c>
      <c r="AT732" s="4">
        <v>2</v>
      </c>
      <c r="AU732" s="5">
        <v>0.7020601851851852</v>
      </c>
      <c r="AV732" s="4">
        <v>47.159323000000001</v>
      </c>
      <c r="AW732" s="4">
        <v>-88.489700999999997</v>
      </c>
      <c r="AX732" s="4">
        <v>322.89999999999998</v>
      </c>
      <c r="AY732" s="4">
        <v>0.7</v>
      </c>
      <c r="AZ732" s="4">
        <v>12</v>
      </c>
      <c r="BA732" s="4">
        <v>10</v>
      </c>
      <c r="BB732" s="4" t="s">
        <v>427</v>
      </c>
      <c r="BC732" s="4">
        <v>0.9</v>
      </c>
      <c r="BD732" s="4">
        <v>1.4</v>
      </c>
      <c r="BE732" s="4">
        <v>1.7</v>
      </c>
      <c r="BF732" s="4">
        <v>14.063000000000001</v>
      </c>
      <c r="BG732" s="4">
        <v>14.98</v>
      </c>
      <c r="BH732" s="4">
        <v>1.07</v>
      </c>
      <c r="BI732" s="4">
        <v>13.823</v>
      </c>
      <c r="BJ732" s="4">
        <v>3015.4609999999998</v>
      </c>
      <c r="BK732" s="4">
        <v>3.0179999999999998</v>
      </c>
      <c r="BL732" s="4">
        <v>0.73099999999999998</v>
      </c>
      <c r="BM732" s="4">
        <v>5.0000000000000001E-3</v>
      </c>
      <c r="BN732" s="4">
        <v>0.73599999999999999</v>
      </c>
      <c r="BO732" s="4">
        <v>0.58599999999999997</v>
      </c>
      <c r="BP732" s="4">
        <v>4.0000000000000001E-3</v>
      </c>
      <c r="BQ732" s="4">
        <v>0.59</v>
      </c>
      <c r="BR732" s="4">
        <v>4.3270999999999997</v>
      </c>
      <c r="BU732" s="4">
        <v>8.3379999999999992</v>
      </c>
      <c r="BW732" s="4">
        <v>170.929</v>
      </c>
      <c r="BX732" s="4">
        <v>0.176512</v>
      </c>
      <c r="BY732" s="4">
        <v>-5</v>
      </c>
      <c r="BZ732" s="4">
        <v>1.7453920000000001</v>
      </c>
      <c r="CA732" s="4">
        <v>4.3135120000000002</v>
      </c>
      <c r="CB732" s="4">
        <v>35.256917999999999</v>
      </c>
    </row>
    <row r="733" spans="1:80">
      <c r="A733" s="2">
        <v>42440</v>
      </c>
      <c r="B733" s="29">
        <v>0.49392254629629634</v>
      </c>
      <c r="C733" s="4">
        <v>14.329000000000001</v>
      </c>
      <c r="D733" s="4">
        <v>2.4899999999999999E-2</v>
      </c>
      <c r="E733" s="4" t="s">
        <v>155</v>
      </c>
      <c r="F733" s="4">
        <v>249.307253</v>
      </c>
      <c r="G733" s="4">
        <v>188</v>
      </c>
      <c r="H733" s="4">
        <v>0.5</v>
      </c>
      <c r="I733" s="4">
        <v>488.1</v>
      </c>
      <c r="K733" s="4">
        <v>0.88</v>
      </c>
      <c r="L733" s="4">
        <v>183</v>
      </c>
      <c r="M733" s="4">
        <v>0.87709999999999999</v>
      </c>
      <c r="N733" s="4">
        <v>12.567399999999999</v>
      </c>
      <c r="O733" s="4">
        <v>2.1899999999999999E-2</v>
      </c>
      <c r="P733" s="4">
        <v>164.92410000000001</v>
      </c>
      <c r="Q733" s="4">
        <v>0.4385</v>
      </c>
      <c r="R733" s="4">
        <v>165.4</v>
      </c>
      <c r="S733" s="4">
        <v>131.50989999999999</v>
      </c>
      <c r="T733" s="4">
        <v>0.34970000000000001</v>
      </c>
      <c r="U733" s="4">
        <v>131.9</v>
      </c>
      <c r="V733" s="4">
        <v>488.1216</v>
      </c>
      <c r="Y733" s="4">
        <v>160.702</v>
      </c>
      <c r="Z733" s="4">
        <v>0</v>
      </c>
      <c r="AA733" s="4">
        <v>0.7752</v>
      </c>
      <c r="AB733" s="4" t="s">
        <v>384</v>
      </c>
      <c r="AC733" s="4">
        <v>0</v>
      </c>
      <c r="AD733" s="4">
        <v>11.9</v>
      </c>
      <c r="AE733" s="4">
        <v>848</v>
      </c>
      <c r="AF733" s="4">
        <v>864</v>
      </c>
      <c r="AG733" s="4">
        <v>889</v>
      </c>
      <c r="AH733" s="4">
        <v>41</v>
      </c>
      <c r="AI733" s="4">
        <v>20.94</v>
      </c>
      <c r="AJ733" s="4">
        <v>0.48</v>
      </c>
      <c r="AK733" s="4">
        <v>989</v>
      </c>
      <c r="AL733" s="4">
        <v>9.1</v>
      </c>
      <c r="AM733" s="4">
        <v>0</v>
      </c>
      <c r="AN733" s="4">
        <v>36</v>
      </c>
      <c r="AO733" s="4">
        <v>189.9</v>
      </c>
      <c r="AP733" s="4">
        <v>189</v>
      </c>
      <c r="AQ733" s="4">
        <v>2.2000000000000002</v>
      </c>
      <c r="AR733" s="4">
        <v>195</v>
      </c>
      <c r="AS733" s="4" t="s">
        <v>155</v>
      </c>
      <c r="AT733" s="4">
        <v>2</v>
      </c>
      <c r="AU733" s="5">
        <v>0.70207175925925924</v>
      </c>
      <c r="AV733" s="4">
        <v>47.159281999999997</v>
      </c>
      <c r="AW733" s="4">
        <v>-88.489649999999997</v>
      </c>
      <c r="AX733" s="4">
        <v>322.8</v>
      </c>
      <c r="AY733" s="4">
        <v>4.8</v>
      </c>
      <c r="AZ733" s="4">
        <v>12</v>
      </c>
      <c r="BA733" s="4">
        <v>10</v>
      </c>
      <c r="BB733" s="4" t="s">
        <v>427</v>
      </c>
      <c r="BC733" s="4">
        <v>1.1130869999999999</v>
      </c>
      <c r="BD733" s="4">
        <v>1.5420579999999999</v>
      </c>
      <c r="BE733" s="4">
        <v>1.913087</v>
      </c>
      <c r="BF733" s="4">
        <v>14.063000000000001</v>
      </c>
      <c r="BG733" s="4">
        <v>14.77</v>
      </c>
      <c r="BH733" s="4">
        <v>1.05</v>
      </c>
      <c r="BI733" s="4">
        <v>14.016999999999999</v>
      </c>
      <c r="BJ733" s="4">
        <v>3016.2</v>
      </c>
      <c r="BK733" s="4">
        <v>3.34</v>
      </c>
      <c r="BL733" s="4">
        <v>4.1449999999999996</v>
      </c>
      <c r="BM733" s="4">
        <v>1.0999999999999999E-2</v>
      </c>
      <c r="BN733" s="4">
        <v>4.1559999999999997</v>
      </c>
      <c r="BO733" s="4">
        <v>3.3050000000000002</v>
      </c>
      <c r="BP733" s="4">
        <v>8.9999999999999993E-3</v>
      </c>
      <c r="BQ733" s="4">
        <v>3.3140000000000001</v>
      </c>
      <c r="BR733" s="4">
        <v>3.8738000000000001</v>
      </c>
      <c r="BU733" s="4">
        <v>7.6520000000000001</v>
      </c>
      <c r="BW733" s="4">
        <v>135.27500000000001</v>
      </c>
      <c r="BX733" s="4">
        <v>0.24063000000000001</v>
      </c>
      <c r="BY733" s="4">
        <v>-5</v>
      </c>
      <c r="BZ733" s="4">
        <v>1.743196</v>
      </c>
      <c r="CA733" s="4">
        <v>5.880395</v>
      </c>
      <c r="CB733" s="4">
        <v>35.212558999999999</v>
      </c>
    </row>
    <row r="734" spans="1:80">
      <c r="A734" s="2">
        <v>42440</v>
      </c>
      <c r="B734" s="29">
        <v>0.49393412037037038</v>
      </c>
      <c r="C734" s="4">
        <v>14.49</v>
      </c>
      <c r="D734" s="4">
        <v>1.9E-2</v>
      </c>
      <c r="E734" s="4" t="s">
        <v>155</v>
      </c>
      <c r="F734" s="4">
        <v>189.95</v>
      </c>
      <c r="G734" s="4">
        <v>473.6</v>
      </c>
      <c r="H734" s="4">
        <v>15</v>
      </c>
      <c r="I734" s="4">
        <v>389.2</v>
      </c>
      <c r="K734" s="4">
        <v>0.49</v>
      </c>
      <c r="L734" s="4">
        <v>166</v>
      </c>
      <c r="M734" s="4">
        <v>0.876</v>
      </c>
      <c r="N734" s="4">
        <v>12.693</v>
      </c>
      <c r="O734" s="4">
        <v>1.66E-2</v>
      </c>
      <c r="P734" s="4">
        <v>414.90589999999997</v>
      </c>
      <c r="Q734" s="4">
        <v>13.139799999999999</v>
      </c>
      <c r="R734" s="4">
        <v>428</v>
      </c>
      <c r="S734" s="4">
        <v>330.67259999999999</v>
      </c>
      <c r="T734" s="4">
        <v>10.472200000000001</v>
      </c>
      <c r="U734" s="4">
        <v>341.1</v>
      </c>
      <c r="V734" s="4">
        <v>389.15929999999997</v>
      </c>
      <c r="Y734" s="4">
        <v>145.80199999999999</v>
      </c>
      <c r="Z734" s="4">
        <v>0</v>
      </c>
      <c r="AA734" s="4">
        <v>0.42709999999999998</v>
      </c>
      <c r="AB734" s="4" t="s">
        <v>384</v>
      </c>
      <c r="AC734" s="4">
        <v>0</v>
      </c>
      <c r="AD734" s="4">
        <v>11.9</v>
      </c>
      <c r="AE734" s="4">
        <v>848</v>
      </c>
      <c r="AF734" s="4">
        <v>865</v>
      </c>
      <c r="AG734" s="4">
        <v>888</v>
      </c>
      <c r="AH734" s="4">
        <v>41</v>
      </c>
      <c r="AI734" s="4">
        <v>20.8</v>
      </c>
      <c r="AJ734" s="4">
        <v>0.48</v>
      </c>
      <c r="AK734" s="4">
        <v>989</v>
      </c>
      <c r="AL734" s="4">
        <v>9</v>
      </c>
      <c r="AM734" s="4">
        <v>0</v>
      </c>
      <c r="AN734" s="4">
        <v>36</v>
      </c>
      <c r="AO734" s="4">
        <v>190</v>
      </c>
      <c r="AP734" s="4">
        <v>189</v>
      </c>
      <c r="AQ734" s="4">
        <v>2.2000000000000002</v>
      </c>
      <c r="AR734" s="4">
        <v>195</v>
      </c>
      <c r="AS734" s="4" t="s">
        <v>155</v>
      </c>
      <c r="AT734" s="4">
        <v>2</v>
      </c>
      <c r="AU734" s="5">
        <v>0.70208333333333339</v>
      </c>
      <c r="AV734" s="4">
        <v>47.159233</v>
      </c>
      <c r="AW734" s="4">
        <v>-88.489570999999998</v>
      </c>
      <c r="AX734" s="4">
        <v>322.5</v>
      </c>
      <c r="AY734" s="4">
        <v>10.6</v>
      </c>
      <c r="AZ734" s="4">
        <v>12</v>
      </c>
      <c r="BA734" s="4">
        <v>10</v>
      </c>
      <c r="BB734" s="4" t="s">
        <v>427</v>
      </c>
      <c r="BC734" s="4">
        <v>1.341858</v>
      </c>
      <c r="BD734" s="4">
        <v>1.954645</v>
      </c>
      <c r="BE734" s="4">
        <v>2.4255740000000001</v>
      </c>
      <c r="BF734" s="4">
        <v>14.063000000000001</v>
      </c>
      <c r="BG734" s="4">
        <v>14.63</v>
      </c>
      <c r="BH734" s="4">
        <v>1.04</v>
      </c>
      <c r="BI734" s="4">
        <v>14.157</v>
      </c>
      <c r="BJ734" s="4">
        <v>3019.8620000000001</v>
      </c>
      <c r="BK734" s="4">
        <v>2.52</v>
      </c>
      <c r="BL734" s="4">
        <v>10.337</v>
      </c>
      <c r="BM734" s="4">
        <v>0.32700000000000001</v>
      </c>
      <c r="BN734" s="4">
        <v>10.664999999999999</v>
      </c>
      <c r="BO734" s="4">
        <v>8.2390000000000008</v>
      </c>
      <c r="BP734" s="4">
        <v>0.26100000000000001</v>
      </c>
      <c r="BQ734" s="4">
        <v>8.5</v>
      </c>
      <c r="BR734" s="4">
        <v>3.0615999999999999</v>
      </c>
      <c r="BU734" s="4">
        <v>6.8819999999999997</v>
      </c>
      <c r="BW734" s="4">
        <v>73.882999999999996</v>
      </c>
      <c r="BX734" s="4">
        <v>0.308336</v>
      </c>
      <c r="BY734" s="4">
        <v>-5</v>
      </c>
      <c r="BZ734" s="4">
        <v>1.740294</v>
      </c>
      <c r="CA734" s="4">
        <v>7.534961</v>
      </c>
      <c r="CB734" s="4">
        <v>35.153939000000001</v>
      </c>
    </row>
    <row r="735" spans="1:80">
      <c r="A735" s="2">
        <v>42440</v>
      </c>
      <c r="B735" s="29">
        <v>0.49394569444444447</v>
      </c>
      <c r="C735" s="4">
        <v>14.49</v>
      </c>
      <c r="D735" s="4">
        <v>8.8000000000000005E-3</v>
      </c>
      <c r="E735" s="4" t="s">
        <v>155</v>
      </c>
      <c r="F735" s="4">
        <v>88.405062999999998</v>
      </c>
      <c r="G735" s="4">
        <v>344.8</v>
      </c>
      <c r="H735" s="4">
        <v>12.8</v>
      </c>
      <c r="I735" s="4">
        <v>309.89999999999998</v>
      </c>
      <c r="K735" s="4">
        <v>0.24</v>
      </c>
      <c r="L735" s="4">
        <v>158</v>
      </c>
      <c r="M735" s="4">
        <v>0.87609999999999999</v>
      </c>
      <c r="N735" s="4">
        <v>12.694900000000001</v>
      </c>
      <c r="O735" s="4">
        <v>7.7000000000000002E-3</v>
      </c>
      <c r="P735" s="4">
        <v>302.11770000000001</v>
      </c>
      <c r="Q735" s="4">
        <v>11.2285</v>
      </c>
      <c r="R735" s="4">
        <v>313.3</v>
      </c>
      <c r="S735" s="4">
        <v>240.7824</v>
      </c>
      <c r="T735" s="4">
        <v>8.9489000000000001</v>
      </c>
      <c r="U735" s="4">
        <v>249.7</v>
      </c>
      <c r="V735" s="4">
        <v>309.93310000000002</v>
      </c>
      <c r="Y735" s="4">
        <v>138.71100000000001</v>
      </c>
      <c r="Z735" s="4">
        <v>0</v>
      </c>
      <c r="AA735" s="4">
        <v>0.21260000000000001</v>
      </c>
      <c r="AB735" s="4" t="s">
        <v>384</v>
      </c>
      <c r="AC735" s="4">
        <v>0</v>
      </c>
      <c r="AD735" s="4">
        <v>11.8</v>
      </c>
      <c r="AE735" s="4">
        <v>849</v>
      </c>
      <c r="AF735" s="4">
        <v>865</v>
      </c>
      <c r="AG735" s="4">
        <v>888</v>
      </c>
      <c r="AH735" s="4">
        <v>41</v>
      </c>
      <c r="AI735" s="4">
        <v>20.8</v>
      </c>
      <c r="AJ735" s="4">
        <v>0.48</v>
      </c>
      <c r="AK735" s="4">
        <v>989</v>
      </c>
      <c r="AL735" s="4">
        <v>9</v>
      </c>
      <c r="AM735" s="4">
        <v>0</v>
      </c>
      <c r="AN735" s="4">
        <v>36</v>
      </c>
      <c r="AO735" s="4">
        <v>190</v>
      </c>
      <c r="AP735" s="4">
        <v>189</v>
      </c>
      <c r="AQ735" s="4">
        <v>2.1</v>
      </c>
      <c r="AR735" s="4">
        <v>195</v>
      </c>
      <c r="AS735" s="4" t="s">
        <v>155</v>
      </c>
      <c r="AT735" s="4">
        <v>2</v>
      </c>
      <c r="AU735" s="5">
        <v>0.70209490740740732</v>
      </c>
      <c r="AV735" s="4">
        <v>47.159185999999998</v>
      </c>
      <c r="AW735" s="4">
        <v>-88.489478000000005</v>
      </c>
      <c r="AX735" s="4">
        <v>322.3</v>
      </c>
      <c r="AY735" s="4">
        <v>15.4</v>
      </c>
      <c r="AZ735" s="4">
        <v>12</v>
      </c>
      <c r="BA735" s="4">
        <v>10</v>
      </c>
      <c r="BB735" s="4" t="s">
        <v>427</v>
      </c>
      <c r="BC735" s="4">
        <v>1.9729289999999999</v>
      </c>
      <c r="BD735" s="4">
        <v>1.312222</v>
      </c>
      <c r="BE735" s="4">
        <v>3.0296970000000001</v>
      </c>
      <c r="BF735" s="4">
        <v>14.063000000000001</v>
      </c>
      <c r="BG735" s="4">
        <v>14.65</v>
      </c>
      <c r="BH735" s="4">
        <v>1.04</v>
      </c>
      <c r="BI735" s="4">
        <v>14.14</v>
      </c>
      <c r="BJ735" s="4">
        <v>3023.864</v>
      </c>
      <c r="BK735" s="4">
        <v>1.1739999999999999</v>
      </c>
      <c r="BL735" s="4">
        <v>7.5359999999999996</v>
      </c>
      <c r="BM735" s="4">
        <v>0.28000000000000003</v>
      </c>
      <c r="BN735" s="4">
        <v>7.8159999999999998</v>
      </c>
      <c r="BO735" s="4">
        <v>6.0060000000000002</v>
      </c>
      <c r="BP735" s="4">
        <v>0.223</v>
      </c>
      <c r="BQ735" s="4">
        <v>6.2290000000000001</v>
      </c>
      <c r="BR735" s="4">
        <v>2.4411999999999998</v>
      </c>
      <c r="BU735" s="4">
        <v>6.5549999999999997</v>
      </c>
      <c r="BW735" s="4">
        <v>36.811999999999998</v>
      </c>
      <c r="BX735" s="4">
        <v>0.34837400000000002</v>
      </c>
      <c r="BY735" s="4">
        <v>-5</v>
      </c>
      <c r="BZ735" s="4">
        <v>1.7381960000000001</v>
      </c>
      <c r="CA735" s="4">
        <v>8.5133899999999993</v>
      </c>
      <c r="CB735" s="4">
        <v>35.111559</v>
      </c>
    </row>
    <row r="736" spans="1:80">
      <c r="A736" s="2">
        <v>42440</v>
      </c>
      <c r="B736" s="29">
        <v>0.49395726851851851</v>
      </c>
      <c r="C736" s="4">
        <v>14.25</v>
      </c>
      <c r="D736" s="4">
        <v>4.1000000000000003E-3</v>
      </c>
      <c r="E736" s="4" t="s">
        <v>155</v>
      </c>
      <c r="F736" s="4">
        <v>40.747664</v>
      </c>
      <c r="G736" s="4">
        <v>201.2</v>
      </c>
      <c r="H736" s="4">
        <v>8</v>
      </c>
      <c r="I736" s="4">
        <v>293.3</v>
      </c>
      <c r="K736" s="4">
        <v>0.1</v>
      </c>
      <c r="L736" s="4">
        <v>157</v>
      </c>
      <c r="M736" s="4">
        <v>0.878</v>
      </c>
      <c r="N736" s="4">
        <v>12.511900000000001</v>
      </c>
      <c r="O736" s="4">
        <v>3.5999999999999999E-3</v>
      </c>
      <c r="P736" s="4">
        <v>176.6636</v>
      </c>
      <c r="Q736" s="4">
        <v>7.0244</v>
      </c>
      <c r="R736" s="4">
        <v>183.7</v>
      </c>
      <c r="S736" s="4">
        <v>140.79769999999999</v>
      </c>
      <c r="T736" s="4">
        <v>5.5983000000000001</v>
      </c>
      <c r="U736" s="4">
        <v>146.4</v>
      </c>
      <c r="V736" s="4">
        <v>293.27780000000001</v>
      </c>
      <c r="Y736" s="4">
        <v>137.471</v>
      </c>
      <c r="Z736" s="4">
        <v>0</v>
      </c>
      <c r="AA736" s="4">
        <v>8.7800000000000003E-2</v>
      </c>
      <c r="AB736" s="4" t="s">
        <v>384</v>
      </c>
      <c r="AC736" s="4">
        <v>0</v>
      </c>
      <c r="AD736" s="4">
        <v>11.9</v>
      </c>
      <c r="AE736" s="4">
        <v>849</v>
      </c>
      <c r="AF736" s="4">
        <v>866</v>
      </c>
      <c r="AG736" s="4">
        <v>889</v>
      </c>
      <c r="AH736" s="4">
        <v>41</v>
      </c>
      <c r="AI736" s="4">
        <v>20.8</v>
      </c>
      <c r="AJ736" s="4">
        <v>0.48</v>
      </c>
      <c r="AK736" s="4">
        <v>989</v>
      </c>
      <c r="AL736" s="4">
        <v>9</v>
      </c>
      <c r="AM736" s="4">
        <v>0</v>
      </c>
      <c r="AN736" s="4">
        <v>36</v>
      </c>
      <c r="AO736" s="4">
        <v>190</v>
      </c>
      <c r="AP736" s="4">
        <v>189</v>
      </c>
      <c r="AQ736" s="4">
        <v>2.2000000000000002</v>
      </c>
      <c r="AR736" s="4">
        <v>195</v>
      </c>
      <c r="AS736" s="4" t="s">
        <v>155</v>
      </c>
      <c r="AT736" s="4">
        <v>2</v>
      </c>
      <c r="AU736" s="5">
        <v>0.70210648148148147</v>
      </c>
      <c r="AV736" s="4">
        <v>47.159122000000004</v>
      </c>
      <c r="AW736" s="4">
        <v>-88.489354000000006</v>
      </c>
      <c r="AX736" s="4">
        <v>321.89999999999998</v>
      </c>
      <c r="AY736" s="4">
        <v>20.9</v>
      </c>
      <c r="AZ736" s="4">
        <v>12</v>
      </c>
      <c r="BA736" s="4">
        <v>10</v>
      </c>
      <c r="BB736" s="4" t="s">
        <v>427</v>
      </c>
      <c r="BC736" s="4">
        <v>2.2000000000000002</v>
      </c>
      <c r="BD736" s="4">
        <v>1.143656</v>
      </c>
      <c r="BE736" s="4">
        <v>3.2718280000000002</v>
      </c>
      <c r="BF736" s="4">
        <v>14.063000000000001</v>
      </c>
      <c r="BG736" s="4">
        <v>14.89</v>
      </c>
      <c r="BH736" s="4">
        <v>1.06</v>
      </c>
      <c r="BI736" s="4">
        <v>13.888999999999999</v>
      </c>
      <c r="BJ736" s="4">
        <v>3025.279</v>
      </c>
      <c r="BK736" s="4">
        <v>0.55100000000000005</v>
      </c>
      <c r="BL736" s="4">
        <v>4.4729999999999999</v>
      </c>
      <c r="BM736" s="4">
        <v>0.17799999999999999</v>
      </c>
      <c r="BN736" s="4">
        <v>4.6509999999999998</v>
      </c>
      <c r="BO736" s="4">
        <v>3.5649999999999999</v>
      </c>
      <c r="BP736" s="4">
        <v>0.14199999999999999</v>
      </c>
      <c r="BQ736" s="4">
        <v>3.7069999999999999</v>
      </c>
      <c r="BR736" s="4">
        <v>2.3449</v>
      </c>
      <c r="BU736" s="4">
        <v>6.5949999999999998</v>
      </c>
      <c r="BW736" s="4">
        <v>15.436999999999999</v>
      </c>
      <c r="BX736" s="4">
        <v>0.36643199999999998</v>
      </c>
      <c r="BY736" s="4">
        <v>-5</v>
      </c>
      <c r="BZ736" s="4">
        <v>1.738</v>
      </c>
      <c r="CA736" s="4">
        <v>8.954682</v>
      </c>
      <c r="CB736" s="4">
        <v>35.107599999999998</v>
      </c>
    </row>
    <row r="737" spans="1:80">
      <c r="A737" s="2">
        <v>42440</v>
      </c>
      <c r="B737" s="29">
        <v>0.49396884259259261</v>
      </c>
      <c r="C737" s="4">
        <v>13.77</v>
      </c>
      <c r="D737" s="4">
        <v>5.7999999999999996E-3</v>
      </c>
      <c r="E737" s="4" t="s">
        <v>155</v>
      </c>
      <c r="F737" s="4">
        <v>57.740017000000002</v>
      </c>
      <c r="G737" s="4">
        <v>236.1</v>
      </c>
      <c r="H737" s="4">
        <v>8</v>
      </c>
      <c r="I737" s="4">
        <v>347.7</v>
      </c>
      <c r="K737" s="4">
        <v>0.1</v>
      </c>
      <c r="L737" s="4">
        <v>155</v>
      </c>
      <c r="M737" s="4">
        <v>0.88170000000000004</v>
      </c>
      <c r="N737" s="4">
        <v>12.1403</v>
      </c>
      <c r="O737" s="4">
        <v>5.1000000000000004E-3</v>
      </c>
      <c r="P737" s="4">
        <v>208.13159999999999</v>
      </c>
      <c r="Q737" s="4">
        <v>7.0797999999999996</v>
      </c>
      <c r="R737" s="4">
        <v>215.2</v>
      </c>
      <c r="S737" s="4">
        <v>165.87710000000001</v>
      </c>
      <c r="T737" s="4">
        <v>5.6425000000000001</v>
      </c>
      <c r="U737" s="4">
        <v>171.5</v>
      </c>
      <c r="V737" s="4">
        <v>347.6825</v>
      </c>
      <c r="Y737" s="4">
        <v>136.61199999999999</v>
      </c>
      <c r="Z737" s="4">
        <v>0</v>
      </c>
      <c r="AA737" s="4">
        <v>8.8200000000000001E-2</v>
      </c>
      <c r="AB737" s="4" t="s">
        <v>384</v>
      </c>
      <c r="AC737" s="4">
        <v>0</v>
      </c>
      <c r="AD737" s="4">
        <v>11.8</v>
      </c>
      <c r="AE737" s="4">
        <v>851</v>
      </c>
      <c r="AF737" s="4">
        <v>866</v>
      </c>
      <c r="AG737" s="4">
        <v>889</v>
      </c>
      <c r="AH737" s="4">
        <v>41</v>
      </c>
      <c r="AI737" s="4">
        <v>20.8</v>
      </c>
      <c r="AJ737" s="4">
        <v>0.48</v>
      </c>
      <c r="AK737" s="4">
        <v>989</v>
      </c>
      <c r="AL737" s="4">
        <v>9</v>
      </c>
      <c r="AM737" s="4">
        <v>0</v>
      </c>
      <c r="AN737" s="4">
        <v>36</v>
      </c>
      <c r="AO737" s="4">
        <v>190</v>
      </c>
      <c r="AP737" s="4">
        <v>189</v>
      </c>
      <c r="AQ737" s="4">
        <v>2.1</v>
      </c>
      <c r="AR737" s="4">
        <v>195</v>
      </c>
      <c r="AS737" s="4" t="s">
        <v>155</v>
      </c>
      <c r="AT737" s="4">
        <v>2</v>
      </c>
      <c r="AU737" s="5">
        <v>0.70211805555555562</v>
      </c>
      <c r="AV737" s="4">
        <v>47.159058000000002</v>
      </c>
      <c r="AW737" s="4">
        <v>-88.489206999999993</v>
      </c>
      <c r="AX737" s="4">
        <v>321.60000000000002</v>
      </c>
      <c r="AY737" s="4">
        <v>25.5</v>
      </c>
      <c r="AZ737" s="4">
        <v>12</v>
      </c>
      <c r="BA737" s="4">
        <v>10</v>
      </c>
      <c r="BB737" s="4" t="s">
        <v>427</v>
      </c>
      <c r="BC737" s="4">
        <v>2.271728</v>
      </c>
      <c r="BD737" s="4">
        <v>1.3434569999999999</v>
      </c>
      <c r="BE737" s="4">
        <v>3.3717280000000001</v>
      </c>
      <c r="BF737" s="4">
        <v>14.063000000000001</v>
      </c>
      <c r="BG737" s="4">
        <v>15.37</v>
      </c>
      <c r="BH737" s="4">
        <v>1.0900000000000001</v>
      </c>
      <c r="BI737" s="4">
        <v>13.422000000000001</v>
      </c>
      <c r="BJ737" s="4">
        <v>3023.5970000000002</v>
      </c>
      <c r="BK737" s="4">
        <v>0.80700000000000005</v>
      </c>
      <c r="BL737" s="4">
        <v>5.4279999999999999</v>
      </c>
      <c r="BM737" s="4">
        <v>0.185</v>
      </c>
      <c r="BN737" s="4">
        <v>5.6130000000000004</v>
      </c>
      <c r="BO737" s="4">
        <v>4.3259999999999996</v>
      </c>
      <c r="BP737" s="4">
        <v>0.14699999999999999</v>
      </c>
      <c r="BQ737" s="4">
        <v>4.4729999999999999</v>
      </c>
      <c r="BR737" s="4">
        <v>2.8633000000000002</v>
      </c>
      <c r="BU737" s="4">
        <v>6.75</v>
      </c>
      <c r="BW737" s="4">
        <v>15.965999999999999</v>
      </c>
      <c r="BX737" s="4">
        <v>0.38513799999999998</v>
      </c>
      <c r="BY737" s="4">
        <v>-5</v>
      </c>
      <c r="BZ737" s="4">
        <v>1.73349</v>
      </c>
      <c r="CA737" s="4">
        <v>9.4118099999999991</v>
      </c>
      <c r="CB737" s="4">
        <v>35.016497999999999</v>
      </c>
    </row>
    <row r="738" spans="1:80">
      <c r="A738" s="2">
        <v>42440</v>
      </c>
      <c r="B738" s="29">
        <v>0.49398041666666664</v>
      </c>
      <c r="C738" s="4">
        <v>13.347</v>
      </c>
      <c r="D738" s="4">
        <v>4.5999999999999999E-3</v>
      </c>
      <c r="E738" s="4" t="s">
        <v>155</v>
      </c>
      <c r="F738" s="4">
        <v>45.669421</v>
      </c>
      <c r="G738" s="4">
        <v>725</v>
      </c>
      <c r="H738" s="4">
        <v>8.1</v>
      </c>
      <c r="I738" s="4">
        <v>363.7</v>
      </c>
      <c r="K738" s="4">
        <v>0.25</v>
      </c>
      <c r="L738" s="4">
        <v>148</v>
      </c>
      <c r="M738" s="4">
        <v>0.88500000000000001</v>
      </c>
      <c r="N738" s="4">
        <v>11.8117</v>
      </c>
      <c r="O738" s="4">
        <v>4.0000000000000001E-3</v>
      </c>
      <c r="P738" s="4">
        <v>641.59439999999995</v>
      </c>
      <c r="Q738" s="4">
        <v>7.1417000000000002</v>
      </c>
      <c r="R738" s="4">
        <v>648.70000000000005</v>
      </c>
      <c r="S738" s="4">
        <v>511.33929999999998</v>
      </c>
      <c r="T738" s="4">
        <v>5.6917999999999997</v>
      </c>
      <c r="U738" s="4">
        <v>517</v>
      </c>
      <c r="V738" s="4">
        <v>363.69400000000002</v>
      </c>
      <c r="Y738" s="4">
        <v>130.99700000000001</v>
      </c>
      <c r="Z738" s="4">
        <v>0</v>
      </c>
      <c r="AA738" s="4">
        <v>0.21759999999999999</v>
      </c>
      <c r="AB738" s="4" t="s">
        <v>384</v>
      </c>
      <c r="AC738" s="4">
        <v>0</v>
      </c>
      <c r="AD738" s="4">
        <v>11.8</v>
      </c>
      <c r="AE738" s="4">
        <v>852</v>
      </c>
      <c r="AF738" s="4">
        <v>867</v>
      </c>
      <c r="AG738" s="4">
        <v>892</v>
      </c>
      <c r="AH738" s="4">
        <v>41</v>
      </c>
      <c r="AI738" s="4">
        <v>20.8</v>
      </c>
      <c r="AJ738" s="4">
        <v>0.48</v>
      </c>
      <c r="AK738" s="4">
        <v>989</v>
      </c>
      <c r="AL738" s="4">
        <v>9</v>
      </c>
      <c r="AM738" s="4">
        <v>0</v>
      </c>
      <c r="AN738" s="4">
        <v>36</v>
      </c>
      <c r="AO738" s="4">
        <v>190</v>
      </c>
      <c r="AP738" s="4">
        <v>189</v>
      </c>
      <c r="AQ738" s="4">
        <v>2.2000000000000002</v>
      </c>
      <c r="AR738" s="4">
        <v>195</v>
      </c>
      <c r="AS738" s="4" t="s">
        <v>155</v>
      </c>
      <c r="AT738" s="4">
        <v>2</v>
      </c>
      <c r="AU738" s="5">
        <v>0.70212962962962966</v>
      </c>
      <c r="AV738" s="4">
        <v>47.158999000000001</v>
      </c>
      <c r="AW738" s="4">
        <v>-88.489036999999996</v>
      </c>
      <c r="AX738" s="4">
        <v>321.2</v>
      </c>
      <c r="AY738" s="4">
        <v>29</v>
      </c>
      <c r="AZ738" s="4">
        <v>12</v>
      </c>
      <c r="BA738" s="4">
        <v>10</v>
      </c>
      <c r="BB738" s="4" t="s">
        <v>427</v>
      </c>
      <c r="BC738" s="4">
        <v>2.2283719999999998</v>
      </c>
      <c r="BD738" s="4">
        <v>1.4716279999999999</v>
      </c>
      <c r="BE738" s="4">
        <v>3.3283719999999999</v>
      </c>
      <c r="BF738" s="4">
        <v>14.063000000000001</v>
      </c>
      <c r="BG738" s="4">
        <v>15.82</v>
      </c>
      <c r="BH738" s="4">
        <v>1.1299999999999999</v>
      </c>
      <c r="BI738" s="4">
        <v>12.996</v>
      </c>
      <c r="BJ738" s="4">
        <v>3023.4549999999999</v>
      </c>
      <c r="BK738" s="4">
        <v>0.65800000000000003</v>
      </c>
      <c r="BL738" s="4">
        <v>17.198</v>
      </c>
      <c r="BM738" s="4">
        <v>0.191</v>
      </c>
      <c r="BN738" s="4">
        <v>17.39</v>
      </c>
      <c r="BO738" s="4">
        <v>13.707000000000001</v>
      </c>
      <c r="BP738" s="4">
        <v>0.153</v>
      </c>
      <c r="BQ738" s="4">
        <v>13.859</v>
      </c>
      <c r="BR738" s="4">
        <v>3.0783999999999998</v>
      </c>
      <c r="BU738" s="4">
        <v>6.6529999999999996</v>
      </c>
      <c r="BW738" s="4">
        <v>40.506999999999998</v>
      </c>
      <c r="BX738" s="4">
        <v>0.46817999999999999</v>
      </c>
      <c r="BY738" s="4">
        <v>-5</v>
      </c>
      <c r="BZ738" s="4">
        <v>1.7330000000000001</v>
      </c>
      <c r="CA738" s="4">
        <v>11.441148999999999</v>
      </c>
      <c r="CB738" s="4">
        <v>35.006599999999999</v>
      </c>
    </row>
    <row r="739" spans="1:80">
      <c r="A739" s="2">
        <v>42440</v>
      </c>
      <c r="B739" s="29">
        <v>0.49399199074074079</v>
      </c>
      <c r="C739" s="4">
        <v>13.14</v>
      </c>
      <c r="D739" s="4">
        <v>4.5999999999999999E-3</v>
      </c>
      <c r="E739" s="4" t="s">
        <v>155</v>
      </c>
      <c r="F739" s="4">
        <v>45.577249999999999</v>
      </c>
      <c r="G739" s="4">
        <v>1141.7</v>
      </c>
      <c r="H739" s="4">
        <v>6.4</v>
      </c>
      <c r="I739" s="4">
        <v>329.3</v>
      </c>
      <c r="K739" s="4">
        <v>0.98</v>
      </c>
      <c r="L739" s="4">
        <v>137</v>
      </c>
      <c r="M739" s="4">
        <v>0.88670000000000004</v>
      </c>
      <c r="N739" s="4">
        <v>11.651199999999999</v>
      </c>
      <c r="O739" s="4">
        <v>4.0000000000000001E-3</v>
      </c>
      <c r="P739" s="4">
        <v>1012.3253999999999</v>
      </c>
      <c r="Q739" s="4">
        <v>5.6391</v>
      </c>
      <c r="R739" s="4">
        <v>1018</v>
      </c>
      <c r="S739" s="4">
        <v>806.80520000000001</v>
      </c>
      <c r="T739" s="4">
        <v>4.4943</v>
      </c>
      <c r="U739" s="4">
        <v>811.3</v>
      </c>
      <c r="V739" s="4">
        <v>329.29610000000002</v>
      </c>
      <c r="Y739" s="4">
        <v>121.54</v>
      </c>
      <c r="Z739" s="4">
        <v>0</v>
      </c>
      <c r="AA739" s="4">
        <v>0.86539999999999995</v>
      </c>
      <c r="AB739" s="4" t="s">
        <v>384</v>
      </c>
      <c r="AC739" s="4">
        <v>0</v>
      </c>
      <c r="AD739" s="4">
        <v>11.9</v>
      </c>
      <c r="AE739" s="4">
        <v>853</v>
      </c>
      <c r="AF739" s="4">
        <v>867</v>
      </c>
      <c r="AG739" s="4">
        <v>894</v>
      </c>
      <c r="AH739" s="4">
        <v>41</v>
      </c>
      <c r="AI739" s="4">
        <v>20.8</v>
      </c>
      <c r="AJ739" s="4">
        <v>0.48</v>
      </c>
      <c r="AK739" s="4">
        <v>989</v>
      </c>
      <c r="AL739" s="4">
        <v>9</v>
      </c>
      <c r="AM739" s="4">
        <v>0</v>
      </c>
      <c r="AN739" s="4">
        <v>36</v>
      </c>
      <c r="AO739" s="4">
        <v>190</v>
      </c>
      <c r="AP739" s="4">
        <v>189</v>
      </c>
      <c r="AQ739" s="4">
        <v>2.2999999999999998</v>
      </c>
      <c r="AR739" s="4">
        <v>195</v>
      </c>
      <c r="AS739" s="4" t="s">
        <v>155</v>
      </c>
      <c r="AT739" s="4">
        <v>2</v>
      </c>
      <c r="AU739" s="5">
        <v>0.7021412037037037</v>
      </c>
      <c r="AV739" s="4">
        <v>47.158951999999999</v>
      </c>
      <c r="AW739" s="4">
        <v>-88.488840999999994</v>
      </c>
      <c r="AX739" s="4">
        <v>320.8</v>
      </c>
      <c r="AY739" s="4">
        <v>32.1</v>
      </c>
      <c r="AZ739" s="4">
        <v>12</v>
      </c>
      <c r="BA739" s="4">
        <v>10</v>
      </c>
      <c r="BB739" s="4" t="s">
        <v>427</v>
      </c>
      <c r="BC739" s="4">
        <v>1.556244</v>
      </c>
      <c r="BD739" s="4">
        <v>1.5</v>
      </c>
      <c r="BE739" s="4">
        <v>2.656244</v>
      </c>
      <c r="BF739" s="4">
        <v>14.063000000000001</v>
      </c>
      <c r="BG739" s="4">
        <v>16.059999999999999</v>
      </c>
      <c r="BH739" s="4">
        <v>1.1399999999999999</v>
      </c>
      <c r="BI739" s="4">
        <v>12.78</v>
      </c>
      <c r="BJ739" s="4">
        <v>3024.346</v>
      </c>
      <c r="BK739" s="4">
        <v>0.66800000000000004</v>
      </c>
      <c r="BL739" s="4">
        <v>27.518000000000001</v>
      </c>
      <c r="BM739" s="4">
        <v>0.153</v>
      </c>
      <c r="BN739" s="4">
        <v>27.670999999999999</v>
      </c>
      <c r="BO739" s="4">
        <v>21.931000000000001</v>
      </c>
      <c r="BP739" s="4">
        <v>0.122</v>
      </c>
      <c r="BQ739" s="4">
        <v>22.053999999999998</v>
      </c>
      <c r="BR739" s="4">
        <v>2.8264999999999998</v>
      </c>
      <c r="BU739" s="4">
        <v>6.2590000000000003</v>
      </c>
      <c r="BW739" s="4">
        <v>163.33699999999999</v>
      </c>
      <c r="BX739" s="4">
        <v>0.43009599999999998</v>
      </c>
      <c r="BY739" s="4">
        <v>-5</v>
      </c>
      <c r="BZ739" s="4">
        <v>1.734804</v>
      </c>
      <c r="CA739" s="4">
        <v>10.510471000000001</v>
      </c>
      <c r="CB739" s="4">
        <v>35.043041000000002</v>
      </c>
    </row>
    <row r="740" spans="1:80">
      <c r="A740" s="2">
        <v>42440</v>
      </c>
      <c r="B740" s="29">
        <v>0.49400356481481483</v>
      </c>
      <c r="C740" s="4">
        <v>12.981999999999999</v>
      </c>
      <c r="D740" s="4">
        <v>5.4000000000000003E-3</v>
      </c>
      <c r="E740" s="4" t="s">
        <v>155</v>
      </c>
      <c r="F740" s="4">
        <v>53.835068</v>
      </c>
      <c r="G740" s="4">
        <v>1351.4</v>
      </c>
      <c r="H740" s="4">
        <v>2.8</v>
      </c>
      <c r="I740" s="4">
        <v>299.3</v>
      </c>
      <c r="K740" s="4">
        <v>1.43</v>
      </c>
      <c r="L740" s="4">
        <v>135</v>
      </c>
      <c r="M740" s="4">
        <v>0.88790000000000002</v>
      </c>
      <c r="N740" s="4">
        <v>11.5267</v>
      </c>
      <c r="O740" s="4">
        <v>4.7999999999999996E-3</v>
      </c>
      <c r="P740" s="4">
        <v>1199.8664000000001</v>
      </c>
      <c r="Q740" s="4">
        <v>2.5125999999999999</v>
      </c>
      <c r="R740" s="4">
        <v>1202.4000000000001</v>
      </c>
      <c r="S740" s="4">
        <v>956.27200000000005</v>
      </c>
      <c r="T740" s="4">
        <v>2.0024999999999999</v>
      </c>
      <c r="U740" s="4">
        <v>958.3</v>
      </c>
      <c r="V740" s="4">
        <v>299.29719999999998</v>
      </c>
      <c r="Y740" s="4">
        <v>119.563</v>
      </c>
      <c r="Z740" s="4">
        <v>0</v>
      </c>
      <c r="AA740" s="4">
        <v>1.2737000000000001</v>
      </c>
      <c r="AB740" s="4" t="s">
        <v>384</v>
      </c>
      <c r="AC740" s="4">
        <v>0</v>
      </c>
      <c r="AD740" s="4">
        <v>11.8</v>
      </c>
      <c r="AE740" s="4">
        <v>854</v>
      </c>
      <c r="AF740" s="4">
        <v>867</v>
      </c>
      <c r="AG740" s="4">
        <v>896</v>
      </c>
      <c r="AH740" s="4">
        <v>41</v>
      </c>
      <c r="AI740" s="4">
        <v>20.8</v>
      </c>
      <c r="AJ740" s="4">
        <v>0.48</v>
      </c>
      <c r="AK740" s="4">
        <v>989</v>
      </c>
      <c r="AL740" s="4">
        <v>9</v>
      </c>
      <c r="AM740" s="4">
        <v>0</v>
      </c>
      <c r="AN740" s="4">
        <v>36</v>
      </c>
      <c r="AO740" s="4">
        <v>190</v>
      </c>
      <c r="AP740" s="4">
        <v>189</v>
      </c>
      <c r="AQ740" s="4">
        <v>2.1</v>
      </c>
      <c r="AR740" s="4">
        <v>195</v>
      </c>
      <c r="AS740" s="4" t="s">
        <v>155</v>
      </c>
      <c r="AT740" s="4">
        <v>2</v>
      </c>
      <c r="AU740" s="5">
        <v>0.70215277777777774</v>
      </c>
      <c r="AV740" s="4">
        <v>47.158911000000003</v>
      </c>
      <c r="AW740" s="4">
        <v>-88.488639000000006</v>
      </c>
      <c r="AX740" s="4">
        <v>320.5</v>
      </c>
      <c r="AY740" s="4">
        <v>34.9</v>
      </c>
      <c r="AZ740" s="4">
        <v>12</v>
      </c>
      <c r="BA740" s="4">
        <v>11</v>
      </c>
      <c r="BB740" s="4" t="s">
        <v>429</v>
      </c>
      <c r="BC740" s="4">
        <v>1.514286</v>
      </c>
      <c r="BD740" s="4">
        <v>1.571429</v>
      </c>
      <c r="BE740" s="4">
        <v>2.5428570000000001</v>
      </c>
      <c r="BF740" s="4">
        <v>14.063000000000001</v>
      </c>
      <c r="BG740" s="4">
        <v>16.239999999999998</v>
      </c>
      <c r="BH740" s="4">
        <v>1.1599999999999999</v>
      </c>
      <c r="BI740" s="4">
        <v>12.628</v>
      </c>
      <c r="BJ740" s="4">
        <v>3024.9479999999999</v>
      </c>
      <c r="BK740" s="4">
        <v>0.79800000000000004</v>
      </c>
      <c r="BL740" s="4">
        <v>32.975000000000001</v>
      </c>
      <c r="BM740" s="4">
        <v>6.9000000000000006E-2</v>
      </c>
      <c r="BN740" s="4">
        <v>33.043999999999997</v>
      </c>
      <c r="BO740" s="4">
        <v>26.28</v>
      </c>
      <c r="BP740" s="4">
        <v>5.5E-2</v>
      </c>
      <c r="BQ740" s="4">
        <v>26.335000000000001</v>
      </c>
      <c r="BR740" s="4">
        <v>2.5972</v>
      </c>
      <c r="BU740" s="4">
        <v>6.2249999999999996</v>
      </c>
      <c r="BW740" s="4">
        <v>243.03800000000001</v>
      </c>
      <c r="BX740" s="4">
        <v>0.44664799999999999</v>
      </c>
      <c r="BY740" s="4">
        <v>-5</v>
      </c>
      <c r="BZ740" s="4">
        <v>1.733196</v>
      </c>
      <c r="CA740" s="4">
        <v>10.914961</v>
      </c>
      <c r="CB740" s="4">
        <v>35.010559000000001</v>
      </c>
    </row>
    <row r="741" spans="1:80">
      <c r="A741" s="2">
        <v>42440</v>
      </c>
      <c r="B741" s="29">
        <v>0.49401513888888887</v>
      </c>
      <c r="C741" s="4">
        <v>13.015000000000001</v>
      </c>
      <c r="D741" s="4">
        <v>6.0000000000000001E-3</v>
      </c>
      <c r="E741" s="4" t="s">
        <v>155</v>
      </c>
      <c r="F741" s="4">
        <v>60</v>
      </c>
      <c r="G741" s="4">
        <v>1669.4</v>
      </c>
      <c r="H741" s="4">
        <v>12.2</v>
      </c>
      <c r="I741" s="4">
        <v>296.3</v>
      </c>
      <c r="K741" s="4">
        <v>1.7</v>
      </c>
      <c r="L741" s="4">
        <v>134</v>
      </c>
      <c r="M741" s="4">
        <v>0.88759999999999994</v>
      </c>
      <c r="N741" s="4">
        <v>11.5524</v>
      </c>
      <c r="O741" s="4">
        <v>5.3E-3</v>
      </c>
      <c r="P741" s="4">
        <v>1481.8208</v>
      </c>
      <c r="Q741" s="4">
        <v>10.8597</v>
      </c>
      <c r="R741" s="4">
        <v>1492.7</v>
      </c>
      <c r="S741" s="4">
        <v>1181.0690999999999</v>
      </c>
      <c r="T741" s="4">
        <v>8.6555999999999997</v>
      </c>
      <c r="U741" s="4">
        <v>1189.7</v>
      </c>
      <c r="V741" s="4">
        <v>296.3415</v>
      </c>
      <c r="Y741" s="4">
        <v>118.77500000000001</v>
      </c>
      <c r="Z741" s="4">
        <v>0</v>
      </c>
      <c r="AA741" s="4">
        <v>1.5089999999999999</v>
      </c>
      <c r="AB741" s="4" t="s">
        <v>384</v>
      </c>
      <c r="AC741" s="4">
        <v>0</v>
      </c>
      <c r="AD741" s="4">
        <v>11.9</v>
      </c>
      <c r="AE741" s="4">
        <v>853</v>
      </c>
      <c r="AF741" s="4">
        <v>867</v>
      </c>
      <c r="AG741" s="4">
        <v>894</v>
      </c>
      <c r="AH741" s="4">
        <v>41</v>
      </c>
      <c r="AI741" s="4">
        <v>20.82</v>
      </c>
      <c r="AJ741" s="4">
        <v>0.48</v>
      </c>
      <c r="AK741" s="4">
        <v>988</v>
      </c>
      <c r="AL741" s="4">
        <v>9</v>
      </c>
      <c r="AM741" s="4">
        <v>0</v>
      </c>
      <c r="AN741" s="4">
        <v>36</v>
      </c>
      <c r="AO741" s="4">
        <v>190</v>
      </c>
      <c r="AP741" s="4">
        <v>189</v>
      </c>
      <c r="AQ741" s="4">
        <v>2.2000000000000002</v>
      </c>
      <c r="AR741" s="4">
        <v>195</v>
      </c>
      <c r="AS741" s="4" t="s">
        <v>155</v>
      </c>
      <c r="AT741" s="4">
        <v>2</v>
      </c>
      <c r="AU741" s="5">
        <v>0.70216435185185189</v>
      </c>
      <c r="AV741" s="4">
        <v>47.158884</v>
      </c>
      <c r="AW741" s="4">
        <v>-88.488422</v>
      </c>
      <c r="AX741" s="4">
        <v>320.2</v>
      </c>
      <c r="AY741" s="4">
        <v>37.700000000000003</v>
      </c>
      <c r="AZ741" s="4">
        <v>12</v>
      </c>
      <c r="BA741" s="4">
        <v>11</v>
      </c>
      <c r="BB741" s="4" t="s">
        <v>429</v>
      </c>
      <c r="BC741" s="4">
        <v>1.1720280000000001</v>
      </c>
      <c r="BD741" s="4">
        <v>1.3860140000000001</v>
      </c>
      <c r="BE741" s="4">
        <v>1.9580420000000001</v>
      </c>
      <c r="BF741" s="4">
        <v>14.063000000000001</v>
      </c>
      <c r="BG741" s="4">
        <v>16.21</v>
      </c>
      <c r="BH741" s="4">
        <v>1.1499999999999999</v>
      </c>
      <c r="BI741" s="4">
        <v>12.657</v>
      </c>
      <c r="BJ741" s="4">
        <v>3024.8789999999999</v>
      </c>
      <c r="BK741" s="4">
        <v>0.88800000000000001</v>
      </c>
      <c r="BL741" s="4">
        <v>40.631999999999998</v>
      </c>
      <c r="BM741" s="4">
        <v>0.29799999999999999</v>
      </c>
      <c r="BN741" s="4">
        <v>40.93</v>
      </c>
      <c r="BO741" s="4">
        <v>32.384999999999998</v>
      </c>
      <c r="BP741" s="4">
        <v>0.23699999999999999</v>
      </c>
      <c r="BQ741" s="4">
        <v>32.622999999999998</v>
      </c>
      <c r="BR741" s="4">
        <v>2.5657999999999999</v>
      </c>
      <c r="BU741" s="4">
        <v>6.17</v>
      </c>
      <c r="BW741" s="4">
        <v>287.29300000000001</v>
      </c>
      <c r="BX741" s="4">
        <v>0.50402199999999997</v>
      </c>
      <c r="BY741" s="4">
        <v>-5</v>
      </c>
      <c r="BZ741" s="4">
        <v>1.734804</v>
      </c>
      <c r="CA741" s="4">
        <v>12.317038</v>
      </c>
      <c r="CB741" s="4">
        <v>35.043041000000002</v>
      </c>
    </row>
    <row r="742" spans="1:80">
      <c r="A742" s="2">
        <v>42440</v>
      </c>
      <c r="B742" s="29">
        <v>0.49402671296296297</v>
      </c>
      <c r="C742" s="4">
        <v>13.529</v>
      </c>
      <c r="D742" s="4">
        <v>7.1000000000000004E-3</v>
      </c>
      <c r="E742" s="4" t="s">
        <v>155</v>
      </c>
      <c r="F742" s="4">
        <v>71.242845000000003</v>
      </c>
      <c r="G742" s="4">
        <v>1941.2</v>
      </c>
      <c r="H742" s="4">
        <v>17.100000000000001</v>
      </c>
      <c r="I742" s="4">
        <v>289.3</v>
      </c>
      <c r="K742" s="4">
        <v>1.81</v>
      </c>
      <c r="L742" s="4">
        <v>134</v>
      </c>
      <c r="M742" s="4">
        <v>0.88360000000000005</v>
      </c>
      <c r="N742" s="4">
        <v>11.9543</v>
      </c>
      <c r="O742" s="4">
        <v>6.3E-3</v>
      </c>
      <c r="P742" s="4">
        <v>1715.1840999999999</v>
      </c>
      <c r="Q742" s="4">
        <v>15.093400000000001</v>
      </c>
      <c r="R742" s="4">
        <v>1730.3</v>
      </c>
      <c r="S742" s="4">
        <v>1366.9816000000001</v>
      </c>
      <c r="T742" s="4">
        <v>12.029299999999999</v>
      </c>
      <c r="U742" s="4">
        <v>1379</v>
      </c>
      <c r="V742" s="4">
        <v>289.29070000000002</v>
      </c>
      <c r="Y742" s="4">
        <v>117.974</v>
      </c>
      <c r="Z742" s="4">
        <v>0</v>
      </c>
      <c r="AA742" s="4">
        <v>1.6026</v>
      </c>
      <c r="AB742" s="4" t="s">
        <v>384</v>
      </c>
      <c r="AC742" s="4">
        <v>0</v>
      </c>
      <c r="AD742" s="4">
        <v>11.8</v>
      </c>
      <c r="AE742" s="4">
        <v>854</v>
      </c>
      <c r="AF742" s="4">
        <v>868</v>
      </c>
      <c r="AG742" s="4">
        <v>895</v>
      </c>
      <c r="AH742" s="4">
        <v>41</v>
      </c>
      <c r="AI742" s="4">
        <v>20.8</v>
      </c>
      <c r="AJ742" s="4">
        <v>0.48</v>
      </c>
      <c r="AK742" s="4">
        <v>989</v>
      </c>
      <c r="AL742" s="4">
        <v>9</v>
      </c>
      <c r="AM742" s="4">
        <v>0</v>
      </c>
      <c r="AN742" s="4">
        <v>36</v>
      </c>
      <c r="AO742" s="4">
        <v>190</v>
      </c>
      <c r="AP742" s="4">
        <v>189</v>
      </c>
      <c r="AQ742" s="4">
        <v>2.1</v>
      </c>
      <c r="AR742" s="4">
        <v>195</v>
      </c>
      <c r="AS742" s="4" t="s">
        <v>155</v>
      </c>
      <c r="AT742" s="4">
        <v>2</v>
      </c>
      <c r="AU742" s="5">
        <v>0.70217592592592604</v>
      </c>
      <c r="AV742" s="4">
        <v>47.158881000000001</v>
      </c>
      <c r="AW742" s="4">
        <v>-88.488174999999998</v>
      </c>
      <c r="AX742" s="4">
        <v>319.8</v>
      </c>
      <c r="AY742" s="4">
        <v>40.1</v>
      </c>
      <c r="AZ742" s="4">
        <v>12</v>
      </c>
      <c r="BA742" s="4">
        <v>11</v>
      </c>
      <c r="BB742" s="4" t="s">
        <v>429</v>
      </c>
      <c r="BC742" s="4">
        <v>1.071229</v>
      </c>
      <c r="BD742" s="4">
        <v>1.371229</v>
      </c>
      <c r="BE742" s="4">
        <v>1.7712289999999999</v>
      </c>
      <c r="BF742" s="4">
        <v>14.063000000000001</v>
      </c>
      <c r="BG742" s="4">
        <v>15.63</v>
      </c>
      <c r="BH742" s="4">
        <v>1.1100000000000001</v>
      </c>
      <c r="BI742" s="4">
        <v>13.176</v>
      </c>
      <c r="BJ742" s="4">
        <v>3024.7689999999998</v>
      </c>
      <c r="BK742" s="4">
        <v>1.014</v>
      </c>
      <c r="BL742" s="4">
        <v>45.448</v>
      </c>
      <c r="BM742" s="4">
        <v>0.4</v>
      </c>
      <c r="BN742" s="4">
        <v>45.847999999999999</v>
      </c>
      <c r="BO742" s="4">
        <v>36.222000000000001</v>
      </c>
      <c r="BP742" s="4">
        <v>0.31900000000000001</v>
      </c>
      <c r="BQ742" s="4">
        <v>36.54</v>
      </c>
      <c r="BR742" s="4">
        <v>2.4205000000000001</v>
      </c>
      <c r="BU742" s="4">
        <v>5.9219999999999997</v>
      </c>
      <c r="BW742" s="4">
        <v>294.84800000000001</v>
      </c>
      <c r="BX742" s="4">
        <v>0.52082399999999995</v>
      </c>
      <c r="BY742" s="4">
        <v>-5</v>
      </c>
      <c r="BZ742" s="4">
        <v>1.732294</v>
      </c>
      <c r="CA742" s="4">
        <v>12.727636</v>
      </c>
      <c r="CB742" s="4">
        <v>34.992339000000001</v>
      </c>
    </row>
    <row r="743" spans="1:80">
      <c r="A743" s="2">
        <v>42440</v>
      </c>
      <c r="B743" s="29">
        <v>0.494038287037037</v>
      </c>
      <c r="C743" s="4">
        <v>14.247</v>
      </c>
      <c r="D743" s="4">
        <v>2.76E-2</v>
      </c>
      <c r="E743" s="4" t="s">
        <v>155</v>
      </c>
      <c r="F743" s="4">
        <v>275.65821699999998</v>
      </c>
      <c r="G743" s="4">
        <v>2458.1</v>
      </c>
      <c r="H743" s="4">
        <v>19.7</v>
      </c>
      <c r="I743" s="4">
        <v>335.1</v>
      </c>
      <c r="K743" s="4">
        <v>1.84</v>
      </c>
      <c r="L743" s="4">
        <v>134</v>
      </c>
      <c r="M743" s="4">
        <v>0.87780000000000002</v>
      </c>
      <c r="N743" s="4">
        <v>12.505699999999999</v>
      </c>
      <c r="O743" s="4">
        <v>2.4199999999999999E-2</v>
      </c>
      <c r="P743" s="4">
        <v>2157.6623</v>
      </c>
      <c r="Q743" s="4">
        <v>17.318999999999999</v>
      </c>
      <c r="R743" s="4">
        <v>2175</v>
      </c>
      <c r="S743" s="4">
        <v>1719.6181999999999</v>
      </c>
      <c r="T743" s="4">
        <v>13.802899999999999</v>
      </c>
      <c r="U743" s="4">
        <v>1733.4</v>
      </c>
      <c r="V743" s="4">
        <v>335.0693</v>
      </c>
      <c r="Y743" s="4">
        <v>117.607</v>
      </c>
      <c r="Z743" s="4">
        <v>0</v>
      </c>
      <c r="AA743" s="4">
        <v>1.6165</v>
      </c>
      <c r="AB743" s="4" t="s">
        <v>384</v>
      </c>
      <c r="AC743" s="4">
        <v>0</v>
      </c>
      <c r="AD743" s="4">
        <v>11.8</v>
      </c>
      <c r="AE743" s="4">
        <v>854</v>
      </c>
      <c r="AF743" s="4">
        <v>868</v>
      </c>
      <c r="AG743" s="4">
        <v>896</v>
      </c>
      <c r="AH743" s="4">
        <v>41</v>
      </c>
      <c r="AI743" s="4">
        <v>20.8</v>
      </c>
      <c r="AJ743" s="4">
        <v>0.48</v>
      </c>
      <c r="AK743" s="4">
        <v>989</v>
      </c>
      <c r="AL743" s="4">
        <v>9</v>
      </c>
      <c r="AM743" s="4">
        <v>0</v>
      </c>
      <c r="AN743" s="4">
        <v>36</v>
      </c>
      <c r="AO743" s="4">
        <v>190</v>
      </c>
      <c r="AP743" s="4">
        <v>189</v>
      </c>
      <c r="AQ743" s="4">
        <v>2.1</v>
      </c>
      <c r="AR743" s="4">
        <v>195</v>
      </c>
      <c r="AS743" s="4" t="s">
        <v>155</v>
      </c>
      <c r="AT743" s="4">
        <v>2</v>
      </c>
      <c r="AU743" s="5">
        <v>0.70218749999999996</v>
      </c>
      <c r="AV743" s="4">
        <v>47.158883000000003</v>
      </c>
      <c r="AW743" s="4">
        <v>-88.487921</v>
      </c>
      <c r="AX743" s="4">
        <v>319.5</v>
      </c>
      <c r="AY743" s="4">
        <v>42.5</v>
      </c>
      <c r="AZ743" s="4">
        <v>12</v>
      </c>
      <c r="BA743" s="4">
        <v>11</v>
      </c>
      <c r="BB743" s="4" t="s">
        <v>429</v>
      </c>
      <c r="BC743" s="4">
        <v>1.0288710000000001</v>
      </c>
      <c r="BD743" s="4">
        <v>1.3288709999999999</v>
      </c>
      <c r="BE743" s="4">
        <v>1.728871</v>
      </c>
      <c r="BF743" s="4">
        <v>14.063000000000001</v>
      </c>
      <c r="BG743" s="4">
        <v>14.86</v>
      </c>
      <c r="BH743" s="4">
        <v>1.06</v>
      </c>
      <c r="BI743" s="4">
        <v>13.922000000000001</v>
      </c>
      <c r="BJ743" s="4">
        <v>3019.288</v>
      </c>
      <c r="BK743" s="4">
        <v>3.718</v>
      </c>
      <c r="BL743" s="4">
        <v>54.552999999999997</v>
      </c>
      <c r="BM743" s="4">
        <v>0.438</v>
      </c>
      <c r="BN743" s="4">
        <v>54.991</v>
      </c>
      <c r="BO743" s="4">
        <v>43.478000000000002</v>
      </c>
      <c r="BP743" s="4">
        <v>0.34899999999999998</v>
      </c>
      <c r="BQ743" s="4">
        <v>43.826999999999998</v>
      </c>
      <c r="BR743" s="4">
        <v>2.6749999999999998</v>
      </c>
      <c r="BU743" s="4">
        <v>5.6340000000000003</v>
      </c>
      <c r="BW743" s="4">
        <v>283.779</v>
      </c>
      <c r="BX743" s="4">
        <v>0.49133199999999999</v>
      </c>
      <c r="BY743" s="4">
        <v>-5</v>
      </c>
      <c r="BZ743" s="4">
        <v>1.7292940000000001</v>
      </c>
      <c r="CA743" s="4">
        <v>12.006926</v>
      </c>
      <c r="CB743" s="4">
        <v>34.931739</v>
      </c>
    </row>
    <row r="744" spans="1:80">
      <c r="A744" s="2">
        <v>42440</v>
      </c>
      <c r="B744" s="29">
        <v>0.4940498611111111</v>
      </c>
      <c r="C744" s="4">
        <v>14.654999999999999</v>
      </c>
      <c r="D744" s="4">
        <v>3.1699999999999999E-2</v>
      </c>
      <c r="E744" s="4" t="s">
        <v>155</v>
      </c>
      <c r="F744" s="4">
        <v>317.06881900000002</v>
      </c>
      <c r="G744" s="4">
        <v>2858.7</v>
      </c>
      <c r="H744" s="4">
        <v>22.2</v>
      </c>
      <c r="I744" s="4">
        <v>363.7</v>
      </c>
      <c r="K744" s="4">
        <v>1.25</v>
      </c>
      <c r="L744" s="4">
        <v>133</v>
      </c>
      <c r="M744" s="4">
        <v>0.87460000000000004</v>
      </c>
      <c r="N744" s="4">
        <v>12.8169</v>
      </c>
      <c r="O744" s="4">
        <v>2.7699999999999999E-2</v>
      </c>
      <c r="P744" s="4">
        <v>2500.1862000000001</v>
      </c>
      <c r="Q744" s="4">
        <v>19.4161</v>
      </c>
      <c r="R744" s="4">
        <v>2519.6</v>
      </c>
      <c r="S744" s="4">
        <v>1992.6035999999999</v>
      </c>
      <c r="T744" s="4">
        <v>15.474299999999999</v>
      </c>
      <c r="U744" s="4">
        <v>2008.1</v>
      </c>
      <c r="V744" s="4">
        <v>363.74209999999999</v>
      </c>
      <c r="Y744" s="4">
        <v>116.717</v>
      </c>
      <c r="Z744" s="4">
        <v>0</v>
      </c>
      <c r="AA744" s="4">
        <v>1.0953999999999999</v>
      </c>
      <c r="AB744" s="4" t="s">
        <v>384</v>
      </c>
      <c r="AC744" s="4">
        <v>0</v>
      </c>
      <c r="AD744" s="4">
        <v>11.9</v>
      </c>
      <c r="AE744" s="4">
        <v>848</v>
      </c>
      <c r="AF744" s="4">
        <v>867</v>
      </c>
      <c r="AG744" s="4">
        <v>888</v>
      </c>
      <c r="AH744" s="4">
        <v>41</v>
      </c>
      <c r="AI744" s="4">
        <v>20.8</v>
      </c>
      <c r="AJ744" s="4">
        <v>0.48</v>
      </c>
      <c r="AK744" s="4">
        <v>989</v>
      </c>
      <c r="AL744" s="4">
        <v>9</v>
      </c>
      <c r="AM744" s="4">
        <v>0</v>
      </c>
      <c r="AN744" s="4">
        <v>36</v>
      </c>
      <c r="AO744" s="4">
        <v>190</v>
      </c>
      <c r="AP744" s="4">
        <v>189</v>
      </c>
      <c r="AQ744" s="4">
        <v>2.1</v>
      </c>
      <c r="AR744" s="4">
        <v>195.1</v>
      </c>
      <c r="AS744" s="4" t="s">
        <v>155</v>
      </c>
      <c r="AT744" s="4">
        <v>2</v>
      </c>
      <c r="AU744" s="5">
        <v>0.70219907407407411</v>
      </c>
      <c r="AV744" s="4">
        <v>47.158886000000003</v>
      </c>
      <c r="AW744" s="4">
        <v>-88.487654000000006</v>
      </c>
      <c r="AX744" s="4">
        <v>319.3</v>
      </c>
      <c r="AY744" s="4">
        <v>44.3</v>
      </c>
      <c r="AZ744" s="4">
        <v>12</v>
      </c>
      <c r="BA744" s="4">
        <v>11</v>
      </c>
      <c r="BB744" s="4" t="s">
        <v>429</v>
      </c>
      <c r="BC744" s="4">
        <v>1</v>
      </c>
      <c r="BD744" s="4">
        <v>1.3710290000000001</v>
      </c>
      <c r="BE744" s="4">
        <v>1.7</v>
      </c>
      <c r="BF744" s="4">
        <v>14.063000000000001</v>
      </c>
      <c r="BG744" s="4">
        <v>14.47</v>
      </c>
      <c r="BH744" s="4">
        <v>1.03</v>
      </c>
      <c r="BI744" s="4">
        <v>14.337999999999999</v>
      </c>
      <c r="BJ744" s="4">
        <v>3017.8870000000002</v>
      </c>
      <c r="BK744" s="4">
        <v>4.1559999999999997</v>
      </c>
      <c r="BL744" s="4">
        <v>61.649000000000001</v>
      </c>
      <c r="BM744" s="4">
        <v>0.47899999999999998</v>
      </c>
      <c r="BN744" s="4">
        <v>62.128</v>
      </c>
      <c r="BO744" s="4">
        <v>49.133000000000003</v>
      </c>
      <c r="BP744" s="4">
        <v>0.38200000000000001</v>
      </c>
      <c r="BQ744" s="4">
        <v>49.515000000000001</v>
      </c>
      <c r="BR744" s="4">
        <v>2.8321000000000001</v>
      </c>
      <c r="BU744" s="4">
        <v>5.4530000000000003</v>
      </c>
      <c r="BW744" s="4">
        <v>187.536</v>
      </c>
      <c r="BX744" s="4">
        <v>0.33556200000000003</v>
      </c>
      <c r="BY744" s="4">
        <v>-5</v>
      </c>
      <c r="BZ744" s="4">
        <v>1.726294</v>
      </c>
      <c r="CA744" s="4">
        <v>8.2002970000000008</v>
      </c>
      <c r="CB744" s="4">
        <v>34.871138999999999</v>
      </c>
    </row>
    <row r="745" spans="1:80">
      <c r="A745" s="2">
        <v>42440</v>
      </c>
      <c r="B745" s="29">
        <v>0.49406143518518514</v>
      </c>
      <c r="C745" s="4">
        <v>14.606</v>
      </c>
      <c r="D745" s="4">
        <v>2.3699999999999999E-2</v>
      </c>
      <c r="E745" s="4" t="s">
        <v>155</v>
      </c>
      <c r="F745" s="4">
        <v>236.878173</v>
      </c>
      <c r="G745" s="4">
        <v>2300.6999999999998</v>
      </c>
      <c r="H745" s="4">
        <v>20.2</v>
      </c>
      <c r="I745" s="4">
        <v>247.1</v>
      </c>
      <c r="K745" s="4">
        <v>0.67</v>
      </c>
      <c r="L745" s="4">
        <v>120</v>
      </c>
      <c r="M745" s="4">
        <v>0.875</v>
      </c>
      <c r="N745" s="4">
        <v>12.7805</v>
      </c>
      <c r="O745" s="4">
        <v>2.07E-2</v>
      </c>
      <c r="P745" s="4">
        <v>2013.1587999999999</v>
      </c>
      <c r="Q745" s="4">
        <v>17.6357</v>
      </c>
      <c r="R745" s="4">
        <v>2030.8</v>
      </c>
      <c r="S745" s="4">
        <v>1612.3565000000001</v>
      </c>
      <c r="T745" s="4">
        <v>14.124599999999999</v>
      </c>
      <c r="U745" s="4">
        <v>1626.5</v>
      </c>
      <c r="V745" s="4">
        <v>247.06</v>
      </c>
      <c r="Y745" s="4">
        <v>105.35299999999999</v>
      </c>
      <c r="Z745" s="4">
        <v>0</v>
      </c>
      <c r="AA745" s="4">
        <v>0.59050000000000002</v>
      </c>
      <c r="AB745" s="4" t="s">
        <v>384</v>
      </c>
      <c r="AC745" s="4">
        <v>0</v>
      </c>
      <c r="AD745" s="4">
        <v>11.8</v>
      </c>
      <c r="AE745" s="4">
        <v>845</v>
      </c>
      <c r="AF745" s="4">
        <v>865</v>
      </c>
      <c r="AG745" s="4">
        <v>885</v>
      </c>
      <c r="AH745" s="4">
        <v>41</v>
      </c>
      <c r="AI745" s="4">
        <v>22.11</v>
      </c>
      <c r="AJ745" s="4">
        <v>0.51</v>
      </c>
      <c r="AK745" s="4">
        <v>989</v>
      </c>
      <c r="AL745" s="4">
        <v>9.9</v>
      </c>
      <c r="AM745" s="4">
        <v>0</v>
      </c>
      <c r="AN745" s="4">
        <v>36</v>
      </c>
      <c r="AO745" s="4">
        <v>190</v>
      </c>
      <c r="AP745" s="4">
        <v>189</v>
      </c>
      <c r="AQ745" s="4">
        <v>2.1</v>
      </c>
      <c r="AR745" s="4">
        <v>195.5</v>
      </c>
      <c r="AS745" s="4" t="s">
        <v>155</v>
      </c>
      <c r="AT745" s="4">
        <v>2</v>
      </c>
      <c r="AU745" s="5">
        <v>0.70221064814814815</v>
      </c>
      <c r="AV745" s="4">
        <v>47.158890999999997</v>
      </c>
      <c r="AW745" s="4">
        <v>-88.487375</v>
      </c>
      <c r="AX745" s="4">
        <v>318.8</v>
      </c>
      <c r="AY745" s="4">
        <v>45.8</v>
      </c>
      <c r="AZ745" s="4">
        <v>12</v>
      </c>
      <c r="BA745" s="4">
        <v>11</v>
      </c>
      <c r="BB745" s="4" t="s">
        <v>429</v>
      </c>
      <c r="BC745" s="4">
        <v>1.070929</v>
      </c>
      <c r="BD745" s="4">
        <v>1.4709289999999999</v>
      </c>
      <c r="BE745" s="4">
        <v>1.770929</v>
      </c>
      <c r="BF745" s="4">
        <v>14.063000000000001</v>
      </c>
      <c r="BG745" s="4">
        <v>14.54</v>
      </c>
      <c r="BH745" s="4">
        <v>1.03</v>
      </c>
      <c r="BI745" s="4">
        <v>14.282999999999999</v>
      </c>
      <c r="BJ745" s="4">
        <v>3022.2759999999998</v>
      </c>
      <c r="BK745" s="4">
        <v>3.12</v>
      </c>
      <c r="BL745" s="4">
        <v>49.853999999999999</v>
      </c>
      <c r="BM745" s="4">
        <v>0.437</v>
      </c>
      <c r="BN745" s="4">
        <v>50.290999999999997</v>
      </c>
      <c r="BO745" s="4">
        <v>39.927999999999997</v>
      </c>
      <c r="BP745" s="4">
        <v>0.35</v>
      </c>
      <c r="BQ745" s="4">
        <v>40.277999999999999</v>
      </c>
      <c r="BR745" s="4">
        <v>1.9319</v>
      </c>
      <c r="BU745" s="4">
        <v>4.9429999999999996</v>
      </c>
      <c r="BW745" s="4">
        <v>101.52500000000001</v>
      </c>
      <c r="BX745" s="4">
        <v>0.25315399999999999</v>
      </c>
      <c r="BY745" s="4">
        <v>-5</v>
      </c>
      <c r="BZ745" s="4">
        <v>1.7187840000000001</v>
      </c>
      <c r="CA745" s="4">
        <v>6.1864509999999999</v>
      </c>
      <c r="CB745" s="4">
        <v>34.719436999999999</v>
      </c>
    </row>
    <row r="746" spans="1:80">
      <c r="A746" s="2">
        <v>42440</v>
      </c>
      <c r="B746" s="29">
        <v>0.49407300925925929</v>
      </c>
      <c r="C746" s="4">
        <v>14.589</v>
      </c>
      <c r="D746" s="4">
        <v>5.8400000000000001E-2</v>
      </c>
      <c r="E746" s="4" t="s">
        <v>155</v>
      </c>
      <c r="F746" s="4">
        <v>584.11244999999997</v>
      </c>
      <c r="G746" s="4">
        <v>988.8</v>
      </c>
      <c r="H746" s="4">
        <v>11.9</v>
      </c>
      <c r="I746" s="4">
        <v>183.9</v>
      </c>
      <c r="K746" s="4">
        <v>0.28000000000000003</v>
      </c>
      <c r="L746" s="4">
        <v>119</v>
      </c>
      <c r="M746" s="4">
        <v>0.875</v>
      </c>
      <c r="N746" s="4">
        <v>12.766</v>
      </c>
      <c r="O746" s="4">
        <v>5.11E-2</v>
      </c>
      <c r="P746" s="4">
        <v>865.21810000000005</v>
      </c>
      <c r="Q746" s="4">
        <v>10.397500000000001</v>
      </c>
      <c r="R746" s="4">
        <v>875.6</v>
      </c>
      <c r="S746" s="4">
        <v>689.9221</v>
      </c>
      <c r="T746" s="4">
        <v>8.2910000000000004</v>
      </c>
      <c r="U746" s="4">
        <v>698.2</v>
      </c>
      <c r="V746" s="4">
        <v>183.89570000000001</v>
      </c>
      <c r="Y746" s="4">
        <v>104.09</v>
      </c>
      <c r="Z746" s="4">
        <v>0</v>
      </c>
      <c r="AA746" s="4">
        <v>0.2462</v>
      </c>
      <c r="AB746" s="4" t="s">
        <v>384</v>
      </c>
      <c r="AC746" s="4">
        <v>0</v>
      </c>
      <c r="AD746" s="4">
        <v>11.9</v>
      </c>
      <c r="AE746" s="4">
        <v>845</v>
      </c>
      <c r="AF746" s="4">
        <v>865</v>
      </c>
      <c r="AG746" s="4">
        <v>884</v>
      </c>
      <c r="AH746" s="4">
        <v>41</v>
      </c>
      <c r="AI746" s="4">
        <v>20.94</v>
      </c>
      <c r="AJ746" s="4">
        <v>0.48</v>
      </c>
      <c r="AK746" s="4">
        <v>989</v>
      </c>
      <c r="AL746" s="4">
        <v>9.1</v>
      </c>
      <c r="AM746" s="4">
        <v>0</v>
      </c>
      <c r="AN746" s="4">
        <v>36</v>
      </c>
      <c r="AO746" s="4">
        <v>190</v>
      </c>
      <c r="AP746" s="4">
        <v>189</v>
      </c>
      <c r="AQ746" s="4">
        <v>2.1</v>
      </c>
      <c r="AR746" s="4">
        <v>195.8</v>
      </c>
      <c r="AS746" s="4" t="s">
        <v>155</v>
      </c>
      <c r="AT746" s="4">
        <v>2</v>
      </c>
      <c r="AU746" s="5">
        <v>0.70222222222222219</v>
      </c>
      <c r="AV746" s="4">
        <v>47.158893999999997</v>
      </c>
      <c r="AW746" s="4">
        <v>-88.487100999999996</v>
      </c>
      <c r="AX746" s="4">
        <v>318.39999999999998</v>
      </c>
      <c r="AY746" s="4">
        <v>46.1</v>
      </c>
      <c r="AZ746" s="4">
        <v>12</v>
      </c>
      <c r="BA746" s="4">
        <v>11</v>
      </c>
      <c r="BB746" s="4" t="s">
        <v>429</v>
      </c>
      <c r="BC746" s="4">
        <v>1.1000000000000001</v>
      </c>
      <c r="BD746" s="4">
        <v>1.5</v>
      </c>
      <c r="BE746" s="4">
        <v>1.8</v>
      </c>
      <c r="BF746" s="4">
        <v>14.063000000000001</v>
      </c>
      <c r="BG746" s="4">
        <v>14.52</v>
      </c>
      <c r="BH746" s="4">
        <v>1.03</v>
      </c>
      <c r="BI746" s="4">
        <v>14.282999999999999</v>
      </c>
      <c r="BJ746" s="4">
        <v>3016.5909999999999</v>
      </c>
      <c r="BK746" s="4">
        <v>7.6870000000000003</v>
      </c>
      <c r="BL746" s="4">
        <v>21.41</v>
      </c>
      <c r="BM746" s="4">
        <v>0.25700000000000001</v>
      </c>
      <c r="BN746" s="4">
        <v>21.667999999999999</v>
      </c>
      <c r="BO746" s="4">
        <v>17.073</v>
      </c>
      <c r="BP746" s="4">
        <v>0.20499999999999999</v>
      </c>
      <c r="BQ746" s="4">
        <v>17.277999999999999</v>
      </c>
      <c r="BR746" s="4">
        <v>1.4369000000000001</v>
      </c>
      <c r="BU746" s="4">
        <v>4.88</v>
      </c>
      <c r="BW746" s="4">
        <v>42.301000000000002</v>
      </c>
      <c r="BX746" s="4">
        <v>0.27306000000000002</v>
      </c>
      <c r="BY746" s="4">
        <v>-5</v>
      </c>
      <c r="BZ746" s="4">
        <v>1.7161960000000001</v>
      </c>
      <c r="CA746" s="4">
        <v>6.6729039999999999</v>
      </c>
      <c r="CB746" s="4">
        <v>34.667158999999998</v>
      </c>
    </row>
    <row r="747" spans="1:80">
      <c r="A747" s="2">
        <v>42440</v>
      </c>
      <c r="B747" s="29">
        <v>0.49408458333333333</v>
      </c>
      <c r="C747" s="4">
        <v>14.581</v>
      </c>
      <c r="D747" s="4">
        <v>0.12620000000000001</v>
      </c>
      <c r="E747" s="4" t="s">
        <v>155</v>
      </c>
      <c r="F747" s="4">
        <v>1261.975737</v>
      </c>
      <c r="G747" s="4">
        <v>479.4</v>
      </c>
      <c r="H747" s="4">
        <v>5</v>
      </c>
      <c r="I747" s="4">
        <v>247.7</v>
      </c>
      <c r="K747" s="4">
        <v>0.14000000000000001</v>
      </c>
      <c r="L747" s="4">
        <v>119</v>
      </c>
      <c r="M747" s="4">
        <v>0.87450000000000006</v>
      </c>
      <c r="N747" s="4">
        <v>12.751099999999999</v>
      </c>
      <c r="O747" s="4">
        <v>0.1104</v>
      </c>
      <c r="P747" s="4">
        <v>419.26139999999998</v>
      </c>
      <c r="Q747" s="4">
        <v>4.3601999999999999</v>
      </c>
      <c r="R747" s="4">
        <v>423.6</v>
      </c>
      <c r="S747" s="4">
        <v>334.1438</v>
      </c>
      <c r="T747" s="4">
        <v>3.4750000000000001</v>
      </c>
      <c r="U747" s="4">
        <v>337.6</v>
      </c>
      <c r="V747" s="4">
        <v>247.69900000000001</v>
      </c>
      <c r="Y747" s="4">
        <v>104.19799999999999</v>
      </c>
      <c r="Z747" s="4">
        <v>0</v>
      </c>
      <c r="AA747" s="4">
        <v>0.12470000000000001</v>
      </c>
      <c r="AB747" s="4" t="s">
        <v>384</v>
      </c>
      <c r="AC747" s="4">
        <v>0</v>
      </c>
      <c r="AD747" s="4">
        <v>11.8</v>
      </c>
      <c r="AE747" s="4">
        <v>844</v>
      </c>
      <c r="AF747" s="4">
        <v>864</v>
      </c>
      <c r="AG747" s="4">
        <v>884</v>
      </c>
      <c r="AH747" s="4">
        <v>41</v>
      </c>
      <c r="AI747" s="4">
        <v>20.8</v>
      </c>
      <c r="AJ747" s="4">
        <v>0.48</v>
      </c>
      <c r="AK747" s="4">
        <v>989</v>
      </c>
      <c r="AL747" s="4">
        <v>9</v>
      </c>
      <c r="AM747" s="4">
        <v>0</v>
      </c>
      <c r="AN747" s="4">
        <v>36</v>
      </c>
      <c r="AO747" s="4">
        <v>190</v>
      </c>
      <c r="AP747" s="4">
        <v>189</v>
      </c>
      <c r="AQ747" s="4">
        <v>2.2000000000000002</v>
      </c>
      <c r="AR747" s="4">
        <v>195.8</v>
      </c>
      <c r="AS747" s="4" t="s">
        <v>155</v>
      </c>
      <c r="AT747" s="4">
        <v>2</v>
      </c>
      <c r="AU747" s="5">
        <v>0.70222222222222219</v>
      </c>
      <c r="AV747" s="4">
        <v>47.158895000000001</v>
      </c>
      <c r="AW747" s="4">
        <v>-88.486830999999995</v>
      </c>
      <c r="AX747" s="4">
        <v>318</v>
      </c>
      <c r="AY747" s="4">
        <v>45.9</v>
      </c>
      <c r="AZ747" s="4">
        <v>12</v>
      </c>
      <c r="BA747" s="4">
        <v>11</v>
      </c>
      <c r="BB747" s="4" t="s">
        <v>429</v>
      </c>
      <c r="BC747" s="4">
        <v>1.1000000000000001</v>
      </c>
      <c r="BD747" s="4">
        <v>1.5</v>
      </c>
      <c r="BE747" s="4">
        <v>1.8</v>
      </c>
      <c r="BF747" s="4">
        <v>14.063000000000001</v>
      </c>
      <c r="BG747" s="4">
        <v>14.45</v>
      </c>
      <c r="BH747" s="4">
        <v>1.03</v>
      </c>
      <c r="BI747" s="4">
        <v>14.353</v>
      </c>
      <c r="BJ747" s="4">
        <v>3001.17</v>
      </c>
      <c r="BK747" s="4">
        <v>16.532</v>
      </c>
      <c r="BL747" s="4">
        <v>10.334</v>
      </c>
      <c r="BM747" s="4">
        <v>0.107</v>
      </c>
      <c r="BN747" s="4">
        <v>10.441000000000001</v>
      </c>
      <c r="BO747" s="4">
        <v>8.2360000000000007</v>
      </c>
      <c r="BP747" s="4">
        <v>8.5999999999999993E-2</v>
      </c>
      <c r="BQ747" s="4">
        <v>8.3219999999999992</v>
      </c>
      <c r="BR747" s="4">
        <v>1.9278</v>
      </c>
      <c r="BU747" s="4">
        <v>4.8659999999999997</v>
      </c>
      <c r="BW747" s="4">
        <v>21.335999999999999</v>
      </c>
      <c r="BX747" s="4">
        <v>0.23089999999999999</v>
      </c>
      <c r="BY747" s="4">
        <v>-5</v>
      </c>
      <c r="BZ747" s="4">
        <v>1.7123919999999999</v>
      </c>
      <c r="CA747" s="4">
        <v>5.6426189999999998</v>
      </c>
      <c r="CB747" s="4">
        <v>34.590318000000003</v>
      </c>
    </row>
    <row r="748" spans="1:80">
      <c r="A748" s="2">
        <v>42440</v>
      </c>
      <c r="B748" s="29">
        <v>0.49409615740740742</v>
      </c>
      <c r="C748" s="4">
        <v>14.523</v>
      </c>
      <c r="D748" s="4">
        <v>0.1212</v>
      </c>
      <c r="E748" s="4" t="s">
        <v>155</v>
      </c>
      <c r="F748" s="4">
        <v>1212.4378509999999</v>
      </c>
      <c r="G748" s="4">
        <v>236.1</v>
      </c>
      <c r="H748" s="4">
        <v>0.1</v>
      </c>
      <c r="I748" s="4">
        <v>245.4</v>
      </c>
      <c r="K748" s="4">
        <v>0.1</v>
      </c>
      <c r="L748" s="4">
        <v>116</v>
      </c>
      <c r="M748" s="4">
        <v>0.87480000000000002</v>
      </c>
      <c r="N748" s="4">
        <v>12.705299999999999</v>
      </c>
      <c r="O748" s="4">
        <v>0.1061</v>
      </c>
      <c r="P748" s="4">
        <v>206.54239999999999</v>
      </c>
      <c r="Q748" s="4">
        <v>8.7499999999999994E-2</v>
      </c>
      <c r="R748" s="4">
        <v>206.6</v>
      </c>
      <c r="S748" s="4">
        <v>165.42160000000001</v>
      </c>
      <c r="T748" s="4">
        <v>7.0099999999999996E-2</v>
      </c>
      <c r="U748" s="4">
        <v>165.5</v>
      </c>
      <c r="V748" s="4">
        <v>245.42830000000001</v>
      </c>
      <c r="Y748" s="4">
        <v>101.64</v>
      </c>
      <c r="Z748" s="4">
        <v>0</v>
      </c>
      <c r="AA748" s="4">
        <v>8.7499999999999994E-2</v>
      </c>
      <c r="AB748" s="4" t="s">
        <v>384</v>
      </c>
      <c r="AC748" s="4">
        <v>0</v>
      </c>
      <c r="AD748" s="4">
        <v>11.8</v>
      </c>
      <c r="AE748" s="4">
        <v>842</v>
      </c>
      <c r="AF748" s="4">
        <v>862</v>
      </c>
      <c r="AG748" s="4">
        <v>882</v>
      </c>
      <c r="AH748" s="4">
        <v>41</v>
      </c>
      <c r="AI748" s="4">
        <v>22.11</v>
      </c>
      <c r="AJ748" s="4">
        <v>0.51</v>
      </c>
      <c r="AK748" s="4">
        <v>989</v>
      </c>
      <c r="AL748" s="4">
        <v>9.9</v>
      </c>
      <c r="AM748" s="4">
        <v>0</v>
      </c>
      <c r="AN748" s="4">
        <v>36</v>
      </c>
      <c r="AO748" s="4">
        <v>190</v>
      </c>
      <c r="AP748" s="4">
        <v>189</v>
      </c>
      <c r="AQ748" s="4">
        <v>2.1</v>
      </c>
      <c r="AR748" s="4">
        <v>195.4</v>
      </c>
      <c r="AS748" s="4" t="s">
        <v>155</v>
      </c>
      <c r="AT748" s="4">
        <v>2</v>
      </c>
      <c r="AU748" s="5">
        <v>0.70224537037037038</v>
      </c>
      <c r="AV748" s="4">
        <v>47.158900000000003</v>
      </c>
      <c r="AW748" s="4">
        <v>-88.486569000000003</v>
      </c>
      <c r="AX748" s="4">
        <v>317.5</v>
      </c>
      <c r="AY748" s="4">
        <v>45.2</v>
      </c>
      <c r="AZ748" s="4">
        <v>12</v>
      </c>
      <c r="BA748" s="4">
        <v>10</v>
      </c>
      <c r="BB748" s="4" t="s">
        <v>432</v>
      </c>
      <c r="BC748" s="4">
        <v>1.028343</v>
      </c>
      <c r="BD748" s="4">
        <v>1.356687</v>
      </c>
      <c r="BE748" s="4">
        <v>1.728343</v>
      </c>
      <c r="BF748" s="4">
        <v>14.063000000000001</v>
      </c>
      <c r="BG748" s="4">
        <v>14.51</v>
      </c>
      <c r="BH748" s="4">
        <v>1.03</v>
      </c>
      <c r="BI748" s="4">
        <v>14.311</v>
      </c>
      <c r="BJ748" s="4">
        <v>3002.1469999999999</v>
      </c>
      <c r="BK748" s="4">
        <v>15.951000000000001</v>
      </c>
      <c r="BL748" s="4">
        <v>5.1109999999999998</v>
      </c>
      <c r="BM748" s="4">
        <v>2E-3</v>
      </c>
      <c r="BN748" s="4">
        <v>5.1130000000000004</v>
      </c>
      <c r="BO748" s="4">
        <v>4.093</v>
      </c>
      <c r="BP748" s="4">
        <v>2E-3</v>
      </c>
      <c r="BQ748" s="4">
        <v>4.0949999999999998</v>
      </c>
      <c r="BR748" s="4">
        <v>1.9177</v>
      </c>
      <c r="BU748" s="4">
        <v>4.7649999999999997</v>
      </c>
      <c r="BW748" s="4">
        <v>15.03</v>
      </c>
      <c r="BX748" s="4">
        <v>0.15113399999999999</v>
      </c>
      <c r="BY748" s="4">
        <v>-5</v>
      </c>
      <c r="BZ748" s="4">
        <v>1.7083919999999999</v>
      </c>
      <c r="CA748" s="4">
        <v>3.6933370000000001</v>
      </c>
      <c r="CB748" s="4">
        <v>34.509518</v>
      </c>
    </row>
    <row r="749" spans="1:80">
      <c r="A749" s="2">
        <v>42440</v>
      </c>
      <c r="B749" s="29">
        <v>0.49410773148148146</v>
      </c>
      <c r="C749" s="4">
        <v>14.505000000000001</v>
      </c>
      <c r="D749" s="4">
        <v>4.3499999999999997E-2</v>
      </c>
      <c r="E749" s="4" t="s">
        <v>155</v>
      </c>
      <c r="F749" s="4">
        <v>434.57096999999999</v>
      </c>
      <c r="G749" s="4">
        <v>154.5</v>
      </c>
      <c r="H749" s="4">
        <v>0.1</v>
      </c>
      <c r="I749" s="4">
        <v>165.2</v>
      </c>
      <c r="K749" s="4">
        <v>0</v>
      </c>
      <c r="L749" s="4">
        <v>110</v>
      </c>
      <c r="M749" s="4">
        <v>0.87590000000000001</v>
      </c>
      <c r="N749" s="4">
        <v>12.705</v>
      </c>
      <c r="O749" s="4">
        <v>3.8100000000000002E-2</v>
      </c>
      <c r="P749" s="4">
        <v>135.3184</v>
      </c>
      <c r="Q749" s="4">
        <v>0.114</v>
      </c>
      <c r="R749" s="4">
        <v>135.4</v>
      </c>
      <c r="S749" s="4">
        <v>107.9025</v>
      </c>
      <c r="T749" s="4">
        <v>9.0899999999999995E-2</v>
      </c>
      <c r="U749" s="4">
        <v>108</v>
      </c>
      <c r="V749" s="4">
        <v>165.1842</v>
      </c>
      <c r="Y749" s="4">
        <v>96.12</v>
      </c>
      <c r="Z749" s="4">
        <v>0</v>
      </c>
      <c r="AA749" s="4">
        <v>0</v>
      </c>
      <c r="AB749" s="4" t="s">
        <v>384</v>
      </c>
      <c r="AC749" s="4">
        <v>0</v>
      </c>
      <c r="AD749" s="4">
        <v>11.9</v>
      </c>
      <c r="AE749" s="4">
        <v>843</v>
      </c>
      <c r="AF749" s="4">
        <v>862</v>
      </c>
      <c r="AG749" s="4">
        <v>883</v>
      </c>
      <c r="AH749" s="4">
        <v>41</v>
      </c>
      <c r="AI749" s="4">
        <v>20.94</v>
      </c>
      <c r="AJ749" s="4">
        <v>0.48</v>
      </c>
      <c r="AK749" s="4">
        <v>989</v>
      </c>
      <c r="AL749" s="4">
        <v>9.1</v>
      </c>
      <c r="AM749" s="4">
        <v>0</v>
      </c>
      <c r="AN749" s="4">
        <v>36</v>
      </c>
      <c r="AO749" s="4">
        <v>190.9</v>
      </c>
      <c r="AP749" s="4">
        <v>189</v>
      </c>
      <c r="AQ749" s="4">
        <v>2.2999999999999998</v>
      </c>
      <c r="AR749" s="4">
        <v>195.1</v>
      </c>
      <c r="AS749" s="4" t="s">
        <v>155</v>
      </c>
      <c r="AT749" s="4">
        <v>2</v>
      </c>
      <c r="AU749" s="5">
        <v>0.70225694444444453</v>
      </c>
      <c r="AV749" s="4">
        <v>47.158892999999999</v>
      </c>
      <c r="AW749" s="4">
        <v>-88.486315000000005</v>
      </c>
      <c r="AX749" s="4">
        <v>317.3</v>
      </c>
      <c r="AY749" s="4">
        <v>43.3</v>
      </c>
      <c r="AZ749" s="4">
        <v>12</v>
      </c>
      <c r="BA749" s="4">
        <v>10</v>
      </c>
      <c r="BB749" s="4" t="s">
        <v>432</v>
      </c>
      <c r="BC749" s="4">
        <v>3.7180819999999999</v>
      </c>
      <c r="BD749" s="4">
        <v>1.085415</v>
      </c>
      <c r="BE749" s="4">
        <v>3.9889109999999999</v>
      </c>
      <c r="BF749" s="4">
        <v>14.063000000000001</v>
      </c>
      <c r="BG749" s="4">
        <v>14.62</v>
      </c>
      <c r="BH749" s="4">
        <v>1.04</v>
      </c>
      <c r="BI749" s="4">
        <v>14.170999999999999</v>
      </c>
      <c r="BJ749" s="4">
        <v>3020.096</v>
      </c>
      <c r="BK749" s="4">
        <v>5.7590000000000003</v>
      </c>
      <c r="BL749" s="4">
        <v>3.3690000000000002</v>
      </c>
      <c r="BM749" s="4">
        <v>3.0000000000000001E-3</v>
      </c>
      <c r="BN749" s="4">
        <v>3.371</v>
      </c>
      <c r="BO749" s="4">
        <v>2.6859999999999999</v>
      </c>
      <c r="BP749" s="4">
        <v>2E-3</v>
      </c>
      <c r="BQ749" s="4">
        <v>2.6880000000000002</v>
      </c>
      <c r="BR749" s="4">
        <v>1.2984</v>
      </c>
      <c r="BU749" s="4">
        <v>4.5330000000000004</v>
      </c>
      <c r="BW749" s="4">
        <v>0</v>
      </c>
      <c r="BX749" s="4">
        <v>0.17457</v>
      </c>
      <c r="BY749" s="4">
        <v>-5</v>
      </c>
      <c r="BZ749" s="4">
        <v>1.7089019999999999</v>
      </c>
      <c r="CA749" s="4">
        <v>4.2660539999999996</v>
      </c>
      <c r="CB749" s="4">
        <v>34.519820000000003</v>
      </c>
    </row>
    <row r="750" spans="1:80">
      <c r="A750" s="2">
        <v>42440</v>
      </c>
      <c r="B750" s="29">
        <v>0.49411930555555555</v>
      </c>
      <c r="C750" s="4">
        <v>14.433999999999999</v>
      </c>
      <c r="D750" s="4">
        <v>1.52E-2</v>
      </c>
      <c r="E750" s="4" t="s">
        <v>155</v>
      </c>
      <c r="F750" s="4">
        <v>151.81740600000001</v>
      </c>
      <c r="G750" s="4">
        <v>46.8</v>
      </c>
      <c r="H750" s="4">
        <v>5.2</v>
      </c>
      <c r="I750" s="4">
        <v>108.9</v>
      </c>
      <c r="K750" s="4">
        <v>0</v>
      </c>
      <c r="L750" s="4">
        <v>105</v>
      </c>
      <c r="M750" s="4">
        <v>0.87680000000000002</v>
      </c>
      <c r="N750" s="4">
        <v>12.6555</v>
      </c>
      <c r="O750" s="4">
        <v>1.3299999999999999E-2</v>
      </c>
      <c r="P750" s="4">
        <v>41.044899999999998</v>
      </c>
      <c r="Q750" s="4">
        <v>4.5857999999999999</v>
      </c>
      <c r="R750" s="4">
        <v>45.6</v>
      </c>
      <c r="S750" s="4">
        <v>32.712000000000003</v>
      </c>
      <c r="T750" s="4">
        <v>3.6547999999999998</v>
      </c>
      <c r="U750" s="4">
        <v>36.4</v>
      </c>
      <c r="V750" s="4">
        <v>108.9457</v>
      </c>
      <c r="Y750" s="4">
        <v>92.052999999999997</v>
      </c>
      <c r="Z750" s="4">
        <v>0</v>
      </c>
      <c r="AA750" s="4">
        <v>0</v>
      </c>
      <c r="AB750" s="4" t="s">
        <v>384</v>
      </c>
      <c r="AC750" s="4">
        <v>0</v>
      </c>
      <c r="AD750" s="4">
        <v>11.8</v>
      </c>
      <c r="AE750" s="4">
        <v>843</v>
      </c>
      <c r="AF750" s="4">
        <v>862</v>
      </c>
      <c r="AG750" s="4">
        <v>883</v>
      </c>
      <c r="AH750" s="4">
        <v>41</v>
      </c>
      <c r="AI750" s="4">
        <v>20.8</v>
      </c>
      <c r="AJ750" s="4">
        <v>0.48</v>
      </c>
      <c r="AK750" s="4">
        <v>989</v>
      </c>
      <c r="AL750" s="4">
        <v>9</v>
      </c>
      <c r="AM750" s="4">
        <v>0</v>
      </c>
      <c r="AN750" s="4">
        <v>36</v>
      </c>
      <c r="AO750" s="4">
        <v>191</v>
      </c>
      <c r="AP750" s="4">
        <v>189</v>
      </c>
      <c r="AQ750" s="4">
        <v>2.4</v>
      </c>
      <c r="AR750" s="4">
        <v>195</v>
      </c>
      <c r="AS750" s="4" t="s">
        <v>155</v>
      </c>
      <c r="AT750" s="4">
        <v>2</v>
      </c>
      <c r="AU750" s="5">
        <v>0.70226851851851846</v>
      </c>
      <c r="AV750" s="4">
        <v>47.158848999999996</v>
      </c>
      <c r="AW750" s="4">
        <v>-88.486108999999999</v>
      </c>
      <c r="AX750" s="4">
        <v>317</v>
      </c>
      <c r="AY750" s="4">
        <v>39.5</v>
      </c>
      <c r="AZ750" s="4">
        <v>12</v>
      </c>
      <c r="BA750" s="4">
        <v>10</v>
      </c>
      <c r="BB750" s="4" t="s">
        <v>432</v>
      </c>
      <c r="BC750" s="4">
        <v>3.157143</v>
      </c>
      <c r="BD750" s="4">
        <v>1.142857</v>
      </c>
      <c r="BE750" s="4">
        <v>4.1857139999999999</v>
      </c>
      <c r="BF750" s="4">
        <v>14.063000000000001</v>
      </c>
      <c r="BG750" s="4">
        <v>14.72</v>
      </c>
      <c r="BH750" s="4">
        <v>1.05</v>
      </c>
      <c r="BI750" s="4">
        <v>14.053000000000001</v>
      </c>
      <c r="BJ750" s="4">
        <v>3027.3409999999999</v>
      </c>
      <c r="BK750" s="4">
        <v>2.0270000000000001</v>
      </c>
      <c r="BL750" s="4">
        <v>1.028</v>
      </c>
      <c r="BM750" s="4">
        <v>0.115</v>
      </c>
      <c r="BN750" s="4">
        <v>1.143</v>
      </c>
      <c r="BO750" s="4">
        <v>0.81899999999999995</v>
      </c>
      <c r="BP750" s="4">
        <v>9.1999999999999998E-2</v>
      </c>
      <c r="BQ750" s="4">
        <v>0.91100000000000003</v>
      </c>
      <c r="BR750" s="4">
        <v>0.86180000000000001</v>
      </c>
      <c r="BU750" s="4">
        <v>4.3689999999999998</v>
      </c>
      <c r="BW750" s="4">
        <v>0</v>
      </c>
      <c r="BX750" s="4">
        <v>0.122076</v>
      </c>
      <c r="BY750" s="4">
        <v>-5</v>
      </c>
      <c r="BZ750" s="4">
        <v>1.7044900000000001</v>
      </c>
      <c r="CA750" s="4">
        <v>2.9832320000000001</v>
      </c>
      <c r="CB750" s="4">
        <v>34.430698</v>
      </c>
    </row>
    <row r="751" spans="1:80">
      <c r="A751" s="2">
        <v>42440</v>
      </c>
      <c r="B751" s="29">
        <v>0.49413087962962959</v>
      </c>
      <c r="C751" s="4">
        <v>14.298</v>
      </c>
      <c r="D751" s="4">
        <v>6.8999999999999999E-3</v>
      </c>
      <c r="E751" s="4" t="s">
        <v>155</v>
      </c>
      <c r="F751" s="4">
        <v>68.664495000000002</v>
      </c>
      <c r="G751" s="4">
        <v>27</v>
      </c>
      <c r="H751" s="4">
        <v>5.3</v>
      </c>
      <c r="I751" s="4">
        <v>102</v>
      </c>
      <c r="K751" s="4">
        <v>0</v>
      </c>
      <c r="L751" s="4">
        <v>105</v>
      </c>
      <c r="M751" s="4">
        <v>0.87790000000000001</v>
      </c>
      <c r="N751" s="4">
        <v>12.552899999999999</v>
      </c>
      <c r="O751" s="4">
        <v>6.0000000000000001E-3</v>
      </c>
      <c r="P751" s="4">
        <v>23.679300000000001</v>
      </c>
      <c r="Q751" s="4">
        <v>4.6531000000000002</v>
      </c>
      <c r="R751" s="4">
        <v>28.3</v>
      </c>
      <c r="S751" s="4">
        <v>18.872</v>
      </c>
      <c r="T751" s="4">
        <v>3.7084999999999999</v>
      </c>
      <c r="U751" s="4">
        <v>22.6</v>
      </c>
      <c r="V751" s="4">
        <v>102.01139999999999</v>
      </c>
      <c r="Y751" s="4">
        <v>91.956999999999994</v>
      </c>
      <c r="Z751" s="4">
        <v>0</v>
      </c>
      <c r="AA751" s="4">
        <v>0</v>
      </c>
      <c r="AB751" s="4" t="s">
        <v>384</v>
      </c>
      <c r="AC751" s="4">
        <v>0</v>
      </c>
      <c r="AD751" s="4">
        <v>11.9</v>
      </c>
      <c r="AE751" s="4">
        <v>843</v>
      </c>
      <c r="AF751" s="4">
        <v>862</v>
      </c>
      <c r="AG751" s="4">
        <v>883</v>
      </c>
      <c r="AH751" s="4">
        <v>41</v>
      </c>
      <c r="AI751" s="4">
        <v>20.8</v>
      </c>
      <c r="AJ751" s="4">
        <v>0.48</v>
      </c>
      <c r="AK751" s="4">
        <v>989</v>
      </c>
      <c r="AL751" s="4">
        <v>9</v>
      </c>
      <c r="AM751" s="4">
        <v>0</v>
      </c>
      <c r="AN751" s="4">
        <v>36</v>
      </c>
      <c r="AO751" s="4">
        <v>191</v>
      </c>
      <c r="AP751" s="4">
        <v>189</v>
      </c>
      <c r="AQ751" s="4">
        <v>2.5</v>
      </c>
      <c r="AR751" s="4">
        <v>195</v>
      </c>
      <c r="AS751" s="4" t="s">
        <v>155</v>
      </c>
      <c r="AT751" s="4">
        <v>2</v>
      </c>
      <c r="AU751" s="5">
        <v>0.70228009259259261</v>
      </c>
      <c r="AV751" s="4">
        <v>47.158786999999997</v>
      </c>
      <c r="AW751" s="4">
        <v>-88.485928999999999</v>
      </c>
      <c r="AX751" s="4">
        <v>317</v>
      </c>
      <c r="AY751" s="4">
        <v>36.6</v>
      </c>
      <c r="AZ751" s="4">
        <v>12</v>
      </c>
      <c r="BA751" s="4">
        <v>10</v>
      </c>
      <c r="BB751" s="4" t="s">
        <v>432</v>
      </c>
      <c r="BC751" s="4">
        <v>1.7153849999999999</v>
      </c>
      <c r="BD751" s="4">
        <v>1.2713289999999999</v>
      </c>
      <c r="BE751" s="4">
        <v>2.9727269999999999</v>
      </c>
      <c r="BF751" s="4">
        <v>14.063000000000001</v>
      </c>
      <c r="BG751" s="4">
        <v>14.86</v>
      </c>
      <c r="BH751" s="4">
        <v>1.06</v>
      </c>
      <c r="BI751" s="4">
        <v>13.901999999999999</v>
      </c>
      <c r="BJ751" s="4">
        <v>3029.299</v>
      </c>
      <c r="BK751" s="4">
        <v>0.92600000000000005</v>
      </c>
      <c r="BL751" s="4">
        <v>0.59799999999999998</v>
      </c>
      <c r="BM751" s="4">
        <v>0.11799999999999999</v>
      </c>
      <c r="BN751" s="4">
        <v>0.71599999999999997</v>
      </c>
      <c r="BO751" s="4">
        <v>0.47699999999999998</v>
      </c>
      <c r="BP751" s="4">
        <v>9.4E-2</v>
      </c>
      <c r="BQ751" s="4">
        <v>0.57099999999999995</v>
      </c>
      <c r="BR751" s="4">
        <v>0.81399999999999995</v>
      </c>
      <c r="BU751" s="4">
        <v>4.4029999999999996</v>
      </c>
      <c r="BW751" s="4">
        <v>0</v>
      </c>
      <c r="BX751" s="4">
        <v>0.11600000000000001</v>
      </c>
      <c r="BY751" s="4">
        <v>-5</v>
      </c>
      <c r="BZ751" s="4">
        <v>1.7049019999999999</v>
      </c>
      <c r="CA751" s="4">
        <v>2.8347500000000001</v>
      </c>
      <c r="CB751" s="4">
        <v>34.439019999999999</v>
      </c>
    </row>
    <row r="752" spans="1:80">
      <c r="A752" s="2">
        <v>42440</v>
      </c>
      <c r="B752" s="29">
        <v>0.49414245370370374</v>
      </c>
      <c r="C752" s="4">
        <v>14.29</v>
      </c>
      <c r="D752" s="4">
        <v>5.0000000000000001E-3</v>
      </c>
      <c r="E752" s="4" t="s">
        <v>155</v>
      </c>
      <c r="F752" s="4">
        <v>50</v>
      </c>
      <c r="G752" s="4">
        <v>18.899999999999999</v>
      </c>
      <c r="H752" s="4">
        <v>5.3</v>
      </c>
      <c r="I752" s="4">
        <v>128</v>
      </c>
      <c r="K752" s="4">
        <v>0</v>
      </c>
      <c r="L752" s="4">
        <v>105</v>
      </c>
      <c r="M752" s="4">
        <v>0.878</v>
      </c>
      <c r="N752" s="4">
        <v>12.5467</v>
      </c>
      <c r="O752" s="4">
        <v>4.4000000000000003E-3</v>
      </c>
      <c r="P752" s="4">
        <v>16.592500000000001</v>
      </c>
      <c r="Q752" s="4">
        <v>4.6534000000000004</v>
      </c>
      <c r="R752" s="4">
        <v>21.2</v>
      </c>
      <c r="S752" s="4">
        <v>13.2239</v>
      </c>
      <c r="T752" s="4">
        <v>3.7086999999999999</v>
      </c>
      <c r="U752" s="4">
        <v>16.899999999999999</v>
      </c>
      <c r="V752" s="4">
        <v>127.96210000000001</v>
      </c>
      <c r="Y752" s="4">
        <v>91.927000000000007</v>
      </c>
      <c r="Z752" s="4">
        <v>0</v>
      </c>
      <c r="AA752" s="4">
        <v>0</v>
      </c>
      <c r="AB752" s="4" t="s">
        <v>384</v>
      </c>
      <c r="AC752" s="4">
        <v>0</v>
      </c>
      <c r="AD752" s="4">
        <v>11.9</v>
      </c>
      <c r="AE752" s="4">
        <v>843</v>
      </c>
      <c r="AF752" s="4">
        <v>861</v>
      </c>
      <c r="AG752" s="4">
        <v>884</v>
      </c>
      <c r="AH752" s="4">
        <v>41</v>
      </c>
      <c r="AI752" s="4">
        <v>20.8</v>
      </c>
      <c r="AJ752" s="4">
        <v>0.48</v>
      </c>
      <c r="AK752" s="4">
        <v>989</v>
      </c>
      <c r="AL752" s="4">
        <v>9</v>
      </c>
      <c r="AM752" s="4">
        <v>0</v>
      </c>
      <c r="AN752" s="4">
        <v>36</v>
      </c>
      <c r="AO752" s="4">
        <v>191</v>
      </c>
      <c r="AP752" s="4">
        <v>189</v>
      </c>
      <c r="AQ752" s="4">
        <v>2.5</v>
      </c>
      <c r="AR752" s="4">
        <v>195</v>
      </c>
      <c r="AS752" s="4" t="s">
        <v>155</v>
      </c>
      <c r="AT752" s="4">
        <v>2</v>
      </c>
      <c r="AU752" s="5">
        <v>0.70229166666666665</v>
      </c>
      <c r="AV752" s="4">
        <v>47.158723000000002</v>
      </c>
      <c r="AW752" s="4">
        <v>-88.485759999999999</v>
      </c>
      <c r="AX752" s="4">
        <v>316.89999999999998</v>
      </c>
      <c r="AY752" s="4">
        <v>34.700000000000003</v>
      </c>
      <c r="AZ752" s="4">
        <v>12</v>
      </c>
      <c r="BA752" s="4">
        <v>10</v>
      </c>
      <c r="BB752" s="4" t="s">
        <v>432</v>
      </c>
      <c r="BC752" s="4">
        <v>1.2575419999999999</v>
      </c>
      <c r="BD752" s="4">
        <v>1.371229</v>
      </c>
      <c r="BE752" s="4">
        <v>2.3150849999999998</v>
      </c>
      <c r="BF752" s="4">
        <v>14.063000000000001</v>
      </c>
      <c r="BG752" s="4">
        <v>14.87</v>
      </c>
      <c r="BH752" s="4">
        <v>1.06</v>
      </c>
      <c r="BI752" s="4">
        <v>13.895</v>
      </c>
      <c r="BJ752" s="4">
        <v>3029.0709999999999</v>
      </c>
      <c r="BK752" s="4">
        <v>0.67500000000000004</v>
      </c>
      <c r="BL752" s="4">
        <v>0.41899999999999998</v>
      </c>
      <c r="BM752" s="4">
        <v>0.11799999999999999</v>
      </c>
      <c r="BN752" s="4">
        <v>0.53700000000000003</v>
      </c>
      <c r="BO752" s="4">
        <v>0.33400000000000002</v>
      </c>
      <c r="BP752" s="4">
        <v>9.4E-2</v>
      </c>
      <c r="BQ752" s="4">
        <v>0.42799999999999999</v>
      </c>
      <c r="BR752" s="4">
        <v>1.0215000000000001</v>
      </c>
      <c r="BU752" s="4">
        <v>4.4029999999999996</v>
      </c>
      <c r="BW752" s="4">
        <v>0</v>
      </c>
      <c r="BX752" s="4">
        <v>0.10788200000000001</v>
      </c>
      <c r="BY752" s="4">
        <v>-5</v>
      </c>
      <c r="BZ752" s="4">
        <v>1.7031959999999999</v>
      </c>
      <c r="CA752" s="4">
        <v>2.6363660000000002</v>
      </c>
      <c r="CB752" s="4">
        <v>34.404558999999999</v>
      </c>
    </row>
    <row r="753" spans="1:80">
      <c r="A753" s="2">
        <v>42440</v>
      </c>
      <c r="B753" s="29">
        <v>0.49415402777777778</v>
      </c>
      <c r="C753" s="4">
        <v>14.29</v>
      </c>
      <c r="D753" s="4">
        <v>4.7999999999999996E-3</v>
      </c>
      <c r="E753" s="4" t="s">
        <v>155</v>
      </c>
      <c r="F753" s="4">
        <v>48.101582000000001</v>
      </c>
      <c r="G753" s="4">
        <v>17.600000000000001</v>
      </c>
      <c r="H753" s="4">
        <v>5.3</v>
      </c>
      <c r="I753" s="4">
        <v>185.8</v>
      </c>
      <c r="K753" s="4">
        <v>0</v>
      </c>
      <c r="L753" s="4">
        <v>113</v>
      </c>
      <c r="M753" s="4">
        <v>0.87790000000000001</v>
      </c>
      <c r="N753" s="4">
        <v>12.545400000000001</v>
      </c>
      <c r="O753" s="4">
        <v>4.1999999999999997E-3</v>
      </c>
      <c r="P753" s="4">
        <v>15.4513</v>
      </c>
      <c r="Q753" s="4">
        <v>4.6529999999999996</v>
      </c>
      <c r="R753" s="4">
        <v>20.100000000000001</v>
      </c>
      <c r="S753" s="4">
        <v>12.314399999999999</v>
      </c>
      <c r="T753" s="4">
        <v>3.7082999999999999</v>
      </c>
      <c r="U753" s="4">
        <v>16</v>
      </c>
      <c r="V753" s="4">
        <v>185.81379999999999</v>
      </c>
      <c r="Y753" s="4">
        <v>98.834999999999994</v>
      </c>
      <c r="Z753" s="4">
        <v>0</v>
      </c>
      <c r="AA753" s="4">
        <v>0</v>
      </c>
      <c r="AB753" s="4" t="s">
        <v>384</v>
      </c>
      <c r="AC753" s="4">
        <v>0</v>
      </c>
      <c r="AD753" s="4">
        <v>11.8</v>
      </c>
      <c r="AE753" s="4">
        <v>845</v>
      </c>
      <c r="AF753" s="4">
        <v>862</v>
      </c>
      <c r="AG753" s="4">
        <v>883</v>
      </c>
      <c r="AH753" s="4">
        <v>41</v>
      </c>
      <c r="AI753" s="4">
        <v>20.8</v>
      </c>
      <c r="AJ753" s="4">
        <v>0.48</v>
      </c>
      <c r="AK753" s="4">
        <v>989</v>
      </c>
      <c r="AL753" s="4">
        <v>9</v>
      </c>
      <c r="AM753" s="4">
        <v>0</v>
      </c>
      <c r="AN753" s="4">
        <v>36</v>
      </c>
      <c r="AO753" s="4">
        <v>191</v>
      </c>
      <c r="AP753" s="4">
        <v>189</v>
      </c>
      <c r="AQ753" s="4">
        <v>2.4</v>
      </c>
      <c r="AR753" s="4">
        <v>195</v>
      </c>
      <c r="AS753" s="4" t="s">
        <v>155</v>
      </c>
      <c r="AT753" s="4">
        <v>2</v>
      </c>
      <c r="AU753" s="5">
        <v>0.7023032407407408</v>
      </c>
      <c r="AV753" s="4">
        <v>47.158664000000002</v>
      </c>
      <c r="AW753" s="4">
        <v>-88.485606000000004</v>
      </c>
      <c r="AX753" s="4">
        <v>316.7</v>
      </c>
      <c r="AY753" s="4">
        <v>32.4</v>
      </c>
      <c r="AZ753" s="4">
        <v>12</v>
      </c>
      <c r="BA753" s="4">
        <v>10</v>
      </c>
      <c r="BB753" s="4" t="s">
        <v>432</v>
      </c>
      <c r="BC753" s="4">
        <v>1.128871</v>
      </c>
      <c r="BD753" s="4">
        <v>1.4</v>
      </c>
      <c r="BE753" s="4">
        <v>2.0577420000000002</v>
      </c>
      <c r="BF753" s="4">
        <v>14.063000000000001</v>
      </c>
      <c r="BG753" s="4">
        <v>14.86</v>
      </c>
      <c r="BH753" s="4">
        <v>1.06</v>
      </c>
      <c r="BI753" s="4">
        <v>13.906000000000001</v>
      </c>
      <c r="BJ753" s="4">
        <v>3027.7130000000002</v>
      </c>
      <c r="BK753" s="4">
        <v>0.64900000000000002</v>
      </c>
      <c r="BL753" s="4">
        <v>0.39100000000000001</v>
      </c>
      <c r="BM753" s="4">
        <v>0.11799999999999999</v>
      </c>
      <c r="BN753" s="4">
        <v>0.50800000000000001</v>
      </c>
      <c r="BO753" s="4">
        <v>0.311</v>
      </c>
      <c r="BP753" s="4">
        <v>9.4E-2</v>
      </c>
      <c r="BQ753" s="4">
        <v>0.40500000000000003</v>
      </c>
      <c r="BR753" s="4">
        <v>1.4829000000000001</v>
      </c>
      <c r="BU753" s="4">
        <v>4.7320000000000002</v>
      </c>
      <c r="BW753" s="4">
        <v>0</v>
      </c>
      <c r="BX753" s="4">
        <v>0.100686</v>
      </c>
      <c r="BY753" s="4">
        <v>-5</v>
      </c>
      <c r="BZ753" s="4">
        <v>1.699392</v>
      </c>
      <c r="CA753" s="4">
        <v>2.4605139999999999</v>
      </c>
      <c r="CB753" s="4">
        <v>34.327717999999997</v>
      </c>
    </row>
    <row r="754" spans="1:80">
      <c r="A754" s="2">
        <v>42440</v>
      </c>
      <c r="B754" s="29">
        <v>0.49416560185185188</v>
      </c>
      <c r="C754" s="4">
        <v>14.211</v>
      </c>
      <c r="D754" s="4">
        <v>4.0000000000000001E-3</v>
      </c>
      <c r="E754" s="4" t="s">
        <v>155</v>
      </c>
      <c r="F754" s="4">
        <v>40.225188000000003</v>
      </c>
      <c r="G754" s="4">
        <v>23</v>
      </c>
      <c r="H754" s="4">
        <v>5.2</v>
      </c>
      <c r="I754" s="4">
        <v>290.8</v>
      </c>
      <c r="K754" s="4">
        <v>0</v>
      </c>
      <c r="L754" s="4">
        <v>120</v>
      </c>
      <c r="M754" s="4">
        <v>0.87849999999999995</v>
      </c>
      <c r="N754" s="4">
        <v>12.4842</v>
      </c>
      <c r="O754" s="4">
        <v>3.5000000000000001E-3</v>
      </c>
      <c r="P754" s="4">
        <v>20.2057</v>
      </c>
      <c r="Q754" s="4">
        <v>4.5679999999999996</v>
      </c>
      <c r="R754" s="4">
        <v>24.8</v>
      </c>
      <c r="S754" s="4">
        <v>16.1036</v>
      </c>
      <c r="T754" s="4">
        <v>3.6406000000000001</v>
      </c>
      <c r="U754" s="4">
        <v>19.7</v>
      </c>
      <c r="V754" s="4">
        <v>290.81079999999997</v>
      </c>
      <c r="Y754" s="4">
        <v>105.395</v>
      </c>
      <c r="Z754" s="4">
        <v>0</v>
      </c>
      <c r="AA754" s="4">
        <v>0</v>
      </c>
      <c r="AB754" s="4" t="s">
        <v>384</v>
      </c>
      <c r="AC754" s="4">
        <v>0</v>
      </c>
      <c r="AD754" s="4">
        <v>11.9</v>
      </c>
      <c r="AE754" s="4">
        <v>845</v>
      </c>
      <c r="AF754" s="4">
        <v>862</v>
      </c>
      <c r="AG754" s="4">
        <v>885</v>
      </c>
      <c r="AH754" s="4">
        <v>41</v>
      </c>
      <c r="AI754" s="4">
        <v>20.8</v>
      </c>
      <c r="AJ754" s="4">
        <v>0.48</v>
      </c>
      <c r="AK754" s="4">
        <v>989</v>
      </c>
      <c r="AL754" s="4">
        <v>9</v>
      </c>
      <c r="AM754" s="4">
        <v>0</v>
      </c>
      <c r="AN754" s="4">
        <v>36</v>
      </c>
      <c r="AO754" s="4">
        <v>191</v>
      </c>
      <c r="AP754" s="4">
        <v>189</v>
      </c>
      <c r="AQ754" s="4">
        <v>2.5</v>
      </c>
      <c r="AR754" s="4">
        <v>195</v>
      </c>
      <c r="AS754" s="4" t="s">
        <v>155</v>
      </c>
      <c r="AT754" s="4">
        <v>2</v>
      </c>
      <c r="AU754" s="5">
        <v>0.70231481481481473</v>
      </c>
      <c r="AV754" s="4">
        <v>47.158614999999998</v>
      </c>
      <c r="AW754" s="4">
        <v>-88.485462999999996</v>
      </c>
      <c r="AX754" s="4">
        <v>316.3</v>
      </c>
      <c r="AY754" s="4">
        <v>29.9</v>
      </c>
      <c r="AZ754" s="4">
        <v>12</v>
      </c>
      <c r="BA754" s="4">
        <v>10</v>
      </c>
      <c r="BB754" s="4" t="s">
        <v>432</v>
      </c>
      <c r="BC754" s="4">
        <v>1.1000000000000001</v>
      </c>
      <c r="BD754" s="4">
        <v>1.4</v>
      </c>
      <c r="BE754" s="4">
        <v>2</v>
      </c>
      <c r="BF754" s="4">
        <v>14.063000000000001</v>
      </c>
      <c r="BG754" s="4">
        <v>14.93</v>
      </c>
      <c r="BH754" s="4">
        <v>1.06</v>
      </c>
      <c r="BI754" s="4">
        <v>13.835000000000001</v>
      </c>
      <c r="BJ754" s="4">
        <v>3025.3530000000001</v>
      </c>
      <c r="BK754" s="4">
        <v>0.54500000000000004</v>
      </c>
      <c r="BL754" s="4">
        <v>0.51300000000000001</v>
      </c>
      <c r="BM754" s="4">
        <v>0.11600000000000001</v>
      </c>
      <c r="BN754" s="4">
        <v>0.629</v>
      </c>
      <c r="BO754" s="4">
        <v>0.40899999999999997</v>
      </c>
      <c r="BP754" s="4">
        <v>9.1999999999999998E-2</v>
      </c>
      <c r="BQ754" s="4">
        <v>0.501</v>
      </c>
      <c r="BR754" s="4">
        <v>2.3304</v>
      </c>
      <c r="BU754" s="4">
        <v>5.0670000000000002</v>
      </c>
      <c r="BW754" s="4">
        <v>0</v>
      </c>
      <c r="BX754" s="4">
        <v>0.12886400000000001</v>
      </c>
      <c r="BY754" s="4">
        <v>-5</v>
      </c>
      <c r="BZ754" s="4">
        <v>1.7017059999999999</v>
      </c>
      <c r="CA754" s="4">
        <v>3.149114</v>
      </c>
      <c r="CB754" s="4">
        <v>34.374460999999997</v>
      </c>
    </row>
    <row r="755" spans="1:80">
      <c r="A755" s="2">
        <v>42440</v>
      </c>
      <c r="B755" s="29">
        <v>0.49417717592592592</v>
      </c>
      <c r="C755" s="4">
        <v>14.294</v>
      </c>
      <c r="D755" s="4">
        <v>4.8999999999999998E-3</v>
      </c>
      <c r="E755" s="4" t="s">
        <v>155</v>
      </c>
      <c r="F755" s="4">
        <v>48.565471000000002</v>
      </c>
      <c r="G755" s="4">
        <v>58.8</v>
      </c>
      <c r="H755" s="4">
        <v>5.0999999999999996</v>
      </c>
      <c r="I755" s="4">
        <v>348.2</v>
      </c>
      <c r="K755" s="4">
        <v>0.16</v>
      </c>
      <c r="L755" s="4">
        <v>121</v>
      </c>
      <c r="M755" s="4">
        <v>0.87780000000000002</v>
      </c>
      <c r="N755" s="4">
        <v>12.5471</v>
      </c>
      <c r="O755" s="4">
        <v>4.3E-3</v>
      </c>
      <c r="P755" s="4">
        <v>51.642899999999997</v>
      </c>
      <c r="Q755" s="4">
        <v>4.4767999999999999</v>
      </c>
      <c r="R755" s="4">
        <v>56.1</v>
      </c>
      <c r="S755" s="4">
        <v>41.158499999999997</v>
      </c>
      <c r="T755" s="4">
        <v>3.5678999999999998</v>
      </c>
      <c r="U755" s="4">
        <v>44.7</v>
      </c>
      <c r="V755" s="4">
        <v>348.15320000000003</v>
      </c>
      <c r="Y755" s="4">
        <v>106.179</v>
      </c>
      <c r="Z755" s="4">
        <v>0</v>
      </c>
      <c r="AA755" s="4">
        <v>0.1384</v>
      </c>
      <c r="AB755" s="4" t="s">
        <v>384</v>
      </c>
      <c r="AC755" s="4">
        <v>0</v>
      </c>
      <c r="AD755" s="4">
        <v>11.9</v>
      </c>
      <c r="AE755" s="4">
        <v>845</v>
      </c>
      <c r="AF755" s="4">
        <v>862</v>
      </c>
      <c r="AG755" s="4">
        <v>886</v>
      </c>
      <c r="AH755" s="4">
        <v>41</v>
      </c>
      <c r="AI755" s="4">
        <v>20.8</v>
      </c>
      <c r="AJ755" s="4">
        <v>0.48</v>
      </c>
      <c r="AK755" s="4">
        <v>989</v>
      </c>
      <c r="AL755" s="4">
        <v>9</v>
      </c>
      <c r="AM755" s="4">
        <v>0</v>
      </c>
      <c r="AN755" s="4">
        <v>36</v>
      </c>
      <c r="AO755" s="4">
        <v>191</v>
      </c>
      <c r="AP755" s="4">
        <v>189</v>
      </c>
      <c r="AQ755" s="4">
        <v>2.6</v>
      </c>
      <c r="AR755" s="4">
        <v>195</v>
      </c>
      <c r="AS755" s="4" t="s">
        <v>155</v>
      </c>
      <c r="AT755" s="4">
        <v>2</v>
      </c>
      <c r="AU755" s="5">
        <v>0.70232638888888888</v>
      </c>
      <c r="AV755" s="4">
        <v>47.158575999999996</v>
      </c>
      <c r="AW755" s="4">
        <v>-88.485320000000002</v>
      </c>
      <c r="AX755" s="4">
        <v>316</v>
      </c>
      <c r="AY755" s="4">
        <v>28.1</v>
      </c>
      <c r="AZ755" s="4">
        <v>12</v>
      </c>
      <c r="BA755" s="4">
        <v>10</v>
      </c>
      <c r="BB755" s="4" t="s">
        <v>432</v>
      </c>
      <c r="BC755" s="4">
        <v>1.2418579999999999</v>
      </c>
      <c r="BD755" s="4">
        <v>1.4709289999999999</v>
      </c>
      <c r="BE755" s="4">
        <v>2.141858</v>
      </c>
      <c r="BF755" s="4">
        <v>14.063000000000001</v>
      </c>
      <c r="BG755" s="4">
        <v>14.84</v>
      </c>
      <c r="BH755" s="4">
        <v>1.06</v>
      </c>
      <c r="BI755" s="4">
        <v>13.92</v>
      </c>
      <c r="BJ755" s="4">
        <v>3023.7849999999999</v>
      </c>
      <c r="BK755" s="4">
        <v>0.65400000000000003</v>
      </c>
      <c r="BL755" s="4">
        <v>1.3029999999999999</v>
      </c>
      <c r="BM755" s="4">
        <v>0.113</v>
      </c>
      <c r="BN755" s="4">
        <v>1.4159999999999999</v>
      </c>
      <c r="BO755" s="4">
        <v>1.0389999999999999</v>
      </c>
      <c r="BP755" s="4">
        <v>0.09</v>
      </c>
      <c r="BQ755" s="4">
        <v>1.129</v>
      </c>
      <c r="BR755" s="4">
        <v>2.7744</v>
      </c>
      <c r="BU755" s="4">
        <v>5.077</v>
      </c>
      <c r="BW755" s="4">
        <v>24.247</v>
      </c>
      <c r="BX755" s="4">
        <v>0.13470599999999999</v>
      </c>
      <c r="BY755" s="4">
        <v>-5</v>
      </c>
      <c r="BZ755" s="4">
        <v>1.701098</v>
      </c>
      <c r="CA755" s="4">
        <v>3.2918780000000001</v>
      </c>
      <c r="CB755" s="4">
        <v>34.362180000000002</v>
      </c>
    </row>
    <row r="756" spans="1:80">
      <c r="A756" s="2">
        <v>42440</v>
      </c>
      <c r="B756" s="29">
        <v>0.49418875000000001</v>
      </c>
      <c r="C756" s="4">
        <v>14.332000000000001</v>
      </c>
      <c r="D756" s="4">
        <v>4.3E-3</v>
      </c>
      <c r="E756" s="4" t="s">
        <v>155</v>
      </c>
      <c r="F756" s="4">
        <v>42.855910000000002</v>
      </c>
      <c r="G756" s="4">
        <v>218.9</v>
      </c>
      <c r="H756" s="4">
        <v>5.0999999999999996</v>
      </c>
      <c r="I756" s="4">
        <v>334.6</v>
      </c>
      <c r="K756" s="4">
        <v>0.2</v>
      </c>
      <c r="L756" s="4">
        <v>121</v>
      </c>
      <c r="M756" s="4">
        <v>0.87760000000000005</v>
      </c>
      <c r="N756" s="4">
        <v>12.5776</v>
      </c>
      <c r="O756" s="4">
        <v>3.8E-3</v>
      </c>
      <c r="P756" s="4">
        <v>192.10640000000001</v>
      </c>
      <c r="Q756" s="4">
        <v>4.5019999999999998</v>
      </c>
      <c r="R756" s="4">
        <v>196.6</v>
      </c>
      <c r="S756" s="4">
        <v>153.1054</v>
      </c>
      <c r="T756" s="4">
        <v>3.5880000000000001</v>
      </c>
      <c r="U756" s="4">
        <v>156.69999999999999</v>
      </c>
      <c r="V756" s="4">
        <v>334.59300000000002</v>
      </c>
      <c r="Y756" s="4">
        <v>106.01</v>
      </c>
      <c r="Z756" s="4">
        <v>0</v>
      </c>
      <c r="AA756" s="4">
        <v>0.17549999999999999</v>
      </c>
      <c r="AB756" s="4" t="s">
        <v>384</v>
      </c>
      <c r="AC756" s="4">
        <v>0</v>
      </c>
      <c r="AD756" s="4">
        <v>12</v>
      </c>
      <c r="AE756" s="4">
        <v>845</v>
      </c>
      <c r="AF756" s="4">
        <v>862</v>
      </c>
      <c r="AG756" s="4">
        <v>886</v>
      </c>
      <c r="AH756" s="4">
        <v>41</v>
      </c>
      <c r="AI756" s="4">
        <v>20.8</v>
      </c>
      <c r="AJ756" s="4">
        <v>0.48</v>
      </c>
      <c r="AK756" s="4">
        <v>989</v>
      </c>
      <c r="AL756" s="4">
        <v>9</v>
      </c>
      <c r="AM756" s="4">
        <v>0</v>
      </c>
      <c r="AN756" s="4">
        <v>36</v>
      </c>
      <c r="AO756" s="4">
        <v>191</v>
      </c>
      <c r="AP756" s="4">
        <v>189.9</v>
      </c>
      <c r="AQ756" s="4">
        <v>2.7</v>
      </c>
      <c r="AR756" s="4">
        <v>195</v>
      </c>
      <c r="AS756" s="4" t="s">
        <v>155</v>
      </c>
      <c r="AT756" s="4">
        <v>2</v>
      </c>
      <c r="AU756" s="5">
        <v>0.70233796296296302</v>
      </c>
      <c r="AV756" s="4">
        <v>47.158541999999997</v>
      </c>
      <c r="AW756" s="4">
        <v>-88.485178000000005</v>
      </c>
      <c r="AX756" s="4">
        <v>315.8</v>
      </c>
      <c r="AY756" s="4">
        <v>26.8</v>
      </c>
      <c r="AZ756" s="4">
        <v>12</v>
      </c>
      <c r="BA756" s="4">
        <v>10</v>
      </c>
      <c r="BB756" s="4" t="s">
        <v>432</v>
      </c>
      <c r="BC756" s="4">
        <v>1.3</v>
      </c>
      <c r="BD756" s="4">
        <v>1.5</v>
      </c>
      <c r="BE756" s="4">
        <v>2.1283840000000001</v>
      </c>
      <c r="BF756" s="4">
        <v>14.063000000000001</v>
      </c>
      <c r="BG756" s="4">
        <v>14.81</v>
      </c>
      <c r="BH756" s="4">
        <v>1.05</v>
      </c>
      <c r="BI756" s="4">
        <v>13.952</v>
      </c>
      <c r="BJ756" s="4">
        <v>3024.232</v>
      </c>
      <c r="BK756" s="4">
        <v>0.57599999999999996</v>
      </c>
      <c r="BL756" s="4">
        <v>4.8369999999999997</v>
      </c>
      <c r="BM756" s="4">
        <v>0.113</v>
      </c>
      <c r="BN756" s="4">
        <v>4.9509999999999996</v>
      </c>
      <c r="BO756" s="4">
        <v>3.855</v>
      </c>
      <c r="BP756" s="4">
        <v>0.09</v>
      </c>
      <c r="BQ756" s="4">
        <v>3.9460000000000002</v>
      </c>
      <c r="BR756" s="4">
        <v>2.6602999999999999</v>
      </c>
      <c r="BU756" s="4">
        <v>5.0570000000000004</v>
      </c>
      <c r="BW756" s="4">
        <v>30.684999999999999</v>
      </c>
      <c r="BX756" s="4">
        <v>0.14851600000000001</v>
      </c>
      <c r="BY756" s="4">
        <v>-5</v>
      </c>
      <c r="BZ756" s="4">
        <v>1.7028019999999999</v>
      </c>
      <c r="CA756" s="4">
        <v>3.629372</v>
      </c>
      <c r="CB756" s="4">
        <v>34.396604000000004</v>
      </c>
    </row>
    <row r="757" spans="1:80">
      <c r="A757" s="2">
        <v>42440</v>
      </c>
      <c r="B757" s="29">
        <v>0.49420032407407405</v>
      </c>
      <c r="C757" s="4">
        <v>14.23</v>
      </c>
      <c r="D757" s="4">
        <v>4.0000000000000001E-3</v>
      </c>
      <c r="E757" s="4" t="s">
        <v>155</v>
      </c>
      <c r="F757" s="4">
        <v>40</v>
      </c>
      <c r="G757" s="4">
        <v>461.8</v>
      </c>
      <c r="H757" s="4">
        <v>8.8000000000000007</v>
      </c>
      <c r="I757" s="4">
        <v>320</v>
      </c>
      <c r="K757" s="4">
        <v>0.2</v>
      </c>
      <c r="L757" s="4">
        <v>121</v>
      </c>
      <c r="M757" s="4">
        <v>0.87839999999999996</v>
      </c>
      <c r="N757" s="4">
        <v>12.500299999999999</v>
      </c>
      <c r="O757" s="4">
        <v>3.5000000000000001E-3</v>
      </c>
      <c r="P757" s="4">
        <v>405.65589999999997</v>
      </c>
      <c r="Q757" s="4">
        <v>7.7302999999999997</v>
      </c>
      <c r="R757" s="4">
        <v>413.4</v>
      </c>
      <c r="S757" s="4">
        <v>323.3005</v>
      </c>
      <c r="T757" s="4">
        <v>6.1608999999999998</v>
      </c>
      <c r="U757" s="4">
        <v>329.5</v>
      </c>
      <c r="V757" s="4">
        <v>319.9984</v>
      </c>
      <c r="Y757" s="4">
        <v>106.116</v>
      </c>
      <c r="Z757" s="4">
        <v>0</v>
      </c>
      <c r="AA757" s="4">
        <v>0.1757</v>
      </c>
      <c r="AB757" s="4" t="s">
        <v>384</v>
      </c>
      <c r="AC757" s="4">
        <v>0</v>
      </c>
      <c r="AD757" s="4">
        <v>12</v>
      </c>
      <c r="AE757" s="4">
        <v>845</v>
      </c>
      <c r="AF757" s="4">
        <v>862</v>
      </c>
      <c r="AG757" s="4">
        <v>886</v>
      </c>
      <c r="AH757" s="4">
        <v>41</v>
      </c>
      <c r="AI757" s="4">
        <v>20.8</v>
      </c>
      <c r="AJ757" s="4">
        <v>0.48</v>
      </c>
      <c r="AK757" s="4">
        <v>989</v>
      </c>
      <c r="AL757" s="4">
        <v>9</v>
      </c>
      <c r="AM757" s="4">
        <v>0</v>
      </c>
      <c r="AN757" s="4">
        <v>36</v>
      </c>
      <c r="AO757" s="4">
        <v>191</v>
      </c>
      <c r="AP757" s="4">
        <v>190</v>
      </c>
      <c r="AQ757" s="4">
        <v>2.9</v>
      </c>
      <c r="AR757" s="4">
        <v>195</v>
      </c>
      <c r="AS757" s="4" t="s">
        <v>155</v>
      </c>
      <c r="AT757" s="4">
        <v>2</v>
      </c>
      <c r="AU757" s="5">
        <v>0.70234953703703706</v>
      </c>
      <c r="AV757" s="4">
        <v>47.158518999999998</v>
      </c>
      <c r="AW757" s="4">
        <v>-88.485033999999999</v>
      </c>
      <c r="AX757" s="4">
        <v>315.60000000000002</v>
      </c>
      <c r="AY757" s="4">
        <v>26.1</v>
      </c>
      <c r="AZ757" s="4">
        <v>12</v>
      </c>
      <c r="BA757" s="4">
        <v>10</v>
      </c>
      <c r="BB757" s="4" t="s">
        <v>432</v>
      </c>
      <c r="BC757" s="4">
        <v>1.3</v>
      </c>
      <c r="BD757" s="4">
        <v>1.571828</v>
      </c>
      <c r="BE757" s="4">
        <v>2.1718280000000001</v>
      </c>
      <c r="BF757" s="4">
        <v>14.063000000000001</v>
      </c>
      <c r="BG757" s="4">
        <v>14.91</v>
      </c>
      <c r="BH757" s="4">
        <v>1.06</v>
      </c>
      <c r="BI757" s="4">
        <v>13.837999999999999</v>
      </c>
      <c r="BJ757" s="4">
        <v>3024.6489999999999</v>
      </c>
      <c r="BK757" s="4">
        <v>0.54100000000000004</v>
      </c>
      <c r="BL757" s="4">
        <v>10.279</v>
      </c>
      <c r="BM757" s="4">
        <v>0.19600000000000001</v>
      </c>
      <c r="BN757" s="4">
        <v>10.475</v>
      </c>
      <c r="BO757" s="4">
        <v>8.1920000000000002</v>
      </c>
      <c r="BP757" s="4">
        <v>0.156</v>
      </c>
      <c r="BQ757" s="4">
        <v>8.3480000000000008</v>
      </c>
      <c r="BR757" s="4">
        <v>2.5604</v>
      </c>
      <c r="BU757" s="4">
        <v>5.0940000000000003</v>
      </c>
      <c r="BW757" s="4">
        <v>30.91</v>
      </c>
      <c r="BX757" s="4">
        <v>0.15090200000000001</v>
      </c>
      <c r="BY757" s="4">
        <v>-5</v>
      </c>
      <c r="BZ757" s="4">
        <v>1.704804</v>
      </c>
      <c r="CA757" s="4">
        <v>3.687665</v>
      </c>
      <c r="CB757" s="4">
        <v>34.437036999999997</v>
      </c>
    </row>
    <row r="758" spans="1:80">
      <c r="A758" s="2">
        <v>42440</v>
      </c>
      <c r="B758" s="29">
        <v>0.4942118981481482</v>
      </c>
      <c r="C758" s="4">
        <v>14.244</v>
      </c>
      <c r="D758" s="4">
        <v>4.0000000000000001E-3</v>
      </c>
      <c r="E758" s="4" t="s">
        <v>155</v>
      </c>
      <c r="F758" s="4">
        <v>40</v>
      </c>
      <c r="G758" s="4">
        <v>411.7</v>
      </c>
      <c r="H758" s="4">
        <v>8.8000000000000007</v>
      </c>
      <c r="I758" s="4">
        <v>351</v>
      </c>
      <c r="K758" s="4">
        <v>0.2</v>
      </c>
      <c r="L758" s="4">
        <v>121</v>
      </c>
      <c r="M758" s="4">
        <v>0.87829999999999997</v>
      </c>
      <c r="N758" s="4">
        <v>12.5101</v>
      </c>
      <c r="O758" s="4">
        <v>3.5000000000000001E-3</v>
      </c>
      <c r="P758" s="4">
        <v>361.5616</v>
      </c>
      <c r="Q758" s="4">
        <v>7.7289000000000003</v>
      </c>
      <c r="R758" s="4">
        <v>369.3</v>
      </c>
      <c r="S758" s="4">
        <v>288.15809999999999</v>
      </c>
      <c r="T758" s="4">
        <v>6.1597999999999997</v>
      </c>
      <c r="U758" s="4">
        <v>294.3</v>
      </c>
      <c r="V758" s="4">
        <v>351.04919999999998</v>
      </c>
      <c r="Y758" s="4">
        <v>106.096</v>
      </c>
      <c r="Z758" s="4">
        <v>0</v>
      </c>
      <c r="AA758" s="4">
        <v>0.1757</v>
      </c>
      <c r="AB758" s="4" t="s">
        <v>384</v>
      </c>
      <c r="AC758" s="4">
        <v>0</v>
      </c>
      <c r="AD758" s="4">
        <v>11.9</v>
      </c>
      <c r="AE758" s="4">
        <v>847</v>
      </c>
      <c r="AF758" s="4">
        <v>863</v>
      </c>
      <c r="AG758" s="4">
        <v>888</v>
      </c>
      <c r="AH758" s="4">
        <v>41</v>
      </c>
      <c r="AI758" s="4">
        <v>20.8</v>
      </c>
      <c r="AJ758" s="4">
        <v>0.48</v>
      </c>
      <c r="AK758" s="4">
        <v>989</v>
      </c>
      <c r="AL758" s="4">
        <v>9</v>
      </c>
      <c r="AM758" s="4">
        <v>0</v>
      </c>
      <c r="AN758" s="4">
        <v>36</v>
      </c>
      <c r="AO758" s="4">
        <v>191</v>
      </c>
      <c r="AP758" s="4">
        <v>190</v>
      </c>
      <c r="AQ758" s="4">
        <v>2.8</v>
      </c>
      <c r="AR758" s="4">
        <v>195</v>
      </c>
      <c r="AS758" s="4" t="s">
        <v>155</v>
      </c>
      <c r="AT758" s="4">
        <v>2</v>
      </c>
      <c r="AU758" s="5">
        <v>0.7023611111111111</v>
      </c>
      <c r="AV758" s="4">
        <v>47.158506000000003</v>
      </c>
      <c r="AW758" s="4">
        <v>-88.484888999999995</v>
      </c>
      <c r="AX758" s="4">
        <v>315.3</v>
      </c>
      <c r="AY758" s="4">
        <v>25.5</v>
      </c>
      <c r="AZ758" s="4">
        <v>12</v>
      </c>
      <c r="BA758" s="4">
        <v>10</v>
      </c>
      <c r="BB758" s="4" t="s">
        <v>432</v>
      </c>
      <c r="BC758" s="4">
        <v>1.228272</v>
      </c>
      <c r="BD758" s="4">
        <v>1.4565429999999999</v>
      </c>
      <c r="BE758" s="4">
        <v>1.984815</v>
      </c>
      <c r="BF758" s="4">
        <v>14.063000000000001</v>
      </c>
      <c r="BG758" s="4">
        <v>14.89</v>
      </c>
      <c r="BH758" s="4">
        <v>1.06</v>
      </c>
      <c r="BI758" s="4">
        <v>13.859</v>
      </c>
      <c r="BJ758" s="4">
        <v>3023.8969999999999</v>
      </c>
      <c r="BK758" s="4">
        <v>0.54</v>
      </c>
      <c r="BL758" s="4">
        <v>9.1519999999999992</v>
      </c>
      <c r="BM758" s="4">
        <v>0.19600000000000001</v>
      </c>
      <c r="BN758" s="4">
        <v>9.3480000000000008</v>
      </c>
      <c r="BO758" s="4">
        <v>7.2939999999999996</v>
      </c>
      <c r="BP758" s="4">
        <v>0.156</v>
      </c>
      <c r="BQ758" s="4">
        <v>7.45</v>
      </c>
      <c r="BR758" s="4">
        <v>2.8058999999999998</v>
      </c>
      <c r="BU758" s="4">
        <v>5.0880000000000001</v>
      </c>
      <c r="BW758" s="4">
        <v>30.872</v>
      </c>
      <c r="BX758" s="4">
        <v>0.17896200000000001</v>
      </c>
      <c r="BY758" s="4">
        <v>-5</v>
      </c>
      <c r="BZ758" s="4">
        <v>1.702294</v>
      </c>
      <c r="CA758" s="4">
        <v>4.3733839999999997</v>
      </c>
      <c r="CB758" s="4">
        <v>34.386339</v>
      </c>
    </row>
    <row r="759" spans="1:80">
      <c r="A759" s="2">
        <v>42440</v>
      </c>
      <c r="B759" s="29">
        <v>0.49422347222222224</v>
      </c>
      <c r="C759" s="4">
        <v>14.478999999999999</v>
      </c>
      <c r="D759" s="4">
        <v>4.0000000000000001E-3</v>
      </c>
      <c r="E759" s="4" t="s">
        <v>155</v>
      </c>
      <c r="F759" s="4">
        <v>40</v>
      </c>
      <c r="G759" s="4">
        <v>415.6</v>
      </c>
      <c r="H759" s="4">
        <v>8.9</v>
      </c>
      <c r="I759" s="4">
        <v>331.3</v>
      </c>
      <c r="K759" s="4">
        <v>0.3</v>
      </c>
      <c r="L759" s="4">
        <v>113</v>
      </c>
      <c r="M759" s="4">
        <v>0.87649999999999995</v>
      </c>
      <c r="N759" s="4">
        <v>12.6911</v>
      </c>
      <c r="O759" s="4">
        <v>3.5000000000000001E-3</v>
      </c>
      <c r="P759" s="4">
        <v>364.28519999999997</v>
      </c>
      <c r="Q759" s="4">
        <v>7.8273999999999999</v>
      </c>
      <c r="R759" s="4">
        <v>372.1</v>
      </c>
      <c r="S759" s="4">
        <v>290.3288</v>
      </c>
      <c r="T759" s="4">
        <v>6.2382999999999997</v>
      </c>
      <c r="U759" s="4">
        <v>296.60000000000002</v>
      </c>
      <c r="V759" s="4">
        <v>331.29829999999998</v>
      </c>
      <c r="Y759" s="4">
        <v>98.983000000000004</v>
      </c>
      <c r="Z759" s="4">
        <v>0</v>
      </c>
      <c r="AA759" s="4">
        <v>0.26300000000000001</v>
      </c>
      <c r="AB759" s="4" t="s">
        <v>384</v>
      </c>
      <c r="AC759" s="4">
        <v>0</v>
      </c>
      <c r="AD759" s="4">
        <v>12</v>
      </c>
      <c r="AE759" s="4">
        <v>850</v>
      </c>
      <c r="AF759" s="4">
        <v>870</v>
      </c>
      <c r="AG759" s="4">
        <v>889</v>
      </c>
      <c r="AH759" s="4">
        <v>41</v>
      </c>
      <c r="AI759" s="4">
        <v>20.8</v>
      </c>
      <c r="AJ759" s="4">
        <v>0.48</v>
      </c>
      <c r="AK759" s="4">
        <v>989</v>
      </c>
      <c r="AL759" s="4">
        <v>9</v>
      </c>
      <c r="AM759" s="4">
        <v>0</v>
      </c>
      <c r="AN759" s="4">
        <v>36</v>
      </c>
      <c r="AO759" s="4">
        <v>191</v>
      </c>
      <c r="AP759" s="4">
        <v>190</v>
      </c>
      <c r="AQ759" s="4">
        <v>2.9</v>
      </c>
      <c r="AR759" s="4">
        <v>195</v>
      </c>
      <c r="AS759" s="4" t="s">
        <v>155</v>
      </c>
      <c r="AT759" s="4">
        <v>1</v>
      </c>
      <c r="AU759" s="5">
        <v>0.70237268518518514</v>
      </c>
      <c r="AV759" s="4">
        <v>47.158496</v>
      </c>
      <c r="AW759" s="4">
        <v>-88.484747999999996</v>
      </c>
      <c r="AX759" s="4">
        <v>315</v>
      </c>
      <c r="AY759" s="4">
        <v>24.8</v>
      </c>
      <c r="AZ759" s="4">
        <v>12</v>
      </c>
      <c r="BA759" s="4">
        <v>10</v>
      </c>
      <c r="BB759" s="4" t="s">
        <v>432</v>
      </c>
      <c r="BC759" s="4">
        <v>1.2</v>
      </c>
      <c r="BD759" s="4">
        <v>1.4</v>
      </c>
      <c r="BE759" s="4">
        <v>1.9</v>
      </c>
      <c r="BF759" s="4">
        <v>14.063000000000001</v>
      </c>
      <c r="BG759" s="4">
        <v>14.67</v>
      </c>
      <c r="BH759" s="4">
        <v>1.04</v>
      </c>
      <c r="BI759" s="4">
        <v>14.087</v>
      </c>
      <c r="BJ759" s="4">
        <v>3024.366</v>
      </c>
      <c r="BK759" s="4">
        <v>0.53200000000000003</v>
      </c>
      <c r="BL759" s="4">
        <v>9.0909999999999993</v>
      </c>
      <c r="BM759" s="4">
        <v>0.19500000000000001</v>
      </c>
      <c r="BN759" s="4">
        <v>9.2859999999999996</v>
      </c>
      <c r="BO759" s="4">
        <v>7.2450000000000001</v>
      </c>
      <c r="BP759" s="4">
        <v>0.156</v>
      </c>
      <c r="BQ759" s="4">
        <v>7.4009999999999998</v>
      </c>
      <c r="BR759" s="4">
        <v>2.6107</v>
      </c>
      <c r="BU759" s="4">
        <v>4.68</v>
      </c>
      <c r="BW759" s="4">
        <v>45.563000000000002</v>
      </c>
      <c r="BX759" s="4">
        <v>0.21357000000000001</v>
      </c>
      <c r="BY759" s="4">
        <v>-5</v>
      </c>
      <c r="BZ759" s="4">
        <v>1.7038040000000001</v>
      </c>
      <c r="CA759" s="4">
        <v>5.2191159999999996</v>
      </c>
      <c r="CB759" s="4">
        <v>34.416840999999998</v>
      </c>
    </row>
    <row r="760" spans="1:80">
      <c r="A760" s="2">
        <v>42440</v>
      </c>
      <c r="B760" s="29">
        <v>0.49423504629629633</v>
      </c>
      <c r="C760" s="4">
        <v>14.51</v>
      </c>
      <c r="D760" s="4">
        <v>4.3E-3</v>
      </c>
      <c r="E760" s="4" t="s">
        <v>155</v>
      </c>
      <c r="F760" s="4">
        <v>42.584085000000002</v>
      </c>
      <c r="G760" s="4">
        <v>619.70000000000005</v>
      </c>
      <c r="H760" s="4">
        <v>9.1</v>
      </c>
      <c r="I760" s="4">
        <v>222</v>
      </c>
      <c r="K760" s="4">
        <v>0.3</v>
      </c>
      <c r="L760" s="4">
        <v>103</v>
      </c>
      <c r="M760" s="4">
        <v>0.87629999999999997</v>
      </c>
      <c r="N760" s="4">
        <v>12.714600000000001</v>
      </c>
      <c r="O760" s="4">
        <v>3.7000000000000002E-3</v>
      </c>
      <c r="P760" s="4">
        <v>543.04039999999998</v>
      </c>
      <c r="Q760" s="4">
        <v>7.9740000000000002</v>
      </c>
      <c r="R760" s="4">
        <v>551</v>
      </c>
      <c r="S760" s="4">
        <v>433.54020000000003</v>
      </c>
      <c r="T760" s="4">
        <v>6.3661000000000003</v>
      </c>
      <c r="U760" s="4">
        <v>439.9</v>
      </c>
      <c r="V760" s="4">
        <v>221.9735</v>
      </c>
      <c r="Y760" s="4">
        <v>90.001999999999995</v>
      </c>
      <c r="Z760" s="4">
        <v>0</v>
      </c>
      <c r="AA760" s="4">
        <v>0.26290000000000002</v>
      </c>
      <c r="AB760" s="4" t="s">
        <v>384</v>
      </c>
      <c r="AC760" s="4">
        <v>0</v>
      </c>
      <c r="AD760" s="4">
        <v>12</v>
      </c>
      <c r="AE760" s="4">
        <v>850</v>
      </c>
      <c r="AF760" s="4">
        <v>874</v>
      </c>
      <c r="AG760" s="4">
        <v>888</v>
      </c>
      <c r="AH760" s="4">
        <v>41.9</v>
      </c>
      <c r="AI760" s="4">
        <v>21.26</v>
      </c>
      <c r="AJ760" s="4">
        <v>0.49</v>
      </c>
      <c r="AK760" s="4">
        <v>989</v>
      </c>
      <c r="AL760" s="4">
        <v>9</v>
      </c>
      <c r="AM760" s="4">
        <v>0</v>
      </c>
      <c r="AN760" s="4">
        <v>36</v>
      </c>
      <c r="AO760" s="4">
        <v>191</v>
      </c>
      <c r="AP760" s="4">
        <v>190</v>
      </c>
      <c r="AQ760" s="4">
        <v>2.8</v>
      </c>
      <c r="AR760" s="4">
        <v>195</v>
      </c>
      <c r="AS760" s="4" t="s">
        <v>155</v>
      </c>
      <c r="AT760" s="4">
        <v>1</v>
      </c>
      <c r="AU760" s="5">
        <v>0.70238425925925929</v>
      </c>
      <c r="AV760" s="4">
        <v>47.158496999999997</v>
      </c>
      <c r="AW760" s="4">
        <v>-88.484604000000004</v>
      </c>
      <c r="AX760" s="4">
        <v>314.60000000000002</v>
      </c>
      <c r="AY760" s="4">
        <v>24.7</v>
      </c>
      <c r="AZ760" s="4">
        <v>12</v>
      </c>
      <c r="BA760" s="4">
        <v>10</v>
      </c>
      <c r="BB760" s="4" t="s">
        <v>432</v>
      </c>
      <c r="BC760" s="4">
        <v>1.056943</v>
      </c>
      <c r="BD760" s="4">
        <v>1.3284720000000001</v>
      </c>
      <c r="BE760" s="4">
        <v>1.6854150000000001</v>
      </c>
      <c r="BF760" s="4">
        <v>14.063000000000001</v>
      </c>
      <c r="BG760" s="4">
        <v>14.65</v>
      </c>
      <c r="BH760" s="4">
        <v>1.04</v>
      </c>
      <c r="BI760" s="4">
        <v>14.121</v>
      </c>
      <c r="BJ760" s="4">
        <v>3026.913</v>
      </c>
      <c r="BK760" s="4">
        <v>0.56499999999999995</v>
      </c>
      <c r="BL760" s="4">
        <v>13.538</v>
      </c>
      <c r="BM760" s="4">
        <v>0.19900000000000001</v>
      </c>
      <c r="BN760" s="4">
        <v>13.737</v>
      </c>
      <c r="BO760" s="4">
        <v>10.808</v>
      </c>
      <c r="BP760" s="4">
        <v>0.159</v>
      </c>
      <c r="BQ760" s="4">
        <v>10.967000000000001</v>
      </c>
      <c r="BR760" s="4">
        <v>1.7474000000000001</v>
      </c>
      <c r="BU760" s="4">
        <v>4.2510000000000003</v>
      </c>
      <c r="BW760" s="4">
        <v>45.503999999999998</v>
      </c>
      <c r="BX760" s="4">
        <v>0.150252</v>
      </c>
      <c r="BY760" s="4">
        <v>-5</v>
      </c>
      <c r="BZ760" s="4">
        <v>1.702196</v>
      </c>
      <c r="CA760" s="4">
        <v>3.671783</v>
      </c>
      <c r="CB760" s="4">
        <v>34.384359000000003</v>
      </c>
    </row>
    <row r="761" spans="1:80">
      <c r="A761" s="2">
        <v>42440</v>
      </c>
      <c r="B761" s="29">
        <v>0.49424662037037037</v>
      </c>
      <c r="C761" s="4">
        <v>14.521000000000001</v>
      </c>
      <c r="D761" s="4">
        <v>0.01</v>
      </c>
      <c r="E761" s="4" t="s">
        <v>155</v>
      </c>
      <c r="F761" s="4">
        <v>100.00820299999999</v>
      </c>
      <c r="G761" s="4">
        <v>741.3</v>
      </c>
      <c r="H761" s="4">
        <v>9.1</v>
      </c>
      <c r="I761" s="4">
        <v>145.9</v>
      </c>
      <c r="K761" s="4">
        <v>0.2</v>
      </c>
      <c r="L761" s="4">
        <v>96</v>
      </c>
      <c r="M761" s="4">
        <v>0.87619999999999998</v>
      </c>
      <c r="N761" s="4">
        <v>12.7234</v>
      </c>
      <c r="O761" s="4">
        <v>8.8000000000000005E-3</v>
      </c>
      <c r="P761" s="4">
        <v>649.52459999999996</v>
      </c>
      <c r="Q761" s="4">
        <v>7.9471999999999996</v>
      </c>
      <c r="R761" s="4">
        <v>657.5</v>
      </c>
      <c r="S761" s="4">
        <v>518.65</v>
      </c>
      <c r="T761" s="4">
        <v>6.3459000000000003</v>
      </c>
      <c r="U761" s="4">
        <v>525</v>
      </c>
      <c r="V761" s="4">
        <v>145.89349999999999</v>
      </c>
      <c r="Y761" s="4">
        <v>84.519000000000005</v>
      </c>
      <c r="Z761" s="4">
        <v>0</v>
      </c>
      <c r="AA761" s="4">
        <v>0.17519999999999999</v>
      </c>
      <c r="AB761" s="4" t="s">
        <v>384</v>
      </c>
      <c r="AC761" s="4">
        <v>0</v>
      </c>
      <c r="AD761" s="4">
        <v>11.9</v>
      </c>
      <c r="AE761" s="4">
        <v>851</v>
      </c>
      <c r="AF761" s="4">
        <v>876</v>
      </c>
      <c r="AG761" s="4">
        <v>889</v>
      </c>
      <c r="AH761" s="4">
        <v>42</v>
      </c>
      <c r="AI761" s="4">
        <v>21.31</v>
      </c>
      <c r="AJ761" s="4">
        <v>0.49</v>
      </c>
      <c r="AK761" s="4">
        <v>989</v>
      </c>
      <c r="AL761" s="4">
        <v>9</v>
      </c>
      <c r="AM761" s="4">
        <v>0</v>
      </c>
      <c r="AN761" s="4">
        <v>36</v>
      </c>
      <c r="AO761" s="4">
        <v>191</v>
      </c>
      <c r="AP761" s="4">
        <v>190</v>
      </c>
      <c r="AQ761" s="4">
        <v>2.9</v>
      </c>
      <c r="AR761" s="4">
        <v>195</v>
      </c>
      <c r="AS761" s="4" t="s">
        <v>155</v>
      </c>
      <c r="AT761" s="4">
        <v>1</v>
      </c>
      <c r="AU761" s="5">
        <v>0.70239583333333344</v>
      </c>
      <c r="AV761" s="4">
        <v>47.158521</v>
      </c>
      <c r="AW761" s="4">
        <v>-88.484453000000002</v>
      </c>
      <c r="AX761" s="4">
        <v>314.3</v>
      </c>
      <c r="AY761" s="4">
        <v>25.2</v>
      </c>
      <c r="AZ761" s="4">
        <v>12</v>
      </c>
      <c r="BA761" s="4">
        <v>10</v>
      </c>
      <c r="BB761" s="4" t="s">
        <v>432</v>
      </c>
      <c r="BC761" s="4">
        <v>1</v>
      </c>
      <c r="BD761" s="4">
        <v>1.371429</v>
      </c>
      <c r="BE761" s="4">
        <v>1.6714290000000001</v>
      </c>
      <c r="BF761" s="4">
        <v>14.063000000000001</v>
      </c>
      <c r="BG761" s="4">
        <v>14.64</v>
      </c>
      <c r="BH761" s="4">
        <v>1.04</v>
      </c>
      <c r="BI761" s="4">
        <v>14.125999999999999</v>
      </c>
      <c r="BJ761" s="4">
        <v>3027.5239999999999</v>
      </c>
      <c r="BK761" s="4">
        <v>1.327</v>
      </c>
      <c r="BL761" s="4">
        <v>16.184999999999999</v>
      </c>
      <c r="BM761" s="4">
        <v>0.19800000000000001</v>
      </c>
      <c r="BN761" s="4">
        <v>16.382999999999999</v>
      </c>
      <c r="BO761" s="4">
        <v>12.923999999999999</v>
      </c>
      <c r="BP761" s="4">
        <v>0.158</v>
      </c>
      <c r="BQ761" s="4">
        <v>13.082000000000001</v>
      </c>
      <c r="BR761" s="4">
        <v>1.1478999999999999</v>
      </c>
      <c r="BU761" s="4">
        <v>3.99</v>
      </c>
      <c r="BW761" s="4">
        <v>30.32</v>
      </c>
      <c r="BX761" s="4">
        <v>0.163746</v>
      </c>
      <c r="BY761" s="4">
        <v>-5</v>
      </c>
      <c r="BZ761" s="4">
        <v>1.701098</v>
      </c>
      <c r="CA761" s="4">
        <v>4.0015429999999999</v>
      </c>
      <c r="CB761" s="4">
        <v>34.362180000000002</v>
      </c>
    </row>
    <row r="762" spans="1:80">
      <c r="A762" s="2">
        <v>42440</v>
      </c>
      <c r="B762" s="29">
        <v>0.49425819444444441</v>
      </c>
      <c r="C762" s="4">
        <v>14.462</v>
      </c>
      <c r="D762" s="4">
        <v>1.8100000000000002E-2</v>
      </c>
      <c r="E762" s="4" t="s">
        <v>155</v>
      </c>
      <c r="F762" s="4">
        <v>180.53800200000001</v>
      </c>
      <c r="G762" s="4">
        <v>471.3</v>
      </c>
      <c r="H762" s="4">
        <v>8.8000000000000007</v>
      </c>
      <c r="I762" s="4">
        <v>163.30000000000001</v>
      </c>
      <c r="K762" s="4">
        <v>0.1</v>
      </c>
      <c r="L762" s="4">
        <v>95</v>
      </c>
      <c r="M762" s="4">
        <v>0.87660000000000005</v>
      </c>
      <c r="N762" s="4">
        <v>12.6776</v>
      </c>
      <c r="O762" s="4">
        <v>1.5800000000000002E-2</v>
      </c>
      <c r="P762" s="4">
        <v>413.10199999999998</v>
      </c>
      <c r="Q762" s="4">
        <v>7.7140000000000004</v>
      </c>
      <c r="R762" s="4">
        <v>420.8</v>
      </c>
      <c r="S762" s="4">
        <v>329.86489999999998</v>
      </c>
      <c r="T762" s="4">
        <v>6.1597</v>
      </c>
      <c r="U762" s="4">
        <v>336</v>
      </c>
      <c r="V762" s="4">
        <v>163.3364</v>
      </c>
      <c r="Y762" s="4">
        <v>83.683999999999997</v>
      </c>
      <c r="Z762" s="4">
        <v>0</v>
      </c>
      <c r="AA762" s="4">
        <v>8.77E-2</v>
      </c>
      <c r="AB762" s="4" t="s">
        <v>384</v>
      </c>
      <c r="AC762" s="4">
        <v>0</v>
      </c>
      <c r="AD762" s="4">
        <v>12</v>
      </c>
      <c r="AE762" s="4">
        <v>850</v>
      </c>
      <c r="AF762" s="4">
        <v>876</v>
      </c>
      <c r="AG762" s="4">
        <v>888</v>
      </c>
      <c r="AH762" s="4">
        <v>42</v>
      </c>
      <c r="AI762" s="4">
        <v>21.31</v>
      </c>
      <c r="AJ762" s="4">
        <v>0.49</v>
      </c>
      <c r="AK762" s="4">
        <v>989</v>
      </c>
      <c r="AL762" s="4">
        <v>9</v>
      </c>
      <c r="AM762" s="4">
        <v>0</v>
      </c>
      <c r="AN762" s="4">
        <v>36</v>
      </c>
      <c r="AO762" s="4">
        <v>191.9</v>
      </c>
      <c r="AP762" s="4">
        <v>190</v>
      </c>
      <c r="AQ762" s="4">
        <v>2.9</v>
      </c>
      <c r="AR762" s="4">
        <v>195</v>
      </c>
      <c r="AS762" s="4" t="s">
        <v>155</v>
      </c>
      <c r="AT762" s="4">
        <v>1</v>
      </c>
      <c r="AU762" s="5">
        <v>0.70240740740740737</v>
      </c>
      <c r="AV762" s="4">
        <v>47.158566999999998</v>
      </c>
      <c r="AW762" s="4">
        <v>-88.484309999999994</v>
      </c>
      <c r="AX762" s="4">
        <v>313.89999999999998</v>
      </c>
      <c r="AY762" s="4">
        <v>25.8</v>
      </c>
      <c r="AZ762" s="4">
        <v>12</v>
      </c>
      <c r="BA762" s="4">
        <v>10</v>
      </c>
      <c r="BB762" s="4" t="s">
        <v>432</v>
      </c>
      <c r="BC762" s="4">
        <v>1.071329</v>
      </c>
      <c r="BD762" s="4">
        <v>1.4</v>
      </c>
      <c r="BE762" s="4">
        <v>1.7713289999999999</v>
      </c>
      <c r="BF762" s="4">
        <v>14.063000000000001</v>
      </c>
      <c r="BG762" s="4">
        <v>14.69</v>
      </c>
      <c r="BH762" s="4">
        <v>1.04</v>
      </c>
      <c r="BI762" s="4">
        <v>14.077999999999999</v>
      </c>
      <c r="BJ762" s="4">
        <v>3025.433</v>
      </c>
      <c r="BK762" s="4">
        <v>2.4039999999999999</v>
      </c>
      <c r="BL762" s="4">
        <v>10.324</v>
      </c>
      <c r="BM762" s="4">
        <v>0.193</v>
      </c>
      <c r="BN762" s="4">
        <v>10.516999999999999</v>
      </c>
      <c r="BO762" s="4">
        <v>8.2439999999999998</v>
      </c>
      <c r="BP762" s="4">
        <v>0.154</v>
      </c>
      <c r="BQ762" s="4">
        <v>8.3979999999999997</v>
      </c>
      <c r="BR762" s="4">
        <v>1.2888999999999999</v>
      </c>
      <c r="BU762" s="4">
        <v>3.9620000000000002</v>
      </c>
      <c r="BW762" s="4">
        <v>15.211</v>
      </c>
      <c r="BX762" s="4">
        <v>0.15066599999999999</v>
      </c>
      <c r="BY762" s="4">
        <v>-5</v>
      </c>
      <c r="BZ762" s="4">
        <v>1.702804</v>
      </c>
      <c r="CA762" s="4">
        <v>3.6819009999999999</v>
      </c>
      <c r="CB762" s="4">
        <v>34.396641000000002</v>
      </c>
    </row>
    <row r="763" spans="1:80">
      <c r="A763" s="2">
        <v>42440</v>
      </c>
      <c r="B763" s="29">
        <v>0.4942697685185185</v>
      </c>
      <c r="C763" s="4">
        <v>14.346</v>
      </c>
      <c r="D763" s="4">
        <v>1.29E-2</v>
      </c>
      <c r="E763" s="4" t="s">
        <v>155</v>
      </c>
      <c r="F763" s="4">
        <v>128.86870400000001</v>
      </c>
      <c r="G763" s="4">
        <v>299</v>
      </c>
      <c r="H763" s="4">
        <v>8.4</v>
      </c>
      <c r="I763" s="4">
        <v>144</v>
      </c>
      <c r="K763" s="4">
        <v>0.1</v>
      </c>
      <c r="L763" s="4">
        <v>95</v>
      </c>
      <c r="M763" s="4">
        <v>0.87749999999999995</v>
      </c>
      <c r="N763" s="4">
        <v>12.5886</v>
      </c>
      <c r="O763" s="4">
        <v>1.1299999999999999E-2</v>
      </c>
      <c r="P763" s="4">
        <v>262.3571</v>
      </c>
      <c r="Q763" s="4">
        <v>7.4040999999999997</v>
      </c>
      <c r="R763" s="4">
        <v>269.8</v>
      </c>
      <c r="S763" s="4">
        <v>209.494</v>
      </c>
      <c r="T763" s="4">
        <v>5.9123000000000001</v>
      </c>
      <c r="U763" s="4">
        <v>215.4</v>
      </c>
      <c r="V763" s="4">
        <v>144.0256</v>
      </c>
      <c r="Y763" s="4">
        <v>83.346999999999994</v>
      </c>
      <c r="Z763" s="4">
        <v>0</v>
      </c>
      <c r="AA763" s="4">
        <v>8.7800000000000003E-2</v>
      </c>
      <c r="AB763" s="4" t="s">
        <v>384</v>
      </c>
      <c r="AC763" s="4">
        <v>0</v>
      </c>
      <c r="AD763" s="4">
        <v>11.9</v>
      </c>
      <c r="AE763" s="4">
        <v>852</v>
      </c>
      <c r="AF763" s="4">
        <v>877</v>
      </c>
      <c r="AG763" s="4">
        <v>889</v>
      </c>
      <c r="AH763" s="4">
        <v>42</v>
      </c>
      <c r="AI763" s="4">
        <v>21.31</v>
      </c>
      <c r="AJ763" s="4">
        <v>0.49</v>
      </c>
      <c r="AK763" s="4">
        <v>989</v>
      </c>
      <c r="AL763" s="4">
        <v>9</v>
      </c>
      <c r="AM763" s="4">
        <v>0</v>
      </c>
      <c r="AN763" s="4">
        <v>36</v>
      </c>
      <c r="AO763" s="4">
        <v>192</v>
      </c>
      <c r="AP763" s="4">
        <v>190</v>
      </c>
      <c r="AQ763" s="4">
        <v>2.8</v>
      </c>
      <c r="AR763" s="4">
        <v>195</v>
      </c>
      <c r="AS763" s="4" t="s">
        <v>155</v>
      </c>
      <c r="AT763" s="4">
        <v>1</v>
      </c>
      <c r="AU763" s="5">
        <v>0.70241898148148152</v>
      </c>
      <c r="AV763" s="4">
        <v>47.158641000000003</v>
      </c>
      <c r="AW763" s="4">
        <v>-88.484195</v>
      </c>
      <c r="AX763" s="4">
        <v>313.60000000000002</v>
      </c>
      <c r="AY763" s="4">
        <v>25.8</v>
      </c>
      <c r="AZ763" s="4">
        <v>12</v>
      </c>
      <c r="BA763" s="4">
        <v>10</v>
      </c>
      <c r="BB763" s="4" t="s">
        <v>432</v>
      </c>
      <c r="BC763" s="4">
        <v>1.1712290000000001</v>
      </c>
      <c r="BD763" s="4">
        <v>1.4712289999999999</v>
      </c>
      <c r="BE763" s="4">
        <v>1.871229</v>
      </c>
      <c r="BF763" s="4">
        <v>14.063000000000001</v>
      </c>
      <c r="BG763" s="4">
        <v>14.81</v>
      </c>
      <c r="BH763" s="4">
        <v>1.05</v>
      </c>
      <c r="BI763" s="4">
        <v>13.958</v>
      </c>
      <c r="BJ763" s="4">
        <v>3026.998</v>
      </c>
      <c r="BK763" s="4">
        <v>1.7310000000000001</v>
      </c>
      <c r="BL763" s="4">
        <v>6.6059999999999999</v>
      </c>
      <c r="BM763" s="4">
        <v>0.186</v>
      </c>
      <c r="BN763" s="4">
        <v>6.7930000000000001</v>
      </c>
      <c r="BO763" s="4">
        <v>5.2750000000000004</v>
      </c>
      <c r="BP763" s="4">
        <v>0.14899999999999999</v>
      </c>
      <c r="BQ763" s="4">
        <v>5.4240000000000004</v>
      </c>
      <c r="BR763" s="4">
        <v>1.1452</v>
      </c>
      <c r="BU763" s="4">
        <v>3.976</v>
      </c>
      <c r="BW763" s="4">
        <v>15.342000000000001</v>
      </c>
      <c r="BX763" s="4">
        <v>0.13907800000000001</v>
      </c>
      <c r="BY763" s="4">
        <v>-5</v>
      </c>
      <c r="BZ763" s="4">
        <v>1.7011959999999999</v>
      </c>
      <c r="CA763" s="4">
        <v>3.3987189999999998</v>
      </c>
      <c r="CB763" s="4">
        <v>34.364159000000001</v>
      </c>
    </row>
    <row r="764" spans="1:80">
      <c r="A764" s="2">
        <v>42440</v>
      </c>
      <c r="B764" s="29">
        <v>0.49428134259259254</v>
      </c>
      <c r="C764" s="4">
        <v>14.372</v>
      </c>
      <c r="D764" s="4">
        <v>6.0000000000000001E-3</v>
      </c>
      <c r="E764" s="4" t="s">
        <v>155</v>
      </c>
      <c r="F764" s="4">
        <v>60</v>
      </c>
      <c r="G764" s="4">
        <v>184.8</v>
      </c>
      <c r="H764" s="4">
        <v>1.4</v>
      </c>
      <c r="I764" s="4">
        <v>173.4</v>
      </c>
      <c r="K764" s="4">
        <v>0.1</v>
      </c>
      <c r="L764" s="4">
        <v>94</v>
      </c>
      <c r="M764" s="4">
        <v>0.87739999999999996</v>
      </c>
      <c r="N764" s="4">
        <v>12.6099</v>
      </c>
      <c r="O764" s="4">
        <v>5.3E-3</v>
      </c>
      <c r="P764" s="4">
        <v>162.15639999999999</v>
      </c>
      <c r="Q764" s="4">
        <v>1.2396</v>
      </c>
      <c r="R764" s="4">
        <v>163.4</v>
      </c>
      <c r="S764" s="4">
        <v>129.483</v>
      </c>
      <c r="T764" s="4">
        <v>0.98980000000000001</v>
      </c>
      <c r="U764" s="4">
        <v>130.5</v>
      </c>
      <c r="V764" s="4">
        <v>173.35429999999999</v>
      </c>
      <c r="Y764" s="4">
        <v>82.643000000000001</v>
      </c>
      <c r="Z764" s="4">
        <v>0</v>
      </c>
      <c r="AA764" s="4">
        <v>8.77E-2</v>
      </c>
      <c r="AB764" s="4" t="s">
        <v>384</v>
      </c>
      <c r="AC764" s="4">
        <v>0</v>
      </c>
      <c r="AD764" s="4">
        <v>12</v>
      </c>
      <c r="AE764" s="4">
        <v>855</v>
      </c>
      <c r="AF764" s="4">
        <v>880</v>
      </c>
      <c r="AG764" s="4">
        <v>892</v>
      </c>
      <c r="AH764" s="4">
        <v>42</v>
      </c>
      <c r="AI764" s="4">
        <v>21.31</v>
      </c>
      <c r="AJ764" s="4">
        <v>0.49</v>
      </c>
      <c r="AK764" s="4">
        <v>989</v>
      </c>
      <c r="AL764" s="4">
        <v>9</v>
      </c>
      <c r="AM764" s="4">
        <v>0</v>
      </c>
      <c r="AN764" s="4">
        <v>36</v>
      </c>
      <c r="AO764" s="4">
        <v>192</v>
      </c>
      <c r="AP764" s="4">
        <v>190</v>
      </c>
      <c r="AQ764" s="4">
        <v>2.9</v>
      </c>
      <c r="AR764" s="4">
        <v>195</v>
      </c>
      <c r="AS764" s="4" t="s">
        <v>155</v>
      </c>
      <c r="AT764" s="4">
        <v>1</v>
      </c>
      <c r="AU764" s="5">
        <v>0.70243055555555556</v>
      </c>
      <c r="AV764" s="4">
        <v>47.158726999999999</v>
      </c>
      <c r="AW764" s="4">
        <v>-88.484105999999997</v>
      </c>
      <c r="AX764" s="4">
        <v>313.39999999999998</v>
      </c>
      <c r="AY764" s="4">
        <v>25.8</v>
      </c>
      <c r="AZ764" s="4">
        <v>12</v>
      </c>
      <c r="BA764" s="4">
        <v>10</v>
      </c>
      <c r="BB764" s="4" t="s">
        <v>432</v>
      </c>
      <c r="BC764" s="4">
        <v>1.2</v>
      </c>
      <c r="BD764" s="4">
        <v>1.5</v>
      </c>
      <c r="BE764" s="4">
        <v>1.9711289999999999</v>
      </c>
      <c r="BF764" s="4">
        <v>14.063000000000001</v>
      </c>
      <c r="BG764" s="4">
        <v>14.78</v>
      </c>
      <c r="BH764" s="4">
        <v>1.05</v>
      </c>
      <c r="BI764" s="4">
        <v>13.976000000000001</v>
      </c>
      <c r="BJ764" s="4">
        <v>3027.74</v>
      </c>
      <c r="BK764" s="4">
        <v>0.80400000000000005</v>
      </c>
      <c r="BL764" s="4">
        <v>4.077</v>
      </c>
      <c r="BM764" s="4">
        <v>3.1E-2</v>
      </c>
      <c r="BN764" s="4">
        <v>4.109</v>
      </c>
      <c r="BO764" s="4">
        <v>3.2559999999999998</v>
      </c>
      <c r="BP764" s="4">
        <v>2.5000000000000001E-2</v>
      </c>
      <c r="BQ764" s="4">
        <v>3.2810000000000001</v>
      </c>
      <c r="BR764" s="4">
        <v>1.3764000000000001</v>
      </c>
      <c r="BU764" s="4">
        <v>3.9369999999999998</v>
      </c>
      <c r="BW764" s="4">
        <v>15.318</v>
      </c>
      <c r="BX764" s="4">
        <v>0.21737600000000001</v>
      </c>
      <c r="BY764" s="4">
        <v>-5</v>
      </c>
      <c r="BZ764" s="4">
        <v>1.7037059999999999</v>
      </c>
      <c r="CA764" s="4">
        <v>5.3121260000000001</v>
      </c>
      <c r="CB764" s="4">
        <v>34.414861000000002</v>
      </c>
    </row>
    <row r="765" spans="1:80">
      <c r="A765" s="2">
        <v>42440</v>
      </c>
      <c r="B765" s="29">
        <v>0.49429291666666669</v>
      </c>
      <c r="C765" s="4">
        <v>14.420999999999999</v>
      </c>
      <c r="D765" s="4">
        <v>1.6899999999999998E-2</v>
      </c>
      <c r="E765" s="4" t="s">
        <v>155</v>
      </c>
      <c r="F765" s="4">
        <v>168.64363900000001</v>
      </c>
      <c r="G765" s="4">
        <v>174.9</v>
      </c>
      <c r="H765" s="4">
        <v>-1.3</v>
      </c>
      <c r="I765" s="4">
        <v>151.5</v>
      </c>
      <c r="K765" s="4">
        <v>0</v>
      </c>
      <c r="L765" s="4">
        <v>92</v>
      </c>
      <c r="M765" s="4">
        <v>0.877</v>
      </c>
      <c r="N765" s="4">
        <v>12.6471</v>
      </c>
      <c r="O765" s="4">
        <v>1.4800000000000001E-2</v>
      </c>
      <c r="P765" s="4">
        <v>153.36529999999999</v>
      </c>
      <c r="Q765" s="4">
        <v>0</v>
      </c>
      <c r="R765" s="4">
        <v>153.4</v>
      </c>
      <c r="S765" s="4">
        <v>122.4633</v>
      </c>
      <c r="T765" s="4">
        <v>0</v>
      </c>
      <c r="U765" s="4">
        <v>122.5</v>
      </c>
      <c r="V765" s="4">
        <v>151.48220000000001</v>
      </c>
      <c r="Y765" s="4">
        <v>80.596000000000004</v>
      </c>
      <c r="Z765" s="4">
        <v>0</v>
      </c>
      <c r="AA765" s="4">
        <v>0</v>
      </c>
      <c r="AB765" s="4" t="s">
        <v>384</v>
      </c>
      <c r="AC765" s="4">
        <v>0</v>
      </c>
      <c r="AD765" s="4">
        <v>12</v>
      </c>
      <c r="AE765" s="4">
        <v>856</v>
      </c>
      <c r="AF765" s="4">
        <v>883</v>
      </c>
      <c r="AG765" s="4">
        <v>895</v>
      </c>
      <c r="AH765" s="4">
        <v>42</v>
      </c>
      <c r="AI765" s="4">
        <v>21.31</v>
      </c>
      <c r="AJ765" s="4">
        <v>0.49</v>
      </c>
      <c r="AK765" s="4">
        <v>989</v>
      </c>
      <c r="AL765" s="4">
        <v>9</v>
      </c>
      <c r="AM765" s="4">
        <v>0</v>
      </c>
      <c r="AN765" s="4">
        <v>36</v>
      </c>
      <c r="AO765" s="4">
        <v>192</v>
      </c>
      <c r="AP765" s="4">
        <v>190</v>
      </c>
      <c r="AQ765" s="4">
        <v>3</v>
      </c>
      <c r="AR765" s="4">
        <v>195</v>
      </c>
      <c r="AS765" s="4" t="s">
        <v>155</v>
      </c>
      <c r="AT765" s="4">
        <v>1</v>
      </c>
      <c r="AU765" s="5">
        <v>0.7024421296296296</v>
      </c>
      <c r="AV765" s="4">
        <v>47.158814999999997</v>
      </c>
      <c r="AW765" s="4">
        <v>-88.484039999999993</v>
      </c>
      <c r="AX765" s="4">
        <v>313.2</v>
      </c>
      <c r="AY765" s="4">
        <v>24.8</v>
      </c>
      <c r="AZ765" s="4">
        <v>12</v>
      </c>
      <c r="BA765" s="4">
        <v>10</v>
      </c>
      <c r="BB765" s="4" t="s">
        <v>432</v>
      </c>
      <c r="BC765" s="4">
        <v>1.342058</v>
      </c>
      <c r="BD765" s="4">
        <v>1.642058</v>
      </c>
      <c r="BE765" s="4">
        <v>2.142058</v>
      </c>
      <c r="BF765" s="4">
        <v>14.063000000000001</v>
      </c>
      <c r="BG765" s="4">
        <v>14.73</v>
      </c>
      <c r="BH765" s="4">
        <v>1.05</v>
      </c>
      <c r="BI765" s="4">
        <v>14.03</v>
      </c>
      <c r="BJ765" s="4">
        <v>3025.97</v>
      </c>
      <c r="BK765" s="4">
        <v>2.2519999999999998</v>
      </c>
      <c r="BL765" s="4">
        <v>3.843</v>
      </c>
      <c r="BM765" s="4">
        <v>0</v>
      </c>
      <c r="BN765" s="4">
        <v>3.843</v>
      </c>
      <c r="BO765" s="4">
        <v>3.0680000000000001</v>
      </c>
      <c r="BP765" s="4">
        <v>0</v>
      </c>
      <c r="BQ765" s="4">
        <v>3.0680000000000001</v>
      </c>
      <c r="BR765" s="4">
        <v>1.1984999999999999</v>
      </c>
      <c r="BU765" s="4">
        <v>3.8260000000000001</v>
      </c>
      <c r="BW765" s="4">
        <v>0</v>
      </c>
      <c r="BX765" s="4">
        <v>0.32071</v>
      </c>
      <c r="BY765" s="4">
        <v>-5</v>
      </c>
      <c r="BZ765" s="4">
        <v>1.703098</v>
      </c>
      <c r="CA765" s="4">
        <v>7.8373499999999998</v>
      </c>
      <c r="CB765" s="4">
        <v>34.40258</v>
      </c>
    </row>
    <row r="766" spans="1:80">
      <c r="A766" s="2">
        <v>42440</v>
      </c>
      <c r="B766" s="29">
        <v>0.49430449074074073</v>
      </c>
      <c r="C766" s="4">
        <v>14.451000000000001</v>
      </c>
      <c r="D766" s="4">
        <v>6.7400000000000002E-2</v>
      </c>
      <c r="E766" s="4" t="s">
        <v>155</v>
      </c>
      <c r="F766" s="4">
        <v>674.26375399999995</v>
      </c>
      <c r="G766" s="4">
        <v>133.80000000000001</v>
      </c>
      <c r="H766" s="4">
        <v>-1.3</v>
      </c>
      <c r="I766" s="4">
        <v>152.80000000000001</v>
      </c>
      <c r="K766" s="4">
        <v>0</v>
      </c>
      <c r="L766" s="4">
        <v>91</v>
      </c>
      <c r="M766" s="4">
        <v>0.87619999999999998</v>
      </c>
      <c r="N766" s="4">
        <v>12.6625</v>
      </c>
      <c r="O766" s="4">
        <v>5.91E-2</v>
      </c>
      <c r="P766" s="4">
        <v>117.2677</v>
      </c>
      <c r="Q766" s="4">
        <v>0</v>
      </c>
      <c r="R766" s="4">
        <v>117.3</v>
      </c>
      <c r="S766" s="4">
        <v>93.639099999999999</v>
      </c>
      <c r="T766" s="4">
        <v>0</v>
      </c>
      <c r="U766" s="4">
        <v>93.6</v>
      </c>
      <c r="V766" s="4">
        <v>152.8467</v>
      </c>
      <c r="Y766" s="4">
        <v>79.61</v>
      </c>
      <c r="Z766" s="4">
        <v>0</v>
      </c>
      <c r="AA766" s="4">
        <v>0</v>
      </c>
      <c r="AB766" s="4" t="s">
        <v>384</v>
      </c>
      <c r="AC766" s="4">
        <v>0</v>
      </c>
      <c r="AD766" s="4">
        <v>11.9</v>
      </c>
      <c r="AE766" s="4">
        <v>858</v>
      </c>
      <c r="AF766" s="4">
        <v>885</v>
      </c>
      <c r="AG766" s="4">
        <v>896</v>
      </c>
      <c r="AH766" s="4">
        <v>42</v>
      </c>
      <c r="AI766" s="4">
        <v>21.31</v>
      </c>
      <c r="AJ766" s="4">
        <v>0.49</v>
      </c>
      <c r="AK766" s="4">
        <v>989</v>
      </c>
      <c r="AL766" s="4">
        <v>9</v>
      </c>
      <c r="AM766" s="4">
        <v>0</v>
      </c>
      <c r="AN766" s="4">
        <v>36</v>
      </c>
      <c r="AO766" s="4">
        <v>192</v>
      </c>
      <c r="AP766" s="4">
        <v>190</v>
      </c>
      <c r="AQ766" s="4">
        <v>2.8</v>
      </c>
      <c r="AR766" s="4">
        <v>195</v>
      </c>
      <c r="AS766" s="4" t="s">
        <v>155</v>
      </c>
      <c r="AT766" s="4">
        <v>1</v>
      </c>
      <c r="AU766" s="5">
        <v>0.70245370370370364</v>
      </c>
      <c r="AV766" s="4">
        <v>47.158914000000003</v>
      </c>
      <c r="AW766" s="4">
        <v>-88.484012000000007</v>
      </c>
      <c r="AX766" s="4">
        <v>313.2</v>
      </c>
      <c r="AY766" s="4">
        <v>24.8</v>
      </c>
      <c r="AZ766" s="4">
        <v>12</v>
      </c>
      <c r="BA766" s="4">
        <v>10</v>
      </c>
      <c r="BB766" s="4" t="s">
        <v>432</v>
      </c>
      <c r="BC766" s="4">
        <v>1.1872130000000001</v>
      </c>
      <c r="BD766" s="4">
        <v>1.5581419999999999</v>
      </c>
      <c r="BE766" s="4">
        <v>1.9162840000000001</v>
      </c>
      <c r="BF766" s="4">
        <v>14.063000000000001</v>
      </c>
      <c r="BG766" s="4">
        <v>14.65</v>
      </c>
      <c r="BH766" s="4">
        <v>1.04</v>
      </c>
      <c r="BI766" s="4">
        <v>14.125999999999999</v>
      </c>
      <c r="BJ766" s="4">
        <v>3015.377</v>
      </c>
      <c r="BK766" s="4">
        <v>8.9550000000000001</v>
      </c>
      <c r="BL766" s="4">
        <v>2.9239999999999999</v>
      </c>
      <c r="BM766" s="4">
        <v>0</v>
      </c>
      <c r="BN766" s="4">
        <v>2.9239999999999999</v>
      </c>
      <c r="BO766" s="4">
        <v>2.335</v>
      </c>
      <c r="BP766" s="4">
        <v>0</v>
      </c>
      <c r="BQ766" s="4">
        <v>2.335</v>
      </c>
      <c r="BR766" s="4">
        <v>1.2036</v>
      </c>
      <c r="BU766" s="4">
        <v>3.7610000000000001</v>
      </c>
      <c r="BW766" s="4">
        <v>0</v>
      </c>
      <c r="BX766" s="4">
        <v>0.34362799999999999</v>
      </c>
      <c r="BY766" s="4">
        <v>-5</v>
      </c>
      <c r="BZ766" s="4">
        <v>1.7020980000000001</v>
      </c>
      <c r="CA766" s="4">
        <v>8.3974089999999997</v>
      </c>
      <c r="CB766" s="4">
        <v>34.382379999999998</v>
      </c>
    </row>
    <row r="767" spans="1:80">
      <c r="A767" s="2">
        <v>42440</v>
      </c>
      <c r="B767" s="29">
        <v>0.49431606481481483</v>
      </c>
      <c r="C767" s="4">
        <v>14.46</v>
      </c>
      <c r="D767" s="4">
        <v>0.222</v>
      </c>
      <c r="E767" s="4" t="s">
        <v>155</v>
      </c>
      <c r="F767" s="4">
        <v>2219.5711970000002</v>
      </c>
      <c r="G767" s="4">
        <v>72.099999999999994</v>
      </c>
      <c r="H767" s="4">
        <v>-1.3</v>
      </c>
      <c r="I767" s="4">
        <v>228.2</v>
      </c>
      <c r="K767" s="4">
        <v>0</v>
      </c>
      <c r="L767" s="4">
        <v>92</v>
      </c>
      <c r="M767" s="4">
        <v>0.87480000000000002</v>
      </c>
      <c r="N767" s="4">
        <v>12.649699999999999</v>
      </c>
      <c r="O767" s="4">
        <v>0.19420000000000001</v>
      </c>
      <c r="P767" s="4">
        <v>63.037599999999998</v>
      </c>
      <c r="Q767" s="4">
        <v>0</v>
      </c>
      <c r="R767" s="4">
        <v>63</v>
      </c>
      <c r="S767" s="4">
        <v>50.335900000000002</v>
      </c>
      <c r="T767" s="4">
        <v>0</v>
      </c>
      <c r="U767" s="4">
        <v>50.3</v>
      </c>
      <c r="V767" s="4">
        <v>228.19560000000001</v>
      </c>
      <c r="Y767" s="4">
        <v>80.498999999999995</v>
      </c>
      <c r="Z767" s="4">
        <v>0</v>
      </c>
      <c r="AA767" s="4">
        <v>0</v>
      </c>
      <c r="AB767" s="4" t="s">
        <v>384</v>
      </c>
      <c r="AC767" s="4">
        <v>0</v>
      </c>
      <c r="AD767" s="4">
        <v>12</v>
      </c>
      <c r="AE767" s="4">
        <v>857</v>
      </c>
      <c r="AF767" s="4">
        <v>886</v>
      </c>
      <c r="AG767" s="4">
        <v>895</v>
      </c>
      <c r="AH767" s="4">
        <v>42</v>
      </c>
      <c r="AI767" s="4">
        <v>21.31</v>
      </c>
      <c r="AJ767" s="4">
        <v>0.49</v>
      </c>
      <c r="AK767" s="4">
        <v>989</v>
      </c>
      <c r="AL767" s="4">
        <v>9</v>
      </c>
      <c r="AM767" s="4">
        <v>0</v>
      </c>
      <c r="AN767" s="4">
        <v>36</v>
      </c>
      <c r="AO767" s="4">
        <v>192</v>
      </c>
      <c r="AP767" s="4">
        <v>190</v>
      </c>
      <c r="AQ767" s="4">
        <v>3</v>
      </c>
      <c r="AR767" s="4">
        <v>195</v>
      </c>
      <c r="AS767" s="4" t="s">
        <v>155</v>
      </c>
      <c r="AT767" s="4">
        <v>1</v>
      </c>
      <c r="AU767" s="5">
        <v>0.70246527777777779</v>
      </c>
      <c r="AV767" s="4">
        <v>47.159025</v>
      </c>
      <c r="AW767" s="4">
        <v>-88.484003999999999</v>
      </c>
      <c r="AX767" s="4">
        <v>313</v>
      </c>
      <c r="AY767" s="4">
        <v>26.9</v>
      </c>
      <c r="AZ767" s="4">
        <v>12</v>
      </c>
      <c r="BA767" s="4">
        <v>10</v>
      </c>
      <c r="BB767" s="4" t="s">
        <v>432</v>
      </c>
      <c r="BC767" s="4">
        <v>1.171616</v>
      </c>
      <c r="BD767" s="4">
        <v>1.5716159999999999</v>
      </c>
      <c r="BE767" s="4">
        <v>1.9432320000000001</v>
      </c>
      <c r="BF767" s="4">
        <v>14.063000000000001</v>
      </c>
      <c r="BG767" s="4">
        <v>14.47</v>
      </c>
      <c r="BH767" s="4">
        <v>1.03</v>
      </c>
      <c r="BI767" s="4">
        <v>14.311</v>
      </c>
      <c r="BJ767" s="4">
        <v>2981.8339999999998</v>
      </c>
      <c r="BK767" s="4">
        <v>29.131</v>
      </c>
      <c r="BL767" s="4">
        <v>1.556</v>
      </c>
      <c r="BM767" s="4">
        <v>0</v>
      </c>
      <c r="BN767" s="4">
        <v>1.556</v>
      </c>
      <c r="BO767" s="4">
        <v>1.2430000000000001</v>
      </c>
      <c r="BP767" s="4">
        <v>0</v>
      </c>
      <c r="BQ767" s="4">
        <v>1.2430000000000001</v>
      </c>
      <c r="BR767" s="4">
        <v>1.7786999999999999</v>
      </c>
      <c r="BU767" s="4">
        <v>3.7650000000000001</v>
      </c>
      <c r="BW767" s="4">
        <v>0</v>
      </c>
      <c r="BX767" s="4">
        <v>0.39190399999999997</v>
      </c>
      <c r="BY767" s="4">
        <v>-5</v>
      </c>
      <c r="BZ767" s="4">
        <v>1.7047060000000001</v>
      </c>
      <c r="CA767" s="4">
        <v>9.5771540000000002</v>
      </c>
      <c r="CB767" s="4">
        <v>34.435060999999997</v>
      </c>
    </row>
    <row r="768" spans="1:80">
      <c r="A768" s="2">
        <v>42440</v>
      </c>
      <c r="B768" s="29">
        <v>0.49432763888888887</v>
      </c>
      <c r="C768" s="4">
        <v>14.464</v>
      </c>
      <c r="D768" s="4">
        <v>0.16789999999999999</v>
      </c>
      <c r="E768" s="4" t="s">
        <v>155</v>
      </c>
      <c r="F768" s="4">
        <v>1679.102564</v>
      </c>
      <c r="G768" s="4">
        <v>20.3</v>
      </c>
      <c r="H768" s="4">
        <v>-1.2</v>
      </c>
      <c r="I768" s="4">
        <v>225.1</v>
      </c>
      <c r="K768" s="4">
        <v>0</v>
      </c>
      <c r="L768" s="4">
        <v>92</v>
      </c>
      <c r="M768" s="4">
        <v>0.87509999999999999</v>
      </c>
      <c r="N768" s="4">
        <v>12.6577</v>
      </c>
      <c r="O768" s="4">
        <v>0.1469</v>
      </c>
      <c r="P768" s="4">
        <v>17.79</v>
      </c>
      <c r="Q768" s="4">
        <v>0</v>
      </c>
      <c r="R768" s="4">
        <v>17.8</v>
      </c>
      <c r="S768" s="4">
        <v>14.23</v>
      </c>
      <c r="T768" s="4">
        <v>0</v>
      </c>
      <c r="U768" s="4">
        <v>14.2</v>
      </c>
      <c r="V768" s="4">
        <v>225.10839999999999</v>
      </c>
      <c r="Y768" s="4">
        <v>80.552000000000007</v>
      </c>
      <c r="Z768" s="4">
        <v>0</v>
      </c>
      <c r="AA768" s="4">
        <v>0</v>
      </c>
      <c r="AB768" s="4" t="s">
        <v>384</v>
      </c>
      <c r="AC768" s="4">
        <v>0</v>
      </c>
      <c r="AD768" s="4">
        <v>12</v>
      </c>
      <c r="AE768" s="4">
        <v>857</v>
      </c>
      <c r="AF768" s="4">
        <v>886</v>
      </c>
      <c r="AG768" s="4">
        <v>895</v>
      </c>
      <c r="AH768" s="4">
        <v>42.9</v>
      </c>
      <c r="AI768" s="4">
        <v>21.77</v>
      </c>
      <c r="AJ768" s="4">
        <v>0.5</v>
      </c>
      <c r="AK768" s="4">
        <v>989</v>
      </c>
      <c r="AL768" s="4">
        <v>9</v>
      </c>
      <c r="AM768" s="4">
        <v>0</v>
      </c>
      <c r="AN768" s="4">
        <v>36</v>
      </c>
      <c r="AO768" s="4">
        <v>192</v>
      </c>
      <c r="AP768" s="4">
        <v>190</v>
      </c>
      <c r="AQ768" s="4">
        <v>2.9</v>
      </c>
      <c r="AR768" s="4">
        <v>195</v>
      </c>
      <c r="AS768" s="4" t="s">
        <v>155</v>
      </c>
      <c r="AT768" s="4">
        <v>1</v>
      </c>
      <c r="AU768" s="5">
        <v>0.70247685185185194</v>
      </c>
      <c r="AV768" s="4">
        <v>47.159154000000001</v>
      </c>
      <c r="AW768" s="4">
        <v>-88.484021999999996</v>
      </c>
      <c r="AX768" s="4">
        <v>312.7</v>
      </c>
      <c r="AY768" s="4">
        <v>29.9</v>
      </c>
      <c r="AZ768" s="4">
        <v>12</v>
      </c>
      <c r="BA768" s="4">
        <v>10</v>
      </c>
      <c r="BB768" s="4" t="s">
        <v>432</v>
      </c>
      <c r="BC768" s="4">
        <v>1.271828</v>
      </c>
      <c r="BD768" s="4">
        <v>1.1690309999999999</v>
      </c>
      <c r="BE768" s="4">
        <v>2.071828</v>
      </c>
      <c r="BF768" s="4">
        <v>14.063000000000001</v>
      </c>
      <c r="BG768" s="4">
        <v>14.52</v>
      </c>
      <c r="BH768" s="4">
        <v>1.03</v>
      </c>
      <c r="BI768" s="4">
        <v>14.268000000000001</v>
      </c>
      <c r="BJ768" s="4">
        <v>2992.9459999999999</v>
      </c>
      <c r="BK768" s="4">
        <v>22.114000000000001</v>
      </c>
      <c r="BL768" s="4">
        <v>0.441</v>
      </c>
      <c r="BM768" s="4">
        <v>0</v>
      </c>
      <c r="BN768" s="4">
        <v>0.441</v>
      </c>
      <c r="BO768" s="4">
        <v>0.35199999999999998</v>
      </c>
      <c r="BP768" s="4">
        <v>0</v>
      </c>
      <c r="BQ768" s="4">
        <v>0.35199999999999998</v>
      </c>
      <c r="BR768" s="4">
        <v>1.7601</v>
      </c>
      <c r="BU768" s="4">
        <v>3.7789999999999999</v>
      </c>
      <c r="BW768" s="4">
        <v>0</v>
      </c>
      <c r="BX768" s="4">
        <v>0.34829199999999999</v>
      </c>
      <c r="BY768" s="4">
        <v>-5</v>
      </c>
      <c r="BZ768" s="4">
        <v>1.7031959999999999</v>
      </c>
      <c r="CA768" s="4">
        <v>8.5113859999999999</v>
      </c>
      <c r="CB768" s="4">
        <v>34.404558999999999</v>
      </c>
    </row>
    <row r="769" spans="1:80">
      <c r="A769" s="2">
        <v>42440</v>
      </c>
      <c r="B769" s="29">
        <v>0.49433921296296296</v>
      </c>
      <c r="C769" s="4">
        <v>14.47</v>
      </c>
      <c r="D769" s="4">
        <v>0.1454</v>
      </c>
      <c r="E769" s="4" t="s">
        <v>155</v>
      </c>
      <c r="F769" s="4">
        <v>1453.771712</v>
      </c>
      <c r="G769" s="4">
        <v>12.5</v>
      </c>
      <c r="H769" s="4">
        <v>-1.2</v>
      </c>
      <c r="I769" s="4">
        <v>169.4</v>
      </c>
      <c r="K769" s="4">
        <v>0</v>
      </c>
      <c r="L769" s="4">
        <v>91</v>
      </c>
      <c r="M769" s="4">
        <v>0.87539999999999996</v>
      </c>
      <c r="N769" s="4">
        <v>12.666499999999999</v>
      </c>
      <c r="O769" s="4">
        <v>0.1273</v>
      </c>
      <c r="P769" s="4">
        <v>10.9732</v>
      </c>
      <c r="Q769" s="4">
        <v>0</v>
      </c>
      <c r="R769" s="4">
        <v>11</v>
      </c>
      <c r="S769" s="4">
        <v>8.7789000000000001</v>
      </c>
      <c r="T769" s="4">
        <v>0</v>
      </c>
      <c r="U769" s="4">
        <v>8.8000000000000007</v>
      </c>
      <c r="V769" s="4">
        <v>169.35839999999999</v>
      </c>
      <c r="Y769" s="4">
        <v>79.789000000000001</v>
      </c>
      <c r="Z769" s="4">
        <v>0</v>
      </c>
      <c r="AA769" s="4">
        <v>0</v>
      </c>
      <c r="AB769" s="4" t="s">
        <v>384</v>
      </c>
      <c r="AC769" s="4">
        <v>0</v>
      </c>
      <c r="AD769" s="4">
        <v>12</v>
      </c>
      <c r="AE769" s="4">
        <v>856</v>
      </c>
      <c r="AF769" s="4">
        <v>886</v>
      </c>
      <c r="AG769" s="4">
        <v>894</v>
      </c>
      <c r="AH769" s="4">
        <v>43</v>
      </c>
      <c r="AI769" s="4">
        <v>21.82</v>
      </c>
      <c r="AJ769" s="4">
        <v>0.5</v>
      </c>
      <c r="AK769" s="4">
        <v>989</v>
      </c>
      <c r="AL769" s="4">
        <v>9</v>
      </c>
      <c r="AM769" s="4">
        <v>0</v>
      </c>
      <c r="AN769" s="4">
        <v>36</v>
      </c>
      <c r="AO769" s="4">
        <v>192</v>
      </c>
      <c r="AP769" s="4">
        <v>190</v>
      </c>
      <c r="AQ769" s="4">
        <v>3</v>
      </c>
      <c r="AR769" s="4">
        <v>195</v>
      </c>
      <c r="AS769" s="4" t="s">
        <v>155</v>
      </c>
      <c r="AT769" s="4">
        <v>1</v>
      </c>
      <c r="AU769" s="5">
        <v>0.70248842592592586</v>
      </c>
      <c r="AV769" s="4">
        <v>47.159298</v>
      </c>
      <c r="AW769" s="4">
        <v>-88.484038999999996</v>
      </c>
      <c r="AX769" s="4">
        <v>312.7</v>
      </c>
      <c r="AY769" s="4">
        <v>32.9</v>
      </c>
      <c r="AZ769" s="4">
        <v>12</v>
      </c>
      <c r="BA769" s="4">
        <v>10</v>
      </c>
      <c r="BB769" s="4" t="s">
        <v>432</v>
      </c>
      <c r="BC769" s="4">
        <v>1.3717280000000001</v>
      </c>
      <c r="BD769" s="4">
        <v>1.071728</v>
      </c>
      <c r="BE769" s="4">
        <v>2.1717279999999999</v>
      </c>
      <c r="BF769" s="4">
        <v>14.063000000000001</v>
      </c>
      <c r="BG769" s="4">
        <v>14.54</v>
      </c>
      <c r="BH769" s="4">
        <v>1.03</v>
      </c>
      <c r="BI769" s="4">
        <v>14.239000000000001</v>
      </c>
      <c r="BJ769" s="4">
        <v>2998.8879999999999</v>
      </c>
      <c r="BK769" s="4">
        <v>19.175999999999998</v>
      </c>
      <c r="BL769" s="4">
        <v>0.27200000000000002</v>
      </c>
      <c r="BM769" s="4">
        <v>0</v>
      </c>
      <c r="BN769" s="4">
        <v>0.27200000000000002</v>
      </c>
      <c r="BO769" s="4">
        <v>0.218</v>
      </c>
      <c r="BP769" s="4">
        <v>0</v>
      </c>
      <c r="BQ769" s="4">
        <v>0.218</v>
      </c>
      <c r="BR769" s="4">
        <v>1.3259000000000001</v>
      </c>
      <c r="BU769" s="4">
        <v>3.7480000000000002</v>
      </c>
      <c r="BW769" s="4">
        <v>0</v>
      </c>
      <c r="BX769" s="4">
        <v>0.28617399999999998</v>
      </c>
      <c r="BY769" s="4">
        <v>-5</v>
      </c>
      <c r="BZ769" s="4">
        <v>1.7011959999999999</v>
      </c>
      <c r="CA769" s="4">
        <v>6.9933769999999997</v>
      </c>
      <c r="CB769" s="4">
        <v>34.364159000000001</v>
      </c>
    </row>
    <row r="770" spans="1:80">
      <c r="A770" s="2">
        <v>42440</v>
      </c>
      <c r="B770" s="29">
        <v>0.494350787037037</v>
      </c>
      <c r="C770" s="4">
        <v>14.47</v>
      </c>
      <c r="D770" s="4">
        <v>0.18840000000000001</v>
      </c>
      <c r="E770" s="4" t="s">
        <v>155</v>
      </c>
      <c r="F770" s="4">
        <v>1883.8649310000001</v>
      </c>
      <c r="G770" s="4">
        <v>9.5</v>
      </c>
      <c r="H770" s="4">
        <v>0</v>
      </c>
      <c r="I770" s="4">
        <v>192.5</v>
      </c>
      <c r="K770" s="4">
        <v>0</v>
      </c>
      <c r="L770" s="4">
        <v>91</v>
      </c>
      <c r="M770" s="4">
        <v>0.875</v>
      </c>
      <c r="N770" s="4">
        <v>12.661300000000001</v>
      </c>
      <c r="O770" s="4">
        <v>0.1648</v>
      </c>
      <c r="P770" s="4">
        <v>8.2772000000000006</v>
      </c>
      <c r="Q770" s="4">
        <v>0</v>
      </c>
      <c r="R770" s="4">
        <v>8.3000000000000007</v>
      </c>
      <c r="S770" s="4">
        <v>6.6220999999999997</v>
      </c>
      <c r="T770" s="4">
        <v>0</v>
      </c>
      <c r="U770" s="4">
        <v>6.6</v>
      </c>
      <c r="V770" s="4">
        <v>192.5419</v>
      </c>
      <c r="Y770" s="4">
        <v>79.625</v>
      </c>
      <c r="Z770" s="4">
        <v>0</v>
      </c>
      <c r="AA770" s="4">
        <v>0</v>
      </c>
      <c r="AB770" s="4" t="s">
        <v>384</v>
      </c>
      <c r="AC770" s="4">
        <v>0</v>
      </c>
      <c r="AD770" s="4">
        <v>12</v>
      </c>
      <c r="AE770" s="4">
        <v>857</v>
      </c>
      <c r="AF770" s="4">
        <v>887</v>
      </c>
      <c r="AG770" s="4">
        <v>895</v>
      </c>
      <c r="AH770" s="4">
        <v>43</v>
      </c>
      <c r="AI770" s="4">
        <v>21.82</v>
      </c>
      <c r="AJ770" s="4">
        <v>0.5</v>
      </c>
      <c r="AK770" s="4">
        <v>989</v>
      </c>
      <c r="AL770" s="4">
        <v>9</v>
      </c>
      <c r="AM770" s="4">
        <v>0</v>
      </c>
      <c r="AN770" s="4">
        <v>36</v>
      </c>
      <c r="AO770" s="4">
        <v>192</v>
      </c>
      <c r="AP770" s="4">
        <v>190</v>
      </c>
      <c r="AQ770" s="4">
        <v>3.1</v>
      </c>
      <c r="AR770" s="4">
        <v>195</v>
      </c>
      <c r="AS770" s="4" t="s">
        <v>155</v>
      </c>
      <c r="AT770" s="4">
        <v>2</v>
      </c>
      <c r="AU770" s="5">
        <v>0.70250000000000001</v>
      </c>
      <c r="AV770" s="4">
        <v>47.159444000000001</v>
      </c>
      <c r="AW770" s="4">
        <v>-88.484057000000007</v>
      </c>
      <c r="AX770" s="4">
        <v>313</v>
      </c>
      <c r="AY770" s="4">
        <v>34.5</v>
      </c>
      <c r="AZ770" s="4">
        <v>12</v>
      </c>
      <c r="BA770" s="4">
        <v>11</v>
      </c>
      <c r="BB770" s="4" t="s">
        <v>429</v>
      </c>
      <c r="BC770" s="4">
        <v>1.2567429999999999</v>
      </c>
      <c r="BD770" s="4">
        <v>1.1000000000000001</v>
      </c>
      <c r="BE770" s="4">
        <v>1.985115</v>
      </c>
      <c r="BF770" s="4">
        <v>14.063000000000001</v>
      </c>
      <c r="BG770" s="4">
        <v>14.5</v>
      </c>
      <c r="BH770" s="4">
        <v>1.03</v>
      </c>
      <c r="BI770" s="4">
        <v>14.285</v>
      </c>
      <c r="BJ770" s="4">
        <v>2989.5320000000002</v>
      </c>
      <c r="BK770" s="4">
        <v>24.771999999999998</v>
      </c>
      <c r="BL770" s="4">
        <v>0.20499999999999999</v>
      </c>
      <c r="BM770" s="4">
        <v>0</v>
      </c>
      <c r="BN770" s="4">
        <v>0.20499999999999999</v>
      </c>
      <c r="BO770" s="4">
        <v>0.16400000000000001</v>
      </c>
      <c r="BP770" s="4">
        <v>0</v>
      </c>
      <c r="BQ770" s="4">
        <v>0.16400000000000001</v>
      </c>
      <c r="BR770" s="4">
        <v>1.5033000000000001</v>
      </c>
      <c r="BU770" s="4">
        <v>3.73</v>
      </c>
      <c r="BW770" s="4">
        <v>0</v>
      </c>
      <c r="BX770" s="4">
        <v>0.28631400000000001</v>
      </c>
      <c r="BY770" s="4">
        <v>-5</v>
      </c>
      <c r="BZ770" s="4">
        <v>1.6991959999999999</v>
      </c>
      <c r="CA770" s="4">
        <v>6.9967980000000001</v>
      </c>
      <c r="CB770" s="4">
        <v>34.323759000000003</v>
      </c>
    </row>
    <row r="771" spans="1:80">
      <c r="A771" s="2">
        <v>42440</v>
      </c>
      <c r="B771" s="29">
        <v>0.49436236111111115</v>
      </c>
      <c r="C771" s="4">
        <v>14.47</v>
      </c>
      <c r="D771" s="4">
        <v>0.24340000000000001</v>
      </c>
      <c r="E771" s="4" t="s">
        <v>155</v>
      </c>
      <c r="F771" s="4">
        <v>2434.42623</v>
      </c>
      <c r="G771" s="4">
        <v>8.1</v>
      </c>
      <c r="H771" s="4">
        <v>1</v>
      </c>
      <c r="I771" s="4">
        <v>214.9</v>
      </c>
      <c r="K771" s="4">
        <v>0</v>
      </c>
      <c r="L771" s="4">
        <v>91</v>
      </c>
      <c r="M771" s="4">
        <v>0.87450000000000006</v>
      </c>
      <c r="N771" s="4">
        <v>12.6541</v>
      </c>
      <c r="O771" s="4">
        <v>0.21290000000000001</v>
      </c>
      <c r="P771" s="4">
        <v>7.0571000000000002</v>
      </c>
      <c r="Q771" s="4">
        <v>0.86580000000000001</v>
      </c>
      <c r="R771" s="4">
        <v>7.9</v>
      </c>
      <c r="S771" s="4">
        <v>5.6459000000000001</v>
      </c>
      <c r="T771" s="4">
        <v>0.69259999999999999</v>
      </c>
      <c r="U771" s="4">
        <v>6.3</v>
      </c>
      <c r="V771" s="4">
        <v>214.8663</v>
      </c>
      <c r="Y771" s="4">
        <v>79.391999999999996</v>
      </c>
      <c r="Z771" s="4">
        <v>0</v>
      </c>
      <c r="AA771" s="4">
        <v>0</v>
      </c>
      <c r="AB771" s="4" t="s">
        <v>384</v>
      </c>
      <c r="AC771" s="4">
        <v>0</v>
      </c>
      <c r="AD771" s="4">
        <v>11.9</v>
      </c>
      <c r="AE771" s="4">
        <v>858</v>
      </c>
      <c r="AF771" s="4">
        <v>887</v>
      </c>
      <c r="AG771" s="4">
        <v>895</v>
      </c>
      <c r="AH771" s="4">
        <v>43</v>
      </c>
      <c r="AI771" s="4">
        <v>21.82</v>
      </c>
      <c r="AJ771" s="4">
        <v>0.5</v>
      </c>
      <c r="AK771" s="4">
        <v>989</v>
      </c>
      <c r="AL771" s="4">
        <v>9</v>
      </c>
      <c r="AM771" s="4">
        <v>0</v>
      </c>
      <c r="AN771" s="4">
        <v>36</v>
      </c>
      <c r="AO771" s="4">
        <v>192</v>
      </c>
      <c r="AP771" s="4">
        <v>190</v>
      </c>
      <c r="AQ771" s="4">
        <v>3.1</v>
      </c>
      <c r="AR771" s="4">
        <v>195</v>
      </c>
      <c r="AS771" s="4" t="s">
        <v>155</v>
      </c>
      <c r="AT771" s="4">
        <v>2</v>
      </c>
      <c r="AU771" s="5">
        <v>0.70251157407407405</v>
      </c>
      <c r="AV771" s="4">
        <v>47.159587000000002</v>
      </c>
      <c r="AW771" s="4">
        <v>-88.484074000000007</v>
      </c>
      <c r="AX771" s="4">
        <v>313.60000000000002</v>
      </c>
      <c r="AY771" s="4">
        <v>34.799999999999997</v>
      </c>
      <c r="AZ771" s="4">
        <v>12</v>
      </c>
      <c r="BA771" s="4">
        <v>11</v>
      </c>
      <c r="BB771" s="4" t="s">
        <v>429</v>
      </c>
      <c r="BC771" s="4">
        <v>1.3430569999999999</v>
      </c>
      <c r="BD771" s="4">
        <v>1.4576420000000001</v>
      </c>
      <c r="BE771" s="4">
        <v>2.2576420000000001</v>
      </c>
      <c r="BF771" s="4">
        <v>14.063000000000001</v>
      </c>
      <c r="BG771" s="4">
        <v>14.44</v>
      </c>
      <c r="BH771" s="4">
        <v>1.03</v>
      </c>
      <c r="BI771" s="4">
        <v>14.35</v>
      </c>
      <c r="BJ771" s="4">
        <v>2977.8110000000001</v>
      </c>
      <c r="BK771" s="4">
        <v>31.885999999999999</v>
      </c>
      <c r="BL771" s="4">
        <v>0.17399999999999999</v>
      </c>
      <c r="BM771" s="4">
        <v>2.1000000000000001E-2</v>
      </c>
      <c r="BN771" s="4">
        <v>0.19500000000000001</v>
      </c>
      <c r="BO771" s="4">
        <v>0.13900000000000001</v>
      </c>
      <c r="BP771" s="4">
        <v>1.7000000000000001E-2</v>
      </c>
      <c r="BQ771" s="4">
        <v>0.156</v>
      </c>
      <c r="BR771" s="4">
        <v>1.6719999999999999</v>
      </c>
      <c r="BU771" s="4">
        <v>3.7069999999999999</v>
      </c>
      <c r="BW771" s="4">
        <v>0</v>
      </c>
      <c r="BX771" s="4">
        <v>0.29060799999999998</v>
      </c>
      <c r="BY771" s="4">
        <v>-5</v>
      </c>
      <c r="BZ771" s="4">
        <v>1.695392</v>
      </c>
      <c r="CA771" s="4">
        <v>7.1017320000000002</v>
      </c>
      <c r="CB771" s="4">
        <v>34.246918000000001</v>
      </c>
    </row>
    <row r="772" spans="1:80">
      <c r="A772" s="2">
        <v>42440</v>
      </c>
      <c r="B772" s="29">
        <v>0.49437393518518519</v>
      </c>
      <c r="C772" s="4">
        <v>14.47</v>
      </c>
      <c r="D772" s="4">
        <v>0.22839999999999999</v>
      </c>
      <c r="E772" s="4" t="s">
        <v>155</v>
      </c>
      <c r="F772" s="4">
        <v>2283.741935</v>
      </c>
      <c r="G772" s="4">
        <v>8.6</v>
      </c>
      <c r="H772" s="4">
        <v>-2.5</v>
      </c>
      <c r="I772" s="4">
        <v>217.8</v>
      </c>
      <c r="K772" s="4">
        <v>0</v>
      </c>
      <c r="L772" s="4">
        <v>90</v>
      </c>
      <c r="M772" s="4">
        <v>0.87460000000000004</v>
      </c>
      <c r="N772" s="4">
        <v>12.656000000000001</v>
      </c>
      <c r="O772" s="4">
        <v>0.19969999999999999</v>
      </c>
      <c r="P772" s="4">
        <v>7.5218999999999996</v>
      </c>
      <c r="Q772" s="4">
        <v>0</v>
      </c>
      <c r="R772" s="4">
        <v>7.5</v>
      </c>
      <c r="S772" s="4">
        <v>6.0178000000000003</v>
      </c>
      <c r="T772" s="4">
        <v>0</v>
      </c>
      <c r="U772" s="4">
        <v>6</v>
      </c>
      <c r="V772" s="4">
        <v>217.78380000000001</v>
      </c>
      <c r="Y772" s="4">
        <v>79.082999999999998</v>
      </c>
      <c r="Z772" s="4">
        <v>0</v>
      </c>
      <c r="AA772" s="4">
        <v>0</v>
      </c>
      <c r="AB772" s="4" t="s">
        <v>384</v>
      </c>
      <c r="AC772" s="4">
        <v>0</v>
      </c>
      <c r="AD772" s="4">
        <v>12</v>
      </c>
      <c r="AE772" s="4">
        <v>857</v>
      </c>
      <c r="AF772" s="4">
        <v>887</v>
      </c>
      <c r="AG772" s="4">
        <v>895</v>
      </c>
      <c r="AH772" s="4">
        <v>43</v>
      </c>
      <c r="AI772" s="4">
        <v>21.82</v>
      </c>
      <c r="AJ772" s="4">
        <v>0.5</v>
      </c>
      <c r="AK772" s="4">
        <v>989</v>
      </c>
      <c r="AL772" s="4">
        <v>9</v>
      </c>
      <c r="AM772" s="4">
        <v>0</v>
      </c>
      <c r="AN772" s="4">
        <v>36</v>
      </c>
      <c r="AO772" s="4">
        <v>192</v>
      </c>
      <c r="AP772" s="4">
        <v>190</v>
      </c>
      <c r="AQ772" s="4">
        <v>3.1</v>
      </c>
      <c r="AR772" s="4">
        <v>195</v>
      </c>
      <c r="AS772" s="4" t="s">
        <v>155</v>
      </c>
      <c r="AT772" s="4">
        <v>2</v>
      </c>
      <c r="AU772" s="5">
        <v>0.7025231481481482</v>
      </c>
      <c r="AV772" s="4">
        <v>47.159728999999999</v>
      </c>
      <c r="AW772" s="4">
        <v>-88.484081000000003</v>
      </c>
      <c r="AX772" s="4">
        <v>314.2</v>
      </c>
      <c r="AY772" s="4">
        <v>34.9</v>
      </c>
      <c r="AZ772" s="4">
        <v>12</v>
      </c>
      <c r="BA772" s="4">
        <v>11</v>
      </c>
      <c r="BB772" s="4" t="s">
        <v>429</v>
      </c>
      <c r="BC772" s="4">
        <v>1.4</v>
      </c>
      <c r="BD772" s="4">
        <v>1.7428570000000001</v>
      </c>
      <c r="BE772" s="4">
        <v>2.5428570000000001</v>
      </c>
      <c r="BF772" s="4">
        <v>14.063000000000001</v>
      </c>
      <c r="BG772" s="4">
        <v>14.45</v>
      </c>
      <c r="BH772" s="4">
        <v>1.03</v>
      </c>
      <c r="BI772" s="4">
        <v>14.333</v>
      </c>
      <c r="BJ772" s="4">
        <v>2980.8</v>
      </c>
      <c r="BK772" s="4">
        <v>29.943000000000001</v>
      </c>
      <c r="BL772" s="4">
        <v>0.186</v>
      </c>
      <c r="BM772" s="4">
        <v>0</v>
      </c>
      <c r="BN772" s="4">
        <v>0.186</v>
      </c>
      <c r="BO772" s="4">
        <v>0.14799999999999999</v>
      </c>
      <c r="BP772" s="4">
        <v>0</v>
      </c>
      <c r="BQ772" s="4">
        <v>0.14799999999999999</v>
      </c>
      <c r="BR772" s="4">
        <v>1.6960999999999999</v>
      </c>
      <c r="BU772" s="4">
        <v>3.6949999999999998</v>
      </c>
      <c r="BW772" s="4">
        <v>0</v>
      </c>
      <c r="BX772" s="4">
        <v>0.28559299999999999</v>
      </c>
      <c r="BY772" s="4">
        <v>-5</v>
      </c>
      <c r="BZ772" s="4">
        <v>1.6950000000000001</v>
      </c>
      <c r="CA772" s="4">
        <v>6.9791879999999997</v>
      </c>
      <c r="CB772" s="4">
        <v>34.238999999999997</v>
      </c>
    </row>
    <row r="773" spans="1:80">
      <c r="A773" s="2">
        <v>42440</v>
      </c>
      <c r="B773" s="29">
        <v>0.49438550925925928</v>
      </c>
      <c r="C773" s="4">
        <v>14.47</v>
      </c>
      <c r="D773" s="4">
        <v>0.23480000000000001</v>
      </c>
      <c r="E773" s="4" t="s">
        <v>155</v>
      </c>
      <c r="F773" s="4">
        <v>2348.258065</v>
      </c>
      <c r="G773" s="4">
        <v>8.9</v>
      </c>
      <c r="H773" s="4">
        <v>-2.5</v>
      </c>
      <c r="I773" s="4">
        <v>208.1</v>
      </c>
      <c r="K773" s="4">
        <v>0</v>
      </c>
      <c r="L773" s="4">
        <v>89</v>
      </c>
      <c r="M773" s="4">
        <v>0.87460000000000004</v>
      </c>
      <c r="N773" s="4">
        <v>12.6553</v>
      </c>
      <c r="O773" s="4">
        <v>0.2054</v>
      </c>
      <c r="P773" s="4">
        <v>7.7838000000000003</v>
      </c>
      <c r="Q773" s="4">
        <v>0</v>
      </c>
      <c r="R773" s="4">
        <v>7.8</v>
      </c>
      <c r="S773" s="4">
        <v>6.2274000000000003</v>
      </c>
      <c r="T773" s="4">
        <v>0</v>
      </c>
      <c r="U773" s="4">
        <v>6.2</v>
      </c>
      <c r="V773" s="4">
        <v>208.09389999999999</v>
      </c>
      <c r="Y773" s="4">
        <v>77.537000000000006</v>
      </c>
      <c r="Z773" s="4">
        <v>0</v>
      </c>
      <c r="AA773" s="4">
        <v>0</v>
      </c>
      <c r="AB773" s="4" t="s">
        <v>384</v>
      </c>
      <c r="AC773" s="4">
        <v>0</v>
      </c>
      <c r="AD773" s="4">
        <v>12</v>
      </c>
      <c r="AE773" s="4">
        <v>856</v>
      </c>
      <c r="AF773" s="4">
        <v>886</v>
      </c>
      <c r="AG773" s="4">
        <v>894</v>
      </c>
      <c r="AH773" s="4">
        <v>43</v>
      </c>
      <c r="AI773" s="4">
        <v>21.82</v>
      </c>
      <c r="AJ773" s="4">
        <v>0.5</v>
      </c>
      <c r="AK773" s="4">
        <v>989</v>
      </c>
      <c r="AL773" s="4">
        <v>9</v>
      </c>
      <c r="AM773" s="4">
        <v>0</v>
      </c>
      <c r="AN773" s="4">
        <v>36</v>
      </c>
      <c r="AO773" s="4">
        <v>192</v>
      </c>
      <c r="AP773" s="4">
        <v>190</v>
      </c>
      <c r="AQ773" s="4">
        <v>3.1</v>
      </c>
      <c r="AR773" s="4">
        <v>195</v>
      </c>
      <c r="AS773" s="4" t="s">
        <v>155</v>
      </c>
      <c r="AT773" s="4">
        <v>2</v>
      </c>
      <c r="AU773" s="5">
        <v>0.70253472222222213</v>
      </c>
      <c r="AV773" s="4">
        <v>47.159872999999997</v>
      </c>
      <c r="AW773" s="4">
        <v>-88.484088999999997</v>
      </c>
      <c r="AX773" s="4">
        <v>314.60000000000002</v>
      </c>
      <c r="AY773" s="4">
        <v>35.200000000000003</v>
      </c>
      <c r="AZ773" s="4">
        <v>12</v>
      </c>
      <c r="BA773" s="4">
        <v>11</v>
      </c>
      <c r="BB773" s="4" t="s">
        <v>429</v>
      </c>
      <c r="BC773" s="4">
        <v>1.4713290000000001</v>
      </c>
      <c r="BD773" s="4">
        <v>1.229371</v>
      </c>
      <c r="BE773" s="4">
        <v>2.6</v>
      </c>
      <c r="BF773" s="4">
        <v>14.063000000000001</v>
      </c>
      <c r="BG773" s="4">
        <v>14.44</v>
      </c>
      <c r="BH773" s="4">
        <v>1.03</v>
      </c>
      <c r="BI773" s="4">
        <v>14.34</v>
      </c>
      <c r="BJ773" s="4">
        <v>2979.7150000000001</v>
      </c>
      <c r="BK773" s="4">
        <v>30.777000000000001</v>
      </c>
      <c r="BL773" s="4">
        <v>0.192</v>
      </c>
      <c r="BM773" s="4">
        <v>0</v>
      </c>
      <c r="BN773" s="4">
        <v>0.192</v>
      </c>
      <c r="BO773" s="4">
        <v>0.154</v>
      </c>
      <c r="BP773" s="4">
        <v>0</v>
      </c>
      <c r="BQ773" s="4">
        <v>0.154</v>
      </c>
      <c r="BR773" s="4">
        <v>1.6202000000000001</v>
      </c>
      <c r="BU773" s="4">
        <v>3.6219999999999999</v>
      </c>
      <c r="BW773" s="4">
        <v>0</v>
      </c>
      <c r="BX773" s="4">
        <v>0.25794299999999998</v>
      </c>
      <c r="BY773" s="4">
        <v>-5</v>
      </c>
      <c r="BZ773" s="4">
        <v>1.69049</v>
      </c>
      <c r="CA773" s="4">
        <v>6.3034800000000004</v>
      </c>
      <c r="CB773" s="4">
        <v>34.147908000000001</v>
      </c>
    </row>
    <row r="774" spans="1:80">
      <c r="A774" s="2">
        <v>42440</v>
      </c>
      <c r="B774" s="29">
        <v>0.49439708333333332</v>
      </c>
      <c r="C774" s="4">
        <v>14.474</v>
      </c>
      <c r="D774" s="4">
        <v>0.13819999999999999</v>
      </c>
      <c r="E774" s="4" t="s">
        <v>155</v>
      </c>
      <c r="F774" s="4">
        <v>1382.3387789999999</v>
      </c>
      <c r="G774" s="4">
        <v>8.8000000000000007</v>
      </c>
      <c r="H774" s="4">
        <v>-0.3</v>
      </c>
      <c r="I774" s="4">
        <v>187.4</v>
      </c>
      <c r="K774" s="4">
        <v>0</v>
      </c>
      <c r="L774" s="4">
        <v>83</v>
      </c>
      <c r="M774" s="4">
        <v>0.87539999999999996</v>
      </c>
      <c r="N774" s="4">
        <v>12.6699</v>
      </c>
      <c r="O774" s="4">
        <v>0.121</v>
      </c>
      <c r="P774" s="4">
        <v>7.7378</v>
      </c>
      <c r="Q774" s="4">
        <v>0</v>
      </c>
      <c r="R774" s="4">
        <v>7.7</v>
      </c>
      <c r="S774" s="4">
        <v>6.1905000000000001</v>
      </c>
      <c r="T774" s="4">
        <v>0</v>
      </c>
      <c r="U774" s="4">
        <v>6.2</v>
      </c>
      <c r="V774" s="4">
        <v>187.4315</v>
      </c>
      <c r="Y774" s="4">
        <v>72.260999999999996</v>
      </c>
      <c r="Z774" s="4">
        <v>0</v>
      </c>
      <c r="AA774" s="4">
        <v>0</v>
      </c>
      <c r="AB774" s="4" t="s">
        <v>384</v>
      </c>
      <c r="AC774" s="4">
        <v>0</v>
      </c>
      <c r="AD774" s="4">
        <v>12</v>
      </c>
      <c r="AE774" s="4">
        <v>856</v>
      </c>
      <c r="AF774" s="4">
        <v>886</v>
      </c>
      <c r="AG774" s="4">
        <v>894</v>
      </c>
      <c r="AH774" s="4">
        <v>43</v>
      </c>
      <c r="AI774" s="4">
        <v>21.82</v>
      </c>
      <c r="AJ774" s="4">
        <v>0.5</v>
      </c>
      <c r="AK774" s="4">
        <v>989</v>
      </c>
      <c r="AL774" s="4">
        <v>9</v>
      </c>
      <c r="AM774" s="4">
        <v>0</v>
      </c>
      <c r="AN774" s="4">
        <v>36</v>
      </c>
      <c r="AO774" s="4">
        <v>192</v>
      </c>
      <c r="AP774" s="4">
        <v>190</v>
      </c>
      <c r="AQ774" s="4">
        <v>3</v>
      </c>
      <c r="AR774" s="4">
        <v>195</v>
      </c>
      <c r="AS774" s="4" t="s">
        <v>155</v>
      </c>
      <c r="AT774" s="4">
        <v>2</v>
      </c>
      <c r="AU774" s="5">
        <v>0.70254629629629628</v>
      </c>
      <c r="AV774" s="4">
        <v>47.160020000000003</v>
      </c>
      <c r="AW774" s="4">
        <v>-88.484099999999998</v>
      </c>
      <c r="AX774" s="4">
        <v>314.5</v>
      </c>
      <c r="AY774" s="4">
        <v>35.700000000000003</v>
      </c>
      <c r="AZ774" s="4">
        <v>12</v>
      </c>
      <c r="BA774" s="4">
        <v>11</v>
      </c>
      <c r="BB774" s="4" t="s">
        <v>429</v>
      </c>
      <c r="BC774" s="4">
        <v>1.571229</v>
      </c>
      <c r="BD774" s="4">
        <v>1.213686</v>
      </c>
      <c r="BE774" s="4">
        <v>2.7424580000000001</v>
      </c>
      <c r="BF774" s="4">
        <v>14.063000000000001</v>
      </c>
      <c r="BG774" s="4">
        <v>14.55</v>
      </c>
      <c r="BH774" s="4">
        <v>1.03</v>
      </c>
      <c r="BI774" s="4">
        <v>14.234999999999999</v>
      </c>
      <c r="BJ774" s="4">
        <v>2999.9380000000001</v>
      </c>
      <c r="BK774" s="4">
        <v>18.236000000000001</v>
      </c>
      <c r="BL774" s="4">
        <v>0.192</v>
      </c>
      <c r="BM774" s="4">
        <v>0</v>
      </c>
      <c r="BN774" s="4">
        <v>0.192</v>
      </c>
      <c r="BO774" s="4">
        <v>0.153</v>
      </c>
      <c r="BP774" s="4">
        <v>0</v>
      </c>
      <c r="BQ774" s="4">
        <v>0.153</v>
      </c>
      <c r="BR774" s="4">
        <v>1.4675</v>
      </c>
      <c r="BU774" s="4">
        <v>3.395</v>
      </c>
      <c r="BW774" s="4">
        <v>0</v>
      </c>
      <c r="BX774" s="4">
        <v>0.262216</v>
      </c>
      <c r="BY774" s="4">
        <v>-5</v>
      </c>
      <c r="BZ774" s="4">
        <v>1.688196</v>
      </c>
      <c r="CA774" s="4">
        <v>6.4079030000000001</v>
      </c>
      <c r="CB774" s="4">
        <v>34.101559000000002</v>
      </c>
    </row>
    <row r="775" spans="1:80">
      <c r="A775" s="2">
        <v>42440</v>
      </c>
      <c r="B775" s="29">
        <v>0.49440865740740741</v>
      </c>
      <c r="C775" s="4">
        <v>14.48</v>
      </c>
      <c r="D775" s="4">
        <v>0.1076</v>
      </c>
      <c r="E775" s="4" t="s">
        <v>155</v>
      </c>
      <c r="F775" s="4">
        <v>1076.072874</v>
      </c>
      <c r="G775" s="4">
        <v>5.6</v>
      </c>
      <c r="H775" s="4">
        <v>-0.2</v>
      </c>
      <c r="I775" s="4">
        <v>127.4</v>
      </c>
      <c r="K775" s="4">
        <v>0</v>
      </c>
      <c r="L775" s="4">
        <v>81</v>
      </c>
      <c r="M775" s="4">
        <v>0.87570000000000003</v>
      </c>
      <c r="N775" s="4">
        <v>12.6805</v>
      </c>
      <c r="O775" s="4">
        <v>9.4200000000000006E-2</v>
      </c>
      <c r="P775" s="4">
        <v>4.9040999999999997</v>
      </c>
      <c r="Q775" s="4">
        <v>0</v>
      </c>
      <c r="R775" s="4">
        <v>4.9000000000000004</v>
      </c>
      <c r="S775" s="4">
        <v>3.9234</v>
      </c>
      <c r="T775" s="4">
        <v>0</v>
      </c>
      <c r="U775" s="4">
        <v>3.9</v>
      </c>
      <c r="V775" s="4">
        <v>127.36320000000001</v>
      </c>
      <c r="Y775" s="4">
        <v>71.131</v>
      </c>
      <c r="Z775" s="4">
        <v>0</v>
      </c>
      <c r="AA775" s="4">
        <v>0</v>
      </c>
      <c r="AB775" s="4" t="s">
        <v>384</v>
      </c>
      <c r="AC775" s="4">
        <v>0</v>
      </c>
      <c r="AD775" s="4">
        <v>12</v>
      </c>
      <c r="AE775" s="4">
        <v>856</v>
      </c>
      <c r="AF775" s="4">
        <v>886</v>
      </c>
      <c r="AG775" s="4">
        <v>893</v>
      </c>
      <c r="AH775" s="4">
        <v>43</v>
      </c>
      <c r="AI775" s="4">
        <v>21.82</v>
      </c>
      <c r="AJ775" s="4">
        <v>0.5</v>
      </c>
      <c r="AK775" s="4">
        <v>989</v>
      </c>
      <c r="AL775" s="4">
        <v>9</v>
      </c>
      <c r="AM775" s="4">
        <v>0</v>
      </c>
      <c r="AN775" s="4">
        <v>36</v>
      </c>
      <c r="AO775" s="4">
        <v>192</v>
      </c>
      <c r="AP775" s="4">
        <v>190</v>
      </c>
      <c r="AQ775" s="4">
        <v>3.2</v>
      </c>
      <c r="AR775" s="4">
        <v>195</v>
      </c>
      <c r="AS775" s="4" t="s">
        <v>155</v>
      </c>
      <c r="AT775" s="4">
        <v>2</v>
      </c>
      <c r="AU775" s="5">
        <v>0.70255787037037043</v>
      </c>
      <c r="AV775" s="4">
        <v>47.160165999999997</v>
      </c>
      <c r="AW775" s="4">
        <v>-88.484106999999995</v>
      </c>
      <c r="AX775" s="4">
        <v>314.7</v>
      </c>
      <c r="AY775" s="4">
        <v>35.9</v>
      </c>
      <c r="AZ775" s="4">
        <v>12</v>
      </c>
      <c r="BA775" s="4">
        <v>11</v>
      </c>
      <c r="BB775" s="4" t="s">
        <v>429</v>
      </c>
      <c r="BC775" s="4">
        <v>1.6710579999999999</v>
      </c>
      <c r="BD775" s="4">
        <v>1.513174</v>
      </c>
      <c r="BE775" s="4">
        <v>2.942116</v>
      </c>
      <c r="BF775" s="4">
        <v>14.063000000000001</v>
      </c>
      <c r="BG775" s="4">
        <v>14.58</v>
      </c>
      <c r="BH775" s="4">
        <v>1.04</v>
      </c>
      <c r="BI775" s="4">
        <v>14.191000000000001</v>
      </c>
      <c r="BJ775" s="4">
        <v>3007.6729999999998</v>
      </c>
      <c r="BK775" s="4">
        <v>14.226000000000001</v>
      </c>
      <c r="BL775" s="4">
        <v>0.122</v>
      </c>
      <c r="BM775" s="4">
        <v>0</v>
      </c>
      <c r="BN775" s="4">
        <v>0.122</v>
      </c>
      <c r="BO775" s="4">
        <v>9.7000000000000003E-2</v>
      </c>
      <c r="BP775" s="4">
        <v>0</v>
      </c>
      <c r="BQ775" s="4">
        <v>9.7000000000000003E-2</v>
      </c>
      <c r="BR775" s="4">
        <v>0.99890000000000001</v>
      </c>
      <c r="BU775" s="4">
        <v>3.347</v>
      </c>
      <c r="BW775" s="4">
        <v>0</v>
      </c>
      <c r="BX775" s="4">
        <v>0.220606</v>
      </c>
      <c r="BY775" s="4">
        <v>-5</v>
      </c>
      <c r="BZ775" s="4">
        <v>1.6879999999999999</v>
      </c>
      <c r="CA775" s="4">
        <v>5.3910590000000003</v>
      </c>
      <c r="CB775" s="4">
        <v>34.0976</v>
      </c>
    </row>
    <row r="776" spans="1:80">
      <c r="A776" s="2">
        <v>42440</v>
      </c>
      <c r="B776" s="29">
        <v>0.49442023148148145</v>
      </c>
      <c r="C776" s="4">
        <v>14.48</v>
      </c>
      <c r="D776" s="4">
        <v>0.14149999999999999</v>
      </c>
      <c r="E776" s="4" t="s">
        <v>155</v>
      </c>
      <c r="F776" s="4">
        <v>1415.2043369999999</v>
      </c>
      <c r="G776" s="4">
        <v>5.4</v>
      </c>
      <c r="H776" s="4">
        <v>-0.2</v>
      </c>
      <c r="I776" s="4">
        <v>144.19999999999999</v>
      </c>
      <c r="K776" s="4">
        <v>0</v>
      </c>
      <c r="L776" s="4">
        <v>81</v>
      </c>
      <c r="M776" s="4">
        <v>0.87539999999999996</v>
      </c>
      <c r="N776" s="4">
        <v>12.675599999999999</v>
      </c>
      <c r="O776" s="4">
        <v>0.1239</v>
      </c>
      <c r="P776" s="4">
        <v>4.7450000000000001</v>
      </c>
      <c r="Q776" s="4">
        <v>0</v>
      </c>
      <c r="R776" s="4">
        <v>4.7</v>
      </c>
      <c r="S776" s="4">
        <v>3.7961999999999998</v>
      </c>
      <c r="T776" s="4">
        <v>0</v>
      </c>
      <c r="U776" s="4">
        <v>3.8</v>
      </c>
      <c r="V776" s="4">
        <v>144.20779999999999</v>
      </c>
      <c r="Y776" s="4">
        <v>70.906000000000006</v>
      </c>
      <c r="Z776" s="4">
        <v>0</v>
      </c>
      <c r="AA776" s="4">
        <v>0</v>
      </c>
      <c r="AB776" s="4" t="s">
        <v>384</v>
      </c>
      <c r="AC776" s="4">
        <v>0</v>
      </c>
      <c r="AD776" s="4">
        <v>11.9</v>
      </c>
      <c r="AE776" s="4">
        <v>857</v>
      </c>
      <c r="AF776" s="4">
        <v>887</v>
      </c>
      <c r="AG776" s="4">
        <v>895</v>
      </c>
      <c r="AH776" s="4">
        <v>43</v>
      </c>
      <c r="AI776" s="4">
        <v>21.82</v>
      </c>
      <c r="AJ776" s="4">
        <v>0.5</v>
      </c>
      <c r="AK776" s="4">
        <v>989</v>
      </c>
      <c r="AL776" s="4">
        <v>9</v>
      </c>
      <c r="AM776" s="4">
        <v>0</v>
      </c>
      <c r="AN776" s="4">
        <v>36</v>
      </c>
      <c r="AO776" s="4">
        <v>192</v>
      </c>
      <c r="AP776" s="4">
        <v>190</v>
      </c>
      <c r="AQ776" s="4">
        <v>3.1</v>
      </c>
      <c r="AR776" s="4">
        <v>195</v>
      </c>
      <c r="AS776" s="4" t="s">
        <v>155</v>
      </c>
      <c r="AT776" s="4">
        <v>2</v>
      </c>
      <c r="AU776" s="5">
        <v>0.70256944444444447</v>
      </c>
      <c r="AV776" s="4">
        <v>47.160310000000003</v>
      </c>
      <c r="AW776" s="4">
        <v>-88.484108000000006</v>
      </c>
      <c r="AX776" s="4">
        <v>314.89999999999998</v>
      </c>
      <c r="AY776" s="4">
        <v>35.799999999999997</v>
      </c>
      <c r="AZ776" s="4">
        <v>12</v>
      </c>
      <c r="BA776" s="4">
        <v>10</v>
      </c>
      <c r="BB776" s="4" t="s">
        <v>433</v>
      </c>
      <c r="BC776" s="4">
        <v>1.770929</v>
      </c>
      <c r="BD776" s="4">
        <v>1.8837159999999999</v>
      </c>
      <c r="BE776" s="4">
        <v>3.2127870000000001</v>
      </c>
      <c r="BF776" s="4">
        <v>14.063000000000001</v>
      </c>
      <c r="BG776" s="4">
        <v>14.54</v>
      </c>
      <c r="BH776" s="4">
        <v>1.03</v>
      </c>
      <c r="BI776" s="4">
        <v>14.234999999999999</v>
      </c>
      <c r="BJ776" s="4">
        <v>3000.288</v>
      </c>
      <c r="BK776" s="4">
        <v>18.663</v>
      </c>
      <c r="BL776" s="4">
        <v>0.11799999999999999</v>
      </c>
      <c r="BM776" s="4">
        <v>0</v>
      </c>
      <c r="BN776" s="4">
        <v>0.11799999999999999</v>
      </c>
      <c r="BO776" s="4">
        <v>9.4E-2</v>
      </c>
      <c r="BP776" s="4">
        <v>0</v>
      </c>
      <c r="BQ776" s="4">
        <v>9.4E-2</v>
      </c>
      <c r="BR776" s="4">
        <v>1.1287</v>
      </c>
      <c r="BU776" s="4">
        <v>3.33</v>
      </c>
      <c r="BW776" s="4">
        <v>0</v>
      </c>
      <c r="BX776" s="4">
        <v>0.28365000000000001</v>
      </c>
      <c r="BY776" s="4">
        <v>-5</v>
      </c>
      <c r="BZ776" s="4">
        <v>1.6834899999999999</v>
      </c>
      <c r="CA776" s="4">
        <v>6.9316959999999996</v>
      </c>
      <c r="CB776" s="4">
        <v>34.006498000000001</v>
      </c>
    </row>
    <row r="777" spans="1:80">
      <c r="A777" s="2">
        <v>42440</v>
      </c>
      <c r="B777" s="29">
        <v>0.4944318055555556</v>
      </c>
      <c r="C777" s="4">
        <v>14.48</v>
      </c>
      <c r="D777" s="4">
        <v>0.1991</v>
      </c>
      <c r="E777" s="4" t="s">
        <v>155</v>
      </c>
      <c r="F777" s="4">
        <v>1990.649913</v>
      </c>
      <c r="G777" s="4">
        <v>4.7</v>
      </c>
      <c r="H777" s="4">
        <v>2.6</v>
      </c>
      <c r="I777" s="4">
        <v>173.7</v>
      </c>
      <c r="K777" s="4">
        <v>0</v>
      </c>
      <c r="L777" s="4">
        <v>81</v>
      </c>
      <c r="M777" s="4">
        <v>0.87480000000000002</v>
      </c>
      <c r="N777" s="4">
        <v>12.666600000000001</v>
      </c>
      <c r="O777" s="4">
        <v>0.1741</v>
      </c>
      <c r="P777" s="4">
        <v>4.1113999999999997</v>
      </c>
      <c r="Q777" s="4">
        <v>2.2877000000000001</v>
      </c>
      <c r="R777" s="4">
        <v>6.4</v>
      </c>
      <c r="S777" s="4">
        <v>3.2949999999999999</v>
      </c>
      <c r="T777" s="4">
        <v>1.8333999999999999</v>
      </c>
      <c r="U777" s="4">
        <v>5.0999999999999996</v>
      </c>
      <c r="V777" s="4">
        <v>173.6728</v>
      </c>
      <c r="Y777" s="4">
        <v>70.903000000000006</v>
      </c>
      <c r="Z777" s="4">
        <v>0</v>
      </c>
      <c r="AA777" s="4">
        <v>0</v>
      </c>
      <c r="AB777" s="4" t="s">
        <v>384</v>
      </c>
      <c r="AC777" s="4">
        <v>0</v>
      </c>
      <c r="AD777" s="4">
        <v>12</v>
      </c>
      <c r="AE777" s="4">
        <v>858</v>
      </c>
      <c r="AF777" s="4">
        <v>887</v>
      </c>
      <c r="AG777" s="4">
        <v>895</v>
      </c>
      <c r="AH777" s="4">
        <v>43.9</v>
      </c>
      <c r="AI777" s="4">
        <v>22.28</v>
      </c>
      <c r="AJ777" s="4">
        <v>0.51</v>
      </c>
      <c r="AK777" s="4">
        <v>989</v>
      </c>
      <c r="AL777" s="4">
        <v>9</v>
      </c>
      <c r="AM777" s="4">
        <v>0</v>
      </c>
      <c r="AN777" s="4">
        <v>36</v>
      </c>
      <c r="AO777" s="4">
        <v>191.1</v>
      </c>
      <c r="AP777" s="4">
        <v>190</v>
      </c>
      <c r="AQ777" s="4">
        <v>3.1</v>
      </c>
      <c r="AR777" s="4">
        <v>195</v>
      </c>
      <c r="AS777" s="4" t="s">
        <v>155</v>
      </c>
      <c r="AT777" s="4">
        <v>2</v>
      </c>
      <c r="AU777" s="5">
        <v>0.70258101851851851</v>
      </c>
      <c r="AV777" s="4">
        <v>47.160451000000002</v>
      </c>
      <c r="AW777" s="4">
        <v>-88.484082000000001</v>
      </c>
      <c r="AX777" s="4">
        <v>315.10000000000002</v>
      </c>
      <c r="AY777" s="4">
        <v>35.299999999999997</v>
      </c>
      <c r="AZ777" s="4">
        <v>12</v>
      </c>
      <c r="BA777" s="4">
        <v>10</v>
      </c>
      <c r="BB777" s="4" t="s">
        <v>433</v>
      </c>
      <c r="BC777" s="4">
        <v>1.5851519999999999</v>
      </c>
      <c r="BD777" s="4">
        <v>2</v>
      </c>
      <c r="BE777" s="4">
        <v>3.156768</v>
      </c>
      <c r="BF777" s="4">
        <v>14.063000000000001</v>
      </c>
      <c r="BG777" s="4">
        <v>14.48</v>
      </c>
      <c r="BH777" s="4">
        <v>1.03</v>
      </c>
      <c r="BI777" s="4">
        <v>14.316000000000001</v>
      </c>
      <c r="BJ777" s="4">
        <v>2987.817</v>
      </c>
      <c r="BK777" s="4">
        <v>26.143000000000001</v>
      </c>
      <c r="BL777" s="4">
        <v>0.10199999999999999</v>
      </c>
      <c r="BM777" s="4">
        <v>5.7000000000000002E-2</v>
      </c>
      <c r="BN777" s="4">
        <v>0.158</v>
      </c>
      <c r="BO777" s="4">
        <v>8.1000000000000003E-2</v>
      </c>
      <c r="BP777" s="4">
        <v>4.4999999999999998E-2</v>
      </c>
      <c r="BQ777" s="4">
        <v>0.127</v>
      </c>
      <c r="BR777" s="4">
        <v>1.3546</v>
      </c>
      <c r="BU777" s="4">
        <v>3.3180000000000001</v>
      </c>
      <c r="BW777" s="4">
        <v>0</v>
      </c>
      <c r="BX777" s="4">
        <v>0.28288200000000002</v>
      </c>
      <c r="BY777" s="4">
        <v>-5</v>
      </c>
      <c r="BZ777" s="4">
        <v>1.6820980000000001</v>
      </c>
      <c r="CA777" s="4">
        <v>6.9129290000000001</v>
      </c>
      <c r="CB777" s="4">
        <v>33.978380000000001</v>
      </c>
    </row>
    <row r="778" spans="1:80">
      <c r="A778" s="2">
        <v>42440</v>
      </c>
      <c r="B778" s="29">
        <v>0.49444337962962964</v>
      </c>
      <c r="C778" s="4">
        <v>14.48</v>
      </c>
      <c r="D778" s="4">
        <v>0.2515</v>
      </c>
      <c r="E778" s="4" t="s">
        <v>155</v>
      </c>
      <c r="F778" s="4">
        <v>2514.9482069999999</v>
      </c>
      <c r="G778" s="4">
        <v>4.7</v>
      </c>
      <c r="H778" s="4">
        <v>8.6999999999999993</v>
      </c>
      <c r="I778" s="4">
        <v>185.6</v>
      </c>
      <c r="K778" s="4">
        <v>0</v>
      </c>
      <c r="L778" s="4">
        <v>81</v>
      </c>
      <c r="M778" s="4">
        <v>0.87429999999999997</v>
      </c>
      <c r="N778" s="4">
        <v>12.6592</v>
      </c>
      <c r="O778" s="4">
        <v>0.21990000000000001</v>
      </c>
      <c r="P778" s="4">
        <v>4.109</v>
      </c>
      <c r="Q778" s="4">
        <v>7.6059999999999999</v>
      </c>
      <c r="R778" s="4">
        <v>11.7</v>
      </c>
      <c r="S778" s="4">
        <v>3.2936999999999999</v>
      </c>
      <c r="T778" s="4">
        <v>6.0968</v>
      </c>
      <c r="U778" s="4">
        <v>9.4</v>
      </c>
      <c r="V778" s="4">
        <v>185.59469999999999</v>
      </c>
      <c r="Y778" s="4">
        <v>70.902000000000001</v>
      </c>
      <c r="Z778" s="4">
        <v>0</v>
      </c>
      <c r="AA778" s="4">
        <v>0</v>
      </c>
      <c r="AB778" s="4" t="s">
        <v>384</v>
      </c>
      <c r="AC778" s="4">
        <v>0</v>
      </c>
      <c r="AD778" s="4">
        <v>12</v>
      </c>
      <c r="AE778" s="4">
        <v>859</v>
      </c>
      <c r="AF778" s="4">
        <v>888</v>
      </c>
      <c r="AG778" s="4">
        <v>896</v>
      </c>
      <c r="AH778" s="4">
        <v>44</v>
      </c>
      <c r="AI778" s="4">
        <v>22.33</v>
      </c>
      <c r="AJ778" s="4">
        <v>0.51</v>
      </c>
      <c r="AK778" s="4">
        <v>989</v>
      </c>
      <c r="AL778" s="4">
        <v>9</v>
      </c>
      <c r="AM778" s="4">
        <v>0</v>
      </c>
      <c r="AN778" s="4">
        <v>36.902000000000001</v>
      </c>
      <c r="AO778" s="4">
        <v>191.9</v>
      </c>
      <c r="AP778" s="4">
        <v>190</v>
      </c>
      <c r="AQ778" s="4">
        <v>3</v>
      </c>
      <c r="AR778" s="4">
        <v>195</v>
      </c>
      <c r="AS778" s="4" t="s">
        <v>155</v>
      </c>
      <c r="AT778" s="4">
        <v>2</v>
      </c>
      <c r="AU778" s="5">
        <v>0.70259259259259255</v>
      </c>
      <c r="AV778" s="4">
        <v>47.160592000000001</v>
      </c>
      <c r="AW778" s="4">
        <v>-88.484026</v>
      </c>
      <c r="AX778" s="4">
        <v>315.10000000000002</v>
      </c>
      <c r="AY778" s="4">
        <v>35.5</v>
      </c>
      <c r="AZ778" s="4">
        <v>12</v>
      </c>
      <c r="BA778" s="4">
        <v>10</v>
      </c>
      <c r="BB778" s="4" t="s">
        <v>433</v>
      </c>
      <c r="BC778" s="4">
        <v>1.571828</v>
      </c>
      <c r="BD778" s="4">
        <v>2.143656</v>
      </c>
      <c r="BE778" s="4">
        <v>3.1718280000000001</v>
      </c>
      <c r="BF778" s="4">
        <v>14.063000000000001</v>
      </c>
      <c r="BG778" s="4">
        <v>14.42</v>
      </c>
      <c r="BH778" s="4">
        <v>1.03</v>
      </c>
      <c r="BI778" s="4">
        <v>14.382999999999999</v>
      </c>
      <c r="BJ778" s="4">
        <v>2976.8890000000001</v>
      </c>
      <c r="BK778" s="4">
        <v>32.908000000000001</v>
      </c>
      <c r="BL778" s="4">
        <v>0.10100000000000001</v>
      </c>
      <c r="BM778" s="4">
        <v>0.187</v>
      </c>
      <c r="BN778" s="4">
        <v>0.28799999999999998</v>
      </c>
      <c r="BO778" s="4">
        <v>8.1000000000000003E-2</v>
      </c>
      <c r="BP778" s="4">
        <v>0.15</v>
      </c>
      <c r="BQ778" s="4">
        <v>0.23100000000000001</v>
      </c>
      <c r="BR778" s="4">
        <v>1.4432</v>
      </c>
      <c r="BU778" s="4">
        <v>3.3079999999999998</v>
      </c>
      <c r="BW778" s="4">
        <v>0</v>
      </c>
      <c r="BX778" s="4">
        <v>0.32078600000000002</v>
      </c>
      <c r="BY778" s="4">
        <v>-5</v>
      </c>
      <c r="BZ778" s="4">
        <v>1.681098</v>
      </c>
      <c r="CA778" s="4">
        <v>7.8392080000000002</v>
      </c>
      <c r="CB778" s="4">
        <v>33.958179999999999</v>
      </c>
    </row>
    <row r="779" spans="1:80">
      <c r="A779" s="2">
        <v>42440</v>
      </c>
      <c r="B779" s="29">
        <v>0.49445495370370374</v>
      </c>
      <c r="C779" s="4">
        <v>14.48</v>
      </c>
      <c r="D779" s="4">
        <v>0.27379999999999999</v>
      </c>
      <c r="E779" s="4" t="s">
        <v>155</v>
      </c>
      <c r="F779" s="4">
        <v>2738.055777</v>
      </c>
      <c r="G779" s="4">
        <v>4.7</v>
      </c>
      <c r="H779" s="4">
        <v>10.1</v>
      </c>
      <c r="I779" s="4">
        <v>205.9</v>
      </c>
      <c r="K779" s="4">
        <v>0</v>
      </c>
      <c r="L779" s="4">
        <v>81</v>
      </c>
      <c r="M779" s="4">
        <v>0.87409999999999999</v>
      </c>
      <c r="N779" s="4">
        <v>12.657500000000001</v>
      </c>
      <c r="O779" s="4">
        <v>0.23930000000000001</v>
      </c>
      <c r="P779" s="4">
        <v>4.1348000000000003</v>
      </c>
      <c r="Q779" s="4">
        <v>8.8638999999999992</v>
      </c>
      <c r="R779" s="4">
        <v>13</v>
      </c>
      <c r="S779" s="4">
        <v>3.2980999999999998</v>
      </c>
      <c r="T779" s="4">
        <v>7.0701999999999998</v>
      </c>
      <c r="U779" s="4">
        <v>10.4</v>
      </c>
      <c r="V779" s="4">
        <v>205.87299999999999</v>
      </c>
      <c r="Y779" s="4">
        <v>70.688999999999993</v>
      </c>
      <c r="Z779" s="4">
        <v>0</v>
      </c>
      <c r="AA779" s="4">
        <v>0</v>
      </c>
      <c r="AB779" s="4" t="s">
        <v>384</v>
      </c>
      <c r="AC779" s="4">
        <v>0</v>
      </c>
      <c r="AD779" s="4">
        <v>11.9</v>
      </c>
      <c r="AE779" s="4">
        <v>859</v>
      </c>
      <c r="AF779" s="4">
        <v>889</v>
      </c>
      <c r="AG779" s="4">
        <v>896</v>
      </c>
      <c r="AH779" s="4">
        <v>44</v>
      </c>
      <c r="AI779" s="4">
        <v>21.02</v>
      </c>
      <c r="AJ779" s="4">
        <v>0.48</v>
      </c>
      <c r="AK779" s="4">
        <v>988</v>
      </c>
      <c r="AL779" s="4">
        <v>8.1</v>
      </c>
      <c r="AM779" s="4">
        <v>0</v>
      </c>
      <c r="AN779" s="4">
        <v>37</v>
      </c>
      <c r="AO779" s="4">
        <v>192</v>
      </c>
      <c r="AP779" s="4">
        <v>190</v>
      </c>
      <c r="AQ779" s="4">
        <v>2.9</v>
      </c>
      <c r="AR779" s="4">
        <v>195</v>
      </c>
      <c r="AS779" s="4" t="s">
        <v>155</v>
      </c>
      <c r="AT779" s="4">
        <v>2</v>
      </c>
      <c r="AU779" s="5">
        <v>0.7026041666666667</v>
      </c>
      <c r="AV779" s="4">
        <v>47.160730000000001</v>
      </c>
      <c r="AW779" s="4">
        <v>-88.483953999999997</v>
      </c>
      <c r="AX779" s="4">
        <v>315.5</v>
      </c>
      <c r="AY779" s="4">
        <v>35.700000000000003</v>
      </c>
      <c r="AZ779" s="4">
        <v>12</v>
      </c>
      <c r="BA779" s="4">
        <v>10</v>
      </c>
      <c r="BB779" s="4" t="s">
        <v>433</v>
      </c>
      <c r="BC779" s="4">
        <v>1.6</v>
      </c>
      <c r="BD779" s="4">
        <v>1.913087</v>
      </c>
      <c r="BE779" s="4">
        <v>3.1282719999999999</v>
      </c>
      <c r="BF779" s="4">
        <v>14.063000000000001</v>
      </c>
      <c r="BG779" s="4">
        <v>14.4</v>
      </c>
      <c r="BH779" s="4">
        <v>1.02</v>
      </c>
      <c r="BI779" s="4">
        <v>14.398999999999999</v>
      </c>
      <c r="BJ779" s="4">
        <v>2971.9140000000002</v>
      </c>
      <c r="BK779" s="4">
        <v>35.767000000000003</v>
      </c>
      <c r="BL779" s="4">
        <v>0.10199999999999999</v>
      </c>
      <c r="BM779" s="4">
        <v>0.218</v>
      </c>
      <c r="BN779" s="4">
        <v>0.32</v>
      </c>
      <c r="BO779" s="4">
        <v>8.1000000000000003E-2</v>
      </c>
      <c r="BP779" s="4">
        <v>0.17399999999999999</v>
      </c>
      <c r="BQ779" s="4">
        <v>0.255</v>
      </c>
      <c r="BR779" s="4">
        <v>1.5984</v>
      </c>
      <c r="BU779" s="4">
        <v>3.2930000000000001</v>
      </c>
      <c r="BW779" s="4">
        <v>0</v>
      </c>
      <c r="BX779" s="4">
        <v>0.27539000000000002</v>
      </c>
      <c r="BY779" s="4">
        <v>-5</v>
      </c>
      <c r="BZ779" s="4">
        <v>1.67649</v>
      </c>
      <c r="CA779" s="4">
        <v>6.7298429999999998</v>
      </c>
      <c r="CB779" s="4">
        <v>33.865098000000003</v>
      </c>
    </row>
    <row r="780" spans="1:80">
      <c r="A780" s="2">
        <v>42440</v>
      </c>
      <c r="B780" s="29">
        <v>0.49446652777777778</v>
      </c>
      <c r="C780" s="4">
        <v>14.48</v>
      </c>
      <c r="D780" s="4">
        <v>0.17899999999999999</v>
      </c>
      <c r="E780" s="4" t="s">
        <v>155</v>
      </c>
      <c r="F780" s="4">
        <v>1790.440795</v>
      </c>
      <c r="G780" s="4">
        <v>4.8</v>
      </c>
      <c r="H780" s="4">
        <v>13.7</v>
      </c>
      <c r="I780" s="4">
        <v>182.3</v>
      </c>
      <c r="K780" s="4">
        <v>0</v>
      </c>
      <c r="L780" s="4">
        <v>80</v>
      </c>
      <c r="M780" s="4">
        <v>0.87509999999999999</v>
      </c>
      <c r="N780" s="4">
        <v>12.6709</v>
      </c>
      <c r="O780" s="4">
        <v>0.15670000000000001</v>
      </c>
      <c r="P780" s="4">
        <v>4.1738999999999997</v>
      </c>
      <c r="Q780" s="4">
        <v>11.9884</v>
      </c>
      <c r="R780" s="4">
        <v>16.2</v>
      </c>
      <c r="S780" s="4">
        <v>3.3273000000000001</v>
      </c>
      <c r="T780" s="4">
        <v>9.5566999999999993</v>
      </c>
      <c r="U780" s="4">
        <v>12.9</v>
      </c>
      <c r="V780" s="4">
        <v>182.3158</v>
      </c>
      <c r="Y780" s="4">
        <v>69.661000000000001</v>
      </c>
      <c r="Z780" s="4">
        <v>0</v>
      </c>
      <c r="AA780" s="4">
        <v>0</v>
      </c>
      <c r="AB780" s="4" t="s">
        <v>384</v>
      </c>
      <c r="AC780" s="4">
        <v>0</v>
      </c>
      <c r="AD780" s="4">
        <v>12</v>
      </c>
      <c r="AE780" s="4">
        <v>858</v>
      </c>
      <c r="AF780" s="4">
        <v>888</v>
      </c>
      <c r="AG780" s="4">
        <v>894</v>
      </c>
      <c r="AH780" s="4">
        <v>44</v>
      </c>
      <c r="AI780" s="4">
        <v>20.86</v>
      </c>
      <c r="AJ780" s="4">
        <v>0.48</v>
      </c>
      <c r="AK780" s="4">
        <v>989</v>
      </c>
      <c r="AL780" s="4">
        <v>8</v>
      </c>
      <c r="AM780" s="4">
        <v>0</v>
      </c>
      <c r="AN780" s="4">
        <v>36.097999999999999</v>
      </c>
      <c r="AO780" s="4">
        <v>192</v>
      </c>
      <c r="AP780" s="4">
        <v>190</v>
      </c>
      <c r="AQ780" s="4">
        <v>3.1</v>
      </c>
      <c r="AR780" s="4">
        <v>195</v>
      </c>
      <c r="AS780" s="4" t="s">
        <v>155</v>
      </c>
      <c r="AT780" s="4">
        <v>2</v>
      </c>
      <c r="AU780" s="5">
        <v>0.70261574074074085</v>
      </c>
      <c r="AV780" s="4">
        <v>47.160868000000001</v>
      </c>
      <c r="AW780" s="4">
        <v>-88.483895000000004</v>
      </c>
      <c r="AX780" s="4">
        <v>316</v>
      </c>
      <c r="AY780" s="4">
        <v>35.9</v>
      </c>
      <c r="AZ780" s="4">
        <v>12</v>
      </c>
      <c r="BA780" s="4">
        <v>10</v>
      </c>
      <c r="BB780" s="4" t="s">
        <v>433</v>
      </c>
      <c r="BC780" s="4">
        <v>1.6716279999999999</v>
      </c>
      <c r="BD780" s="4">
        <v>1.728372</v>
      </c>
      <c r="BE780" s="4">
        <v>2.6702300000000001</v>
      </c>
      <c r="BF780" s="4">
        <v>14.063000000000001</v>
      </c>
      <c r="BG780" s="4">
        <v>14.5</v>
      </c>
      <c r="BH780" s="4">
        <v>1.03</v>
      </c>
      <c r="BI780" s="4">
        <v>14.278</v>
      </c>
      <c r="BJ780" s="4">
        <v>2991.7040000000002</v>
      </c>
      <c r="BK780" s="4">
        <v>23.544</v>
      </c>
      <c r="BL780" s="4">
        <v>0.10299999999999999</v>
      </c>
      <c r="BM780" s="4">
        <v>0.29599999999999999</v>
      </c>
      <c r="BN780" s="4">
        <v>0.4</v>
      </c>
      <c r="BO780" s="4">
        <v>8.2000000000000003E-2</v>
      </c>
      <c r="BP780" s="4">
        <v>0.23599999999999999</v>
      </c>
      <c r="BQ780" s="4">
        <v>0.31900000000000001</v>
      </c>
      <c r="BR780" s="4">
        <v>1.4234</v>
      </c>
      <c r="BU780" s="4">
        <v>3.2629999999999999</v>
      </c>
      <c r="BW780" s="4">
        <v>0</v>
      </c>
      <c r="BX780" s="4">
        <v>0.28172599999999998</v>
      </c>
      <c r="BY780" s="4">
        <v>-5</v>
      </c>
      <c r="BZ780" s="4">
        <v>1.6769019999999999</v>
      </c>
      <c r="CA780" s="4">
        <v>6.8846790000000002</v>
      </c>
      <c r="CB780" s="4">
        <v>33.873420000000003</v>
      </c>
    </row>
    <row r="781" spans="1:80">
      <c r="A781" s="2">
        <v>42440</v>
      </c>
      <c r="B781" s="29">
        <v>0.49447810185185187</v>
      </c>
      <c r="C781" s="4">
        <v>14.476000000000001</v>
      </c>
      <c r="D781" s="4">
        <v>0.11550000000000001</v>
      </c>
      <c r="E781" s="4" t="s">
        <v>155</v>
      </c>
      <c r="F781" s="4">
        <v>1155.155593</v>
      </c>
      <c r="G781" s="4">
        <v>4.0999999999999996</v>
      </c>
      <c r="H781" s="4">
        <v>3</v>
      </c>
      <c r="I781" s="4">
        <v>124</v>
      </c>
      <c r="K781" s="4">
        <v>0</v>
      </c>
      <c r="L781" s="4">
        <v>74</v>
      </c>
      <c r="M781" s="4">
        <v>0.87570000000000003</v>
      </c>
      <c r="N781" s="4">
        <v>12.676500000000001</v>
      </c>
      <c r="O781" s="4">
        <v>0.1012</v>
      </c>
      <c r="P781" s="4">
        <v>3.6074000000000002</v>
      </c>
      <c r="Q781" s="4">
        <v>2.6269999999999998</v>
      </c>
      <c r="R781" s="4">
        <v>6.2</v>
      </c>
      <c r="S781" s="4">
        <v>2.8757999999999999</v>
      </c>
      <c r="T781" s="4">
        <v>2.0943000000000001</v>
      </c>
      <c r="U781" s="4">
        <v>5</v>
      </c>
      <c r="V781" s="4">
        <v>123.9654</v>
      </c>
      <c r="Y781" s="4">
        <v>65.123999999999995</v>
      </c>
      <c r="Z781" s="4">
        <v>0</v>
      </c>
      <c r="AA781" s="4">
        <v>0</v>
      </c>
      <c r="AB781" s="4" t="s">
        <v>384</v>
      </c>
      <c r="AC781" s="4">
        <v>0</v>
      </c>
      <c r="AD781" s="4">
        <v>11.9</v>
      </c>
      <c r="AE781" s="4">
        <v>857</v>
      </c>
      <c r="AF781" s="4">
        <v>886</v>
      </c>
      <c r="AG781" s="4">
        <v>895</v>
      </c>
      <c r="AH781" s="4">
        <v>44</v>
      </c>
      <c r="AI781" s="4">
        <v>20.88</v>
      </c>
      <c r="AJ781" s="4">
        <v>0.48</v>
      </c>
      <c r="AK781" s="4">
        <v>988</v>
      </c>
      <c r="AL781" s="4">
        <v>8</v>
      </c>
      <c r="AM781" s="4">
        <v>0</v>
      </c>
      <c r="AN781" s="4">
        <v>36</v>
      </c>
      <c r="AO781" s="4">
        <v>191.1</v>
      </c>
      <c r="AP781" s="4">
        <v>190</v>
      </c>
      <c r="AQ781" s="4">
        <v>3</v>
      </c>
      <c r="AR781" s="4">
        <v>195</v>
      </c>
      <c r="AS781" s="4" t="s">
        <v>155</v>
      </c>
      <c r="AT781" s="4">
        <v>2</v>
      </c>
      <c r="AU781" s="5">
        <v>0.70262731481481477</v>
      </c>
      <c r="AV781" s="4">
        <v>47.161014999999999</v>
      </c>
      <c r="AW781" s="4">
        <v>-88.483861000000005</v>
      </c>
      <c r="AX781" s="4">
        <v>316.2</v>
      </c>
      <c r="AY781" s="4">
        <v>36.5</v>
      </c>
      <c r="AZ781" s="4">
        <v>12</v>
      </c>
      <c r="BA781" s="4">
        <v>10</v>
      </c>
      <c r="BB781" s="4" t="s">
        <v>433</v>
      </c>
      <c r="BC781" s="4">
        <v>1.556943</v>
      </c>
      <c r="BD781" s="4">
        <v>1.7</v>
      </c>
      <c r="BE781" s="4">
        <v>2.5</v>
      </c>
      <c r="BF781" s="4">
        <v>14.063000000000001</v>
      </c>
      <c r="BG781" s="4">
        <v>14.57</v>
      </c>
      <c r="BH781" s="4">
        <v>1.04</v>
      </c>
      <c r="BI781" s="4">
        <v>14.198</v>
      </c>
      <c r="BJ781" s="4">
        <v>3006.1170000000002</v>
      </c>
      <c r="BK781" s="4">
        <v>15.266999999999999</v>
      </c>
      <c r="BL781" s="4">
        <v>0.09</v>
      </c>
      <c r="BM781" s="4">
        <v>6.5000000000000002E-2</v>
      </c>
      <c r="BN781" s="4">
        <v>0.155</v>
      </c>
      <c r="BO781" s="4">
        <v>7.0999999999999994E-2</v>
      </c>
      <c r="BP781" s="4">
        <v>5.1999999999999998E-2</v>
      </c>
      <c r="BQ781" s="4">
        <v>0.123</v>
      </c>
      <c r="BR781" s="4">
        <v>0.97209999999999996</v>
      </c>
      <c r="BU781" s="4">
        <v>3.0640000000000001</v>
      </c>
      <c r="BW781" s="4">
        <v>0</v>
      </c>
      <c r="BX781" s="4">
        <v>0.25323400000000001</v>
      </c>
      <c r="BY781" s="4">
        <v>-5</v>
      </c>
      <c r="BZ781" s="4">
        <v>1.67249</v>
      </c>
      <c r="CA781" s="4">
        <v>6.1884059999999996</v>
      </c>
      <c r="CB781" s="4">
        <v>33.784298</v>
      </c>
    </row>
    <row r="782" spans="1:80">
      <c r="A782" s="2">
        <v>42440</v>
      </c>
      <c r="B782" s="29">
        <v>0.49448967592592591</v>
      </c>
      <c r="C782" s="4">
        <v>14.449</v>
      </c>
      <c r="D782" s="4">
        <v>8.4599999999999995E-2</v>
      </c>
      <c r="E782" s="4" t="s">
        <v>155</v>
      </c>
      <c r="F782" s="4">
        <v>845.89928099999997</v>
      </c>
      <c r="G782" s="4">
        <v>3.6</v>
      </c>
      <c r="H782" s="4">
        <v>3.1</v>
      </c>
      <c r="I782" s="4">
        <v>116.3</v>
      </c>
      <c r="K782" s="4">
        <v>0</v>
      </c>
      <c r="L782" s="4">
        <v>73</v>
      </c>
      <c r="M782" s="4">
        <v>0.87609999999999999</v>
      </c>
      <c r="N782" s="4">
        <v>12.6594</v>
      </c>
      <c r="O782" s="4">
        <v>7.4099999999999999E-2</v>
      </c>
      <c r="P782" s="4">
        <v>3.1623000000000001</v>
      </c>
      <c r="Q782" s="4">
        <v>2.7160000000000002</v>
      </c>
      <c r="R782" s="4">
        <v>5.9</v>
      </c>
      <c r="S782" s="4">
        <v>2.5209999999999999</v>
      </c>
      <c r="T782" s="4">
        <v>2.1652</v>
      </c>
      <c r="U782" s="4">
        <v>4.7</v>
      </c>
      <c r="V782" s="4">
        <v>116.33069999999999</v>
      </c>
      <c r="Y782" s="4">
        <v>63.878999999999998</v>
      </c>
      <c r="Z782" s="4">
        <v>0</v>
      </c>
      <c r="AA782" s="4">
        <v>0</v>
      </c>
      <c r="AB782" s="4" t="s">
        <v>384</v>
      </c>
      <c r="AC782" s="4">
        <v>0</v>
      </c>
      <c r="AD782" s="4">
        <v>12</v>
      </c>
      <c r="AE782" s="4">
        <v>857</v>
      </c>
      <c r="AF782" s="4">
        <v>886</v>
      </c>
      <c r="AG782" s="4">
        <v>894</v>
      </c>
      <c r="AH782" s="4">
        <v>44</v>
      </c>
      <c r="AI782" s="4">
        <v>20.88</v>
      </c>
      <c r="AJ782" s="4">
        <v>0.48</v>
      </c>
      <c r="AK782" s="4">
        <v>988</v>
      </c>
      <c r="AL782" s="4">
        <v>8</v>
      </c>
      <c r="AM782" s="4">
        <v>0</v>
      </c>
      <c r="AN782" s="4">
        <v>36</v>
      </c>
      <c r="AO782" s="4">
        <v>191</v>
      </c>
      <c r="AP782" s="4">
        <v>190</v>
      </c>
      <c r="AQ782" s="4">
        <v>2.9</v>
      </c>
      <c r="AR782" s="4">
        <v>195</v>
      </c>
      <c r="AS782" s="4" t="s">
        <v>155</v>
      </c>
      <c r="AT782" s="4">
        <v>2</v>
      </c>
      <c r="AU782" s="5">
        <v>0.70263888888888892</v>
      </c>
      <c r="AV782" s="4">
        <v>47.161163999999999</v>
      </c>
      <c r="AW782" s="4">
        <v>-88.483844000000005</v>
      </c>
      <c r="AX782" s="4">
        <v>316.3</v>
      </c>
      <c r="AY782" s="4">
        <v>36.6</v>
      </c>
      <c r="AZ782" s="4">
        <v>12</v>
      </c>
      <c r="BA782" s="4">
        <v>10</v>
      </c>
      <c r="BB782" s="4" t="s">
        <v>433</v>
      </c>
      <c r="BC782" s="4">
        <v>1.357143</v>
      </c>
      <c r="BD782" s="4">
        <v>1.7</v>
      </c>
      <c r="BE782" s="4">
        <v>2.3571430000000002</v>
      </c>
      <c r="BF782" s="4">
        <v>14.063000000000001</v>
      </c>
      <c r="BG782" s="4">
        <v>14.63</v>
      </c>
      <c r="BH782" s="4">
        <v>1.04</v>
      </c>
      <c r="BI782" s="4">
        <v>14.14</v>
      </c>
      <c r="BJ782" s="4">
        <v>3012.674</v>
      </c>
      <c r="BK782" s="4">
        <v>11.225</v>
      </c>
      <c r="BL782" s="4">
        <v>7.9000000000000001E-2</v>
      </c>
      <c r="BM782" s="4">
        <v>6.8000000000000005E-2</v>
      </c>
      <c r="BN782" s="4">
        <v>0.14599999999999999</v>
      </c>
      <c r="BO782" s="4">
        <v>6.3E-2</v>
      </c>
      <c r="BP782" s="4">
        <v>5.3999999999999999E-2</v>
      </c>
      <c r="BQ782" s="4">
        <v>0.11700000000000001</v>
      </c>
      <c r="BR782" s="4">
        <v>0.91539999999999999</v>
      </c>
      <c r="BU782" s="4">
        <v>3.016</v>
      </c>
      <c r="BW782" s="4">
        <v>0</v>
      </c>
      <c r="BX782" s="4">
        <v>0.239176</v>
      </c>
      <c r="BY782" s="4">
        <v>-5</v>
      </c>
      <c r="BZ782" s="4">
        <v>1.671098</v>
      </c>
      <c r="CA782" s="4">
        <v>5.8448630000000001</v>
      </c>
      <c r="CB782" s="4">
        <v>33.756180000000001</v>
      </c>
    </row>
    <row r="783" spans="1:80">
      <c r="A783" s="2">
        <v>42440</v>
      </c>
      <c r="B783" s="29">
        <v>0.49450124999999995</v>
      </c>
      <c r="C783" s="4">
        <v>14.281000000000001</v>
      </c>
      <c r="D783" s="4">
        <v>5.3600000000000002E-2</v>
      </c>
      <c r="E783" s="4" t="s">
        <v>155</v>
      </c>
      <c r="F783" s="4">
        <v>535.79634499999997</v>
      </c>
      <c r="G783" s="4">
        <v>6.8</v>
      </c>
      <c r="H783" s="4">
        <v>3.1</v>
      </c>
      <c r="I783" s="4">
        <v>104.3</v>
      </c>
      <c r="K783" s="4">
        <v>0</v>
      </c>
      <c r="L783" s="4">
        <v>72</v>
      </c>
      <c r="M783" s="4">
        <v>0.87770000000000004</v>
      </c>
      <c r="N783" s="4">
        <v>12.534000000000001</v>
      </c>
      <c r="O783" s="4">
        <v>4.7E-2</v>
      </c>
      <c r="P783" s="4">
        <v>5.9264000000000001</v>
      </c>
      <c r="Q783" s="4">
        <v>2.7208999999999999</v>
      </c>
      <c r="R783" s="4">
        <v>8.6</v>
      </c>
      <c r="S783" s="4">
        <v>4.7245999999999997</v>
      </c>
      <c r="T783" s="4">
        <v>2.1690999999999998</v>
      </c>
      <c r="U783" s="4">
        <v>6.9</v>
      </c>
      <c r="V783" s="4">
        <v>104.32040000000001</v>
      </c>
      <c r="Y783" s="4">
        <v>63.58</v>
      </c>
      <c r="Z783" s="4">
        <v>0</v>
      </c>
      <c r="AA783" s="4">
        <v>0</v>
      </c>
      <c r="AB783" s="4" t="s">
        <v>384</v>
      </c>
      <c r="AC783" s="4">
        <v>0</v>
      </c>
      <c r="AD783" s="4">
        <v>12</v>
      </c>
      <c r="AE783" s="4">
        <v>856</v>
      </c>
      <c r="AF783" s="4">
        <v>885</v>
      </c>
      <c r="AG783" s="4">
        <v>893</v>
      </c>
      <c r="AH783" s="4">
        <v>44</v>
      </c>
      <c r="AI783" s="4">
        <v>20.88</v>
      </c>
      <c r="AJ783" s="4">
        <v>0.48</v>
      </c>
      <c r="AK783" s="4">
        <v>988</v>
      </c>
      <c r="AL783" s="4">
        <v>8</v>
      </c>
      <c r="AM783" s="4">
        <v>0</v>
      </c>
      <c r="AN783" s="4">
        <v>36</v>
      </c>
      <c r="AO783" s="4">
        <v>191</v>
      </c>
      <c r="AP783" s="4">
        <v>190</v>
      </c>
      <c r="AQ783" s="4">
        <v>2.9</v>
      </c>
      <c r="AR783" s="4">
        <v>195</v>
      </c>
      <c r="AS783" s="4" t="s">
        <v>155</v>
      </c>
      <c r="AT783" s="4">
        <v>2</v>
      </c>
      <c r="AU783" s="5">
        <v>0.70265046296296296</v>
      </c>
      <c r="AV783" s="4">
        <v>47.16131</v>
      </c>
      <c r="AW783" s="4">
        <v>-88.483839000000003</v>
      </c>
      <c r="AX783" s="4">
        <v>316.5</v>
      </c>
      <c r="AY783" s="4">
        <v>36.299999999999997</v>
      </c>
      <c r="AZ783" s="4">
        <v>12</v>
      </c>
      <c r="BA783" s="4">
        <v>10</v>
      </c>
      <c r="BB783" s="4" t="s">
        <v>433</v>
      </c>
      <c r="BC783" s="4">
        <v>1.2286710000000001</v>
      </c>
      <c r="BD783" s="4">
        <v>1.4860139999999999</v>
      </c>
      <c r="BE783" s="4">
        <v>2.0146850000000001</v>
      </c>
      <c r="BF783" s="4">
        <v>14.063000000000001</v>
      </c>
      <c r="BG783" s="4">
        <v>14.83</v>
      </c>
      <c r="BH783" s="4">
        <v>1.05</v>
      </c>
      <c r="BI783" s="4">
        <v>13.935</v>
      </c>
      <c r="BJ783" s="4">
        <v>3019.355</v>
      </c>
      <c r="BK783" s="4">
        <v>7.21</v>
      </c>
      <c r="BL783" s="4">
        <v>0.15</v>
      </c>
      <c r="BM783" s="4">
        <v>6.9000000000000006E-2</v>
      </c>
      <c r="BN783" s="4">
        <v>0.218</v>
      </c>
      <c r="BO783" s="4">
        <v>0.11899999999999999</v>
      </c>
      <c r="BP783" s="4">
        <v>5.5E-2</v>
      </c>
      <c r="BQ783" s="4">
        <v>0.17399999999999999</v>
      </c>
      <c r="BR783" s="4">
        <v>0.83099999999999996</v>
      </c>
      <c r="BU783" s="4">
        <v>3.0390000000000001</v>
      </c>
      <c r="BW783" s="4">
        <v>0</v>
      </c>
      <c r="BX783" s="4">
        <v>0.20552799999999999</v>
      </c>
      <c r="BY783" s="4">
        <v>-5</v>
      </c>
      <c r="BZ783" s="4">
        <v>1.667392</v>
      </c>
      <c r="CA783" s="4">
        <v>5.0225900000000001</v>
      </c>
      <c r="CB783" s="4">
        <v>33.681317999999997</v>
      </c>
    </row>
    <row r="784" spans="1:80">
      <c r="A784" s="2">
        <v>42440</v>
      </c>
      <c r="B784" s="29">
        <v>0.4945128240740741</v>
      </c>
      <c r="C784" s="4">
        <v>14.412000000000001</v>
      </c>
      <c r="D784" s="4">
        <v>2.5499999999999998E-2</v>
      </c>
      <c r="E784" s="4" t="s">
        <v>155</v>
      </c>
      <c r="F784" s="4">
        <v>255.07606100000001</v>
      </c>
      <c r="G784" s="4">
        <v>38.5</v>
      </c>
      <c r="H784" s="4">
        <v>3.1</v>
      </c>
      <c r="I784" s="4">
        <v>116.7</v>
      </c>
      <c r="K784" s="4">
        <v>0</v>
      </c>
      <c r="L784" s="4">
        <v>72</v>
      </c>
      <c r="M784" s="4">
        <v>0.87690000000000001</v>
      </c>
      <c r="N784" s="4">
        <v>12.637499999999999</v>
      </c>
      <c r="O784" s="4">
        <v>2.24E-2</v>
      </c>
      <c r="P784" s="4">
        <v>33.76</v>
      </c>
      <c r="Q784" s="4">
        <v>2.7183000000000002</v>
      </c>
      <c r="R784" s="4">
        <v>36.5</v>
      </c>
      <c r="S784" s="4">
        <v>26.914100000000001</v>
      </c>
      <c r="T784" s="4">
        <v>2.1671</v>
      </c>
      <c r="U784" s="4">
        <v>29.1</v>
      </c>
      <c r="V784" s="4">
        <v>116.74550000000001</v>
      </c>
      <c r="Y784" s="4">
        <v>63.399000000000001</v>
      </c>
      <c r="Z784" s="4">
        <v>0</v>
      </c>
      <c r="AA784" s="4">
        <v>0</v>
      </c>
      <c r="AB784" s="4" t="s">
        <v>384</v>
      </c>
      <c r="AC784" s="4">
        <v>0</v>
      </c>
      <c r="AD784" s="4">
        <v>11.9</v>
      </c>
      <c r="AE784" s="4">
        <v>857</v>
      </c>
      <c r="AF784" s="4">
        <v>885</v>
      </c>
      <c r="AG784" s="4">
        <v>894</v>
      </c>
      <c r="AH784" s="4">
        <v>44</v>
      </c>
      <c r="AI784" s="4">
        <v>20.88</v>
      </c>
      <c r="AJ784" s="4">
        <v>0.48</v>
      </c>
      <c r="AK784" s="4">
        <v>988</v>
      </c>
      <c r="AL784" s="4">
        <v>8</v>
      </c>
      <c r="AM784" s="4">
        <v>0</v>
      </c>
      <c r="AN784" s="4">
        <v>36.902000000000001</v>
      </c>
      <c r="AO784" s="4">
        <v>191</v>
      </c>
      <c r="AP784" s="4">
        <v>190</v>
      </c>
      <c r="AQ784" s="4">
        <v>2.8</v>
      </c>
      <c r="AR784" s="4">
        <v>195</v>
      </c>
      <c r="AS784" s="4" t="s">
        <v>155</v>
      </c>
      <c r="AT784" s="4">
        <v>2</v>
      </c>
      <c r="AU784" s="5">
        <v>0.702662037037037</v>
      </c>
      <c r="AV784" s="4">
        <v>47.161450000000002</v>
      </c>
      <c r="AW784" s="4">
        <v>-88.483853999999994</v>
      </c>
      <c r="AX784" s="4">
        <v>316.8</v>
      </c>
      <c r="AY784" s="4">
        <v>35.4</v>
      </c>
      <c r="AZ784" s="4">
        <v>12</v>
      </c>
      <c r="BA784" s="4">
        <v>10</v>
      </c>
      <c r="BB784" s="4" t="s">
        <v>433</v>
      </c>
      <c r="BC784" s="4">
        <v>1.2</v>
      </c>
      <c r="BD784" s="4">
        <v>1.4</v>
      </c>
      <c r="BE784" s="4">
        <v>1.9</v>
      </c>
      <c r="BF784" s="4">
        <v>14.063000000000001</v>
      </c>
      <c r="BG784" s="4">
        <v>14.73</v>
      </c>
      <c r="BH784" s="4">
        <v>1.05</v>
      </c>
      <c r="BI784" s="4">
        <v>14.04</v>
      </c>
      <c r="BJ784" s="4">
        <v>3024.989</v>
      </c>
      <c r="BK784" s="4">
        <v>3.4079999999999999</v>
      </c>
      <c r="BL784" s="4">
        <v>0.84599999999999997</v>
      </c>
      <c r="BM784" s="4">
        <v>6.8000000000000005E-2</v>
      </c>
      <c r="BN784" s="4">
        <v>0.91400000000000003</v>
      </c>
      <c r="BO784" s="4">
        <v>0.67500000000000004</v>
      </c>
      <c r="BP784" s="4">
        <v>5.3999999999999999E-2</v>
      </c>
      <c r="BQ784" s="4">
        <v>0.72899999999999998</v>
      </c>
      <c r="BR784" s="4">
        <v>0.92410000000000003</v>
      </c>
      <c r="BU784" s="4">
        <v>3.0110000000000001</v>
      </c>
      <c r="BW784" s="4">
        <v>0</v>
      </c>
      <c r="BX784" s="4">
        <v>0.25792399999999999</v>
      </c>
      <c r="BY784" s="4">
        <v>-5</v>
      </c>
      <c r="BZ784" s="4">
        <v>1.6642939999999999</v>
      </c>
      <c r="CA784" s="4">
        <v>6.3030179999999998</v>
      </c>
      <c r="CB784" s="4">
        <v>33.618738999999998</v>
      </c>
    </row>
    <row r="785" spans="1:80">
      <c r="A785" s="2">
        <v>42440</v>
      </c>
      <c r="B785" s="29">
        <v>0.49452439814814814</v>
      </c>
      <c r="C785" s="4">
        <v>14.475</v>
      </c>
      <c r="D785" s="4">
        <v>0.15440000000000001</v>
      </c>
      <c r="E785" s="4" t="s">
        <v>155</v>
      </c>
      <c r="F785" s="4">
        <v>1544.1072859999999</v>
      </c>
      <c r="G785" s="4">
        <v>102.5</v>
      </c>
      <c r="H785" s="4">
        <v>1.4</v>
      </c>
      <c r="I785" s="4">
        <v>139.5</v>
      </c>
      <c r="K785" s="4">
        <v>0</v>
      </c>
      <c r="L785" s="4">
        <v>72</v>
      </c>
      <c r="M785" s="4">
        <v>0.87529999999999997</v>
      </c>
      <c r="N785" s="4">
        <v>12.6693</v>
      </c>
      <c r="O785" s="4">
        <v>0.13519999999999999</v>
      </c>
      <c r="P785" s="4">
        <v>89.688000000000002</v>
      </c>
      <c r="Q785" s="4">
        <v>1.2513000000000001</v>
      </c>
      <c r="R785" s="4">
        <v>90.9</v>
      </c>
      <c r="S785" s="4">
        <v>71.616399999999999</v>
      </c>
      <c r="T785" s="4">
        <v>0.99919999999999998</v>
      </c>
      <c r="U785" s="4">
        <v>72.599999999999994</v>
      </c>
      <c r="V785" s="4">
        <v>139.4845</v>
      </c>
      <c r="Y785" s="4">
        <v>63.265999999999998</v>
      </c>
      <c r="Z785" s="4">
        <v>0</v>
      </c>
      <c r="AA785" s="4">
        <v>0</v>
      </c>
      <c r="AB785" s="4" t="s">
        <v>384</v>
      </c>
      <c r="AC785" s="4">
        <v>0</v>
      </c>
      <c r="AD785" s="4">
        <v>12</v>
      </c>
      <c r="AE785" s="4">
        <v>857</v>
      </c>
      <c r="AF785" s="4">
        <v>885</v>
      </c>
      <c r="AG785" s="4">
        <v>894</v>
      </c>
      <c r="AH785" s="4">
        <v>44.9</v>
      </c>
      <c r="AI785" s="4">
        <v>21.31</v>
      </c>
      <c r="AJ785" s="4">
        <v>0.49</v>
      </c>
      <c r="AK785" s="4">
        <v>988</v>
      </c>
      <c r="AL785" s="4">
        <v>8</v>
      </c>
      <c r="AM785" s="4">
        <v>0</v>
      </c>
      <c r="AN785" s="4">
        <v>37</v>
      </c>
      <c r="AO785" s="4">
        <v>191</v>
      </c>
      <c r="AP785" s="4">
        <v>190</v>
      </c>
      <c r="AQ785" s="4">
        <v>3.1</v>
      </c>
      <c r="AR785" s="4">
        <v>195</v>
      </c>
      <c r="AS785" s="4" t="s">
        <v>155</v>
      </c>
      <c r="AT785" s="4">
        <v>2</v>
      </c>
      <c r="AU785" s="5">
        <v>0.70267361111111104</v>
      </c>
      <c r="AV785" s="4">
        <v>47.161582000000003</v>
      </c>
      <c r="AW785" s="4">
        <v>-88.483901000000003</v>
      </c>
      <c r="AX785" s="4">
        <v>316.89999999999998</v>
      </c>
      <c r="AY785" s="4">
        <v>34.200000000000003</v>
      </c>
      <c r="AZ785" s="4">
        <v>12</v>
      </c>
      <c r="BA785" s="4">
        <v>10</v>
      </c>
      <c r="BB785" s="4" t="s">
        <v>433</v>
      </c>
      <c r="BC785" s="4">
        <v>1.2</v>
      </c>
      <c r="BD785" s="4">
        <v>1.4</v>
      </c>
      <c r="BE785" s="4">
        <v>1.9</v>
      </c>
      <c r="BF785" s="4">
        <v>14.063000000000001</v>
      </c>
      <c r="BG785" s="4">
        <v>14.53</v>
      </c>
      <c r="BH785" s="4">
        <v>1.03</v>
      </c>
      <c r="BI785" s="4">
        <v>14.25</v>
      </c>
      <c r="BJ785" s="4">
        <v>2997.7420000000002</v>
      </c>
      <c r="BK785" s="4">
        <v>20.353999999999999</v>
      </c>
      <c r="BL785" s="4">
        <v>2.222</v>
      </c>
      <c r="BM785" s="4">
        <v>3.1E-2</v>
      </c>
      <c r="BN785" s="4">
        <v>2.2530000000000001</v>
      </c>
      <c r="BO785" s="4">
        <v>1.7749999999999999</v>
      </c>
      <c r="BP785" s="4">
        <v>2.5000000000000001E-2</v>
      </c>
      <c r="BQ785" s="4">
        <v>1.7989999999999999</v>
      </c>
      <c r="BR785" s="4">
        <v>1.0912999999999999</v>
      </c>
      <c r="BU785" s="4">
        <v>2.97</v>
      </c>
      <c r="BW785" s="4">
        <v>0</v>
      </c>
      <c r="BX785" s="4">
        <v>0.25678400000000001</v>
      </c>
      <c r="BY785" s="4">
        <v>-5</v>
      </c>
      <c r="BZ785" s="4">
        <v>1.6649020000000001</v>
      </c>
      <c r="CA785" s="4">
        <v>6.2751590000000004</v>
      </c>
      <c r="CB785" s="4">
        <v>33.631019999999999</v>
      </c>
    </row>
    <row r="786" spans="1:80">
      <c r="A786" s="2">
        <v>42440</v>
      </c>
      <c r="B786" s="29">
        <v>0.49453597222222223</v>
      </c>
      <c r="C786" s="4">
        <v>14.47</v>
      </c>
      <c r="D786" s="4">
        <v>0.12239999999999999</v>
      </c>
      <c r="E786" s="4" t="s">
        <v>155</v>
      </c>
      <c r="F786" s="4">
        <v>1224.0740740000001</v>
      </c>
      <c r="G786" s="4">
        <v>130.1</v>
      </c>
      <c r="H786" s="4">
        <v>-2.2999999999999998</v>
      </c>
      <c r="I786" s="4">
        <v>148.4</v>
      </c>
      <c r="K786" s="4">
        <v>0</v>
      </c>
      <c r="L786" s="4">
        <v>72</v>
      </c>
      <c r="M786" s="4">
        <v>0.87560000000000004</v>
      </c>
      <c r="N786" s="4">
        <v>12.6692</v>
      </c>
      <c r="O786" s="4">
        <v>0.1072</v>
      </c>
      <c r="P786" s="4">
        <v>113.914</v>
      </c>
      <c r="Q786" s="4">
        <v>0</v>
      </c>
      <c r="R786" s="4">
        <v>113.9</v>
      </c>
      <c r="S786" s="4">
        <v>90.977000000000004</v>
      </c>
      <c r="T786" s="4">
        <v>0</v>
      </c>
      <c r="U786" s="4">
        <v>91</v>
      </c>
      <c r="V786" s="4">
        <v>148.37790000000001</v>
      </c>
      <c r="Y786" s="4">
        <v>63.125</v>
      </c>
      <c r="Z786" s="4">
        <v>0</v>
      </c>
      <c r="AA786" s="4">
        <v>0</v>
      </c>
      <c r="AB786" s="4" t="s">
        <v>384</v>
      </c>
      <c r="AC786" s="4">
        <v>0</v>
      </c>
      <c r="AD786" s="4">
        <v>11.9</v>
      </c>
      <c r="AE786" s="4">
        <v>856</v>
      </c>
      <c r="AF786" s="4">
        <v>883</v>
      </c>
      <c r="AG786" s="4">
        <v>893</v>
      </c>
      <c r="AH786" s="4">
        <v>45</v>
      </c>
      <c r="AI786" s="4">
        <v>21.36</v>
      </c>
      <c r="AJ786" s="4">
        <v>0.49</v>
      </c>
      <c r="AK786" s="4">
        <v>988</v>
      </c>
      <c r="AL786" s="4">
        <v>8</v>
      </c>
      <c r="AM786" s="4">
        <v>0</v>
      </c>
      <c r="AN786" s="4">
        <v>37</v>
      </c>
      <c r="AO786" s="4">
        <v>191</v>
      </c>
      <c r="AP786" s="4">
        <v>190</v>
      </c>
      <c r="AQ786" s="4">
        <v>3</v>
      </c>
      <c r="AR786" s="4">
        <v>195</v>
      </c>
      <c r="AS786" s="4" t="s">
        <v>155</v>
      </c>
      <c r="AT786" s="4">
        <v>2</v>
      </c>
      <c r="AU786" s="5">
        <v>0.70268518518518519</v>
      </c>
      <c r="AV786" s="4">
        <v>47.161714000000003</v>
      </c>
      <c r="AW786" s="4">
        <v>-88.483962000000005</v>
      </c>
      <c r="AX786" s="4">
        <v>317</v>
      </c>
      <c r="AY786" s="4">
        <v>34.1</v>
      </c>
      <c r="AZ786" s="4">
        <v>12</v>
      </c>
      <c r="BA786" s="4">
        <v>10</v>
      </c>
      <c r="BB786" s="4" t="s">
        <v>433</v>
      </c>
      <c r="BC786" s="4">
        <v>1.1289709999999999</v>
      </c>
      <c r="BD786" s="4">
        <v>1.4</v>
      </c>
      <c r="BE786" s="4">
        <v>1.8289709999999999</v>
      </c>
      <c r="BF786" s="4">
        <v>14.063000000000001</v>
      </c>
      <c r="BG786" s="4">
        <v>14.57</v>
      </c>
      <c r="BH786" s="4">
        <v>1.04</v>
      </c>
      <c r="BI786" s="4">
        <v>14.214</v>
      </c>
      <c r="BJ786" s="4">
        <v>3004.1120000000001</v>
      </c>
      <c r="BK786" s="4">
        <v>16.175000000000001</v>
      </c>
      <c r="BL786" s="4">
        <v>2.8290000000000002</v>
      </c>
      <c r="BM786" s="4">
        <v>0</v>
      </c>
      <c r="BN786" s="4">
        <v>2.8290000000000002</v>
      </c>
      <c r="BO786" s="4">
        <v>2.2589999999999999</v>
      </c>
      <c r="BP786" s="4">
        <v>0</v>
      </c>
      <c r="BQ786" s="4">
        <v>2.2589999999999999</v>
      </c>
      <c r="BR786" s="4">
        <v>1.1634</v>
      </c>
      <c r="BU786" s="4">
        <v>2.97</v>
      </c>
      <c r="BW786" s="4">
        <v>0</v>
      </c>
      <c r="BX786" s="4">
        <v>0.22082199999999999</v>
      </c>
      <c r="BY786" s="4">
        <v>-5</v>
      </c>
      <c r="BZ786" s="4">
        <v>1.661392</v>
      </c>
      <c r="CA786" s="4">
        <v>5.3963369999999999</v>
      </c>
      <c r="CB786" s="4">
        <v>33.560118000000003</v>
      </c>
    </row>
    <row r="787" spans="1:80">
      <c r="A787" s="2">
        <v>42440</v>
      </c>
      <c r="B787" s="29">
        <v>0.49454754629629627</v>
      </c>
      <c r="C787" s="4">
        <v>14.472</v>
      </c>
      <c r="D787" s="4">
        <v>8.2900000000000001E-2</v>
      </c>
      <c r="E787" s="4" t="s">
        <v>155</v>
      </c>
      <c r="F787" s="4">
        <v>829.34693900000002</v>
      </c>
      <c r="G787" s="4">
        <v>49.4</v>
      </c>
      <c r="H787" s="4">
        <v>-2.2000000000000002</v>
      </c>
      <c r="I787" s="4">
        <v>115</v>
      </c>
      <c r="K787" s="4">
        <v>0</v>
      </c>
      <c r="L787" s="4">
        <v>70</v>
      </c>
      <c r="M787" s="4">
        <v>0.87590000000000001</v>
      </c>
      <c r="N787" s="4">
        <v>12.676</v>
      </c>
      <c r="O787" s="4">
        <v>7.2599999999999998E-2</v>
      </c>
      <c r="P787" s="4">
        <v>43.309399999999997</v>
      </c>
      <c r="Q787" s="4">
        <v>0</v>
      </c>
      <c r="R787" s="4">
        <v>43.3</v>
      </c>
      <c r="S787" s="4">
        <v>34.588900000000002</v>
      </c>
      <c r="T787" s="4">
        <v>0</v>
      </c>
      <c r="U787" s="4">
        <v>34.6</v>
      </c>
      <c r="V787" s="4">
        <v>115.0407</v>
      </c>
      <c r="Y787" s="4">
        <v>61.286000000000001</v>
      </c>
      <c r="Z787" s="4">
        <v>0</v>
      </c>
      <c r="AA787" s="4">
        <v>0</v>
      </c>
      <c r="AB787" s="4" t="s">
        <v>384</v>
      </c>
      <c r="AC787" s="4">
        <v>0</v>
      </c>
      <c r="AD787" s="4">
        <v>11.9</v>
      </c>
      <c r="AE787" s="4">
        <v>857</v>
      </c>
      <c r="AF787" s="4">
        <v>884</v>
      </c>
      <c r="AG787" s="4">
        <v>893</v>
      </c>
      <c r="AH787" s="4">
        <v>45</v>
      </c>
      <c r="AI787" s="4">
        <v>21.36</v>
      </c>
      <c r="AJ787" s="4">
        <v>0.49</v>
      </c>
      <c r="AK787" s="4">
        <v>988</v>
      </c>
      <c r="AL787" s="4">
        <v>8</v>
      </c>
      <c r="AM787" s="4">
        <v>0</v>
      </c>
      <c r="AN787" s="4">
        <v>37</v>
      </c>
      <c r="AO787" s="4">
        <v>191</v>
      </c>
      <c r="AP787" s="4">
        <v>190</v>
      </c>
      <c r="AQ787" s="4">
        <v>3</v>
      </c>
      <c r="AR787" s="4">
        <v>195</v>
      </c>
      <c r="AS787" s="4" t="s">
        <v>155</v>
      </c>
      <c r="AT787" s="4">
        <v>2</v>
      </c>
      <c r="AU787" s="5">
        <v>0.70269675925925934</v>
      </c>
      <c r="AV787" s="4">
        <v>47.161842999999998</v>
      </c>
      <c r="AW787" s="4">
        <v>-88.484026</v>
      </c>
      <c r="AX787" s="4">
        <v>317</v>
      </c>
      <c r="AY787" s="4">
        <v>33.799999999999997</v>
      </c>
      <c r="AZ787" s="4">
        <v>12</v>
      </c>
      <c r="BA787" s="4">
        <v>10</v>
      </c>
      <c r="BB787" s="4" t="s">
        <v>433</v>
      </c>
      <c r="BC787" s="4">
        <v>0.95814200000000005</v>
      </c>
      <c r="BD787" s="4">
        <v>1.4</v>
      </c>
      <c r="BE787" s="4">
        <v>1.729071</v>
      </c>
      <c r="BF787" s="4">
        <v>14.063000000000001</v>
      </c>
      <c r="BG787" s="4">
        <v>14.61</v>
      </c>
      <c r="BH787" s="4">
        <v>1.04</v>
      </c>
      <c r="BI787" s="4">
        <v>14.167</v>
      </c>
      <c r="BJ787" s="4">
        <v>3013.0659999999998</v>
      </c>
      <c r="BK787" s="4">
        <v>10.99</v>
      </c>
      <c r="BL787" s="4">
        <v>1.0780000000000001</v>
      </c>
      <c r="BM787" s="4">
        <v>0</v>
      </c>
      <c r="BN787" s="4">
        <v>1.0780000000000001</v>
      </c>
      <c r="BO787" s="4">
        <v>0.86099999999999999</v>
      </c>
      <c r="BP787" s="4">
        <v>0</v>
      </c>
      <c r="BQ787" s="4">
        <v>0.86099999999999999</v>
      </c>
      <c r="BR787" s="4">
        <v>0.9042</v>
      </c>
      <c r="BU787" s="4">
        <v>2.89</v>
      </c>
      <c r="BW787" s="4">
        <v>0</v>
      </c>
      <c r="BX787" s="4">
        <v>0.29998399999999997</v>
      </c>
      <c r="BY787" s="4">
        <v>-5</v>
      </c>
      <c r="BZ787" s="4">
        <v>1.6600980000000001</v>
      </c>
      <c r="CA787" s="4">
        <v>7.3308590000000002</v>
      </c>
      <c r="CB787" s="4">
        <v>33.53398</v>
      </c>
    </row>
    <row r="788" spans="1:80">
      <c r="A788" s="2">
        <v>42440</v>
      </c>
      <c r="B788" s="29">
        <v>0.49455912037037036</v>
      </c>
      <c r="C788" s="4">
        <v>14.48</v>
      </c>
      <c r="D788" s="4">
        <v>7.3999999999999996E-2</v>
      </c>
      <c r="E788" s="4" t="s">
        <v>155</v>
      </c>
      <c r="F788" s="4">
        <v>739.78547900000001</v>
      </c>
      <c r="G788" s="4">
        <v>15.5</v>
      </c>
      <c r="H788" s="4">
        <v>1.5</v>
      </c>
      <c r="I788" s="4">
        <v>111.8</v>
      </c>
      <c r="K788" s="4">
        <v>0</v>
      </c>
      <c r="L788" s="4">
        <v>68</v>
      </c>
      <c r="M788" s="4">
        <v>0.876</v>
      </c>
      <c r="N788" s="4">
        <v>12.6836</v>
      </c>
      <c r="O788" s="4">
        <v>6.4799999999999996E-2</v>
      </c>
      <c r="P788" s="4">
        <v>13.580399999999999</v>
      </c>
      <c r="Q788" s="4">
        <v>1.2903</v>
      </c>
      <c r="R788" s="4">
        <v>14.9</v>
      </c>
      <c r="S788" s="4">
        <v>10.8459</v>
      </c>
      <c r="T788" s="4">
        <v>1.0305</v>
      </c>
      <c r="U788" s="4">
        <v>11.9</v>
      </c>
      <c r="V788" s="4">
        <v>111.8098</v>
      </c>
      <c r="Y788" s="4">
        <v>59.298000000000002</v>
      </c>
      <c r="Z788" s="4">
        <v>0</v>
      </c>
      <c r="AA788" s="4">
        <v>0</v>
      </c>
      <c r="AB788" s="4" t="s">
        <v>384</v>
      </c>
      <c r="AC788" s="4">
        <v>0</v>
      </c>
      <c r="AD788" s="4">
        <v>12</v>
      </c>
      <c r="AE788" s="4">
        <v>858</v>
      </c>
      <c r="AF788" s="4">
        <v>885</v>
      </c>
      <c r="AG788" s="4">
        <v>894</v>
      </c>
      <c r="AH788" s="4">
        <v>45</v>
      </c>
      <c r="AI788" s="4">
        <v>21.36</v>
      </c>
      <c r="AJ788" s="4">
        <v>0.49</v>
      </c>
      <c r="AK788" s="4">
        <v>988</v>
      </c>
      <c r="AL788" s="4">
        <v>8</v>
      </c>
      <c r="AM788" s="4">
        <v>0</v>
      </c>
      <c r="AN788" s="4">
        <v>36.098900999999998</v>
      </c>
      <c r="AO788" s="4">
        <v>191</v>
      </c>
      <c r="AP788" s="4">
        <v>190</v>
      </c>
      <c r="AQ788" s="4">
        <v>3.1</v>
      </c>
      <c r="AR788" s="4">
        <v>195</v>
      </c>
      <c r="AS788" s="4" t="s">
        <v>155</v>
      </c>
      <c r="AT788" s="4">
        <v>2</v>
      </c>
      <c r="AU788" s="5">
        <v>0.70270833333333327</v>
      </c>
      <c r="AV788" s="4">
        <v>47.161969999999997</v>
      </c>
      <c r="AW788" s="4">
        <v>-88.484094999999996</v>
      </c>
      <c r="AX788" s="4">
        <v>317.10000000000002</v>
      </c>
      <c r="AY788" s="4">
        <v>33</v>
      </c>
      <c r="AZ788" s="4">
        <v>12</v>
      </c>
      <c r="BA788" s="4">
        <v>11</v>
      </c>
      <c r="BB788" s="4" t="s">
        <v>429</v>
      </c>
      <c r="BC788" s="4">
        <v>0.9</v>
      </c>
      <c r="BD788" s="4">
        <v>1.4</v>
      </c>
      <c r="BE788" s="4">
        <v>1.7</v>
      </c>
      <c r="BF788" s="4">
        <v>14.063000000000001</v>
      </c>
      <c r="BG788" s="4">
        <v>14.62</v>
      </c>
      <c r="BH788" s="4">
        <v>1.04</v>
      </c>
      <c r="BI788" s="4">
        <v>14.16</v>
      </c>
      <c r="BJ788" s="4">
        <v>3015.0059999999999</v>
      </c>
      <c r="BK788" s="4">
        <v>9.8040000000000003</v>
      </c>
      <c r="BL788" s="4">
        <v>0.33800000000000002</v>
      </c>
      <c r="BM788" s="4">
        <v>3.2000000000000001E-2</v>
      </c>
      <c r="BN788" s="4">
        <v>0.37</v>
      </c>
      <c r="BO788" s="4">
        <v>0.27</v>
      </c>
      <c r="BP788" s="4">
        <v>2.5999999999999999E-2</v>
      </c>
      <c r="BQ788" s="4">
        <v>0.29599999999999999</v>
      </c>
      <c r="BR788" s="4">
        <v>0.87890000000000001</v>
      </c>
      <c r="BU788" s="4">
        <v>2.7970000000000002</v>
      </c>
      <c r="BW788" s="4">
        <v>0</v>
      </c>
      <c r="BX788" s="4">
        <v>0.33873599999999998</v>
      </c>
      <c r="BY788" s="4">
        <v>-5</v>
      </c>
      <c r="BZ788" s="4">
        <v>1.661802</v>
      </c>
      <c r="CA788" s="4">
        <v>8.2778670000000005</v>
      </c>
      <c r="CB788" s="4">
        <v>33.568404000000001</v>
      </c>
    </row>
    <row r="789" spans="1:80">
      <c r="A789" s="2">
        <v>42440</v>
      </c>
      <c r="B789" s="29">
        <v>0.4945706944444444</v>
      </c>
      <c r="C789" s="4">
        <v>14.471</v>
      </c>
      <c r="D789" s="4">
        <v>7.1800000000000003E-2</v>
      </c>
      <c r="E789" s="4" t="s">
        <v>155</v>
      </c>
      <c r="F789" s="4">
        <v>718.32325000000003</v>
      </c>
      <c r="G789" s="4">
        <v>8.9</v>
      </c>
      <c r="H789" s="4">
        <v>9.5</v>
      </c>
      <c r="I789" s="4">
        <v>106.8</v>
      </c>
      <c r="K789" s="4">
        <v>0</v>
      </c>
      <c r="L789" s="4">
        <v>67</v>
      </c>
      <c r="M789" s="4">
        <v>0.876</v>
      </c>
      <c r="N789" s="4">
        <v>12.677199999999999</v>
      </c>
      <c r="O789" s="4">
        <v>6.2899999999999998E-2</v>
      </c>
      <c r="P789" s="4">
        <v>7.7965999999999998</v>
      </c>
      <c r="Q789" s="4">
        <v>8.3484999999999996</v>
      </c>
      <c r="R789" s="4">
        <v>16.100000000000001</v>
      </c>
      <c r="S789" s="4">
        <v>6.2267000000000001</v>
      </c>
      <c r="T789" s="4">
        <v>6.6675000000000004</v>
      </c>
      <c r="U789" s="4">
        <v>12.9</v>
      </c>
      <c r="V789" s="4">
        <v>106.83920000000001</v>
      </c>
      <c r="Y789" s="4">
        <v>58.606000000000002</v>
      </c>
      <c r="Z789" s="4">
        <v>0</v>
      </c>
      <c r="AA789" s="4">
        <v>0</v>
      </c>
      <c r="AB789" s="4" t="s">
        <v>384</v>
      </c>
      <c r="AC789" s="4">
        <v>0</v>
      </c>
      <c r="AD789" s="4">
        <v>11.9</v>
      </c>
      <c r="AE789" s="4">
        <v>859</v>
      </c>
      <c r="AF789" s="4">
        <v>886</v>
      </c>
      <c r="AG789" s="4">
        <v>896</v>
      </c>
      <c r="AH789" s="4">
        <v>45</v>
      </c>
      <c r="AI789" s="4">
        <v>21.36</v>
      </c>
      <c r="AJ789" s="4">
        <v>0.49</v>
      </c>
      <c r="AK789" s="4">
        <v>988</v>
      </c>
      <c r="AL789" s="4">
        <v>8</v>
      </c>
      <c r="AM789" s="4">
        <v>0</v>
      </c>
      <c r="AN789" s="4">
        <v>36.901902</v>
      </c>
      <c r="AO789" s="4">
        <v>191</v>
      </c>
      <c r="AP789" s="4">
        <v>190</v>
      </c>
      <c r="AQ789" s="4">
        <v>3</v>
      </c>
      <c r="AR789" s="4">
        <v>195</v>
      </c>
      <c r="AS789" s="4" t="s">
        <v>155</v>
      </c>
      <c r="AT789" s="4">
        <v>2</v>
      </c>
      <c r="AU789" s="5">
        <v>0.70271990740740742</v>
      </c>
      <c r="AV789" s="4">
        <v>47.162112999999998</v>
      </c>
      <c r="AW789" s="4">
        <v>-88.484116999999998</v>
      </c>
      <c r="AX789" s="4">
        <v>317.10000000000002</v>
      </c>
      <c r="AY789" s="4">
        <v>33.9</v>
      </c>
      <c r="AZ789" s="4">
        <v>12</v>
      </c>
      <c r="BA789" s="4">
        <v>11</v>
      </c>
      <c r="BB789" s="4" t="s">
        <v>429</v>
      </c>
      <c r="BC789" s="4">
        <v>1.2591410000000001</v>
      </c>
      <c r="BD789" s="4">
        <v>1.112687</v>
      </c>
      <c r="BE789" s="4">
        <v>1.9873130000000001</v>
      </c>
      <c r="BF789" s="4">
        <v>14.063000000000001</v>
      </c>
      <c r="BG789" s="4">
        <v>14.63</v>
      </c>
      <c r="BH789" s="4">
        <v>1.04</v>
      </c>
      <c r="BI789" s="4">
        <v>14.153</v>
      </c>
      <c r="BJ789" s="4">
        <v>3015.5650000000001</v>
      </c>
      <c r="BK789" s="4">
        <v>9.5269999999999992</v>
      </c>
      <c r="BL789" s="4">
        <v>0.19400000000000001</v>
      </c>
      <c r="BM789" s="4">
        <v>0.20799999999999999</v>
      </c>
      <c r="BN789" s="4">
        <v>0.40200000000000002</v>
      </c>
      <c r="BO789" s="4">
        <v>0.155</v>
      </c>
      <c r="BP789" s="4">
        <v>0.16600000000000001</v>
      </c>
      <c r="BQ789" s="4">
        <v>0.32100000000000001</v>
      </c>
      <c r="BR789" s="4">
        <v>0.84040000000000004</v>
      </c>
      <c r="BU789" s="4">
        <v>2.766</v>
      </c>
      <c r="BW789" s="4">
        <v>0</v>
      </c>
      <c r="BX789" s="4">
        <v>0.32396200000000003</v>
      </c>
      <c r="BY789" s="4">
        <v>-5</v>
      </c>
      <c r="BZ789" s="4">
        <v>1.6583920000000001</v>
      </c>
      <c r="CA789" s="4">
        <v>7.9168200000000004</v>
      </c>
      <c r="CB789" s="4">
        <v>33.499526000000003</v>
      </c>
    </row>
    <row r="790" spans="1:80">
      <c r="A790" s="2">
        <v>42440</v>
      </c>
      <c r="B790" s="29">
        <v>0.49458226851851855</v>
      </c>
      <c r="C790" s="4">
        <v>14.228999999999999</v>
      </c>
      <c r="D790" s="4">
        <v>2.3E-2</v>
      </c>
      <c r="E790" s="4" t="s">
        <v>155</v>
      </c>
      <c r="F790" s="4">
        <v>230.25640999999999</v>
      </c>
      <c r="G790" s="4">
        <v>14.3</v>
      </c>
      <c r="H790" s="4">
        <v>9.5</v>
      </c>
      <c r="I790" s="4">
        <v>119.5</v>
      </c>
      <c r="K790" s="4">
        <v>0</v>
      </c>
      <c r="L790" s="4">
        <v>67</v>
      </c>
      <c r="M790" s="4">
        <v>0.87829999999999997</v>
      </c>
      <c r="N790" s="4">
        <v>12.4978</v>
      </c>
      <c r="O790" s="4">
        <v>2.0199999999999999E-2</v>
      </c>
      <c r="P790" s="4">
        <v>12.5601</v>
      </c>
      <c r="Q790" s="4">
        <v>8.3440999999999992</v>
      </c>
      <c r="R790" s="4">
        <v>20.9</v>
      </c>
      <c r="S790" s="4">
        <v>10.0311</v>
      </c>
      <c r="T790" s="4">
        <v>6.6639999999999997</v>
      </c>
      <c r="U790" s="4">
        <v>16.7</v>
      </c>
      <c r="V790" s="4">
        <v>119.5009</v>
      </c>
      <c r="Y790" s="4">
        <v>59.040999999999997</v>
      </c>
      <c r="Z790" s="4">
        <v>0</v>
      </c>
      <c r="AA790" s="4">
        <v>0</v>
      </c>
      <c r="AB790" s="4" t="s">
        <v>384</v>
      </c>
      <c r="AC790" s="4">
        <v>0</v>
      </c>
      <c r="AD790" s="4">
        <v>12</v>
      </c>
      <c r="AE790" s="4">
        <v>860</v>
      </c>
      <c r="AF790" s="4">
        <v>886</v>
      </c>
      <c r="AG790" s="4">
        <v>897</v>
      </c>
      <c r="AH790" s="4">
        <v>45</v>
      </c>
      <c r="AI790" s="4">
        <v>21.36</v>
      </c>
      <c r="AJ790" s="4">
        <v>0.49</v>
      </c>
      <c r="AK790" s="4">
        <v>988</v>
      </c>
      <c r="AL790" s="4">
        <v>8</v>
      </c>
      <c r="AM790" s="4">
        <v>0</v>
      </c>
      <c r="AN790" s="4">
        <v>36.097999999999999</v>
      </c>
      <c r="AO790" s="4">
        <v>191</v>
      </c>
      <c r="AP790" s="4">
        <v>190</v>
      </c>
      <c r="AQ790" s="4">
        <v>3.1</v>
      </c>
      <c r="AR790" s="4">
        <v>195</v>
      </c>
      <c r="AS790" s="4" t="s">
        <v>155</v>
      </c>
      <c r="AT790" s="4">
        <v>2</v>
      </c>
      <c r="AU790" s="5">
        <v>0.70273148148148146</v>
      </c>
      <c r="AV790" s="4">
        <v>47.162260000000003</v>
      </c>
      <c r="AW790" s="4">
        <v>-88.484111999999996</v>
      </c>
      <c r="AX790" s="4">
        <v>317.7</v>
      </c>
      <c r="AY790" s="4">
        <v>35</v>
      </c>
      <c r="AZ790" s="4">
        <v>12</v>
      </c>
      <c r="BA790" s="4">
        <v>11</v>
      </c>
      <c r="BB790" s="4" t="s">
        <v>429</v>
      </c>
      <c r="BC790" s="4">
        <v>1.4</v>
      </c>
      <c r="BD790" s="4">
        <v>1.071728</v>
      </c>
      <c r="BE790" s="4">
        <v>2.1717279999999999</v>
      </c>
      <c r="BF790" s="4">
        <v>14.063000000000001</v>
      </c>
      <c r="BG790" s="4">
        <v>14.91</v>
      </c>
      <c r="BH790" s="4">
        <v>1.06</v>
      </c>
      <c r="BI790" s="4">
        <v>13.853</v>
      </c>
      <c r="BJ790" s="4">
        <v>3025.4560000000001</v>
      </c>
      <c r="BK790" s="4">
        <v>3.1160000000000001</v>
      </c>
      <c r="BL790" s="4">
        <v>0.318</v>
      </c>
      <c r="BM790" s="4">
        <v>0.21199999999999999</v>
      </c>
      <c r="BN790" s="4">
        <v>0.53</v>
      </c>
      <c r="BO790" s="4">
        <v>0.254</v>
      </c>
      <c r="BP790" s="4">
        <v>0.16900000000000001</v>
      </c>
      <c r="BQ790" s="4">
        <v>0.42299999999999999</v>
      </c>
      <c r="BR790" s="4">
        <v>0.95660000000000001</v>
      </c>
      <c r="BU790" s="4">
        <v>2.8359999999999999</v>
      </c>
      <c r="BW790" s="4">
        <v>0</v>
      </c>
      <c r="BX790" s="4">
        <v>0.41400399999999998</v>
      </c>
      <c r="BY790" s="4">
        <v>-5</v>
      </c>
      <c r="BZ790" s="4">
        <v>1.6589020000000001</v>
      </c>
      <c r="CA790" s="4">
        <v>10.117222999999999</v>
      </c>
      <c r="CB790" s="4">
        <v>33.509819999999998</v>
      </c>
    </row>
    <row r="791" spans="1:80">
      <c r="A791" s="2">
        <v>42440</v>
      </c>
      <c r="B791" s="29">
        <v>0.49459384259259259</v>
      </c>
      <c r="C791" s="4">
        <v>14.010999999999999</v>
      </c>
      <c r="D791" s="4">
        <v>7.3000000000000001E-3</v>
      </c>
      <c r="E791" s="4" t="s">
        <v>155</v>
      </c>
      <c r="F791" s="4">
        <v>73.101737</v>
      </c>
      <c r="G791" s="4">
        <v>368.1</v>
      </c>
      <c r="H791" s="4">
        <v>9.5</v>
      </c>
      <c r="I791" s="4">
        <v>180.9</v>
      </c>
      <c r="K791" s="4">
        <v>0</v>
      </c>
      <c r="L791" s="4">
        <v>68</v>
      </c>
      <c r="M791" s="4">
        <v>0.88</v>
      </c>
      <c r="N791" s="4">
        <v>12.3292</v>
      </c>
      <c r="O791" s="4">
        <v>6.4000000000000003E-3</v>
      </c>
      <c r="P791" s="4">
        <v>323.87990000000002</v>
      </c>
      <c r="Q791" s="4">
        <v>8.3597999999999999</v>
      </c>
      <c r="R791" s="4">
        <v>332.2</v>
      </c>
      <c r="S791" s="4">
        <v>259.0838</v>
      </c>
      <c r="T791" s="4">
        <v>6.6872999999999996</v>
      </c>
      <c r="U791" s="4">
        <v>265.8</v>
      </c>
      <c r="V791" s="4">
        <v>180.8948</v>
      </c>
      <c r="Y791" s="4">
        <v>59.834000000000003</v>
      </c>
      <c r="Z791" s="4">
        <v>0</v>
      </c>
      <c r="AA791" s="4">
        <v>0</v>
      </c>
      <c r="AB791" s="4" t="s">
        <v>384</v>
      </c>
      <c r="AC791" s="4">
        <v>0</v>
      </c>
      <c r="AD791" s="4">
        <v>11.9</v>
      </c>
      <c r="AE791" s="4">
        <v>861</v>
      </c>
      <c r="AF791" s="4">
        <v>886</v>
      </c>
      <c r="AG791" s="4">
        <v>898</v>
      </c>
      <c r="AH791" s="4">
        <v>45.9</v>
      </c>
      <c r="AI791" s="4">
        <v>21.79</v>
      </c>
      <c r="AJ791" s="4">
        <v>0.5</v>
      </c>
      <c r="AK791" s="4">
        <v>988</v>
      </c>
      <c r="AL791" s="4">
        <v>8</v>
      </c>
      <c r="AM791" s="4">
        <v>0</v>
      </c>
      <c r="AN791" s="4">
        <v>36</v>
      </c>
      <c r="AO791" s="4">
        <v>191</v>
      </c>
      <c r="AP791" s="4">
        <v>190</v>
      </c>
      <c r="AQ791" s="4">
        <v>3</v>
      </c>
      <c r="AR791" s="4">
        <v>195</v>
      </c>
      <c r="AS791" s="4" t="s">
        <v>155</v>
      </c>
      <c r="AT791" s="4">
        <v>2</v>
      </c>
      <c r="AU791" s="5">
        <v>0.70274305555555561</v>
      </c>
      <c r="AV791" s="4">
        <v>47.162410000000001</v>
      </c>
      <c r="AW791" s="4">
        <v>-88.484091000000006</v>
      </c>
      <c r="AX791" s="4">
        <v>318.10000000000002</v>
      </c>
      <c r="AY791" s="4">
        <v>36.1</v>
      </c>
      <c r="AZ791" s="4">
        <v>12</v>
      </c>
      <c r="BA791" s="4">
        <v>11</v>
      </c>
      <c r="BB791" s="4" t="s">
        <v>429</v>
      </c>
      <c r="BC791" s="4">
        <v>1.471557</v>
      </c>
      <c r="BD791" s="4">
        <v>1.171557</v>
      </c>
      <c r="BE791" s="4">
        <v>2.2000000000000002</v>
      </c>
      <c r="BF791" s="4">
        <v>14.063000000000001</v>
      </c>
      <c r="BG791" s="4">
        <v>15.14</v>
      </c>
      <c r="BH791" s="4">
        <v>1.08</v>
      </c>
      <c r="BI791" s="4">
        <v>13.638999999999999</v>
      </c>
      <c r="BJ791" s="4">
        <v>3027.3609999999999</v>
      </c>
      <c r="BK791" s="4">
        <v>1.0049999999999999</v>
      </c>
      <c r="BL791" s="4">
        <v>8.3279999999999994</v>
      </c>
      <c r="BM791" s="4">
        <v>0.215</v>
      </c>
      <c r="BN791" s="4">
        <v>8.5429999999999993</v>
      </c>
      <c r="BO791" s="4">
        <v>6.6619999999999999</v>
      </c>
      <c r="BP791" s="4">
        <v>0.17199999999999999</v>
      </c>
      <c r="BQ791" s="4">
        <v>6.8339999999999996</v>
      </c>
      <c r="BR791" s="4">
        <v>1.4688000000000001</v>
      </c>
      <c r="BU791" s="4">
        <v>2.915</v>
      </c>
      <c r="BW791" s="4">
        <v>0</v>
      </c>
      <c r="BX791" s="4">
        <v>0.417686</v>
      </c>
      <c r="BY791" s="4">
        <v>-5</v>
      </c>
      <c r="BZ791" s="4">
        <v>1.655392</v>
      </c>
      <c r="CA791" s="4">
        <v>10.207202000000001</v>
      </c>
      <c r="CB791" s="4">
        <v>33.438918000000001</v>
      </c>
    </row>
    <row r="792" spans="1:80">
      <c r="A792" s="2">
        <v>42440</v>
      </c>
      <c r="B792" s="29">
        <v>0.49460541666666669</v>
      </c>
      <c r="C792" s="4">
        <v>14.073</v>
      </c>
      <c r="D792" s="4">
        <v>5.7000000000000002E-3</v>
      </c>
      <c r="E792" s="4" t="s">
        <v>155</v>
      </c>
      <c r="F792" s="4">
        <v>57.126148999999998</v>
      </c>
      <c r="G792" s="4">
        <v>1797.5</v>
      </c>
      <c r="H792" s="4">
        <v>9.5</v>
      </c>
      <c r="I792" s="4">
        <v>212</v>
      </c>
      <c r="K792" s="4">
        <v>0.12</v>
      </c>
      <c r="L792" s="4">
        <v>69</v>
      </c>
      <c r="M792" s="4">
        <v>0.87939999999999996</v>
      </c>
      <c r="N792" s="4">
        <v>12.3758</v>
      </c>
      <c r="O792" s="4">
        <v>5.0000000000000001E-3</v>
      </c>
      <c r="P792" s="4">
        <v>1580.6949999999999</v>
      </c>
      <c r="Q792" s="4">
        <v>8.3543000000000003</v>
      </c>
      <c r="R792" s="4">
        <v>1589</v>
      </c>
      <c r="S792" s="4">
        <v>1264.6802</v>
      </c>
      <c r="T792" s="4">
        <v>6.6840999999999999</v>
      </c>
      <c r="U792" s="4">
        <v>1271.4000000000001</v>
      </c>
      <c r="V792" s="4">
        <v>212.029</v>
      </c>
      <c r="Y792" s="4">
        <v>60.512999999999998</v>
      </c>
      <c r="Z792" s="4">
        <v>0</v>
      </c>
      <c r="AA792" s="4">
        <v>0.1033</v>
      </c>
      <c r="AB792" s="4" t="s">
        <v>384</v>
      </c>
      <c r="AC792" s="4">
        <v>0</v>
      </c>
      <c r="AD792" s="4">
        <v>11.8</v>
      </c>
      <c r="AE792" s="4">
        <v>863</v>
      </c>
      <c r="AF792" s="4">
        <v>887</v>
      </c>
      <c r="AG792" s="4">
        <v>900</v>
      </c>
      <c r="AH792" s="4">
        <v>46</v>
      </c>
      <c r="AI792" s="4">
        <v>21.83</v>
      </c>
      <c r="AJ792" s="4">
        <v>0.5</v>
      </c>
      <c r="AK792" s="4">
        <v>988</v>
      </c>
      <c r="AL792" s="4">
        <v>8</v>
      </c>
      <c r="AM792" s="4">
        <v>0</v>
      </c>
      <c r="AN792" s="4">
        <v>36.902000000000001</v>
      </c>
      <c r="AO792" s="4">
        <v>191</v>
      </c>
      <c r="AP792" s="4">
        <v>190</v>
      </c>
      <c r="AQ792" s="4">
        <v>2.8</v>
      </c>
      <c r="AR792" s="4">
        <v>195</v>
      </c>
      <c r="AS792" s="4" t="s">
        <v>155</v>
      </c>
      <c r="AT792" s="4">
        <v>2</v>
      </c>
      <c r="AU792" s="5">
        <v>0.70275462962962953</v>
      </c>
      <c r="AV792" s="4">
        <v>47.162564000000003</v>
      </c>
      <c r="AW792" s="4">
        <v>-88.484060999999997</v>
      </c>
      <c r="AX792" s="4">
        <v>318.3</v>
      </c>
      <c r="AY792" s="4">
        <v>37.299999999999997</v>
      </c>
      <c r="AZ792" s="4">
        <v>12</v>
      </c>
      <c r="BA792" s="4">
        <v>11</v>
      </c>
      <c r="BB792" s="4" t="s">
        <v>429</v>
      </c>
      <c r="BC792" s="4">
        <v>1.571429</v>
      </c>
      <c r="BD792" s="4">
        <v>1.342857</v>
      </c>
      <c r="BE792" s="4">
        <v>2.342857</v>
      </c>
      <c r="BF792" s="4">
        <v>14.063000000000001</v>
      </c>
      <c r="BG792" s="4">
        <v>15.07</v>
      </c>
      <c r="BH792" s="4">
        <v>1.07</v>
      </c>
      <c r="BI792" s="4">
        <v>13.714</v>
      </c>
      <c r="BJ792" s="4">
        <v>3026.9290000000001</v>
      </c>
      <c r="BK792" s="4">
        <v>0.78200000000000003</v>
      </c>
      <c r="BL792" s="4">
        <v>40.487000000000002</v>
      </c>
      <c r="BM792" s="4">
        <v>0.214</v>
      </c>
      <c r="BN792" s="4">
        <v>40.701000000000001</v>
      </c>
      <c r="BO792" s="4">
        <v>32.393000000000001</v>
      </c>
      <c r="BP792" s="4">
        <v>0.17100000000000001</v>
      </c>
      <c r="BQ792" s="4">
        <v>32.564</v>
      </c>
      <c r="BR792" s="4">
        <v>1.7148000000000001</v>
      </c>
      <c r="BU792" s="4">
        <v>2.9359999999999999</v>
      </c>
      <c r="BW792" s="4">
        <v>18.376999999999999</v>
      </c>
      <c r="BX792" s="4">
        <v>0.41699999999999998</v>
      </c>
      <c r="BY792" s="4">
        <v>-5</v>
      </c>
      <c r="BZ792" s="4">
        <v>1.651392</v>
      </c>
      <c r="CA792" s="4">
        <v>10.190438</v>
      </c>
      <c r="CB792" s="4">
        <v>33.358117999999997</v>
      </c>
    </row>
    <row r="793" spans="1:80">
      <c r="A793" s="2">
        <v>42440</v>
      </c>
      <c r="B793" s="29">
        <v>0.49461699074074073</v>
      </c>
      <c r="C793" s="4">
        <v>14.38</v>
      </c>
      <c r="D793" s="4">
        <v>5.2600000000000001E-2</v>
      </c>
      <c r="E793" s="4" t="s">
        <v>155</v>
      </c>
      <c r="F793" s="4">
        <v>525.89387799999997</v>
      </c>
      <c r="G793" s="4">
        <v>2505.6</v>
      </c>
      <c r="H793" s="4">
        <v>9.8000000000000007</v>
      </c>
      <c r="I793" s="4">
        <v>186.6</v>
      </c>
      <c r="K793" s="4">
        <v>0.4</v>
      </c>
      <c r="L793" s="4">
        <v>69</v>
      </c>
      <c r="M793" s="4">
        <v>0.87670000000000003</v>
      </c>
      <c r="N793" s="4">
        <v>12.6074</v>
      </c>
      <c r="O793" s="4">
        <v>4.6100000000000002E-2</v>
      </c>
      <c r="P793" s="4">
        <v>2196.7004000000002</v>
      </c>
      <c r="Q793" s="4">
        <v>8.6186000000000007</v>
      </c>
      <c r="R793" s="4">
        <v>2205.3000000000002</v>
      </c>
      <c r="S793" s="4">
        <v>1757.5328999999999</v>
      </c>
      <c r="T793" s="4">
        <v>6.8956</v>
      </c>
      <c r="U793" s="4">
        <v>1764.4</v>
      </c>
      <c r="V793" s="4">
        <v>186.55690000000001</v>
      </c>
      <c r="Y793" s="4">
        <v>60.469000000000001</v>
      </c>
      <c r="Z793" s="4">
        <v>0</v>
      </c>
      <c r="AA793" s="4">
        <v>0.35070000000000001</v>
      </c>
      <c r="AB793" s="4" t="s">
        <v>384</v>
      </c>
      <c r="AC793" s="4">
        <v>0</v>
      </c>
      <c r="AD793" s="4">
        <v>11.9</v>
      </c>
      <c r="AE793" s="4">
        <v>862</v>
      </c>
      <c r="AF793" s="4">
        <v>888</v>
      </c>
      <c r="AG793" s="4">
        <v>899</v>
      </c>
      <c r="AH793" s="4">
        <v>46</v>
      </c>
      <c r="AI793" s="4">
        <v>21.83</v>
      </c>
      <c r="AJ793" s="4">
        <v>0.5</v>
      </c>
      <c r="AK793" s="4">
        <v>988</v>
      </c>
      <c r="AL793" s="4">
        <v>8</v>
      </c>
      <c r="AM793" s="4">
        <v>0</v>
      </c>
      <c r="AN793" s="4">
        <v>36.097999999999999</v>
      </c>
      <c r="AO793" s="4">
        <v>191</v>
      </c>
      <c r="AP793" s="4">
        <v>190</v>
      </c>
      <c r="AQ793" s="4">
        <v>3</v>
      </c>
      <c r="AR793" s="4">
        <v>195</v>
      </c>
      <c r="AS793" s="4" t="s">
        <v>155</v>
      </c>
      <c r="AT793" s="4">
        <v>2</v>
      </c>
      <c r="AU793" s="5">
        <v>0.70276620370370368</v>
      </c>
      <c r="AV793" s="4">
        <v>47.162723999999997</v>
      </c>
      <c r="AW793" s="4">
        <v>-88.484048999999999</v>
      </c>
      <c r="AX793" s="4">
        <v>318.7</v>
      </c>
      <c r="AY793" s="4">
        <v>38.5</v>
      </c>
      <c r="AZ793" s="4">
        <v>12</v>
      </c>
      <c r="BA793" s="4">
        <v>11</v>
      </c>
      <c r="BB793" s="4" t="s">
        <v>429</v>
      </c>
      <c r="BC793" s="4">
        <v>1.243357</v>
      </c>
      <c r="BD793" s="4">
        <v>1.4</v>
      </c>
      <c r="BE793" s="4">
        <v>2.0433569999999999</v>
      </c>
      <c r="BF793" s="4">
        <v>14.063000000000001</v>
      </c>
      <c r="BG793" s="4">
        <v>14.72</v>
      </c>
      <c r="BH793" s="4">
        <v>1.05</v>
      </c>
      <c r="BI793" s="4">
        <v>14.063000000000001</v>
      </c>
      <c r="BJ793" s="4">
        <v>3017.6329999999998</v>
      </c>
      <c r="BK793" s="4">
        <v>7.024</v>
      </c>
      <c r="BL793" s="4">
        <v>55.061999999999998</v>
      </c>
      <c r="BM793" s="4">
        <v>0.216</v>
      </c>
      <c r="BN793" s="4">
        <v>55.277999999999999</v>
      </c>
      <c r="BO793" s="4">
        <v>44.054000000000002</v>
      </c>
      <c r="BP793" s="4">
        <v>0.17299999999999999</v>
      </c>
      <c r="BQ793" s="4">
        <v>44.225999999999999</v>
      </c>
      <c r="BR793" s="4">
        <v>1.4765999999999999</v>
      </c>
      <c r="BU793" s="4">
        <v>2.8719999999999999</v>
      </c>
      <c r="BW793" s="4">
        <v>61.031999999999996</v>
      </c>
      <c r="BX793" s="4">
        <v>0.399862</v>
      </c>
      <c r="BY793" s="4">
        <v>-5</v>
      </c>
      <c r="BZ793" s="4">
        <v>1.6482939999999999</v>
      </c>
      <c r="CA793" s="4">
        <v>9.7716279999999998</v>
      </c>
      <c r="CB793" s="4">
        <v>33.295538999999998</v>
      </c>
    </row>
    <row r="794" spans="1:80">
      <c r="A794" s="2">
        <v>42440</v>
      </c>
      <c r="B794" s="29">
        <v>0.49462856481481482</v>
      </c>
      <c r="C794" s="4">
        <v>14.468999999999999</v>
      </c>
      <c r="D794" s="4">
        <v>8.4900000000000003E-2</v>
      </c>
      <c r="E794" s="4" t="s">
        <v>155</v>
      </c>
      <c r="F794" s="4">
        <v>848.61247900000001</v>
      </c>
      <c r="G794" s="4">
        <v>1975.3</v>
      </c>
      <c r="H794" s="4">
        <v>10.7</v>
      </c>
      <c r="I794" s="4">
        <v>141.5</v>
      </c>
      <c r="K794" s="4">
        <v>0.49</v>
      </c>
      <c r="L794" s="4">
        <v>68</v>
      </c>
      <c r="M794" s="4">
        <v>0.87580000000000002</v>
      </c>
      <c r="N794" s="4">
        <v>12.6715</v>
      </c>
      <c r="O794" s="4">
        <v>7.4300000000000005E-2</v>
      </c>
      <c r="P794" s="4">
        <v>1729.9280000000001</v>
      </c>
      <c r="Q794" s="4">
        <v>9.3706999999999994</v>
      </c>
      <c r="R794" s="4">
        <v>1739.3</v>
      </c>
      <c r="S794" s="4">
        <v>1384.0782999999999</v>
      </c>
      <c r="T794" s="4">
        <v>7.4973000000000001</v>
      </c>
      <c r="U794" s="4">
        <v>1391.6</v>
      </c>
      <c r="V794" s="4">
        <v>141.54679999999999</v>
      </c>
      <c r="Y794" s="4">
        <v>59.317</v>
      </c>
      <c r="Z794" s="4">
        <v>0</v>
      </c>
      <c r="AA794" s="4">
        <v>0.42620000000000002</v>
      </c>
      <c r="AB794" s="4" t="s">
        <v>384</v>
      </c>
      <c r="AC794" s="4">
        <v>0</v>
      </c>
      <c r="AD794" s="4">
        <v>11.8</v>
      </c>
      <c r="AE794" s="4">
        <v>861</v>
      </c>
      <c r="AF794" s="4">
        <v>886</v>
      </c>
      <c r="AG794" s="4">
        <v>897</v>
      </c>
      <c r="AH794" s="4">
        <v>46</v>
      </c>
      <c r="AI794" s="4">
        <v>21.83</v>
      </c>
      <c r="AJ794" s="4">
        <v>0.5</v>
      </c>
      <c r="AK794" s="4">
        <v>988</v>
      </c>
      <c r="AL794" s="4">
        <v>8</v>
      </c>
      <c r="AM794" s="4">
        <v>0</v>
      </c>
      <c r="AN794" s="4">
        <v>36.902000000000001</v>
      </c>
      <c r="AO794" s="4">
        <v>190.1</v>
      </c>
      <c r="AP794" s="4">
        <v>190</v>
      </c>
      <c r="AQ794" s="4">
        <v>2.9</v>
      </c>
      <c r="AR794" s="4">
        <v>195</v>
      </c>
      <c r="AS794" s="4" t="s">
        <v>155</v>
      </c>
      <c r="AT794" s="4">
        <v>2</v>
      </c>
      <c r="AU794" s="5">
        <v>0.70277777777777783</v>
      </c>
      <c r="AV794" s="4">
        <v>47.162889</v>
      </c>
      <c r="AW794" s="4">
        <v>-88.484072999999995</v>
      </c>
      <c r="AX794" s="4">
        <v>319</v>
      </c>
      <c r="AY794" s="4">
        <v>39.700000000000003</v>
      </c>
      <c r="AZ794" s="4">
        <v>12</v>
      </c>
      <c r="BA794" s="4">
        <v>11</v>
      </c>
      <c r="BB794" s="4" t="s">
        <v>429</v>
      </c>
      <c r="BC794" s="4">
        <v>1.1000000000000001</v>
      </c>
      <c r="BD794" s="4">
        <v>1.4</v>
      </c>
      <c r="BE794" s="4">
        <v>1.9712289999999999</v>
      </c>
      <c r="BF794" s="4">
        <v>14.063000000000001</v>
      </c>
      <c r="BG794" s="4">
        <v>14.61</v>
      </c>
      <c r="BH794" s="4">
        <v>1.04</v>
      </c>
      <c r="BI794" s="4">
        <v>14.186</v>
      </c>
      <c r="BJ794" s="4">
        <v>3012.0360000000001</v>
      </c>
      <c r="BK794" s="4">
        <v>11.244</v>
      </c>
      <c r="BL794" s="4">
        <v>43.061999999999998</v>
      </c>
      <c r="BM794" s="4">
        <v>0.23300000000000001</v>
      </c>
      <c r="BN794" s="4">
        <v>43.295000000000002</v>
      </c>
      <c r="BO794" s="4">
        <v>34.453000000000003</v>
      </c>
      <c r="BP794" s="4">
        <v>0.187</v>
      </c>
      <c r="BQ794" s="4">
        <v>34.64</v>
      </c>
      <c r="BR794" s="4">
        <v>1.1126</v>
      </c>
      <c r="BU794" s="4">
        <v>2.7970000000000002</v>
      </c>
      <c r="BW794" s="4">
        <v>73.67</v>
      </c>
      <c r="BX794" s="4">
        <v>0.36913600000000002</v>
      </c>
      <c r="BY794" s="4">
        <v>-5</v>
      </c>
      <c r="BZ794" s="4">
        <v>1.6434899999999999</v>
      </c>
      <c r="CA794" s="4">
        <v>9.0207610000000003</v>
      </c>
      <c r="CB794" s="4">
        <v>33.198498000000001</v>
      </c>
    </row>
    <row r="795" spans="1:80">
      <c r="A795" s="2">
        <v>42440</v>
      </c>
      <c r="B795" s="29">
        <v>0.49464013888888886</v>
      </c>
      <c r="C795" s="4">
        <v>14.452999999999999</v>
      </c>
      <c r="D795" s="4">
        <v>5.9700000000000003E-2</v>
      </c>
      <c r="E795" s="4" t="s">
        <v>155</v>
      </c>
      <c r="F795" s="4">
        <v>596.81660899999997</v>
      </c>
      <c r="G795" s="4">
        <v>742</v>
      </c>
      <c r="H795" s="4">
        <v>10.7</v>
      </c>
      <c r="I795" s="4">
        <v>107</v>
      </c>
      <c r="K795" s="4">
        <v>0.25</v>
      </c>
      <c r="L795" s="4">
        <v>65</v>
      </c>
      <c r="M795" s="4">
        <v>0.87609999999999999</v>
      </c>
      <c r="N795" s="4">
        <v>12.662699999999999</v>
      </c>
      <c r="O795" s="4">
        <v>5.2299999999999999E-2</v>
      </c>
      <c r="P795" s="4">
        <v>650.11649999999997</v>
      </c>
      <c r="Q795" s="4">
        <v>9.3745999999999992</v>
      </c>
      <c r="R795" s="4">
        <v>659.5</v>
      </c>
      <c r="S795" s="4">
        <v>520.14430000000004</v>
      </c>
      <c r="T795" s="4">
        <v>7.5004</v>
      </c>
      <c r="U795" s="4">
        <v>527.6</v>
      </c>
      <c r="V795" s="4">
        <v>106.98009999999999</v>
      </c>
      <c r="Y795" s="4">
        <v>56.768000000000001</v>
      </c>
      <c r="Z795" s="4">
        <v>0</v>
      </c>
      <c r="AA795" s="4">
        <v>0.2157</v>
      </c>
      <c r="AB795" s="4" t="s">
        <v>384</v>
      </c>
      <c r="AC795" s="4">
        <v>0</v>
      </c>
      <c r="AD795" s="4">
        <v>11.9</v>
      </c>
      <c r="AE795" s="4">
        <v>860</v>
      </c>
      <c r="AF795" s="4">
        <v>885</v>
      </c>
      <c r="AG795" s="4">
        <v>898</v>
      </c>
      <c r="AH795" s="4">
        <v>46</v>
      </c>
      <c r="AI795" s="4">
        <v>21.83</v>
      </c>
      <c r="AJ795" s="4">
        <v>0.5</v>
      </c>
      <c r="AK795" s="4">
        <v>988</v>
      </c>
      <c r="AL795" s="4">
        <v>8</v>
      </c>
      <c r="AM795" s="4">
        <v>0</v>
      </c>
      <c r="AN795" s="4">
        <v>37</v>
      </c>
      <c r="AO795" s="4">
        <v>190</v>
      </c>
      <c r="AP795" s="4">
        <v>190</v>
      </c>
      <c r="AQ795" s="4">
        <v>2.9</v>
      </c>
      <c r="AR795" s="4">
        <v>195</v>
      </c>
      <c r="AS795" s="4" t="s">
        <v>155</v>
      </c>
      <c r="AT795" s="4">
        <v>2</v>
      </c>
      <c r="AU795" s="5">
        <v>0.70278935185185187</v>
      </c>
      <c r="AV795" s="4">
        <v>47.163052</v>
      </c>
      <c r="AW795" s="4">
        <v>-88.484100999999995</v>
      </c>
      <c r="AX795" s="4">
        <v>319.3</v>
      </c>
      <c r="AY795" s="4">
        <v>40.200000000000003</v>
      </c>
      <c r="AZ795" s="4">
        <v>12</v>
      </c>
      <c r="BA795" s="4">
        <v>11</v>
      </c>
      <c r="BB795" s="4" t="s">
        <v>429</v>
      </c>
      <c r="BC795" s="4">
        <v>1.1000000000000001</v>
      </c>
      <c r="BD795" s="4">
        <v>1.4</v>
      </c>
      <c r="BE795" s="4">
        <v>1.857742</v>
      </c>
      <c r="BF795" s="4">
        <v>14.063000000000001</v>
      </c>
      <c r="BG795" s="4">
        <v>14.66</v>
      </c>
      <c r="BH795" s="4">
        <v>1.04</v>
      </c>
      <c r="BI795" s="4">
        <v>14.138</v>
      </c>
      <c r="BJ795" s="4">
        <v>3018.0810000000001</v>
      </c>
      <c r="BK795" s="4">
        <v>7.9320000000000004</v>
      </c>
      <c r="BL795" s="4">
        <v>16.227</v>
      </c>
      <c r="BM795" s="4">
        <v>0.23400000000000001</v>
      </c>
      <c r="BN795" s="4">
        <v>16.460999999999999</v>
      </c>
      <c r="BO795" s="4">
        <v>12.983000000000001</v>
      </c>
      <c r="BP795" s="4">
        <v>0.187</v>
      </c>
      <c r="BQ795" s="4">
        <v>13.17</v>
      </c>
      <c r="BR795" s="4">
        <v>0.84309999999999996</v>
      </c>
      <c r="BU795" s="4">
        <v>2.6840000000000002</v>
      </c>
      <c r="BW795" s="4">
        <v>37.384</v>
      </c>
      <c r="BX795" s="4">
        <v>0.35066599999999998</v>
      </c>
      <c r="BY795" s="4">
        <v>-5</v>
      </c>
      <c r="BZ795" s="4">
        <v>1.639392</v>
      </c>
      <c r="CA795" s="4">
        <v>8.5694009999999992</v>
      </c>
      <c r="CB795" s="4">
        <v>33.115718000000001</v>
      </c>
    </row>
    <row r="796" spans="1:80">
      <c r="A796" s="2">
        <v>42440</v>
      </c>
      <c r="B796" s="29">
        <v>0.49465171296296301</v>
      </c>
      <c r="C796" s="4">
        <v>14.281000000000001</v>
      </c>
      <c r="D796" s="4">
        <v>1.35E-2</v>
      </c>
      <c r="E796" s="4" t="s">
        <v>155</v>
      </c>
      <c r="F796" s="4">
        <v>135.410628</v>
      </c>
      <c r="G796" s="4">
        <v>359.4</v>
      </c>
      <c r="H796" s="4">
        <v>10.7</v>
      </c>
      <c r="I796" s="4">
        <v>90.5</v>
      </c>
      <c r="K796" s="4">
        <v>0.1</v>
      </c>
      <c r="L796" s="4">
        <v>63</v>
      </c>
      <c r="M796" s="4">
        <v>0.87790000000000001</v>
      </c>
      <c r="N796" s="4">
        <v>12.538</v>
      </c>
      <c r="O796" s="4">
        <v>1.1900000000000001E-2</v>
      </c>
      <c r="P796" s="4">
        <v>315.5326</v>
      </c>
      <c r="Q796" s="4">
        <v>9.3940000000000001</v>
      </c>
      <c r="R796" s="4">
        <v>324.89999999999998</v>
      </c>
      <c r="S796" s="4">
        <v>252.45079999999999</v>
      </c>
      <c r="T796" s="4">
        <v>7.5159000000000002</v>
      </c>
      <c r="U796" s="4">
        <v>260</v>
      </c>
      <c r="V796" s="4">
        <v>90.476600000000005</v>
      </c>
      <c r="Y796" s="4">
        <v>55.046999999999997</v>
      </c>
      <c r="Z796" s="4">
        <v>0</v>
      </c>
      <c r="AA796" s="4">
        <v>8.7800000000000003E-2</v>
      </c>
      <c r="AB796" s="4" t="s">
        <v>384</v>
      </c>
      <c r="AC796" s="4">
        <v>0</v>
      </c>
      <c r="AD796" s="4">
        <v>11.9</v>
      </c>
      <c r="AE796" s="4">
        <v>861</v>
      </c>
      <c r="AF796" s="4">
        <v>885</v>
      </c>
      <c r="AG796" s="4">
        <v>898</v>
      </c>
      <c r="AH796" s="4">
        <v>46</v>
      </c>
      <c r="AI796" s="4">
        <v>21.83</v>
      </c>
      <c r="AJ796" s="4">
        <v>0.5</v>
      </c>
      <c r="AK796" s="4">
        <v>988</v>
      </c>
      <c r="AL796" s="4">
        <v>8</v>
      </c>
      <c r="AM796" s="4">
        <v>0</v>
      </c>
      <c r="AN796" s="4">
        <v>37</v>
      </c>
      <c r="AO796" s="4">
        <v>190</v>
      </c>
      <c r="AP796" s="4">
        <v>190</v>
      </c>
      <c r="AQ796" s="4">
        <v>3.1</v>
      </c>
      <c r="AR796" s="4">
        <v>195</v>
      </c>
      <c r="AS796" s="4" t="s">
        <v>155</v>
      </c>
      <c r="AT796" s="4">
        <v>2</v>
      </c>
      <c r="AU796" s="5">
        <v>0.70280092592592591</v>
      </c>
      <c r="AV796" s="4">
        <v>47.163212999999999</v>
      </c>
      <c r="AW796" s="4">
        <v>-88.484123999999994</v>
      </c>
      <c r="AX796" s="4">
        <v>319.5</v>
      </c>
      <c r="AY796" s="4">
        <v>40.299999999999997</v>
      </c>
      <c r="AZ796" s="4">
        <v>12</v>
      </c>
      <c r="BA796" s="4">
        <v>11</v>
      </c>
      <c r="BB796" s="4" t="s">
        <v>429</v>
      </c>
      <c r="BC796" s="4">
        <v>1.1000000000000001</v>
      </c>
      <c r="BD796" s="4">
        <v>1.4</v>
      </c>
      <c r="BE796" s="4">
        <v>1.8</v>
      </c>
      <c r="BF796" s="4">
        <v>14.063000000000001</v>
      </c>
      <c r="BG796" s="4">
        <v>14.87</v>
      </c>
      <c r="BH796" s="4">
        <v>1.06</v>
      </c>
      <c r="BI796" s="4">
        <v>13.903</v>
      </c>
      <c r="BJ796" s="4">
        <v>3028.165</v>
      </c>
      <c r="BK796" s="4">
        <v>1.827</v>
      </c>
      <c r="BL796" s="4">
        <v>7.9809999999999999</v>
      </c>
      <c r="BM796" s="4">
        <v>0.23799999999999999</v>
      </c>
      <c r="BN796" s="4">
        <v>8.218</v>
      </c>
      <c r="BO796" s="4">
        <v>6.3849999999999998</v>
      </c>
      <c r="BP796" s="4">
        <v>0.19</v>
      </c>
      <c r="BQ796" s="4">
        <v>6.5750000000000002</v>
      </c>
      <c r="BR796" s="4">
        <v>0.72260000000000002</v>
      </c>
      <c r="BU796" s="4">
        <v>2.6379999999999999</v>
      </c>
      <c r="BW796" s="4">
        <v>15.417999999999999</v>
      </c>
      <c r="BX796" s="4">
        <v>0.35621599999999998</v>
      </c>
      <c r="BY796" s="4">
        <v>-5</v>
      </c>
      <c r="BZ796" s="4">
        <v>1.635392</v>
      </c>
      <c r="CA796" s="4">
        <v>8.7050280000000004</v>
      </c>
      <c r="CB796" s="4">
        <v>33.034917999999998</v>
      </c>
    </row>
    <row r="797" spans="1:80">
      <c r="A797" s="2">
        <v>42440</v>
      </c>
      <c r="B797" s="29">
        <v>0.49466328703703705</v>
      </c>
      <c r="C797" s="4">
        <v>14.205</v>
      </c>
      <c r="D797" s="4">
        <v>5.4999999999999997E-3</v>
      </c>
      <c r="E797" s="4" t="s">
        <v>155</v>
      </c>
      <c r="F797" s="4">
        <v>54.895330000000001</v>
      </c>
      <c r="G797" s="4">
        <v>387.4</v>
      </c>
      <c r="H797" s="4">
        <v>10.7</v>
      </c>
      <c r="I797" s="4">
        <v>138.30000000000001</v>
      </c>
      <c r="K797" s="4">
        <v>0</v>
      </c>
      <c r="L797" s="4">
        <v>63</v>
      </c>
      <c r="M797" s="4">
        <v>0.87849999999999995</v>
      </c>
      <c r="N797" s="4">
        <v>12.478199999999999</v>
      </c>
      <c r="O797" s="4">
        <v>4.7999999999999996E-3</v>
      </c>
      <c r="P797" s="4">
        <v>340.32780000000002</v>
      </c>
      <c r="Q797" s="4">
        <v>9.3994999999999997</v>
      </c>
      <c r="R797" s="4">
        <v>349.7</v>
      </c>
      <c r="S797" s="4">
        <v>272.28899999999999</v>
      </c>
      <c r="T797" s="4">
        <v>7.5202999999999998</v>
      </c>
      <c r="U797" s="4">
        <v>279.8</v>
      </c>
      <c r="V797" s="4">
        <v>138.32230000000001</v>
      </c>
      <c r="Y797" s="4">
        <v>55.094999999999999</v>
      </c>
      <c r="Z797" s="4">
        <v>0</v>
      </c>
      <c r="AA797" s="4">
        <v>0</v>
      </c>
      <c r="AB797" s="4" t="s">
        <v>384</v>
      </c>
      <c r="AC797" s="4">
        <v>0</v>
      </c>
      <c r="AD797" s="4">
        <v>11.8</v>
      </c>
      <c r="AE797" s="4">
        <v>863</v>
      </c>
      <c r="AF797" s="4">
        <v>887</v>
      </c>
      <c r="AG797" s="4">
        <v>901</v>
      </c>
      <c r="AH797" s="4">
        <v>46</v>
      </c>
      <c r="AI797" s="4">
        <v>21.83</v>
      </c>
      <c r="AJ797" s="4">
        <v>0.5</v>
      </c>
      <c r="AK797" s="4">
        <v>988</v>
      </c>
      <c r="AL797" s="4">
        <v>8</v>
      </c>
      <c r="AM797" s="4">
        <v>0</v>
      </c>
      <c r="AN797" s="4">
        <v>37</v>
      </c>
      <c r="AO797" s="4">
        <v>190</v>
      </c>
      <c r="AP797" s="4">
        <v>190</v>
      </c>
      <c r="AQ797" s="4">
        <v>2.8</v>
      </c>
      <c r="AR797" s="4">
        <v>195</v>
      </c>
      <c r="AS797" s="4" t="s">
        <v>155</v>
      </c>
      <c r="AT797" s="4">
        <v>2</v>
      </c>
      <c r="AU797" s="5">
        <v>0.70281249999999995</v>
      </c>
      <c r="AV797" s="4">
        <v>47.163364999999999</v>
      </c>
      <c r="AW797" s="4">
        <v>-88.484201999999996</v>
      </c>
      <c r="AX797" s="4">
        <v>319.8</v>
      </c>
      <c r="AY797" s="4">
        <v>39.9</v>
      </c>
      <c r="AZ797" s="4">
        <v>12</v>
      </c>
      <c r="BA797" s="4">
        <v>11</v>
      </c>
      <c r="BB797" s="4" t="s">
        <v>429</v>
      </c>
      <c r="BC797" s="4">
        <v>1.1000000000000001</v>
      </c>
      <c r="BD797" s="4">
        <v>1.4</v>
      </c>
      <c r="BE797" s="4">
        <v>1.8</v>
      </c>
      <c r="BF797" s="4">
        <v>14.063000000000001</v>
      </c>
      <c r="BG797" s="4">
        <v>14.95</v>
      </c>
      <c r="BH797" s="4">
        <v>1.06</v>
      </c>
      <c r="BI797" s="4">
        <v>13.836</v>
      </c>
      <c r="BJ797" s="4">
        <v>3028.7420000000002</v>
      </c>
      <c r="BK797" s="4">
        <v>0.745</v>
      </c>
      <c r="BL797" s="4">
        <v>8.6509999999999998</v>
      </c>
      <c r="BM797" s="4">
        <v>0.23899999999999999</v>
      </c>
      <c r="BN797" s="4">
        <v>8.8889999999999993</v>
      </c>
      <c r="BO797" s="4">
        <v>6.9210000000000003</v>
      </c>
      <c r="BP797" s="4">
        <v>0.191</v>
      </c>
      <c r="BQ797" s="4">
        <v>7.1120000000000001</v>
      </c>
      <c r="BR797" s="4">
        <v>1.1102000000000001</v>
      </c>
      <c r="BU797" s="4">
        <v>2.653</v>
      </c>
      <c r="BW797" s="4">
        <v>0</v>
      </c>
      <c r="BX797" s="4">
        <v>0.36602000000000001</v>
      </c>
      <c r="BY797" s="4">
        <v>-5</v>
      </c>
      <c r="BZ797" s="4">
        <v>1.63049</v>
      </c>
      <c r="CA797" s="4">
        <v>8.9446130000000004</v>
      </c>
      <c r="CB797" s="4">
        <v>32.935898000000002</v>
      </c>
    </row>
    <row r="798" spans="1:80">
      <c r="A798" s="2">
        <v>42440</v>
      </c>
      <c r="B798" s="29">
        <v>0.49467486111111114</v>
      </c>
      <c r="C798" s="4">
        <v>14.202999999999999</v>
      </c>
      <c r="D798" s="4">
        <v>4.0000000000000001E-3</v>
      </c>
      <c r="E798" s="4" t="s">
        <v>155</v>
      </c>
      <c r="F798" s="4">
        <v>40</v>
      </c>
      <c r="G798" s="4">
        <v>1398.7</v>
      </c>
      <c r="H798" s="4">
        <v>10.7</v>
      </c>
      <c r="I798" s="4">
        <v>169.2</v>
      </c>
      <c r="K798" s="4">
        <v>0</v>
      </c>
      <c r="L798" s="4">
        <v>63</v>
      </c>
      <c r="M798" s="4">
        <v>0.87849999999999995</v>
      </c>
      <c r="N798" s="4">
        <v>12.477399999999999</v>
      </c>
      <c r="O798" s="4">
        <v>3.5000000000000001E-3</v>
      </c>
      <c r="P798" s="4">
        <v>1228.6804999999999</v>
      </c>
      <c r="Q798" s="4">
        <v>9.3996999999999993</v>
      </c>
      <c r="R798" s="4">
        <v>1238.0999999999999</v>
      </c>
      <c r="S798" s="4">
        <v>983.04100000000005</v>
      </c>
      <c r="T798" s="4">
        <v>7.5205000000000002</v>
      </c>
      <c r="U798" s="4">
        <v>990.6</v>
      </c>
      <c r="V798" s="4">
        <v>169.1643</v>
      </c>
      <c r="Y798" s="4">
        <v>55.168999999999997</v>
      </c>
      <c r="Z798" s="4">
        <v>0</v>
      </c>
      <c r="AA798" s="4">
        <v>3.0000000000000001E-3</v>
      </c>
      <c r="AB798" s="4" t="s">
        <v>384</v>
      </c>
      <c r="AC798" s="4">
        <v>0</v>
      </c>
      <c r="AD798" s="4">
        <v>11.9</v>
      </c>
      <c r="AE798" s="4">
        <v>863</v>
      </c>
      <c r="AF798" s="4">
        <v>888</v>
      </c>
      <c r="AG798" s="4">
        <v>900</v>
      </c>
      <c r="AH798" s="4">
        <v>46</v>
      </c>
      <c r="AI798" s="4">
        <v>21.83</v>
      </c>
      <c r="AJ798" s="4">
        <v>0.5</v>
      </c>
      <c r="AK798" s="4">
        <v>988</v>
      </c>
      <c r="AL798" s="4">
        <v>8</v>
      </c>
      <c r="AM798" s="4">
        <v>0</v>
      </c>
      <c r="AN798" s="4">
        <v>37</v>
      </c>
      <c r="AO798" s="4">
        <v>190</v>
      </c>
      <c r="AP798" s="4">
        <v>190</v>
      </c>
      <c r="AQ798" s="4">
        <v>2.9</v>
      </c>
      <c r="AR798" s="4">
        <v>195</v>
      </c>
      <c r="AS798" s="4" t="s">
        <v>155</v>
      </c>
      <c r="AT798" s="4">
        <v>2</v>
      </c>
      <c r="AU798" s="5">
        <v>0.7028240740740741</v>
      </c>
      <c r="AV798" s="4">
        <v>47.163499000000002</v>
      </c>
      <c r="AW798" s="4">
        <v>-88.484367000000006</v>
      </c>
      <c r="AX798" s="4">
        <v>320</v>
      </c>
      <c r="AY798" s="4">
        <v>40.1</v>
      </c>
      <c r="AZ798" s="4">
        <v>12</v>
      </c>
      <c r="BA798" s="4">
        <v>10</v>
      </c>
      <c r="BB798" s="4" t="s">
        <v>433</v>
      </c>
      <c r="BC798" s="4">
        <v>1.666633</v>
      </c>
      <c r="BD798" s="4">
        <v>1.1166830000000001</v>
      </c>
      <c r="BE798" s="4">
        <v>2.295804</v>
      </c>
      <c r="BF798" s="4">
        <v>14.063000000000001</v>
      </c>
      <c r="BG798" s="4">
        <v>14.95</v>
      </c>
      <c r="BH798" s="4">
        <v>1.06</v>
      </c>
      <c r="BI798" s="4">
        <v>13.834</v>
      </c>
      <c r="BJ798" s="4">
        <v>3028.31</v>
      </c>
      <c r="BK798" s="4">
        <v>0.54300000000000004</v>
      </c>
      <c r="BL798" s="4">
        <v>31.228000000000002</v>
      </c>
      <c r="BM798" s="4">
        <v>0.23899999999999999</v>
      </c>
      <c r="BN798" s="4">
        <v>31.466999999999999</v>
      </c>
      <c r="BO798" s="4">
        <v>24.984999999999999</v>
      </c>
      <c r="BP798" s="4">
        <v>0.191</v>
      </c>
      <c r="BQ798" s="4">
        <v>25.175999999999998</v>
      </c>
      <c r="BR798" s="4">
        <v>1.3575999999999999</v>
      </c>
      <c r="BU798" s="4">
        <v>2.657</v>
      </c>
      <c r="BW798" s="4">
        <v>0.52100000000000002</v>
      </c>
      <c r="BX798" s="4">
        <v>0.36880400000000002</v>
      </c>
      <c r="BY798" s="4">
        <v>-5</v>
      </c>
      <c r="BZ798" s="4">
        <v>1.627294</v>
      </c>
      <c r="CA798" s="4">
        <v>9.0126469999999994</v>
      </c>
      <c r="CB798" s="4">
        <v>32.871338999999999</v>
      </c>
    </row>
    <row r="799" spans="1:80">
      <c r="A799" s="2">
        <v>42440</v>
      </c>
      <c r="B799" s="29">
        <v>0.49468643518518518</v>
      </c>
      <c r="C799" s="4">
        <v>14.12</v>
      </c>
      <c r="D799" s="4">
        <v>2.3999999999999998E-3</v>
      </c>
      <c r="E799" s="4" t="s">
        <v>155</v>
      </c>
      <c r="F799" s="4">
        <v>24.127624999999998</v>
      </c>
      <c r="G799" s="4">
        <v>1857.6</v>
      </c>
      <c r="H799" s="4">
        <v>10.7</v>
      </c>
      <c r="I799" s="4">
        <v>140.30000000000001</v>
      </c>
      <c r="K799" s="4">
        <v>0.1</v>
      </c>
      <c r="L799" s="4">
        <v>63</v>
      </c>
      <c r="M799" s="4">
        <v>0.87909999999999999</v>
      </c>
      <c r="N799" s="4">
        <v>12.413600000000001</v>
      </c>
      <c r="O799" s="4">
        <v>2.0999999999999999E-3</v>
      </c>
      <c r="P799" s="4">
        <v>1633.0835</v>
      </c>
      <c r="Q799" s="4">
        <v>9.4067000000000007</v>
      </c>
      <c r="R799" s="4">
        <v>1642.5</v>
      </c>
      <c r="S799" s="4">
        <v>1306.5951</v>
      </c>
      <c r="T799" s="4">
        <v>7.5260999999999996</v>
      </c>
      <c r="U799" s="4">
        <v>1314.1</v>
      </c>
      <c r="V799" s="4">
        <v>140.30000000000001</v>
      </c>
      <c r="Y799" s="4">
        <v>55.283000000000001</v>
      </c>
      <c r="Z799" s="4">
        <v>0</v>
      </c>
      <c r="AA799" s="4">
        <v>8.7900000000000006E-2</v>
      </c>
      <c r="AB799" s="4" t="s">
        <v>384</v>
      </c>
      <c r="AC799" s="4">
        <v>0</v>
      </c>
      <c r="AD799" s="4">
        <v>11.8</v>
      </c>
      <c r="AE799" s="4">
        <v>863</v>
      </c>
      <c r="AF799" s="4">
        <v>889</v>
      </c>
      <c r="AG799" s="4">
        <v>899</v>
      </c>
      <c r="AH799" s="4">
        <v>46</v>
      </c>
      <c r="AI799" s="4">
        <v>21.83</v>
      </c>
      <c r="AJ799" s="4">
        <v>0.5</v>
      </c>
      <c r="AK799" s="4">
        <v>988</v>
      </c>
      <c r="AL799" s="4">
        <v>8</v>
      </c>
      <c r="AM799" s="4">
        <v>0</v>
      </c>
      <c r="AN799" s="4">
        <v>37</v>
      </c>
      <c r="AO799" s="4">
        <v>190</v>
      </c>
      <c r="AP799" s="4">
        <v>190</v>
      </c>
      <c r="AQ799" s="4">
        <v>2.8</v>
      </c>
      <c r="AR799" s="4">
        <v>195</v>
      </c>
      <c r="AS799" s="4" t="s">
        <v>155</v>
      </c>
      <c r="AT799" s="4">
        <v>2</v>
      </c>
      <c r="AU799" s="5">
        <v>0.70283564814814825</v>
      </c>
      <c r="AV799" s="4">
        <v>47.163631000000002</v>
      </c>
      <c r="AW799" s="4">
        <v>-88.484534999999994</v>
      </c>
      <c r="AX799" s="4">
        <v>320</v>
      </c>
      <c r="AY799" s="4">
        <v>40.6</v>
      </c>
      <c r="AZ799" s="4">
        <v>12</v>
      </c>
      <c r="BA799" s="4">
        <v>11</v>
      </c>
      <c r="BB799" s="4" t="s">
        <v>429</v>
      </c>
      <c r="BC799" s="4">
        <v>1.470909</v>
      </c>
      <c r="BD799" s="4">
        <v>1.071515</v>
      </c>
      <c r="BE799" s="4">
        <v>2.2139389999999999</v>
      </c>
      <c r="BF799" s="4">
        <v>14.063000000000001</v>
      </c>
      <c r="BG799" s="4">
        <v>15.04</v>
      </c>
      <c r="BH799" s="4">
        <v>1.07</v>
      </c>
      <c r="BI799" s="4">
        <v>13.749000000000001</v>
      </c>
      <c r="BJ799" s="4">
        <v>3029.3809999999999</v>
      </c>
      <c r="BK799" s="4">
        <v>0.32900000000000001</v>
      </c>
      <c r="BL799" s="4">
        <v>41.734999999999999</v>
      </c>
      <c r="BM799" s="4">
        <v>0.24</v>
      </c>
      <c r="BN799" s="4">
        <v>41.975000000000001</v>
      </c>
      <c r="BO799" s="4">
        <v>33.390999999999998</v>
      </c>
      <c r="BP799" s="4">
        <v>0.192</v>
      </c>
      <c r="BQ799" s="4">
        <v>33.584000000000003</v>
      </c>
      <c r="BR799" s="4">
        <v>1.1322000000000001</v>
      </c>
      <c r="BU799" s="4">
        <v>2.677</v>
      </c>
      <c r="BW799" s="4">
        <v>15.599</v>
      </c>
      <c r="BX799" s="4">
        <v>0.41049200000000002</v>
      </c>
      <c r="BY799" s="4">
        <v>-5</v>
      </c>
      <c r="BZ799" s="4">
        <v>1.621588</v>
      </c>
      <c r="CA799" s="4">
        <v>10.031397999999999</v>
      </c>
      <c r="CB799" s="4">
        <v>32.756078000000002</v>
      </c>
    </row>
    <row r="800" spans="1:80">
      <c r="A800" s="2">
        <v>42440</v>
      </c>
      <c r="B800" s="29">
        <v>0.49469800925925927</v>
      </c>
      <c r="C800" s="4">
        <v>13.750999999999999</v>
      </c>
      <c r="D800" s="4">
        <v>1.6999999999999999E-3</v>
      </c>
      <c r="E800" s="4" t="s">
        <v>155</v>
      </c>
      <c r="F800" s="4">
        <v>16.955795999999999</v>
      </c>
      <c r="G800" s="4">
        <v>1559.6</v>
      </c>
      <c r="H800" s="4">
        <v>5.7</v>
      </c>
      <c r="I800" s="4">
        <v>151</v>
      </c>
      <c r="K800" s="4">
        <v>0.1</v>
      </c>
      <c r="L800" s="4">
        <v>63</v>
      </c>
      <c r="M800" s="4">
        <v>0.88190000000000002</v>
      </c>
      <c r="N800" s="4">
        <v>12.1265</v>
      </c>
      <c r="O800" s="4">
        <v>1.5E-3</v>
      </c>
      <c r="P800" s="4">
        <v>1375.3608999999999</v>
      </c>
      <c r="Q800" s="4">
        <v>5.0000999999999998</v>
      </c>
      <c r="R800" s="4">
        <v>1380.4</v>
      </c>
      <c r="S800" s="4">
        <v>1102.1803</v>
      </c>
      <c r="T800" s="4">
        <v>4.0069999999999997</v>
      </c>
      <c r="U800" s="4">
        <v>1106.2</v>
      </c>
      <c r="V800" s="4">
        <v>150.95679999999999</v>
      </c>
      <c r="Y800" s="4">
        <v>55.406999999999996</v>
      </c>
      <c r="Z800" s="4">
        <v>0</v>
      </c>
      <c r="AA800" s="4">
        <v>8.8200000000000001E-2</v>
      </c>
      <c r="AB800" s="4" t="s">
        <v>384</v>
      </c>
      <c r="AC800" s="4">
        <v>0</v>
      </c>
      <c r="AD800" s="4">
        <v>11.8</v>
      </c>
      <c r="AE800" s="4">
        <v>864</v>
      </c>
      <c r="AF800" s="4">
        <v>889</v>
      </c>
      <c r="AG800" s="4">
        <v>900</v>
      </c>
      <c r="AH800" s="4">
        <v>46.9</v>
      </c>
      <c r="AI800" s="4">
        <v>22.26</v>
      </c>
      <c r="AJ800" s="4">
        <v>0.51</v>
      </c>
      <c r="AK800" s="4">
        <v>988</v>
      </c>
      <c r="AL800" s="4">
        <v>8</v>
      </c>
      <c r="AM800" s="4">
        <v>0</v>
      </c>
      <c r="AN800" s="4">
        <v>37</v>
      </c>
      <c r="AO800" s="4">
        <v>190</v>
      </c>
      <c r="AP800" s="4">
        <v>190</v>
      </c>
      <c r="AQ800" s="4">
        <v>2.7</v>
      </c>
      <c r="AR800" s="4">
        <v>195</v>
      </c>
      <c r="AS800" s="4" t="s">
        <v>155</v>
      </c>
      <c r="AT800" s="4">
        <v>2</v>
      </c>
      <c r="AU800" s="5">
        <v>0.70284722222222218</v>
      </c>
      <c r="AV800" s="4">
        <v>47.163764</v>
      </c>
      <c r="AW800" s="4">
        <v>-88.484696</v>
      </c>
      <c r="AX800" s="4">
        <v>320.10000000000002</v>
      </c>
      <c r="AY800" s="4">
        <v>41.3</v>
      </c>
      <c r="AZ800" s="4">
        <v>12</v>
      </c>
      <c r="BA800" s="4">
        <v>11</v>
      </c>
      <c r="BB800" s="4" t="s">
        <v>429</v>
      </c>
      <c r="BC800" s="4">
        <v>1.3</v>
      </c>
      <c r="BD800" s="4">
        <v>1.1717280000000001</v>
      </c>
      <c r="BE800" s="4">
        <v>2.1717279999999999</v>
      </c>
      <c r="BF800" s="4">
        <v>14.063000000000001</v>
      </c>
      <c r="BG800" s="4">
        <v>15.42</v>
      </c>
      <c r="BH800" s="4">
        <v>1.1000000000000001</v>
      </c>
      <c r="BI800" s="4">
        <v>13.396000000000001</v>
      </c>
      <c r="BJ800" s="4">
        <v>3029.4070000000002</v>
      </c>
      <c r="BK800" s="4">
        <v>0.23799999999999999</v>
      </c>
      <c r="BL800" s="4">
        <v>35.981000000000002</v>
      </c>
      <c r="BM800" s="4">
        <v>0.13100000000000001</v>
      </c>
      <c r="BN800" s="4">
        <v>36.112000000000002</v>
      </c>
      <c r="BO800" s="4">
        <v>28.834</v>
      </c>
      <c r="BP800" s="4">
        <v>0.105</v>
      </c>
      <c r="BQ800" s="4">
        <v>28.939</v>
      </c>
      <c r="BR800" s="4">
        <v>1.2470000000000001</v>
      </c>
      <c r="BU800" s="4">
        <v>2.746</v>
      </c>
      <c r="BW800" s="4">
        <v>16.018000000000001</v>
      </c>
      <c r="BX800" s="4">
        <v>0.41680400000000001</v>
      </c>
      <c r="BY800" s="4">
        <v>-5</v>
      </c>
      <c r="BZ800" s="4">
        <v>1.6182939999999999</v>
      </c>
      <c r="CA800" s="4">
        <v>10.185648</v>
      </c>
      <c r="CB800" s="4">
        <v>32.689539000000003</v>
      </c>
    </row>
    <row r="801" spans="1:80">
      <c r="A801" s="2">
        <v>42440</v>
      </c>
      <c r="B801" s="29">
        <v>0.49470958333333331</v>
      </c>
      <c r="C801" s="4">
        <v>13.917999999999999</v>
      </c>
      <c r="D801" s="4">
        <v>3.7900000000000003E-2</v>
      </c>
      <c r="E801" s="4" t="s">
        <v>155</v>
      </c>
      <c r="F801" s="4">
        <v>379.48006900000001</v>
      </c>
      <c r="G801" s="4">
        <v>1953</v>
      </c>
      <c r="H801" s="4">
        <v>7.8</v>
      </c>
      <c r="I801" s="4">
        <v>154.69999999999999</v>
      </c>
      <c r="K801" s="4">
        <v>0.31</v>
      </c>
      <c r="L801" s="4">
        <v>63</v>
      </c>
      <c r="M801" s="4">
        <v>0.88029999999999997</v>
      </c>
      <c r="N801" s="4">
        <v>12.2524</v>
      </c>
      <c r="O801" s="4">
        <v>3.3399999999999999E-2</v>
      </c>
      <c r="P801" s="4">
        <v>1719.2319</v>
      </c>
      <c r="Q801" s="4">
        <v>6.8437999999999999</v>
      </c>
      <c r="R801" s="4">
        <v>1726.1</v>
      </c>
      <c r="S801" s="4">
        <v>1377.9928</v>
      </c>
      <c r="T801" s="4">
        <v>5.4854000000000003</v>
      </c>
      <c r="U801" s="4">
        <v>1383.5</v>
      </c>
      <c r="V801" s="4">
        <v>154.738</v>
      </c>
      <c r="Y801" s="4">
        <v>55.378</v>
      </c>
      <c r="Z801" s="4">
        <v>0</v>
      </c>
      <c r="AA801" s="4">
        <v>0.27039999999999997</v>
      </c>
      <c r="AB801" s="4" t="s">
        <v>384</v>
      </c>
      <c r="AC801" s="4">
        <v>0</v>
      </c>
      <c r="AD801" s="4">
        <v>11.9</v>
      </c>
      <c r="AE801" s="4">
        <v>865</v>
      </c>
      <c r="AF801" s="4">
        <v>891</v>
      </c>
      <c r="AG801" s="4">
        <v>902</v>
      </c>
      <c r="AH801" s="4">
        <v>47</v>
      </c>
      <c r="AI801" s="4">
        <v>22.31</v>
      </c>
      <c r="AJ801" s="4">
        <v>0.51</v>
      </c>
      <c r="AK801" s="4">
        <v>988</v>
      </c>
      <c r="AL801" s="4">
        <v>8</v>
      </c>
      <c r="AM801" s="4">
        <v>0</v>
      </c>
      <c r="AN801" s="4">
        <v>37</v>
      </c>
      <c r="AO801" s="4">
        <v>190</v>
      </c>
      <c r="AP801" s="4">
        <v>190</v>
      </c>
      <c r="AQ801" s="4">
        <v>2.9</v>
      </c>
      <c r="AR801" s="4">
        <v>195</v>
      </c>
      <c r="AS801" s="4" t="s">
        <v>155</v>
      </c>
      <c r="AT801" s="4">
        <v>2</v>
      </c>
      <c r="AU801" s="5">
        <v>0.70285879629629633</v>
      </c>
      <c r="AV801" s="4">
        <v>47.163893999999999</v>
      </c>
      <c r="AW801" s="4">
        <v>-88.484864000000002</v>
      </c>
      <c r="AX801" s="4">
        <v>320.2</v>
      </c>
      <c r="AY801" s="4">
        <v>42.1</v>
      </c>
      <c r="AZ801" s="4">
        <v>12</v>
      </c>
      <c r="BA801" s="4">
        <v>11</v>
      </c>
      <c r="BB801" s="4" t="s">
        <v>429</v>
      </c>
      <c r="BC801" s="4">
        <v>1.0851150000000001</v>
      </c>
      <c r="BD801" s="4">
        <v>1.2</v>
      </c>
      <c r="BE801" s="4">
        <v>1.9134869999999999</v>
      </c>
      <c r="BF801" s="4">
        <v>14.063000000000001</v>
      </c>
      <c r="BG801" s="4">
        <v>15.2</v>
      </c>
      <c r="BH801" s="4">
        <v>1.08</v>
      </c>
      <c r="BI801" s="4">
        <v>13.597</v>
      </c>
      <c r="BJ801" s="4">
        <v>3021.3679999999999</v>
      </c>
      <c r="BK801" s="4">
        <v>5.2430000000000003</v>
      </c>
      <c r="BL801" s="4">
        <v>44.396999999999998</v>
      </c>
      <c r="BM801" s="4">
        <v>0.17699999999999999</v>
      </c>
      <c r="BN801" s="4">
        <v>44.573999999999998</v>
      </c>
      <c r="BO801" s="4">
        <v>35.585000000000001</v>
      </c>
      <c r="BP801" s="4">
        <v>0.14199999999999999</v>
      </c>
      <c r="BQ801" s="4">
        <v>35.726999999999997</v>
      </c>
      <c r="BR801" s="4">
        <v>1.2618</v>
      </c>
      <c r="BU801" s="4">
        <v>2.7090000000000001</v>
      </c>
      <c r="BW801" s="4">
        <v>48.475999999999999</v>
      </c>
      <c r="BX801" s="4">
        <v>0.45488400000000001</v>
      </c>
      <c r="BY801" s="4">
        <v>-5</v>
      </c>
      <c r="BZ801" s="4">
        <v>1.6180000000000001</v>
      </c>
      <c r="CA801" s="4">
        <v>11.116228</v>
      </c>
      <c r="CB801" s="4">
        <v>32.683599999999998</v>
      </c>
    </row>
    <row r="802" spans="1:80">
      <c r="A802" s="2">
        <v>42440</v>
      </c>
      <c r="B802" s="29">
        <v>0.49472115740740735</v>
      </c>
      <c r="C802" s="4">
        <v>14.427</v>
      </c>
      <c r="D802" s="4">
        <v>0.1867</v>
      </c>
      <c r="E802" s="4" t="s">
        <v>155</v>
      </c>
      <c r="F802" s="4">
        <v>1867.1893239999999</v>
      </c>
      <c r="G802" s="4">
        <v>2882.1</v>
      </c>
      <c r="H802" s="4">
        <v>20.399999999999999</v>
      </c>
      <c r="I802" s="4">
        <v>154.4</v>
      </c>
      <c r="K802" s="4">
        <v>0.8</v>
      </c>
      <c r="L802" s="4">
        <v>63</v>
      </c>
      <c r="M802" s="4">
        <v>0.875</v>
      </c>
      <c r="N802" s="4">
        <v>12.6243</v>
      </c>
      <c r="O802" s="4">
        <v>0.16339999999999999</v>
      </c>
      <c r="P802" s="4">
        <v>2521.893</v>
      </c>
      <c r="Q802" s="4">
        <v>17.8504</v>
      </c>
      <c r="R802" s="4">
        <v>2539.6999999999998</v>
      </c>
      <c r="S802" s="4">
        <v>2021.3389</v>
      </c>
      <c r="T802" s="4">
        <v>14.307399999999999</v>
      </c>
      <c r="U802" s="4">
        <v>2035.6</v>
      </c>
      <c r="V802" s="4">
        <v>154.358</v>
      </c>
      <c r="Y802" s="4">
        <v>55.094999999999999</v>
      </c>
      <c r="Z802" s="4">
        <v>0</v>
      </c>
      <c r="AA802" s="4">
        <v>0.7</v>
      </c>
      <c r="AB802" s="4" t="s">
        <v>384</v>
      </c>
      <c r="AC802" s="4">
        <v>0</v>
      </c>
      <c r="AD802" s="4">
        <v>11.8</v>
      </c>
      <c r="AE802" s="4">
        <v>865</v>
      </c>
      <c r="AF802" s="4">
        <v>892</v>
      </c>
      <c r="AG802" s="4">
        <v>901</v>
      </c>
      <c r="AH802" s="4">
        <v>47</v>
      </c>
      <c r="AI802" s="4">
        <v>22.31</v>
      </c>
      <c r="AJ802" s="4">
        <v>0.51</v>
      </c>
      <c r="AK802" s="4">
        <v>988</v>
      </c>
      <c r="AL802" s="4">
        <v>8</v>
      </c>
      <c r="AM802" s="4">
        <v>0</v>
      </c>
      <c r="AN802" s="4">
        <v>37</v>
      </c>
      <c r="AO802" s="4">
        <v>190</v>
      </c>
      <c r="AP802" s="4">
        <v>190</v>
      </c>
      <c r="AQ802" s="4">
        <v>2.7</v>
      </c>
      <c r="AR802" s="4">
        <v>195</v>
      </c>
      <c r="AS802" s="4" t="s">
        <v>155</v>
      </c>
      <c r="AT802" s="4">
        <v>2</v>
      </c>
      <c r="AU802" s="5">
        <v>0.70287037037037037</v>
      </c>
      <c r="AV802" s="4">
        <v>47.164006999999998</v>
      </c>
      <c r="AW802" s="4">
        <v>-88.485061000000002</v>
      </c>
      <c r="AX802" s="4">
        <v>320.5</v>
      </c>
      <c r="AY802" s="4">
        <v>42.6</v>
      </c>
      <c r="AZ802" s="4">
        <v>12</v>
      </c>
      <c r="BA802" s="4">
        <v>11</v>
      </c>
      <c r="BB802" s="4" t="s">
        <v>429</v>
      </c>
      <c r="BC802" s="4">
        <v>1.071528</v>
      </c>
      <c r="BD802" s="4">
        <v>1.271528</v>
      </c>
      <c r="BE802" s="4">
        <v>1.8715280000000001</v>
      </c>
      <c r="BF802" s="4">
        <v>14.063000000000001</v>
      </c>
      <c r="BG802" s="4">
        <v>14.54</v>
      </c>
      <c r="BH802" s="4">
        <v>1.03</v>
      </c>
      <c r="BI802" s="4">
        <v>14.282999999999999</v>
      </c>
      <c r="BJ802" s="4">
        <v>2990.6680000000001</v>
      </c>
      <c r="BK802" s="4">
        <v>24.634</v>
      </c>
      <c r="BL802" s="4">
        <v>62.564</v>
      </c>
      <c r="BM802" s="4">
        <v>0.443</v>
      </c>
      <c r="BN802" s="4">
        <v>63.006999999999998</v>
      </c>
      <c r="BO802" s="4">
        <v>50.146000000000001</v>
      </c>
      <c r="BP802" s="4">
        <v>0.35499999999999998</v>
      </c>
      <c r="BQ802" s="4">
        <v>50.500999999999998</v>
      </c>
      <c r="BR802" s="4">
        <v>1.2092000000000001</v>
      </c>
      <c r="BU802" s="4">
        <v>2.59</v>
      </c>
      <c r="BW802" s="4">
        <v>120.578</v>
      </c>
      <c r="BX802" s="4">
        <v>0.39766400000000002</v>
      </c>
      <c r="BY802" s="4">
        <v>-5</v>
      </c>
      <c r="BZ802" s="4">
        <v>1.6134900000000001</v>
      </c>
      <c r="CA802" s="4">
        <v>9.7179140000000004</v>
      </c>
      <c r="CB802" s="4">
        <v>32.592497999999999</v>
      </c>
    </row>
    <row r="803" spans="1:80">
      <c r="A803" s="2">
        <v>42440</v>
      </c>
      <c r="B803" s="29">
        <v>0.4947327314814815</v>
      </c>
      <c r="C803" s="4">
        <v>14.577</v>
      </c>
      <c r="D803" s="4">
        <v>0.16669999999999999</v>
      </c>
      <c r="E803" s="4" t="s">
        <v>155</v>
      </c>
      <c r="F803" s="4">
        <v>1667.0225190000001</v>
      </c>
      <c r="G803" s="4">
        <v>2645.2</v>
      </c>
      <c r="H803" s="4">
        <v>22.6</v>
      </c>
      <c r="I803" s="4">
        <v>110.5</v>
      </c>
      <c r="K803" s="4">
        <v>0.74</v>
      </c>
      <c r="L803" s="4">
        <v>63</v>
      </c>
      <c r="M803" s="4">
        <v>0.87409999999999999</v>
      </c>
      <c r="N803" s="4">
        <v>12.7422</v>
      </c>
      <c r="O803" s="4">
        <v>0.1457</v>
      </c>
      <c r="P803" s="4">
        <v>2312.1876999999999</v>
      </c>
      <c r="Q803" s="4">
        <v>19.781300000000002</v>
      </c>
      <c r="R803" s="4">
        <v>2332</v>
      </c>
      <c r="S803" s="4">
        <v>1853.2566999999999</v>
      </c>
      <c r="T803" s="4">
        <v>15.855</v>
      </c>
      <c r="U803" s="4">
        <v>1869.1</v>
      </c>
      <c r="V803" s="4">
        <v>110.4786</v>
      </c>
      <c r="Y803" s="4">
        <v>54.838999999999999</v>
      </c>
      <c r="Z803" s="4">
        <v>0</v>
      </c>
      <c r="AA803" s="4">
        <v>0.64549999999999996</v>
      </c>
      <c r="AB803" s="4" t="s">
        <v>384</v>
      </c>
      <c r="AC803" s="4">
        <v>0</v>
      </c>
      <c r="AD803" s="4">
        <v>11.9</v>
      </c>
      <c r="AE803" s="4">
        <v>860</v>
      </c>
      <c r="AF803" s="4">
        <v>887</v>
      </c>
      <c r="AG803" s="4">
        <v>896</v>
      </c>
      <c r="AH803" s="4">
        <v>47</v>
      </c>
      <c r="AI803" s="4">
        <v>22.31</v>
      </c>
      <c r="AJ803" s="4">
        <v>0.51</v>
      </c>
      <c r="AK803" s="4">
        <v>988</v>
      </c>
      <c r="AL803" s="4">
        <v>8</v>
      </c>
      <c r="AM803" s="4">
        <v>0</v>
      </c>
      <c r="AN803" s="4">
        <v>37</v>
      </c>
      <c r="AO803" s="4">
        <v>190</v>
      </c>
      <c r="AP803" s="4">
        <v>190.9</v>
      </c>
      <c r="AQ803" s="4">
        <v>2.8</v>
      </c>
      <c r="AR803" s="4">
        <v>195</v>
      </c>
      <c r="AS803" s="4" t="s">
        <v>155</v>
      </c>
      <c r="AT803" s="4">
        <v>2</v>
      </c>
      <c r="AU803" s="5">
        <v>0.70288194444444441</v>
      </c>
      <c r="AV803" s="4">
        <v>47.164104999999999</v>
      </c>
      <c r="AW803" s="4">
        <v>-88.485279000000006</v>
      </c>
      <c r="AX803" s="4">
        <v>320.7</v>
      </c>
      <c r="AY803" s="4">
        <v>43.1</v>
      </c>
      <c r="AZ803" s="4">
        <v>12</v>
      </c>
      <c r="BA803" s="4">
        <v>11</v>
      </c>
      <c r="BB803" s="4" t="s">
        <v>429</v>
      </c>
      <c r="BC803" s="4">
        <v>1.1000000000000001</v>
      </c>
      <c r="BD803" s="4">
        <v>1.371429</v>
      </c>
      <c r="BE803" s="4">
        <v>1.9</v>
      </c>
      <c r="BF803" s="4">
        <v>14.063000000000001</v>
      </c>
      <c r="BG803" s="4">
        <v>14.43</v>
      </c>
      <c r="BH803" s="4">
        <v>1.03</v>
      </c>
      <c r="BI803" s="4">
        <v>14.401</v>
      </c>
      <c r="BJ803" s="4">
        <v>2996.1</v>
      </c>
      <c r="BK803" s="4">
        <v>21.806999999999999</v>
      </c>
      <c r="BL803" s="4">
        <v>56.933999999999997</v>
      </c>
      <c r="BM803" s="4">
        <v>0.48699999999999999</v>
      </c>
      <c r="BN803" s="4">
        <v>57.420999999999999</v>
      </c>
      <c r="BO803" s="4">
        <v>45.633000000000003</v>
      </c>
      <c r="BP803" s="4">
        <v>0.39</v>
      </c>
      <c r="BQ803" s="4">
        <v>46.024000000000001</v>
      </c>
      <c r="BR803" s="4">
        <v>0.85899999999999999</v>
      </c>
      <c r="BU803" s="4">
        <v>2.5579999999999998</v>
      </c>
      <c r="BW803" s="4">
        <v>110.35899999999999</v>
      </c>
      <c r="BX803" s="4">
        <v>0.28095599999999998</v>
      </c>
      <c r="BY803" s="4">
        <v>-5</v>
      </c>
      <c r="BZ803" s="4">
        <v>1.612098</v>
      </c>
      <c r="CA803" s="4">
        <v>6.865863</v>
      </c>
      <c r="CB803" s="4">
        <v>32.56438</v>
      </c>
    </row>
    <row r="804" spans="1:80">
      <c r="A804" s="2">
        <v>42440</v>
      </c>
      <c r="B804" s="29">
        <v>0.49474430555555554</v>
      </c>
      <c r="C804" s="4">
        <v>14.53</v>
      </c>
      <c r="D804" s="4">
        <v>0.14180000000000001</v>
      </c>
      <c r="E804" s="4" t="s">
        <v>155</v>
      </c>
      <c r="F804" s="4">
        <v>1418.38843</v>
      </c>
      <c r="G804" s="4">
        <v>1038.4000000000001</v>
      </c>
      <c r="H804" s="4">
        <v>21.9</v>
      </c>
      <c r="I804" s="4">
        <v>83.5</v>
      </c>
      <c r="K804" s="4">
        <v>0.39</v>
      </c>
      <c r="L804" s="4">
        <v>62</v>
      </c>
      <c r="M804" s="4">
        <v>0.87470000000000003</v>
      </c>
      <c r="N804" s="4">
        <v>12.7097</v>
      </c>
      <c r="O804" s="4">
        <v>0.1241</v>
      </c>
      <c r="P804" s="4">
        <v>908.34739999999999</v>
      </c>
      <c r="Q804" s="4">
        <v>19.161100000000001</v>
      </c>
      <c r="R804" s="4">
        <v>927.5</v>
      </c>
      <c r="S804" s="4">
        <v>728.05539999999996</v>
      </c>
      <c r="T804" s="4">
        <v>15.358000000000001</v>
      </c>
      <c r="U804" s="4">
        <v>743.4</v>
      </c>
      <c r="V804" s="4">
        <v>83.460899999999995</v>
      </c>
      <c r="Y804" s="4">
        <v>54.213000000000001</v>
      </c>
      <c r="Z804" s="4">
        <v>0</v>
      </c>
      <c r="AA804" s="4">
        <v>0.34399999999999997</v>
      </c>
      <c r="AB804" s="4" t="s">
        <v>384</v>
      </c>
      <c r="AC804" s="4">
        <v>0</v>
      </c>
      <c r="AD804" s="4">
        <v>11.9</v>
      </c>
      <c r="AE804" s="4">
        <v>857</v>
      </c>
      <c r="AF804" s="4">
        <v>885</v>
      </c>
      <c r="AG804" s="4">
        <v>893</v>
      </c>
      <c r="AH804" s="4">
        <v>47</v>
      </c>
      <c r="AI804" s="4">
        <v>22.31</v>
      </c>
      <c r="AJ804" s="4">
        <v>0.51</v>
      </c>
      <c r="AK804" s="4">
        <v>988</v>
      </c>
      <c r="AL804" s="4">
        <v>8</v>
      </c>
      <c r="AM804" s="4">
        <v>0</v>
      </c>
      <c r="AN804" s="4">
        <v>37</v>
      </c>
      <c r="AO804" s="4">
        <v>190</v>
      </c>
      <c r="AP804" s="4">
        <v>190.1</v>
      </c>
      <c r="AQ804" s="4">
        <v>2.8</v>
      </c>
      <c r="AR804" s="4">
        <v>195</v>
      </c>
      <c r="AS804" s="4" t="s">
        <v>155</v>
      </c>
      <c r="AT804" s="4">
        <v>2</v>
      </c>
      <c r="AU804" s="5">
        <v>0.70289351851851845</v>
      </c>
      <c r="AV804" s="4">
        <v>47.164189999999998</v>
      </c>
      <c r="AW804" s="4">
        <v>-88.485515000000007</v>
      </c>
      <c r="AX804" s="4">
        <v>320.60000000000002</v>
      </c>
      <c r="AY804" s="4">
        <v>43.8</v>
      </c>
      <c r="AZ804" s="4">
        <v>12</v>
      </c>
      <c r="BA804" s="4">
        <v>11</v>
      </c>
      <c r="BB804" s="4" t="s">
        <v>429</v>
      </c>
      <c r="BC804" s="4">
        <v>1.1713290000000001</v>
      </c>
      <c r="BD804" s="4">
        <v>1.4713290000000001</v>
      </c>
      <c r="BE804" s="4">
        <v>1.9713290000000001</v>
      </c>
      <c r="BF804" s="4">
        <v>14.063000000000001</v>
      </c>
      <c r="BG804" s="4">
        <v>14.5</v>
      </c>
      <c r="BH804" s="4">
        <v>1.03</v>
      </c>
      <c r="BI804" s="4">
        <v>14.321999999999999</v>
      </c>
      <c r="BJ804" s="4">
        <v>3001.7289999999998</v>
      </c>
      <c r="BK804" s="4">
        <v>18.649999999999999</v>
      </c>
      <c r="BL804" s="4">
        <v>22.466000000000001</v>
      </c>
      <c r="BM804" s="4">
        <v>0.47399999999999998</v>
      </c>
      <c r="BN804" s="4">
        <v>22.94</v>
      </c>
      <c r="BO804" s="4">
        <v>18.007000000000001</v>
      </c>
      <c r="BP804" s="4">
        <v>0.38</v>
      </c>
      <c r="BQ804" s="4">
        <v>18.387</v>
      </c>
      <c r="BR804" s="4">
        <v>0.65180000000000005</v>
      </c>
      <c r="BU804" s="4">
        <v>2.54</v>
      </c>
      <c r="BW804" s="4">
        <v>59.07</v>
      </c>
      <c r="BX804" s="4">
        <v>0.24196699999999999</v>
      </c>
      <c r="BY804" s="4">
        <v>-5</v>
      </c>
      <c r="BZ804" s="4">
        <v>1.6074949999999999</v>
      </c>
      <c r="CA804" s="4">
        <v>5.9130690000000001</v>
      </c>
      <c r="CB804" s="4">
        <v>32.471389000000002</v>
      </c>
    </row>
    <row r="805" spans="1:80">
      <c r="A805" s="2">
        <v>42440</v>
      </c>
      <c r="B805" s="29">
        <v>0.49475587962962964</v>
      </c>
      <c r="C805" s="4">
        <v>14.525</v>
      </c>
      <c r="D805" s="4">
        <v>0.1666</v>
      </c>
      <c r="E805" s="4" t="s">
        <v>155</v>
      </c>
      <c r="F805" s="4">
        <v>1665.760781</v>
      </c>
      <c r="G805" s="4">
        <v>390.7</v>
      </c>
      <c r="H805" s="4">
        <v>13.5</v>
      </c>
      <c r="I805" s="4">
        <v>73.400000000000006</v>
      </c>
      <c r="K805" s="4">
        <v>0.15</v>
      </c>
      <c r="L805" s="4">
        <v>61</v>
      </c>
      <c r="M805" s="4">
        <v>0.87460000000000004</v>
      </c>
      <c r="N805" s="4">
        <v>12.7026</v>
      </c>
      <c r="O805" s="4">
        <v>0.1457</v>
      </c>
      <c r="P805" s="4">
        <v>341.66759999999999</v>
      </c>
      <c r="Q805" s="4">
        <v>11.8324</v>
      </c>
      <c r="R805" s="4">
        <v>353.5</v>
      </c>
      <c r="S805" s="4">
        <v>273.85219999999998</v>
      </c>
      <c r="T805" s="4">
        <v>9.4839000000000002</v>
      </c>
      <c r="U805" s="4">
        <v>283.3</v>
      </c>
      <c r="V805" s="4">
        <v>73.373900000000006</v>
      </c>
      <c r="Y805" s="4">
        <v>53.405999999999999</v>
      </c>
      <c r="Z805" s="4">
        <v>0</v>
      </c>
      <c r="AA805" s="4">
        <v>0.12790000000000001</v>
      </c>
      <c r="AB805" s="4" t="s">
        <v>384</v>
      </c>
      <c r="AC805" s="4">
        <v>0</v>
      </c>
      <c r="AD805" s="4">
        <v>11.8</v>
      </c>
      <c r="AE805" s="4">
        <v>857</v>
      </c>
      <c r="AF805" s="4">
        <v>885</v>
      </c>
      <c r="AG805" s="4">
        <v>893</v>
      </c>
      <c r="AH805" s="4">
        <v>47</v>
      </c>
      <c r="AI805" s="4">
        <v>22.31</v>
      </c>
      <c r="AJ805" s="4">
        <v>0.51</v>
      </c>
      <c r="AK805" s="4">
        <v>988</v>
      </c>
      <c r="AL805" s="4">
        <v>8</v>
      </c>
      <c r="AM805" s="4">
        <v>0</v>
      </c>
      <c r="AN805" s="4">
        <v>37</v>
      </c>
      <c r="AO805" s="4">
        <v>190</v>
      </c>
      <c r="AP805" s="4">
        <v>190.9</v>
      </c>
      <c r="AQ805" s="4">
        <v>2.8</v>
      </c>
      <c r="AR805" s="4">
        <v>195</v>
      </c>
      <c r="AS805" s="4" t="s">
        <v>155</v>
      </c>
      <c r="AT805" s="4">
        <v>2</v>
      </c>
      <c r="AU805" s="5">
        <v>0.7029050925925926</v>
      </c>
      <c r="AV805" s="4">
        <v>47.164262000000001</v>
      </c>
      <c r="AW805" s="4">
        <v>-88.485747000000003</v>
      </c>
      <c r="AX805" s="4">
        <v>320.60000000000002</v>
      </c>
      <c r="AY805" s="4">
        <v>43</v>
      </c>
      <c r="AZ805" s="4">
        <v>12</v>
      </c>
      <c r="BA805" s="4">
        <v>11</v>
      </c>
      <c r="BB805" s="4" t="s">
        <v>429</v>
      </c>
      <c r="BC805" s="4">
        <v>1.3424579999999999</v>
      </c>
      <c r="BD805" s="4">
        <v>1.571229</v>
      </c>
      <c r="BE805" s="4">
        <v>2.142458</v>
      </c>
      <c r="BF805" s="4">
        <v>14.063000000000001</v>
      </c>
      <c r="BG805" s="4">
        <v>14.48</v>
      </c>
      <c r="BH805" s="4">
        <v>1.03</v>
      </c>
      <c r="BI805" s="4">
        <v>14.343999999999999</v>
      </c>
      <c r="BJ805" s="4">
        <v>2996.8910000000001</v>
      </c>
      <c r="BK805" s="4">
        <v>21.875</v>
      </c>
      <c r="BL805" s="4">
        <v>8.4410000000000007</v>
      </c>
      <c r="BM805" s="4">
        <v>0.29199999999999998</v>
      </c>
      <c r="BN805" s="4">
        <v>8.734</v>
      </c>
      <c r="BO805" s="4">
        <v>6.766</v>
      </c>
      <c r="BP805" s="4">
        <v>0.23400000000000001</v>
      </c>
      <c r="BQ805" s="4">
        <v>7</v>
      </c>
      <c r="BR805" s="4">
        <v>0.57240000000000002</v>
      </c>
      <c r="BU805" s="4">
        <v>2.5</v>
      </c>
      <c r="BW805" s="4">
        <v>21.936</v>
      </c>
      <c r="BX805" s="4">
        <v>0.22006000000000001</v>
      </c>
      <c r="BY805" s="4">
        <v>-5</v>
      </c>
      <c r="BZ805" s="4">
        <v>1.6015889999999999</v>
      </c>
      <c r="CA805" s="4">
        <v>5.3777179999999998</v>
      </c>
      <c r="CB805" s="4">
        <v>32.352088999999999</v>
      </c>
    </row>
    <row r="806" spans="1:80">
      <c r="A806" s="2">
        <v>42440</v>
      </c>
      <c r="B806" s="29">
        <v>0.49476745370370367</v>
      </c>
      <c r="C806" s="4">
        <v>14.5</v>
      </c>
      <c r="D806" s="4">
        <v>0.1739</v>
      </c>
      <c r="E806" s="4" t="s">
        <v>155</v>
      </c>
      <c r="F806" s="4">
        <v>1739.1111109999999</v>
      </c>
      <c r="G806" s="4">
        <v>115</v>
      </c>
      <c r="H806" s="4">
        <v>7.2</v>
      </c>
      <c r="I806" s="4">
        <v>79.8</v>
      </c>
      <c r="K806" s="4">
        <v>0.09</v>
      </c>
      <c r="L806" s="4">
        <v>60</v>
      </c>
      <c r="M806" s="4">
        <v>0.87470000000000003</v>
      </c>
      <c r="N806" s="4">
        <v>12.683299999999999</v>
      </c>
      <c r="O806" s="4">
        <v>0.15210000000000001</v>
      </c>
      <c r="P806" s="4">
        <v>100.6091</v>
      </c>
      <c r="Q806" s="4">
        <v>6.3215000000000003</v>
      </c>
      <c r="R806" s="4">
        <v>106.9</v>
      </c>
      <c r="S806" s="4">
        <v>80.639899999999997</v>
      </c>
      <c r="T806" s="4">
        <v>5.0667</v>
      </c>
      <c r="U806" s="4">
        <v>85.7</v>
      </c>
      <c r="V806" s="4">
        <v>79.840299999999999</v>
      </c>
      <c r="Y806" s="4">
        <v>52.901000000000003</v>
      </c>
      <c r="Z806" s="4">
        <v>0</v>
      </c>
      <c r="AA806" s="4">
        <v>7.9600000000000004E-2</v>
      </c>
      <c r="AB806" s="4" t="s">
        <v>384</v>
      </c>
      <c r="AC806" s="4">
        <v>0</v>
      </c>
      <c r="AD806" s="4">
        <v>11.9</v>
      </c>
      <c r="AE806" s="4">
        <v>855</v>
      </c>
      <c r="AF806" s="4">
        <v>884</v>
      </c>
      <c r="AG806" s="4">
        <v>890</v>
      </c>
      <c r="AH806" s="4">
        <v>47</v>
      </c>
      <c r="AI806" s="4">
        <v>22.31</v>
      </c>
      <c r="AJ806" s="4">
        <v>0.51</v>
      </c>
      <c r="AK806" s="4">
        <v>988</v>
      </c>
      <c r="AL806" s="4">
        <v>8</v>
      </c>
      <c r="AM806" s="4">
        <v>0</v>
      </c>
      <c r="AN806" s="4">
        <v>37</v>
      </c>
      <c r="AO806" s="4">
        <v>190</v>
      </c>
      <c r="AP806" s="4">
        <v>191</v>
      </c>
      <c r="AQ806" s="4">
        <v>2.9</v>
      </c>
      <c r="AR806" s="4">
        <v>195</v>
      </c>
      <c r="AS806" s="4" t="s">
        <v>155</v>
      </c>
      <c r="AT806" s="4">
        <v>2</v>
      </c>
      <c r="AU806" s="5">
        <v>0.70291666666666675</v>
      </c>
      <c r="AV806" s="4">
        <v>47.164323000000003</v>
      </c>
      <c r="AW806" s="4">
        <v>-88.485967000000002</v>
      </c>
      <c r="AX806" s="4">
        <v>320.60000000000002</v>
      </c>
      <c r="AY806" s="4">
        <v>41.4</v>
      </c>
      <c r="AZ806" s="4">
        <v>12</v>
      </c>
      <c r="BA806" s="4">
        <v>11</v>
      </c>
      <c r="BB806" s="4" t="s">
        <v>429</v>
      </c>
      <c r="BC806" s="4">
        <v>1.4</v>
      </c>
      <c r="BD806" s="4">
        <v>1.6</v>
      </c>
      <c r="BE806" s="4">
        <v>2.2000000000000002</v>
      </c>
      <c r="BF806" s="4">
        <v>14.063000000000001</v>
      </c>
      <c r="BG806" s="4">
        <v>14.5</v>
      </c>
      <c r="BH806" s="4">
        <v>1.03</v>
      </c>
      <c r="BI806" s="4">
        <v>14.324</v>
      </c>
      <c r="BJ806" s="4">
        <v>2995.1909999999998</v>
      </c>
      <c r="BK806" s="4">
        <v>22.864000000000001</v>
      </c>
      <c r="BL806" s="4">
        <v>2.488</v>
      </c>
      <c r="BM806" s="4">
        <v>0.156</v>
      </c>
      <c r="BN806" s="4">
        <v>2.6440000000000001</v>
      </c>
      <c r="BO806" s="4">
        <v>1.994</v>
      </c>
      <c r="BP806" s="4">
        <v>0.125</v>
      </c>
      <c r="BQ806" s="4">
        <v>2.12</v>
      </c>
      <c r="BR806" s="4">
        <v>0.62350000000000005</v>
      </c>
      <c r="BU806" s="4">
        <v>2.4790000000000001</v>
      </c>
      <c r="BW806" s="4">
        <v>13.669</v>
      </c>
      <c r="BX806" s="4">
        <v>0.17741000000000001</v>
      </c>
      <c r="BY806" s="4">
        <v>-5</v>
      </c>
      <c r="BZ806" s="4">
        <v>1.600098</v>
      </c>
      <c r="CA806" s="4">
        <v>4.3354569999999999</v>
      </c>
      <c r="CB806" s="4">
        <v>32.321980000000003</v>
      </c>
    </row>
    <row r="807" spans="1:80">
      <c r="A807" s="2">
        <v>42440</v>
      </c>
      <c r="B807" s="29">
        <v>0.49477902777777777</v>
      </c>
      <c r="C807" s="4">
        <v>14.5</v>
      </c>
      <c r="D807" s="4">
        <v>0.1216</v>
      </c>
      <c r="E807" s="4" t="s">
        <v>155</v>
      </c>
      <c r="F807" s="4">
        <v>1216.4409720000001</v>
      </c>
      <c r="G807" s="4">
        <v>57.9</v>
      </c>
      <c r="H807" s="4">
        <v>1.2</v>
      </c>
      <c r="I807" s="4">
        <v>68.900000000000006</v>
      </c>
      <c r="K807" s="4">
        <v>0</v>
      </c>
      <c r="L807" s="4">
        <v>60</v>
      </c>
      <c r="M807" s="4">
        <v>0.87509999999999999</v>
      </c>
      <c r="N807" s="4">
        <v>12.689399999999999</v>
      </c>
      <c r="O807" s="4">
        <v>0.1065</v>
      </c>
      <c r="P807" s="4">
        <v>50.656300000000002</v>
      </c>
      <c r="Q807" s="4">
        <v>1.0502</v>
      </c>
      <c r="R807" s="4">
        <v>51.7</v>
      </c>
      <c r="S807" s="4">
        <v>40.6678</v>
      </c>
      <c r="T807" s="4">
        <v>0.84309999999999996</v>
      </c>
      <c r="U807" s="4">
        <v>41.5</v>
      </c>
      <c r="V807" s="4">
        <v>68.9358</v>
      </c>
      <c r="Y807" s="4">
        <v>52.488</v>
      </c>
      <c r="Z807" s="4">
        <v>0</v>
      </c>
      <c r="AA807" s="4">
        <v>0</v>
      </c>
      <c r="AB807" s="4" t="s">
        <v>384</v>
      </c>
      <c r="AC807" s="4">
        <v>0</v>
      </c>
      <c r="AD807" s="4">
        <v>11.8</v>
      </c>
      <c r="AE807" s="4">
        <v>855</v>
      </c>
      <c r="AF807" s="4">
        <v>884</v>
      </c>
      <c r="AG807" s="4">
        <v>889</v>
      </c>
      <c r="AH807" s="4">
        <v>47.9</v>
      </c>
      <c r="AI807" s="4">
        <v>22.74</v>
      </c>
      <c r="AJ807" s="4">
        <v>0.52</v>
      </c>
      <c r="AK807" s="4">
        <v>988</v>
      </c>
      <c r="AL807" s="4">
        <v>8</v>
      </c>
      <c r="AM807" s="4">
        <v>0</v>
      </c>
      <c r="AN807" s="4">
        <v>37</v>
      </c>
      <c r="AO807" s="4">
        <v>190</v>
      </c>
      <c r="AP807" s="4">
        <v>191</v>
      </c>
      <c r="AQ807" s="4">
        <v>3</v>
      </c>
      <c r="AR807" s="4">
        <v>195</v>
      </c>
      <c r="AS807" s="4" t="s">
        <v>155</v>
      </c>
      <c r="AT807" s="4">
        <v>2</v>
      </c>
      <c r="AU807" s="5">
        <v>0.70292824074074067</v>
      </c>
      <c r="AV807" s="4">
        <v>47.164375</v>
      </c>
      <c r="AW807" s="4">
        <v>-88.486183999999994</v>
      </c>
      <c r="AX807" s="4">
        <v>320.7</v>
      </c>
      <c r="AY807" s="4">
        <v>39.799999999999997</v>
      </c>
      <c r="AZ807" s="4">
        <v>12</v>
      </c>
      <c r="BA807" s="4">
        <v>11</v>
      </c>
      <c r="BB807" s="4" t="s">
        <v>429</v>
      </c>
      <c r="BC807" s="4">
        <v>1.4</v>
      </c>
      <c r="BD807" s="4">
        <v>1.6709579999999999</v>
      </c>
      <c r="BE807" s="4">
        <v>2.3419159999999999</v>
      </c>
      <c r="BF807" s="4">
        <v>14.063000000000001</v>
      </c>
      <c r="BG807" s="4">
        <v>14.55</v>
      </c>
      <c r="BH807" s="4">
        <v>1.03</v>
      </c>
      <c r="BI807" s="4">
        <v>14.268000000000001</v>
      </c>
      <c r="BJ807" s="4">
        <v>3006.1790000000001</v>
      </c>
      <c r="BK807" s="4">
        <v>16.050999999999998</v>
      </c>
      <c r="BL807" s="4">
        <v>1.2569999999999999</v>
      </c>
      <c r="BM807" s="4">
        <v>2.5999999999999999E-2</v>
      </c>
      <c r="BN807" s="4">
        <v>1.2829999999999999</v>
      </c>
      <c r="BO807" s="4">
        <v>1.0089999999999999</v>
      </c>
      <c r="BP807" s="4">
        <v>2.1000000000000001E-2</v>
      </c>
      <c r="BQ807" s="4">
        <v>1.03</v>
      </c>
      <c r="BR807" s="4">
        <v>0.54</v>
      </c>
      <c r="BU807" s="4">
        <v>2.4670000000000001</v>
      </c>
      <c r="BW807" s="4">
        <v>0</v>
      </c>
      <c r="BX807" s="4">
        <v>0.15676399999999999</v>
      </c>
      <c r="BY807" s="4">
        <v>-5</v>
      </c>
      <c r="BZ807" s="4">
        <v>1.596392</v>
      </c>
      <c r="CA807" s="4">
        <v>3.8309199999999999</v>
      </c>
      <c r="CB807" s="4">
        <v>32.247118</v>
      </c>
    </row>
    <row r="808" spans="1:80">
      <c r="A808" s="2">
        <v>42440</v>
      </c>
      <c r="B808" s="29">
        <v>0.49479060185185181</v>
      </c>
      <c r="C808" s="4">
        <v>14.5</v>
      </c>
      <c r="D808" s="4">
        <v>6.9699999999999998E-2</v>
      </c>
      <c r="E808" s="4" t="s">
        <v>155</v>
      </c>
      <c r="F808" s="4">
        <v>696.74157300000002</v>
      </c>
      <c r="G808" s="4">
        <v>43.2</v>
      </c>
      <c r="H808" s="4">
        <v>-1</v>
      </c>
      <c r="I808" s="4">
        <v>70.2</v>
      </c>
      <c r="K808" s="4">
        <v>0</v>
      </c>
      <c r="L808" s="4">
        <v>59</v>
      </c>
      <c r="M808" s="4">
        <v>0.87560000000000004</v>
      </c>
      <c r="N808" s="4">
        <v>12.6959</v>
      </c>
      <c r="O808" s="4">
        <v>6.0999999999999999E-2</v>
      </c>
      <c r="P808" s="4">
        <v>37.825099999999999</v>
      </c>
      <c r="Q808" s="4">
        <v>0</v>
      </c>
      <c r="R808" s="4">
        <v>37.799999999999997</v>
      </c>
      <c r="S808" s="4">
        <v>30.372</v>
      </c>
      <c r="T808" s="4">
        <v>0</v>
      </c>
      <c r="U808" s="4">
        <v>30.4</v>
      </c>
      <c r="V808" s="4">
        <v>70.2</v>
      </c>
      <c r="Y808" s="4">
        <v>51.917999999999999</v>
      </c>
      <c r="Z808" s="4">
        <v>0</v>
      </c>
      <c r="AA808" s="4">
        <v>0</v>
      </c>
      <c r="AB808" s="4" t="s">
        <v>384</v>
      </c>
      <c r="AC808" s="4">
        <v>0</v>
      </c>
      <c r="AD808" s="4">
        <v>11.9</v>
      </c>
      <c r="AE808" s="4">
        <v>856</v>
      </c>
      <c r="AF808" s="4">
        <v>884</v>
      </c>
      <c r="AG808" s="4">
        <v>890</v>
      </c>
      <c r="AH808" s="4">
        <v>48</v>
      </c>
      <c r="AI808" s="4">
        <v>22.79</v>
      </c>
      <c r="AJ808" s="4">
        <v>0.52</v>
      </c>
      <c r="AK808" s="4">
        <v>988</v>
      </c>
      <c r="AL808" s="4">
        <v>8</v>
      </c>
      <c r="AM808" s="4">
        <v>0</v>
      </c>
      <c r="AN808" s="4">
        <v>37</v>
      </c>
      <c r="AO808" s="4">
        <v>190</v>
      </c>
      <c r="AP808" s="4">
        <v>191</v>
      </c>
      <c r="AQ808" s="4">
        <v>3</v>
      </c>
      <c r="AR808" s="4">
        <v>195</v>
      </c>
      <c r="AS808" s="4" t="s">
        <v>155</v>
      </c>
      <c r="AT808" s="4">
        <v>2</v>
      </c>
      <c r="AU808" s="5">
        <v>0.70293981481481482</v>
      </c>
      <c r="AV808" s="4">
        <v>47.164411000000001</v>
      </c>
      <c r="AW808" s="4">
        <v>-88.486397999999994</v>
      </c>
      <c r="AX808" s="4">
        <v>320.3</v>
      </c>
      <c r="AY808" s="4">
        <v>38</v>
      </c>
      <c r="AZ808" s="4">
        <v>12</v>
      </c>
      <c r="BA808" s="4">
        <v>11</v>
      </c>
      <c r="BB808" s="4" t="s">
        <v>429</v>
      </c>
      <c r="BC808" s="4">
        <v>1.4</v>
      </c>
      <c r="BD808" s="4">
        <v>1.7716160000000001</v>
      </c>
      <c r="BE808" s="4">
        <v>2.4</v>
      </c>
      <c r="BF808" s="4">
        <v>14.063000000000001</v>
      </c>
      <c r="BG808" s="4">
        <v>14.61</v>
      </c>
      <c r="BH808" s="4">
        <v>1.04</v>
      </c>
      <c r="BI808" s="4">
        <v>14.21</v>
      </c>
      <c r="BJ808" s="4">
        <v>3016.8980000000001</v>
      </c>
      <c r="BK808" s="4">
        <v>9.2270000000000003</v>
      </c>
      <c r="BL808" s="4">
        <v>0.94099999999999995</v>
      </c>
      <c r="BM808" s="4">
        <v>0</v>
      </c>
      <c r="BN808" s="4">
        <v>0.94099999999999995</v>
      </c>
      <c r="BO808" s="4">
        <v>0.75600000000000001</v>
      </c>
      <c r="BP808" s="4">
        <v>0</v>
      </c>
      <c r="BQ808" s="4">
        <v>0.75600000000000001</v>
      </c>
      <c r="BR808" s="4">
        <v>0.55159999999999998</v>
      </c>
      <c r="BU808" s="4">
        <v>2.448</v>
      </c>
      <c r="BW808" s="4">
        <v>0</v>
      </c>
      <c r="BX808" s="4">
        <v>0.198296</v>
      </c>
      <c r="BY808" s="4">
        <v>-5</v>
      </c>
      <c r="BZ808" s="4">
        <v>1.5941959999999999</v>
      </c>
      <c r="CA808" s="4">
        <v>4.8458589999999999</v>
      </c>
      <c r="CB808" s="4">
        <v>32.202759</v>
      </c>
    </row>
    <row r="809" spans="1:80">
      <c r="A809" s="2">
        <v>42440</v>
      </c>
      <c r="B809" s="29">
        <v>0.49480217592592596</v>
      </c>
      <c r="C809" s="4">
        <v>14.5</v>
      </c>
      <c r="D809" s="4">
        <v>4.7199999999999999E-2</v>
      </c>
      <c r="E809" s="4" t="s">
        <v>155</v>
      </c>
      <c r="F809" s="4">
        <v>472.02247199999999</v>
      </c>
      <c r="G809" s="4">
        <v>29.4</v>
      </c>
      <c r="H809" s="4">
        <v>-1</v>
      </c>
      <c r="I809" s="4">
        <v>64.8</v>
      </c>
      <c r="K809" s="4">
        <v>0</v>
      </c>
      <c r="L809" s="4">
        <v>58</v>
      </c>
      <c r="M809" s="4">
        <v>0.87570000000000003</v>
      </c>
      <c r="N809" s="4">
        <v>12.697800000000001</v>
      </c>
      <c r="O809" s="4">
        <v>4.1300000000000003E-2</v>
      </c>
      <c r="P809" s="4">
        <v>25.7163</v>
      </c>
      <c r="Q809" s="4">
        <v>0</v>
      </c>
      <c r="R809" s="4">
        <v>25.7</v>
      </c>
      <c r="S809" s="4">
        <v>20.6492</v>
      </c>
      <c r="T809" s="4">
        <v>0</v>
      </c>
      <c r="U809" s="4">
        <v>20.6</v>
      </c>
      <c r="V809" s="4">
        <v>64.757499999999993</v>
      </c>
      <c r="Y809" s="4">
        <v>51.113999999999997</v>
      </c>
      <c r="Z809" s="4">
        <v>0</v>
      </c>
      <c r="AA809" s="4">
        <v>0</v>
      </c>
      <c r="AB809" s="4" t="s">
        <v>384</v>
      </c>
      <c r="AC809" s="4">
        <v>0</v>
      </c>
      <c r="AD809" s="4">
        <v>11.9</v>
      </c>
      <c r="AE809" s="4">
        <v>856</v>
      </c>
      <c r="AF809" s="4">
        <v>884</v>
      </c>
      <c r="AG809" s="4">
        <v>891</v>
      </c>
      <c r="AH809" s="4">
        <v>48</v>
      </c>
      <c r="AI809" s="4">
        <v>22.79</v>
      </c>
      <c r="AJ809" s="4">
        <v>0.52</v>
      </c>
      <c r="AK809" s="4">
        <v>988</v>
      </c>
      <c r="AL809" s="4">
        <v>8</v>
      </c>
      <c r="AM809" s="4">
        <v>0</v>
      </c>
      <c r="AN809" s="4">
        <v>37</v>
      </c>
      <c r="AO809" s="4">
        <v>190</v>
      </c>
      <c r="AP809" s="4">
        <v>190.1</v>
      </c>
      <c r="AQ809" s="4">
        <v>2.8</v>
      </c>
      <c r="AR809" s="4">
        <v>195</v>
      </c>
      <c r="AS809" s="4" t="s">
        <v>155</v>
      </c>
      <c r="AT809" s="4">
        <v>2</v>
      </c>
      <c r="AU809" s="5">
        <v>0.70295138888888886</v>
      </c>
      <c r="AV809" s="4">
        <v>47.16442</v>
      </c>
      <c r="AW809" s="4">
        <v>-88.486609000000001</v>
      </c>
      <c r="AX809" s="4">
        <v>320.10000000000002</v>
      </c>
      <c r="AY809" s="4">
        <v>36.4</v>
      </c>
      <c r="AZ809" s="4">
        <v>12</v>
      </c>
      <c r="BA809" s="4">
        <v>10</v>
      </c>
      <c r="BB809" s="4" t="s">
        <v>434</v>
      </c>
      <c r="BC809" s="4">
        <v>1.4718279999999999</v>
      </c>
      <c r="BD809" s="4">
        <v>1.8</v>
      </c>
      <c r="BE809" s="4">
        <v>2.4718279999999999</v>
      </c>
      <c r="BF809" s="4">
        <v>14.063000000000001</v>
      </c>
      <c r="BG809" s="4">
        <v>14.63</v>
      </c>
      <c r="BH809" s="4">
        <v>1.04</v>
      </c>
      <c r="BI809" s="4">
        <v>14.193</v>
      </c>
      <c r="BJ809" s="4">
        <v>3021.6990000000001</v>
      </c>
      <c r="BK809" s="4">
        <v>6.2610000000000001</v>
      </c>
      <c r="BL809" s="4">
        <v>0.64100000000000001</v>
      </c>
      <c r="BM809" s="4">
        <v>0</v>
      </c>
      <c r="BN809" s="4">
        <v>0.64100000000000001</v>
      </c>
      <c r="BO809" s="4">
        <v>0.51500000000000001</v>
      </c>
      <c r="BP809" s="4">
        <v>0</v>
      </c>
      <c r="BQ809" s="4">
        <v>0.51500000000000001</v>
      </c>
      <c r="BR809" s="4">
        <v>0.50960000000000005</v>
      </c>
      <c r="BU809" s="4">
        <v>2.4129999999999998</v>
      </c>
      <c r="BW809" s="4">
        <v>0</v>
      </c>
      <c r="BX809" s="4">
        <v>0.20751</v>
      </c>
      <c r="BY809" s="4">
        <v>-5</v>
      </c>
      <c r="BZ809" s="4">
        <v>1.5921959999999999</v>
      </c>
      <c r="CA809" s="4">
        <v>5.0710259999999998</v>
      </c>
      <c r="CB809" s="4">
        <v>32.162359000000002</v>
      </c>
    </row>
    <row r="810" spans="1:80">
      <c r="A810" s="2">
        <v>42440</v>
      </c>
      <c r="B810" s="29">
        <v>0.49481375</v>
      </c>
      <c r="C810" s="4">
        <v>14.5</v>
      </c>
      <c r="D810" s="4">
        <v>6.9000000000000006E-2</v>
      </c>
      <c r="E810" s="4" t="s">
        <v>155</v>
      </c>
      <c r="F810" s="4">
        <v>689.54270899999995</v>
      </c>
      <c r="G810" s="4">
        <v>24.1</v>
      </c>
      <c r="H810" s="4">
        <v>-1.1000000000000001</v>
      </c>
      <c r="I810" s="4">
        <v>63.6</v>
      </c>
      <c r="K810" s="4">
        <v>0</v>
      </c>
      <c r="L810" s="4">
        <v>57</v>
      </c>
      <c r="M810" s="4">
        <v>0.87560000000000004</v>
      </c>
      <c r="N810" s="4">
        <v>12.695499999999999</v>
      </c>
      <c r="O810" s="4">
        <v>6.0400000000000002E-2</v>
      </c>
      <c r="P810" s="4">
        <v>21.098299999999998</v>
      </c>
      <c r="Q810" s="4">
        <v>0</v>
      </c>
      <c r="R810" s="4">
        <v>21.1</v>
      </c>
      <c r="S810" s="4">
        <v>16.941099999999999</v>
      </c>
      <c r="T810" s="4">
        <v>0</v>
      </c>
      <c r="U810" s="4">
        <v>16.899999999999999</v>
      </c>
      <c r="V810" s="4">
        <v>63.589599999999997</v>
      </c>
      <c r="Y810" s="4">
        <v>50.34</v>
      </c>
      <c r="Z810" s="4">
        <v>0</v>
      </c>
      <c r="AA810" s="4">
        <v>0</v>
      </c>
      <c r="AB810" s="4" t="s">
        <v>384</v>
      </c>
      <c r="AC810" s="4">
        <v>0</v>
      </c>
      <c r="AD810" s="4">
        <v>11.8</v>
      </c>
      <c r="AE810" s="4">
        <v>856</v>
      </c>
      <c r="AF810" s="4">
        <v>884</v>
      </c>
      <c r="AG810" s="4">
        <v>891</v>
      </c>
      <c r="AH810" s="4">
        <v>48</v>
      </c>
      <c r="AI810" s="4">
        <v>22.79</v>
      </c>
      <c r="AJ810" s="4">
        <v>0.52</v>
      </c>
      <c r="AK810" s="4">
        <v>988</v>
      </c>
      <c r="AL810" s="4">
        <v>8</v>
      </c>
      <c r="AM810" s="4">
        <v>0</v>
      </c>
      <c r="AN810" s="4">
        <v>37</v>
      </c>
      <c r="AO810" s="4">
        <v>190</v>
      </c>
      <c r="AP810" s="4">
        <v>190</v>
      </c>
      <c r="AQ810" s="4">
        <v>2.9</v>
      </c>
      <c r="AR810" s="4">
        <v>195</v>
      </c>
      <c r="AS810" s="4" t="s">
        <v>155</v>
      </c>
      <c r="AT810" s="4">
        <v>2</v>
      </c>
      <c r="AU810" s="5">
        <v>0.70296296296296301</v>
      </c>
      <c r="AV810" s="4">
        <v>47.164413000000003</v>
      </c>
      <c r="AW810" s="4">
        <v>-88.486811000000003</v>
      </c>
      <c r="AX810" s="4">
        <v>320.10000000000002</v>
      </c>
      <c r="AY810" s="4">
        <v>34.9</v>
      </c>
      <c r="AZ810" s="4">
        <v>12</v>
      </c>
      <c r="BA810" s="4">
        <v>10</v>
      </c>
      <c r="BB810" s="4" t="s">
        <v>434</v>
      </c>
      <c r="BC810" s="4">
        <v>1.6434569999999999</v>
      </c>
      <c r="BD810" s="4">
        <v>2.086913</v>
      </c>
      <c r="BE810" s="4">
        <v>2.7869130000000002</v>
      </c>
      <c r="BF810" s="4">
        <v>14.063000000000001</v>
      </c>
      <c r="BG810" s="4">
        <v>14.61</v>
      </c>
      <c r="BH810" s="4">
        <v>1.04</v>
      </c>
      <c r="BI810" s="4">
        <v>14.214</v>
      </c>
      <c r="BJ810" s="4">
        <v>3017.2040000000002</v>
      </c>
      <c r="BK810" s="4">
        <v>9.1319999999999997</v>
      </c>
      <c r="BL810" s="4">
        <v>0.52500000000000002</v>
      </c>
      <c r="BM810" s="4">
        <v>0</v>
      </c>
      <c r="BN810" s="4">
        <v>0.52500000000000002</v>
      </c>
      <c r="BO810" s="4">
        <v>0.42199999999999999</v>
      </c>
      <c r="BP810" s="4">
        <v>0</v>
      </c>
      <c r="BQ810" s="4">
        <v>0.42199999999999999</v>
      </c>
      <c r="BR810" s="4">
        <v>0.49969999999999998</v>
      </c>
      <c r="BU810" s="4">
        <v>2.3740000000000001</v>
      </c>
      <c r="BW810" s="4">
        <v>0</v>
      </c>
      <c r="BX810" s="4">
        <v>0.18093999999999999</v>
      </c>
      <c r="BY810" s="4">
        <v>-5</v>
      </c>
      <c r="BZ810" s="4">
        <v>1.5920000000000001</v>
      </c>
      <c r="CA810" s="4">
        <v>4.4217209999999998</v>
      </c>
      <c r="CB810" s="4">
        <v>32.1584</v>
      </c>
    </row>
    <row r="811" spans="1:80">
      <c r="A811" s="2">
        <v>42440</v>
      </c>
      <c r="B811" s="29">
        <v>0.49482532407407409</v>
      </c>
      <c r="C811" s="4">
        <v>14.497999999999999</v>
      </c>
      <c r="D811" s="4">
        <v>0.10589999999999999</v>
      </c>
      <c r="E811" s="4" t="s">
        <v>155</v>
      </c>
      <c r="F811" s="4">
        <v>1058.6440680000001</v>
      </c>
      <c r="G811" s="4">
        <v>22</v>
      </c>
      <c r="H811" s="4">
        <v>-1.1000000000000001</v>
      </c>
      <c r="I811" s="4">
        <v>74.099999999999994</v>
      </c>
      <c r="K811" s="4">
        <v>0</v>
      </c>
      <c r="L811" s="4">
        <v>57</v>
      </c>
      <c r="M811" s="4">
        <v>0.87529999999999997</v>
      </c>
      <c r="N811" s="4">
        <v>12.6898</v>
      </c>
      <c r="O811" s="4">
        <v>9.2700000000000005E-2</v>
      </c>
      <c r="P811" s="4">
        <v>19.238199999999999</v>
      </c>
      <c r="Q811" s="4">
        <v>0</v>
      </c>
      <c r="R811" s="4">
        <v>19.2</v>
      </c>
      <c r="S811" s="4">
        <v>15.4475</v>
      </c>
      <c r="T811" s="4">
        <v>0</v>
      </c>
      <c r="U811" s="4">
        <v>15.4</v>
      </c>
      <c r="V811" s="4">
        <v>74.089500000000001</v>
      </c>
      <c r="Y811" s="4">
        <v>50.253999999999998</v>
      </c>
      <c r="Z811" s="4">
        <v>0</v>
      </c>
      <c r="AA811" s="4">
        <v>0</v>
      </c>
      <c r="AB811" s="4" t="s">
        <v>384</v>
      </c>
      <c r="AC811" s="4">
        <v>0</v>
      </c>
      <c r="AD811" s="4">
        <v>11.9</v>
      </c>
      <c r="AE811" s="4">
        <v>856</v>
      </c>
      <c r="AF811" s="4">
        <v>884</v>
      </c>
      <c r="AG811" s="4">
        <v>892</v>
      </c>
      <c r="AH811" s="4">
        <v>48</v>
      </c>
      <c r="AI811" s="4">
        <v>22.79</v>
      </c>
      <c r="AJ811" s="4">
        <v>0.52</v>
      </c>
      <c r="AK811" s="4">
        <v>988</v>
      </c>
      <c r="AL811" s="4">
        <v>8</v>
      </c>
      <c r="AM811" s="4">
        <v>0</v>
      </c>
      <c r="AN811" s="4">
        <v>37</v>
      </c>
      <c r="AO811" s="4">
        <v>190</v>
      </c>
      <c r="AP811" s="4">
        <v>190</v>
      </c>
      <c r="AQ811" s="4">
        <v>3</v>
      </c>
      <c r="AR811" s="4">
        <v>195</v>
      </c>
      <c r="AS811" s="4" t="s">
        <v>155</v>
      </c>
      <c r="AT811" s="4">
        <v>2</v>
      </c>
      <c r="AU811" s="5">
        <v>0.70297453703703694</v>
      </c>
      <c r="AV811" s="4">
        <v>47.164386</v>
      </c>
      <c r="AW811" s="4">
        <v>-88.487008000000003</v>
      </c>
      <c r="AX811" s="4">
        <v>319.60000000000002</v>
      </c>
      <c r="AY811" s="4">
        <v>34</v>
      </c>
      <c r="AZ811" s="4">
        <v>12</v>
      </c>
      <c r="BA811" s="4">
        <v>10</v>
      </c>
      <c r="BB811" s="4" t="s">
        <v>434</v>
      </c>
      <c r="BC811" s="4">
        <v>1.8432569999999999</v>
      </c>
      <c r="BD811" s="4">
        <v>2.486513</v>
      </c>
      <c r="BE811" s="4">
        <v>3.1865130000000002</v>
      </c>
      <c r="BF811" s="4">
        <v>14.063000000000001</v>
      </c>
      <c r="BG811" s="4">
        <v>14.57</v>
      </c>
      <c r="BH811" s="4">
        <v>1.04</v>
      </c>
      <c r="BI811" s="4">
        <v>14.25</v>
      </c>
      <c r="BJ811" s="4">
        <v>3009.3110000000001</v>
      </c>
      <c r="BK811" s="4">
        <v>13.986000000000001</v>
      </c>
      <c r="BL811" s="4">
        <v>0.47799999999999998</v>
      </c>
      <c r="BM811" s="4">
        <v>0</v>
      </c>
      <c r="BN811" s="4">
        <v>0.47799999999999998</v>
      </c>
      <c r="BO811" s="4">
        <v>0.38400000000000001</v>
      </c>
      <c r="BP811" s="4">
        <v>0</v>
      </c>
      <c r="BQ811" s="4">
        <v>0.38400000000000001</v>
      </c>
      <c r="BR811" s="4">
        <v>0.58099999999999996</v>
      </c>
      <c r="BU811" s="4">
        <v>2.3639999999999999</v>
      </c>
      <c r="BW811" s="4">
        <v>0</v>
      </c>
      <c r="BX811" s="4">
        <v>0.16266600000000001</v>
      </c>
      <c r="BY811" s="4">
        <v>-5</v>
      </c>
      <c r="BZ811" s="4">
        <v>1.593804</v>
      </c>
      <c r="CA811" s="4">
        <v>3.9751509999999999</v>
      </c>
      <c r="CB811" s="4">
        <v>32.194840999999997</v>
      </c>
    </row>
    <row r="812" spans="1:80">
      <c r="A812" s="2">
        <v>42440</v>
      </c>
      <c r="B812" s="29">
        <v>0.49483689814814813</v>
      </c>
      <c r="C812" s="4">
        <v>14.49</v>
      </c>
      <c r="D812" s="4">
        <v>0.15770000000000001</v>
      </c>
      <c r="E812" s="4" t="s">
        <v>155</v>
      </c>
      <c r="F812" s="4">
        <v>1577.281068</v>
      </c>
      <c r="G812" s="4">
        <v>16.100000000000001</v>
      </c>
      <c r="H812" s="4">
        <v>-4.5999999999999996</v>
      </c>
      <c r="I812" s="4">
        <v>75</v>
      </c>
      <c r="K812" s="4">
        <v>0</v>
      </c>
      <c r="L812" s="4">
        <v>58</v>
      </c>
      <c r="M812" s="4">
        <v>0.87480000000000002</v>
      </c>
      <c r="N812" s="4">
        <v>12.6761</v>
      </c>
      <c r="O812" s="4">
        <v>0.13800000000000001</v>
      </c>
      <c r="P812" s="4">
        <v>14.1157</v>
      </c>
      <c r="Q812" s="4">
        <v>0</v>
      </c>
      <c r="R812" s="4">
        <v>14.1</v>
      </c>
      <c r="S812" s="4">
        <v>11.334300000000001</v>
      </c>
      <c r="T812" s="4">
        <v>0</v>
      </c>
      <c r="U812" s="4">
        <v>11.3</v>
      </c>
      <c r="V812" s="4">
        <v>75.046400000000006</v>
      </c>
      <c r="Y812" s="4">
        <v>50.399000000000001</v>
      </c>
      <c r="Z812" s="4">
        <v>0</v>
      </c>
      <c r="AA812" s="4">
        <v>0</v>
      </c>
      <c r="AB812" s="4" t="s">
        <v>384</v>
      </c>
      <c r="AC812" s="4">
        <v>0</v>
      </c>
      <c r="AD812" s="4">
        <v>11.9</v>
      </c>
      <c r="AE812" s="4">
        <v>856</v>
      </c>
      <c r="AF812" s="4">
        <v>885</v>
      </c>
      <c r="AG812" s="4">
        <v>892</v>
      </c>
      <c r="AH812" s="4">
        <v>48</v>
      </c>
      <c r="AI812" s="4">
        <v>22.79</v>
      </c>
      <c r="AJ812" s="4">
        <v>0.52</v>
      </c>
      <c r="AK812" s="4">
        <v>988</v>
      </c>
      <c r="AL812" s="4">
        <v>8</v>
      </c>
      <c r="AM812" s="4">
        <v>0</v>
      </c>
      <c r="AN812" s="4">
        <v>37</v>
      </c>
      <c r="AO812" s="4">
        <v>190</v>
      </c>
      <c r="AP812" s="4">
        <v>190</v>
      </c>
      <c r="AQ812" s="4">
        <v>2.8</v>
      </c>
      <c r="AR812" s="4">
        <v>195</v>
      </c>
      <c r="AS812" s="4" t="s">
        <v>155</v>
      </c>
      <c r="AT812" s="4">
        <v>2</v>
      </c>
      <c r="AU812" s="5">
        <v>0.70298611111111109</v>
      </c>
      <c r="AV812" s="4">
        <v>47.164341</v>
      </c>
      <c r="AW812" s="4">
        <v>-88.487193000000005</v>
      </c>
      <c r="AX812" s="4">
        <v>319.7</v>
      </c>
      <c r="AY812" s="4">
        <v>33.200000000000003</v>
      </c>
      <c r="AZ812" s="4">
        <v>12</v>
      </c>
      <c r="BA812" s="4">
        <v>10</v>
      </c>
      <c r="BB812" s="4" t="s">
        <v>434</v>
      </c>
      <c r="BC812" s="4">
        <v>1.9715279999999999</v>
      </c>
      <c r="BD812" s="4">
        <v>2.8145850000000001</v>
      </c>
      <c r="BE812" s="4">
        <v>3.5145849999999998</v>
      </c>
      <c r="BF812" s="4">
        <v>14.063000000000001</v>
      </c>
      <c r="BG812" s="4">
        <v>14.52</v>
      </c>
      <c r="BH812" s="4">
        <v>1.03</v>
      </c>
      <c r="BI812" s="4">
        <v>14.31</v>
      </c>
      <c r="BJ812" s="4">
        <v>2998.6</v>
      </c>
      <c r="BK812" s="4">
        <v>20.774999999999999</v>
      </c>
      <c r="BL812" s="4">
        <v>0.35</v>
      </c>
      <c r="BM812" s="4">
        <v>0</v>
      </c>
      <c r="BN812" s="4">
        <v>0.35</v>
      </c>
      <c r="BO812" s="4">
        <v>0.28100000000000003</v>
      </c>
      <c r="BP812" s="4">
        <v>0</v>
      </c>
      <c r="BQ812" s="4">
        <v>0.28100000000000003</v>
      </c>
      <c r="BR812" s="4">
        <v>0.58699999999999997</v>
      </c>
      <c r="BU812" s="4">
        <v>2.3650000000000002</v>
      </c>
      <c r="BW812" s="4">
        <v>0</v>
      </c>
      <c r="BX812" s="4">
        <v>0.161</v>
      </c>
      <c r="BY812" s="4">
        <v>-5</v>
      </c>
      <c r="BZ812" s="4">
        <v>1.5921959999999999</v>
      </c>
      <c r="CA812" s="4">
        <v>3.9344380000000001</v>
      </c>
      <c r="CB812" s="4">
        <v>32.162359000000002</v>
      </c>
    </row>
    <row r="813" spans="1:80">
      <c r="A813" s="2">
        <v>42440</v>
      </c>
      <c r="B813" s="29">
        <v>0.49484847222222222</v>
      </c>
      <c r="C813" s="4">
        <v>14.49</v>
      </c>
      <c r="D813" s="4">
        <v>0.21049999999999999</v>
      </c>
      <c r="E813" s="4" t="s">
        <v>155</v>
      </c>
      <c r="F813" s="4">
        <v>2105.1801030000001</v>
      </c>
      <c r="G813" s="4">
        <v>14.3</v>
      </c>
      <c r="H813" s="4">
        <v>-8.4</v>
      </c>
      <c r="I813" s="4">
        <v>87.1</v>
      </c>
      <c r="K813" s="4">
        <v>0</v>
      </c>
      <c r="L813" s="4">
        <v>58</v>
      </c>
      <c r="M813" s="4">
        <v>0.87429999999999997</v>
      </c>
      <c r="N813" s="4">
        <v>12.6685</v>
      </c>
      <c r="O813" s="4">
        <v>0.18410000000000001</v>
      </c>
      <c r="P813" s="4">
        <v>12.537000000000001</v>
      </c>
      <c r="Q813" s="4">
        <v>0</v>
      </c>
      <c r="R813" s="4">
        <v>12.5</v>
      </c>
      <c r="S813" s="4">
        <v>10.0831</v>
      </c>
      <c r="T813" s="4">
        <v>0</v>
      </c>
      <c r="U813" s="4">
        <v>10.1</v>
      </c>
      <c r="V813" s="4">
        <v>87.1267</v>
      </c>
      <c r="Y813" s="4">
        <v>50.447000000000003</v>
      </c>
      <c r="Z813" s="4">
        <v>0</v>
      </c>
      <c r="AA813" s="4">
        <v>0</v>
      </c>
      <c r="AB813" s="4" t="s">
        <v>384</v>
      </c>
      <c r="AC813" s="4">
        <v>0</v>
      </c>
      <c r="AD813" s="4">
        <v>11.9</v>
      </c>
      <c r="AE813" s="4">
        <v>855</v>
      </c>
      <c r="AF813" s="4">
        <v>885</v>
      </c>
      <c r="AG813" s="4">
        <v>893</v>
      </c>
      <c r="AH813" s="4">
        <v>48.9</v>
      </c>
      <c r="AI813" s="4">
        <v>23.22</v>
      </c>
      <c r="AJ813" s="4">
        <v>0.53</v>
      </c>
      <c r="AK813" s="4">
        <v>988</v>
      </c>
      <c r="AL813" s="4">
        <v>8</v>
      </c>
      <c r="AM813" s="4">
        <v>0</v>
      </c>
      <c r="AN813" s="4">
        <v>37</v>
      </c>
      <c r="AO813" s="4">
        <v>190</v>
      </c>
      <c r="AP813" s="4">
        <v>190.9</v>
      </c>
      <c r="AQ813" s="4">
        <v>2.9</v>
      </c>
      <c r="AR813" s="4">
        <v>195</v>
      </c>
      <c r="AS813" s="4" t="s">
        <v>155</v>
      </c>
      <c r="AT813" s="4">
        <v>2</v>
      </c>
      <c r="AU813" s="5">
        <v>0.70299768518518524</v>
      </c>
      <c r="AV813" s="4">
        <v>47.164292000000003</v>
      </c>
      <c r="AW813" s="4">
        <v>-88.487371999999993</v>
      </c>
      <c r="AX813" s="4">
        <v>319.7</v>
      </c>
      <c r="AY813" s="4">
        <v>32.700000000000003</v>
      </c>
      <c r="AZ813" s="4">
        <v>12</v>
      </c>
      <c r="BA813" s="4">
        <v>11</v>
      </c>
      <c r="BB813" s="4" t="s">
        <v>429</v>
      </c>
      <c r="BC813" s="4">
        <v>2.0714290000000002</v>
      </c>
      <c r="BD813" s="4">
        <v>3.1142859999999999</v>
      </c>
      <c r="BE813" s="4">
        <v>3.8142860000000001</v>
      </c>
      <c r="BF813" s="4">
        <v>14.063000000000001</v>
      </c>
      <c r="BG813" s="4">
        <v>14.47</v>
      </c>
      <c r="BH813" s="4">
        <v>1.03</v>
      </c>
      <c r="BI813" s="4">
        <v>14.378</v>
      </c>
      <c r="BJ813" s="4">
        <v>2987.5250000000001</v>
      </c>
      <c r="BK813" s="4">
        <v>27.625</v>
      </c>
      <c r="BL813" s="4">
        <v>0.31</v>
      </c>
      <c r="BM813" s="4">
        <v>0</v>
      </c>
      <c r="BN813" s="4">
        <v>0.31</v>
      </c>
      <c r="BO813" s="4">
        <v>0.249</v>
      </c>
      <c r="BP813" s="4">
        <v>0</v>
      </c>
      <c r="BQ813" s="4">
        <v>0.249</v>
      </c>
      <c r="BR813" s="4">
        <v>0.6794</v>
      </c>
      <c r="BU813" s="4">
        <v>2.36</v>
      </c>
      <c r="BW813" s="4">
        <v>0</v>
      </c>
      <c r="BX813" s="4">
        <v>0.171824</v>
      </c>
      <c r="BY813" s="4">
        <v>-5</v>
      </c>
      <c r="BZ813" s="4">
        <v>1.593804</v>
      </c>
      <c r="CA813" s="4">
        <v>4.19895</v>
      </c>
      <c r="CB813" s="4">
        <v>32.194840999999997</v>
      </c>
    </row>
    <row r="814" spans="1:80">
      <c r="A814" s="2">
        <v>42440</v>
      </c>
      <c r="B814" s="29">
        <v>0.49486004629629626</v>
      </c>
      <c r="C814" s="4">
        <v>14.441000000000001</v>
      </c>
      <c r="D814" s="4">
        <v>0.20599999999999999</v>
      </c>
      <c r="E814" s="4" t="s">
        <v>155</v>
      </c>
      <c r="F814" s="4">
        <v>2059.7103780000002</v>
      </c>
      <c r="G814" s="4">
        <v>13.4</v>
      </c>
      <c r="H814" s="4">
        <v>-8.4</v>
      </c>
      <c r="I814" s="4">
        <v>91.4</v>
      </c>
      <c r="K814" s="4">
        <v>0</v>
      </c>
      <c r="L814" s="4">
        <v>58</v>
      </c>
      <c r="M814" s="4">
        <v>0.87470000000000003</v>
      </c>
      <c r="N814" s="4">
        <v>12.631500000000001</v>
      </c>
      <c r="O814" s="4">
        <v>0.1802</v>
      </c>
      <c r="P814" s="4">
        <v>11.721</v>
      </c>
      <c r="Q814" s="4">
        <v>0</v>
      </c>
      <c r="R814" s="4">
        <v>11.7</v>
      </c>
      <c r="S814" s="4">
        <v>9.4283999999999999</v>
      </c>
      <c r="T814" s="4">
        <v>0</v>
      </c>
      <c r="U814" s="4">
        <v>9.4</v>
      </c>
      <c r="V814" s="4">
        <v>91.447000000000003</v>
      </c>
      <c r="Y814" s="4">
        <v>50.438000000000002</v>
      </c>
      <c r="Z814" s="4">
        <v>0</v>
      </c>
      <c r="AA814" s="4">
        <v>0</v>
      </c>
      <c r="AB814" s="4" t="s">
        <v>384</v>
      </c>
      <c r="AC814" s="4">
        <v>0</v>
      </c>
      <c r="AD814" s="4">
        <v>11.9</v>
      </c>
      <c r="AE814" s="4">
        <v>854</v>
      </c>
      <c r="AF814" s="4">
        <v>884</v>
      </c>
      <c r="AG814" s="4">
        <v>890</v>
      </c>
      <c r="AH814" s="4">
        <v>49</v>
      </c>
      <c r="AI814" s="4">
        <v>23.27</v>
      </c>
      <c r="AJ814" s="4">
        <v>0.53</v>
      </c>
      <c r="AK814" s="4">
        <v>988</v>
      </c>
      <c r="AL814" s="4">
        <v>8</v>
      </c>
      <c r="AM814" s="4">
        <v>0</v>
      </c>
      <c r="AN814" s="4">
        <v>37</v>
      </c>
      <c r="AO814" s="4">
        <v>190</v>
      </c>
      <c r="AP814" s="4">
        <v>191</v>
      </c>
      <c r="AQ814" s="4">
        <v>2.9</v>
      </c>
      <c r="AR814" s="4">
        <v>195</v>
      </c>
      <c r="AS814" s="4" t="s">
        <v>155</v>
      </c>
      <c r="AT814" s="4">
        <v>2</v>
      </c>
      <c r="AU814" s="5">
        <v>0.70300925925925928</v>
      </c>
      <c r="AV814" s="4">
        <v>47.164248999999998</v>
      </c>
      <c r="AW814" s="4">
        <v>-88.487553000000005</v>
      </c>
      <c r="AX814" s="4">
        <v>319.7</v>
      </c>
      <c r="AY814" s="4">
        <v>32.6</v>
      </c>
      <c r="AZ814" s="4">
        <v>12</v>
      </c>
      <c r="BA814" s="4">
        <v>11</v>
      </c>
      <c r="BB814" s="4" t="s">
        <v>429</v>
      </c>
      <c r="BC814" s="4">
        <v>2.1</v>
      </c>
      <c r="BD814" s="4">
        <v>3.2</v>
      </c>
      <c r="BE814" s="4">
        <v>3.9</v>
      </c>
      <c r="BF814" s="4">
        <v>14.063000000000001</v>
      </c>
      <c r="BG814" s="4">
        <v>14.51</v>
      </c>
      <c r="BH814" s="4">
        <v>1.03</v>
      </c>
      <c r="BI814" s="4">
        <v>14.324999999999999</v>
      </c>
      <c r="BJ814" s="4">
        <v>2988.2289999999998</v>
      </c>
      <c r="BK814" s="4">
        <v>27.126999999999999</v>
      </c>
      <c r="BL814" s="4">
        <v>0.28999999999999998</v>
      </c>
      <c r="BM814" s="4">
        <v>0</v>
      </c>
      <c r="BN814" s="4">
        <v>0.28999999999999998</v>
      </c>
      <c r="BO814" s="4">
        <v>0.23400000000000001</v>
      </c>
      <c r="BP814" s="4">
        <v>0</v>
      </c>
      <c r="BQ814" s="4">
        <v>0.23400000000000001</v>
      </c>
      <c r="BR814" s="4">
        <v>0.71540000000000004</v>
      </c>
      <c r="BU814" s="4">
        <v>2.367</v>
      </c>
      <c r="BW814" s="4">
        <v>0</v>
      </c>
      <c r="BX814" s="4">
        <v>0.157666</v>
      </c>
      <c r="BY814" s="4">
        <v>-5</v>
      </c>
      <c r="BZ814" s="4">
        <v>1.5940000000000001</v>
      </c>
      <c r="CA814" s="4">
        <v>3.8529629999999999</v>
      </c>
      <c r="CB814" s="4">
        <v>32.198799999999999</v>
      </c>
    </row>
    <row r="815" spans="1:80">
      <c r="A815" s="2">
        <v>42440</v>
      </c>
      <c r="B815" s="29">
        <v>0.49487162037037041</v>
      </c>
      <c r="C815" s="4">
        <v>14.42</v>
      </c>
      <c r="D815" s="4">
        <v>0.24540000000000001</v>
      </c>
      <c r="E815" s="4" t="s">
        <v>155</v>
      </c>
      <c r="F815" s="4">
        <v>2453.9179399999998</v>
      </c>
      <c r="G815" s="4">
        <v>10.199999999999999</v>
      </c>
      <c r="H815" s="4">
        <v>-5.0999999999999996</v>
      </c>
      <c r="I815" s="4">
        <v>86.9</v>
      </c>
      <c r="K815" s="4">
        <v>0</v>
      </c>
      <c r="L815" s="4">
        <v>58</v>
      </c>
      <c r="M815" s="4">
        <v>0.87450000000000006</v>
      </c>
      <c r="N815" s="4">
        <v>12.610099999999999</v>
      </c>
      <c r="O815" s="4">
        <v>0.21460000000000001</v>
      </c>
      <c r="P815" s="4">
        <v>8.9573</v>
      </c>
      <c r="Q815" s="4">
        <v>0</v>
      </c>
      <c r="R815" s="4">
        <v>9</v>
      </c>
      <c r="S815" s="4">
        <v>7.2054</v>
      </c>
      <c r="T815" s="4">
        <v>0</v>
      </c>
      <c r="U815" s="4">
        <v>7.2</v>
      </c>
      <c r="V815" s="4">
        <v>86.903400000000005</v>
      </c>
      <c r="Y815" s="4">
        <v>50.353999999999999</v>
      </c>
      <c r="Z815" s="4">
        <v>0</v>
      </c>
      <c r="AA815" s="4">
        <v>0</v>
      </c>
      <c r="AB815" s="4" t="s">
        <v>384</v>
      </c>
      <c r="AC815" s="4">
        <v>0</v>
      </c>
      <c r="AD815" s="4">
        <v>11.8</v>
      </c>
      <c r="AE815" s="4">
        <v>855</v>
      </c>
      <c r="AF815" s="4">
        <v>884</v>
      </c>
      <c r="AG815" s="4">
        <v>891</v>
      </c>
      <c r="AH815" s="4">
        <v>49</v>
      </c>
      <c r="AI815" s="4">
        <v>23.27</v>
      </c>
      <c r="AJ815" s="4">
        <v>0.53</v>
      </c>
      <c r="AK815" s="4">
        <v>988</v>
      </c>
      <c r="AL815" s="4">
        <v>8</v>
      </c>
      <c r="AM815" s="4">
        <v>0</v>
      </c>
      <c r="AN815" s="4">
        <v>37</v>
      </c>
      <c r="AO815" s="4">
        <v>190</v>
      </c>
      <c r="AP815" s="4">
        <v>191</v>
      </c>
      <c r="AQ815" s="4">
        <v>2.8</v>
      </c>
      <c r="AR815" s="4">
        <v>195</v>
      </c>
      <c r="AS815" s="4" t="s">
        <v>155</v>
      </c>
      <c r="AT815" s="4">
        <v>2</v>
      </c>
      <c r="AU815" s="5">
        <v>0.70302083333333332</v>
      </c>
      <c r="AV815" s="4">
        <v>47.164206999999998</v>
      </c>
      <c r="AW815" s="4">
        <v>-88.487728000000004</v>
      </c>
      <c r="AX815" s="4">
        <v>319.7</v>
      </c>
      <c r="AY815" s="4">
        <v>32.1</v>
      </c>
      <c r="AZ815" s="4">
        <v>12</v>
      </c>
      <c r="BA815" s="4">
        <v>11</v>
      </c>
      <c r="BB815" s="4" t="s">
        <v>429</v>
      </c>
      <c r="BC815" s="4">
        <v>2.1712289999999999</v>
      </c>
      <c r="BD815" s="4">
        <v>1.6329670000000001</v>
      </c>
      <c r="BE815" s="4">
        <v>3.5438559999999999</v>
      </c>
      <c r="BF815" s="4">
        <v>14.063000000000001</v>
      </c>
      <c r="BG815" s="4">
        <v>14.49</v>
      </c>
      <c r="BH815" s="4">
        <v>1.03</v>
      </c>
      <c r="BI815" s="4">
        <v>14.353</v>
      </c>
      <c r="BJ815" s="4">
        <v>2980.2330000000002</v>
      </c>
      <c r="BK815" s="4">
        <v>32.279000000000003</v>
      </c>
      <c r="BL815" s="4">
        <v>0.222</v>
      </c>
      <c r="BM815" s="4">
        <v>0</v>
      </c>
      <c r="BN815" s="4">
        <v>0.222</v>
      </c>
      <c r="BO815" s="4">
        <v>0.17799999999999999</v>
      </c>
      <c r="BP815" s="4">
        <v>0</v>
      </c>
      <c r="BQ815" s="4">
        <v>0.17799999999999999</v>
      </c>
      <c r="BR815" s="4">
        <v>0.67920000000000003</v>
      </c>
      <c r="BU815" s="4">
        <v>2.3610000000000002</v>
      </c>
      <c r="BW815" s="4">
        <v>0</v>
      </c>
      <c r="BX815" s="4">
        <v>0.161412</v>
      </c>
      <c r="BY815" s="4">
        <v>-5</v>
      </c>
      <c r="BZ815" s="4">
        <v>1.5930979999999999</v>
      </c>
      <c r="CA815" s="4">
        <v>3.9445060000000001</v>
      </c>
      <c r="CB815" s="4">
        <v>32.180579999999999</v>
      </c>
    </row>
    <row r="816" spans="1:80">
      <c r="A816" s="2">
        <v>42440</v>
      </c>
      <c r="B816" s="29">
        <v>0.49488319444444445</v>
      </c>
      <c r="C816" s="4">
        <v>14.417</v>
      </c>
      <c r="D816" s="4">
        <v>0.1668</v>
      </c>
      <c r="E816" s="4" t="s">
        <v>155</v>
      </c>
      <c r="F816" s="4">
        <v>1667.6107730000001</v>
      </c>
      <c r="G816" s="4">
        <v>5.9</v>
      </c>
      <c r="H816" s="4">
        <v>2.6</v>
      </c>
      <c r="I816" s="4">
        <v>91.2</v>
      </c>
      <c r="K816" s="4">
        <v>0</v>
      </c>
      <c r="L816" s="4">
        <v>57</v>
      </c>
      <c r="M816" s="4">
        <v>0.87529999999999997</v>
      </c>
      <c r="N816" s="4">
        <v>12.6182</v>
      </c>
      <c r="O816" s="4">
        <v>0.14599999999999999</v>
      </c>
      <c r="P816" s="4">
        <v>5.1241000000000003</v>
      </c>
      <c r="Q816" s="4">
        <v>2.3020999999999998</v>
      </c>
      <c r="R816" s="4">
        <v>7.4</v>
      </c>
      <c r="S816" s="4">
        <v>4.1219000000000001</v>
      </c>
      <c r="T816" s="4">
        <v>1.8517999999999999</v>
      </c>
      <c r="U816" s="4">
        <v>6</v>
      </c>
      <c r="V816" s="4">
        <v>91.192099999999996</v>
      </c>
      <c r="Y816" s="4">
        <v>50.256</v>
      </c>
      <c r="Z816" s="4">
        <v>0</v>
      </c>
      <c r="AA816" s="4">
        <v>0</v>
      </c>
      <c r="AB816" s="4" t="s">
        <v>384</v>
      </c>
      <c r="AC816" s="4">
        <v>0</v>
      </c>
      <c r="AD816" s="4">
        <v>11.9</v>
      </c>
      <c r="AE816" s="4">
        <v>854</v>
      </c>
      <c r="AF816" s="4">
        <v>884</v>
      </c>
      <c r="AG816" s="4">
        <v>890</v>
      </c>
      <c r="AH816" s="4">
        <v>49</v>
      </c>
      <c r="AI816" s="4">
        <v>23.27</v>
      </c>
      <c r="AJ816" s="4">
        <v>0.53</v>
      </c>
      <c r="AK816" s="4">
        <v>988</v>
      </c>
      <c r="AL816" s="4">
        <v>8</v>
      </c>
      <c r="AM816" s="4">
        <v>0</v>
      </c>
      <c r="AN816" s="4">
        <v>37</v>
      </c>
      <c r="AO816" s="4">
        <v>190</v>
      </c>
      <c r="AP816" s="4">
        <v>191</v>
      </c>
      <c r="AQ816" s="4">
        <v>3</v>
      </c>
      <c r="AR816" s="4">
        <v>195</v>
      </c>
      <c r="AS816" s="4" t="s">
        <v>155</v>
      </c>
      <c r="AT816" s="4">
        <v>2</v>
      </c>
      <c r="AU816" s="5">
        <v>0.70303240740740736</v>
      </c>
      <c r="AV816" s="4">
        <v>47.164175</v>
      </c>
      <c r="AW816" s="4">
        <v>-88.487899999999996</v>
      </c>
      <c r="AX816" s="4">
        <v>320</v>
      </c>
      <c r="AY816" s="4">
        <v>31.1</v>
      </c>
      <c r="AZ816" s="4">
        <v>12</v>
      </c>
      <c r="BA816" s="4">
        <v>11</v>
      </c>
      <c r="BB816" s="4" t="s">
        <v>429</v>
      </c>
      <c r="BC816" s="4">
        <v>2.3422580000000002</v>
      </c>
      <c r="BD816" s="4">
        <v>1.2845150000000001</v>
      </c>
      <c r="BE816" s="4">
        <v>3.6133869999999999</v>
      </c>
      <c r="BF816" s="4">
        <v>14.063000000000001</v>
      </c>
      <c r="BG816" s="4">
        <v>14.58</v>
      </c>
      <c r="BH816" s="4">
        <v>1.04</v>
      </c>
      <c r="BI816" s="4">
        <v>14.252000000000001</v>
      </c>
      <c r="BJ816" s="4">
        <v>2996.2269999999999</v>
      </c>
      <c r="BK816" s="4">
        <v>22.059000000000001</v>
      </c>
      <c r="BL816" s="4">
        <v>0.127</v>
      </c>
      <c r="BM816" s="4">
        <v>5.7000000000000002E-2</v>
      </c>
      <c r="BN816" s="4">
        <v>0.185</v>
      </c>
      <c r="BO816" s="4">
        <v>0.10199999999999999</v>
      </c>
      <c r="BP816" s="4">
        <v>4.5999999999999999E-2</v>
      </c>
      <c r="BQ816" s="4">
        <v>0.14899999999999999</v>
      </c>
      <c r="BR816" s="4">
        <v>0.71599999999999997</v>
      </c>
      <c r="BU816" s="4">
        <v>2.3679999999999999</v>
      </c>
      <c r="BW816" s="4">
        <v>0</v>
      </c>
      <c r="BX816" s="4">
        <v>0.18094199999999999</v>
      </c>
      <c r="BY816" s="4">
        <v>-5</v>
      </c>
      <c r="BZ816" s="4">
        <v>1.5948040000000001</v>
      </c>
      <c r="CA816" s="4">
        <v>4.4217700000000004</v>
      </c>
      <c r="CB816" s="4">
        <v>32.215040999999999</v>
      </c>
    </row>
    <row r="817" spans="1:80">
      <c r="A817" s="2">
        <v>42440</v>
      </c>
      <c r="B817" s="29">
        <v>0.49489476851851855</v>
      </c>
      <c r="C817" s="4">
        <v>14.41</v>
      </c>
      <c r="D817" s="4">
        <v>8.48E-2</v>
      </c>
      <c r="E817" s="4" t="s">
        <v>155</v>
      </c>
      <c r="F817" s="4">
        <v>847.58620699999994</v>
      </c>
      <c r="G817" s="4">
        <v>3.9</v>
      </c>
      <c r="H817" s="4">
        <v>5.9</v>
      </c>
      <c r="I817" s="4">
        <v>71.5</v>
      </c>
      <c r="K817" s="4">
        <v>0</v>
      </c>
      <c r="L817" s="4">
        <v>56</v>
      </c>
      <c r="M817" s="4">
        <v>0.876</v>
      </c>
      <c r="N817" s="4">
        <v>12.6234</v>
      </c>
      <c r="O817" s="4">
        <v>7.4200000000000002E-2</v>
      </c>
      <c r="P817" s="4">
        <v>3.4426999999999999</v>
      </c>
      <c r="Q817" s="4">
        <v>5.1959</v>
      </c>
      <c r="R817" s="4">
        <v>8.6</v>
      </c>
      <c r="S817" s="4">
        <v>2.7692999999999999</v>
      </c>
      <c r="T817" s="4">
        <v>4.1795999999999998</v>
      </c>
      <c r="U817" s="4">
        <v>6.9</v>
      </c>
      <c r="V817" s="4">
        <v>71.474000000000004</v>
      </c>
      <c r="Y817" s="4">
        <v>49.027999999999999</v>
      </c>
      <c r="Z817" s="4">
        <v>0</v>
      </c>
      <c r="AA817" s="4">
        <v>0</v>
      </c>
      <c r="AB817" s="4" t="s">
        <v>384</v>
      </c>
      <c r="AC817" s="4">
        <v>0</v>
      </c>
      <c r="AD817" s="4">
        <v>11.8</v>
      </c>
      <c r="AE817" s="4">
        <v>854</v>
      </c>
      <c r="AF817" s="4">
        <v>884</v>
      </c>
      <c r="AG817" s="4">
        <v>891</v>
      </c>
      <c r="AH817" s="4">
        <v>49</v>
      </c>
      <c r="AI817" s="4">
        <v>23.27</v>
      </c>
      <c r="AJ817" s="4">
        <v>0.53</v>
      </c>
      <c r="AK817" s="4">
        <v>988</v>
      </c>
      <c r="AL817" s="4">
        <v>8</v>
      </c>
      <c r="AM817" s="4">
        <v>0</v>
      </c>
      <c r="AN817" s="4">
        <v>37</v>
      </c>
      <c r="AO817" s="4">
        <v>190</v>
      </c>
      <c r="AP817" s="4">
        <v>191</v>
      </c>
      <c r="AQ817" s="4">
        <v>2.9</v>
      </c>
      <c r="AR817" s="4">
        <v>195</v>
      </c>
      <c r="AS817" s="4" t="s">
        <v>155</v>
      </c>
      <c r="AT817" s="4">
        <v>2</v>
      </c>
      <c r="AU817" s="5">
        <v>0.70304398148148151</v>
      </c>
      <c r="AV817" s="4">
        <v>47.164171000000003</v>
      </c>
      <c r="AW817" s="4">
        <v>-88.488073999999997</v>
      </c>
      <c r="AX817" s="4">
        <v>320.2</v>
      </c>
      <c r="AY817" s="4">
        <v>30</v>
      </c>
      <c r="AZ817" s="4">
        <v>12</v>
      </c>
      <c r="BA817" s="4">
        <v>11</v>
      </c>
      <c r="BB817" s="4" t="s">
        <v>429</v>
      </c>
      <c r="BC817" s="4">
        <v>2.1869130000000001</v>
      </c>
      <c r="BD817" s="4">
        <v>1.4710289999999999</v>
      </c>
      <c r="BE817" s="4">
        <v>3.3448549999999999</v>
      </c>
      <c r="BF817" s="4">
        <v>14.063000000000001</v>
      </c>
      <c r="BG817" s="4">
        <v>14.67</v>
      </c>
      <c r="BH817" s="4">
        <v>1.04</v>
      </c>
      <c r="BI817" s="4">
        <v>14.154</v>
      </c>
      <c r="BJ817" s="4">
        <v>3013.672</v>
      </c>
      <c r="BK817" s="4">
        <v>11.282</v>
      </c>
      <c r="BL817" s="4">
        <v>8.5999999999999993E-2</v>
      </c>
      <c r="BM817" s="4">
        <v>0.13</v>
      </c>
      <c r="BN817" s="4">
        <v>0.216</v>
      </c>
      <c r="BO817" s="4">
        <v>6.9000000000000006E-2</v>
      </c>
      <c r="BP817" s="4">
        <v>0.104</v>
      </c>
      <c r="BQ817" s="4">
        <v>0.17399999999999999</v>
      </c>
      <c r="BR817" s="4">
        <v>0.56420000000000003</v>
      </c>
      <c r="BU817" s="4">
        <v>2.3220000000000001</v>
      </c>
      <c r="BW817" s="4">
        <v>0</v>
      </c>
      <c r="BX817" s="4">
        <v>0.175784</v>
      </c>
      <c r="BY817" s="4">
        <v>-5</v>
      </c>
      <c r="BZ817" s="4">
        <v>1.595</v>
      </c>
      <c r="CA817" s="4">
        <v>4.2957210000000003</v>
      </c>
      <c r="CB817" s="4">
        <v>32.219000000000001</v>
      </c>
    </row>
    <row r="818" spans="1:80">
      <c r="A818" s="2">
        <v>42440</v>
      </c>
      <c r="B818" s="29">
        <v>0.49490634259259259</v>
      </c>
      <c r="C818" s="4">
        <v>14.41</v>
      </c>
      <c r="D818" s="4">
        <v>3.7199999999999997E-2</v>
      </c>
      <c r="E818" s="4" t="s">
        <v>155</v>
      </c>
      <c r="F818" s="4">
        <v>371.77647999999999</v>
      </c>
      <c r="G818" s="4">
        <v>4</v>
      </c>
      <c r="H818" s="4">
        <v>14.6</v>
      </c>
      <c r="I818" s="4">
        <v>62.7</v>
      </c>
      <c r="K818" s="4">
        <v>0</v>
      </c>
      <c r="L818" s="4">
        <v>55</v>
      </c>
      <c r="M818" s="4">
        <v>0.87660000000000005</v>
      </c>
      <c r="N818" s="4">
        <v>12.6318</v>
      </c>
      <c r="O818" s="4">
        <v>3.2599999999999997E-2</v>
      </c>
      <c r="P818" s="4">
        <v>3.5063</v>
      </c>
      <c r="Q818" s="4">
        <v>12.760300000000001</v>
      </c>
      <c r="R818" s="4">
        <v>16.3</v>
      </c>
      <c r="S818" s="4">
        <v>2.8056999999999999</v>
      </c>
      <c r="T818" s="4">
        <v>10.2105</v>
      </c>
      <c r="U818" s="4">
        <v>13</v>
      </c>
      <c r="V818" s="4">
        <v>62.6556</v>
      </c>
      <c r="Y818" s="4">
        <v>48.456000000000003</v>
      </c>
      <c r="Z818" s="4">
        <v>0</v>
      </c>
      <c r="AA818" s="4">
        <v>0</v>
      </c>
      <c r="AB818" s="4" t="s">
        <v>384</v>
      </c>
      <c r="AC818" s="4">
        <v>0</v>
      </c>
      <c r="AD818" s="4">
        <v>11.8</v>
      </c>
      <c r="AE818" s="4">
        <v>854</v>
      </c>
      <c r="AF818" s="4">
        <v>882</v>
      </c>
      <c r="AG818" s="4">
        <v>891</v>
      </c>
      <c r="AH818" s="4">
        <v>49</v>
      </c>
      <c r="AI818" s="4">
        <v>21.87</v>
      </c>
      <c r="AJ818" s="4">
        <v>0.5</v>
      </c>
      <c r="AK818" s="4">
        <v>988</v>
      </c>
      <c r="AL818" s="4">
        <v>7.1</v>
      </c>
      <c r="AM818" s="4">
        <v>0</v>
      </c>
      <c r="AN818" s="4">
        <v>37</v>
      </c>
      <c r="AO818" s="4">
        <v>190</v>
      </c>
      <c r="AP818" s="4">
        <v>190.1</v>
      </c>
      <c r="AQ818" s="4">
        <v>2.9</v>
      </c>
      <c r="AR818" s="4">
        <v>195</v>
      </c>
      <c r="AS818" s="4" t="s">
        <v>155</v>
      </c>
      <c r="AT818" s="4">
        <v>2</v>
      </c>
      <c r="AU818" s="5">
        <v>0.70305555555555566</v>
      </c>
      <c r="AV818" s="4">
        <v>47.164189999999998</v>
      </c>
      <c r="AW818" s="4">
        <v>-88.488242999999997</v>
      </c>
      <c r="AX818" s="4">
        <v>320.39999999999998</v>
      </c>
      <c r="AY818" s="4">
        <v>28.8</v>
      </c>
      <c r="AZ818" s="4">
        <v>12</v>
      </c>
      <c r="BA818" s="4">
        <v>11</v>
      </c>
      <c r="BB818" s="4" t="s">
        <v>429</v>
      </c>
      <c r="BC818" s="4">
        <v>2.1709290000000001</v>
      </c>
      <c r="BD818" s="4">
        <v>1.1453549999999999</v>
      </c>
      <c r="BE818" s="4">
        <v>3.2709290000000002</v>
      </c>
      <c r="BF818" s="4">
        <v>14.063000000000001</v>
      </c>
      <c r="BG818" s="4">
        <v>14.73</v>
      </c>
      <c r="BH818" s="4">
        <v>1.05</v>
      </c>
      <c r="BI818" s="4">
        <v>14.08</v>
      </c>
      <c r="BJ818" s="4">
        <v>3023.8339999999998</v>
      </c>
      <c r="BK818" s="4">
        <v>4.9649999999999999</v>
      </c>
      <c r="BL818" s="4">
        <v>8.7999999999999995E-2</v>
      </c>
      <c r="BM818" s="4">
        <v>0.32</v>
      </c>
      <c r="BN818" s="4">
        <v>0.40799999999999997</v>
      </c>
      <c r="BO818" s="4">
        <v>7.0000000000000007E-2</v>
      </c>
      <c r="BP818" s="4">
        <v>0.25600000000000001</v>
      </c>
      <c r="BQ818" s="4">
        <v>0.32600000000000001</v>
      </c>
      <c r="BR818" s="4">
        <v>0.496</v>
      </c>
      <c r="BU818" s="4">
        <v>2.3010000000000002</v>
      </c>
      <c r="BW818" s="4">
        <v>0</v>
      </c>
      <c r="BX818" s="4">
        <v>0.16147</v>
      </c>
      <c r="BY818" s="4">
        <v>-5</v>
      </c>
      <c r="BZ818" s="4">
        <v>1.595</v>
      </c>
      <c r="CA818" s="4">
        <v>3.9459230000000001</v>
      </c>
      <c r="CB818" s="4">
        <v>32.219000000000001</v>
      </c>
    </row>
    <row r="819" spans="1:80">
      <c r="A819" s="2">
        <v>42440</v>
      </c>
      <c r="B819" s="29">
        <v>0.49491791666666668</v>
      </c>
      <c r="C819" s="4">
        <v>14.417999999999999</v>
      </c>
      <c r="D819" s="4">
        <v>3.0599999999999999E-2</v>
      </c>
      <c r="E819" s="4" t="s">
        <v>155</v>
      </c>
      <c r="F819" s="4">
        <v>305.736041</v>
      </c>
      <c r="G819" s="4">
        <v>4</v>
      </c>
      <c r="H819" s="4">
        <v>17</v>
      </c>
      <c r="I819" s="4">
        <v>70.7</v>
      </c>
      <c r="K819" s="4">
        <v>0</v>
      </c>
      <c r="L819" s="4">
        <v>55</v>
      </c>
      <c r="M819" s="4">
        <v>0.87639999999999996</v>
      </c>
      <c r="N819" s="4">
        <v>12.636200000000001</v>
      </c>
      <c r="O819" s="4">
        <v>2.6800000000000001E-2</v>
      </c>
      <c r="P819" s="4">
        <v>3.5055999999999998</v>
      </c>
      <c r="Q819" s="4">
        <v>14.8986</v>
      </c>
      <c r="R819" s="4">
        <v>18.399999999999999</v>
      </c>
      <c r="S819" s="4">
        <v>2.8228</v>
      </c>
      <c r="T819" s="4">
        <v>11.9969</v>
      </c>
      <c r="U819" s="4">
        <v>14.8</v>
      </c>
      <c r="V819" s="4">
        <v>70.715199999999996</v>
      </c>
      <c r="Y819" s="4">
        <v>48.243000000000002</v>
      </c>
      <c r="Z819" s="4">
        <v>0</v>
      </c>
      <c r="AA819" s="4">
        <v>0</v>
      </c>
      <c r="AB819" s="4" t="s">
        <v>384</v>
      </c>
      <c r="AC819" s="4">
        <v>0</v>
      </c>
      <c r="AD819" s="4">
        <v>11.9</v>
      </c>
      <c r="AE819" s="4">
        <v>854</v>
      </c>
      <c r="AF819" s="4">
        <v>881</v>
      </c>
      <c r="AG819" s="4">
        <v>890</v>
      </c>
      <c r="AH819" s="4">
        <v>49.9</v>
      </c>
      <c r="AI819" s="4">
        <v>23.54</v>
      </c>
      <c r="AJ819" s="4">
        <v>0.54</v>
      </c>
      <c r="AK819" s="4">
        <v>988</v>
      </c>
      <c r="AL819" s="4">
        <v>7.9</v>
      </c>
      <c r="AM819" s="4">
        <v>0</v>
      </c>
      <c r="AN819" s="4">
        <v>37</v>
      </c>
      <c r="AO819" s="4">
        <v>190</v>
      </c>
      <c r="AP819" s="4">
        <v>190.9</v>
      </c>
      <c r="AQ819" s="4">
        <v>3</v>
      </c>
      <c r="AR819" s="4">
        <v>195</v>
      </c>
      <c r="AS819" s="4" t="s">
        <v>155</v>
      </c>
      <c r="AT819" s="4">
        <v>2</v>
      </c>
      <c r="AU819" s="5">
        <v>0.70306712962962958</v>
      </c>
      <c r="AV819" s="4">
        <v>47.164225999999999</v>
      </c>
      <c r="AW819" s="4">
        <v>-88.488399999999999</v>
      </c>
      <c r="AX819" s="4">
        <v>320.5</v>
      </c>
      <c r="AY819" s="4">
        <v>27.6</v>
      </c>
      <c r="AZ819" s="4">
        <v>12</v>
      </c>
      <c r="BA819" s="4">
        <v>11</v>
      </c>
      <c r="BB819" s="4" t="s">
        <v>429</v>
      </c>
      <c r="BC819" s="4">
        <v>2.1283840000000001</v>
      </c>
      <c r="BD819" s="4">
        <v>1.143232</v>
      </c>
      <c r="BE819" s="4">
        <v>3.3</v>
      </c>
      <c r="BF819" s="4">
        <v>14.063000000000001</v>
      </c>
      <c r="BG819" s="4">
        <v>14.73</v>
      </c>
      <c r="BH819" s="4">
        <v>1.05</v>
      </c>
      <c r="BI819" s="4">
        <v>14.105</v>
      </c>
      <c r="BJ819" s="4">
        <v>3025.0250000000001</v>
      </c>
      <c r="BK819" s="4">
        <v>4.0830000000000002</v>
      </c>
      <c r="BL819" s="4">
        <v>8.7999999999999995E-2</v>
      </c>
      <c r="BM819" s="4">
        <v>0.374</v>
      </c>
      <c r="BN819" s="4">
        <v>0.46100000000000002</v>
      </c>
      <c r="BO819" s="4">
        <v>7.0999999999999994E-2</v>
      </c>
      <c r="BP819" s="4">
        <v>0.30099999999999999</v>
      </c>
      <c r="BQ819" s="4">
        <v>0.372</v>
      </c>
      <c r="BR819" s="4">
        <v>0.55979999999999996</v>
      </c>
      <c r="BU819" s="4">
        <v>2.2909999999999999</v>
      </c>
      <c r="BW819" s="4">
        <v>0</v>
      </c>
      <c r="BX819" s="4">
        <v>0.16270599999999999</v>
      </c>
      <c r="BY819" s="4">
        <v>-5</v>
      </c>
      <c r="BZ819" s="4">
        <v>1.5968039999999999</v>
      </c>
      <c r="CA819" s="4">
        <v>3.9761280000000001</v>
      </c>
      <c r="CB819" s="4">
        <v>32.255440999999998</v>
      </c>
    </row>
    <row r="820" spans="1:80">
      <c r="A820" s="2">
        <v>42440</v>
      </c>
      <c r="B820" s="29">
        <v>0.49492949074074072</v>
      </c>
      <c r="C820" s="4">
        <v>14.468999999999999</v>
      </c>
      <c r="D820" s="4">
        <v>6.4600000000000005E-2</v>
      </c>
      <c r="E820" s="4" t="s">
        <v>155</v>
      </c>
      <c r="F820" s="4">
        <v>646.17334400000004</v>
      </c>
      <c r="G820" s="4">
        <v>3.8</v>
      </c>
      <c r="H820" s="4">
        <v>13.4</v>
      </c>
      <c r="I820" s="4">
        <v>63.2</v>
      </c>
      <c r="K820" s="4">
        <v>0</v>
      </c>
      <c r="L820" s="4">
        <v>55</v>
      </c>
      <c r="M820" s="4">
        <v>0.87570000000000003</v>
      </c>
      <c r="N820" s="4">
        <v>12.6698</v>
      </c>
      <c r="O820" s="4">
        <v>5.6599999999999998E-2</v>
      </c>
      <c r="P820" s="4">
        <v>3.3275000000000001</v>
      </c>
      <c r="Q820" s="4">
        <v>11.7338</v>
      </c>
      <c r="R820" s="4">
        <v>15.1</v>
      </c>
      <c r="S820" s="4">
        <v>2.6815000000000002</v>
      </c>
      <c r="T820" s="4">
        <v>9.4558</v>
      </c>
      <c r="U820" s="4">
        <v>12.1</v>
      </c>
      <c r="V820" s="4">
        <v>63.214399999999998</v>
      </c>
      <c r="Y820" s="4">
        <v>48.13</v>
      </c>
      <c r="Z820" s="4">
        <v>0</v>
      </c>
      <c r="AA820" s="4">
        <v>0</v>
      </c>
      <c r="AB820" s="4" t="s">
        <v>384</v>
      </c>
      <c r="AC820" s="4">
        <v>0</v>
      </c>
      <c r="AD820" s="4">
        <v>11.8</v>
      </c>
      <c r="AE820" s="4">
        <v>855</v>
      </c>
      <c r="AF820" s="4">
        <v>880</v>
      </c>
      <c r="AG820" s="4">
        <v>893</v>
      </c>
      <c r="AH820" s="4">
        <v>50</v>
      </c>
      <c r="AI820" s="4">
        <v>23.74</v>
      </c>
      <c r="AJ820" s="4">
        <v>0.55000000000000004</v>
      </c>
      <c r="AK820" s="4">
        <v>988</v>
      </c>
      <c r="AL820" s="4">
        <v>8</v>
      </c>
      <c r="AM820" s="4">
        <v>0</v>
      </c>
      <c r="AN820" s="4">
        <v>37</v>
      </c>
      <c r="AO820" s="4">
        <v>190</v>
      </c>
      <c r="AP820" s="4">
        <v>190.1</v>
      </c>
      <c r="AQ820" s="4">
        <v>2.9</v>
      </c>
      <c r="AR820" s="4">
        <v>195</v>
      </c>
      <c r="AS820" s="4" t="s">
        <v>155</v>
      </c>
      <c r="AT820" s="4">
        <v>2</v>
      </c>
      <c r="AU820" s="5">
        <v>0.70307870370370373</v>
      </c>
      <c r="AV820" s="4">
        <v>47.164262000000001</v>
      </c>
      <c r="AW820" s="4">
        <v>-88.488545000000002</v>
      </c>
      <c r="AX820" s="4">
        <v>320.39999999999998</v>
      </c>
      <c r="AY820" s="4">
        <v>26.5</v>
      </c>
      <c r="AZ820" s="4">
        <v>12</v>
      </c>
      <c r="BA820" s="4">
        <v>11</v>
      </c>
      <c r="BB820" s="4" t="s">
        <v>429</v>
      </c>
      <c r="BC820" s="4">
        <v>2.2436560000000001</v>
      </c>
      <c r="BD820" s="4">
        <v>1.4873130000000001</v>
      </c>
      <c r="BE820" s="4">
        <v>3.515485</v>
      </c>
      <c r="BF820" s="4">
        <v>14.063000000000001</v>
      </c>
      <c r="BG820" s="4">
        <v>14.64</v>
      </c>
      <c r="BH820" s="4">
        <v>1.04</v>
      </c>
      <c r="BI820" s="4">
        <v>14.2</v>
      </c>
      <c r="BJ820" s="4">
        <v>3018.0990000000002</v>
      </c>
      <c r="BK820" s="4">
        <v>8.5790000000000006</v>
      </c>
      <c r="BL820" s="4">
        <v>8.3000000000000004E-2</v>
      </c>
      <c r="BM820" s="4">
        <v>0.29299999999999998</v>
      </c>
      <c r="BN820" s="4">
        <v>0.376</v>
      </c>
      <c r="BO820" s="4">
        <v>6.7000000000000004E-2</v>
      </c>
      <c r="BP820" s="4">
        <v>0.23599999999999999</v>
      </c>
      <c r="BQ820" s="4">
        <v>0.30299999999999999</v>
      </c>
      <c r="BR820" s="4">
        <v>0.49790000000000001</v>
      </c>
      <c r="BU820" s="4">
        <v>2.2749999999999999</v>
      </c>
      <c r="BW820" s="4">
        <v>0</v>
      </c>
      <c r="BX820" s="4">
        <v>0.19544</v>
      </c>
      <c r="BY820" s="4">
        <v>-5</v>
      </c>
      <c r="BZ820" s="4">
        <v>1.5960989999999999</v>
      </c>
      <c r="CA820" s="4">
        <v>4.7760540000000002</v>
      </c>
      <c r="CB820" s="4">
        <v>32.241197999999997</v>
      </c>
    </row>
    <row r="821" spans="1:80">
      <c r="A821" s="2">
        <v>42440</v>
      </c>
      <c r="B821" s="29">
        <v>0.49494106481481487</v>
      </c>
      <c r="C821" s="4">
        <v>14.484999999999999</v>
      </c>
      <c r="D821" s="4">
        <v>0.1938</v>
      </c>
      <c r="E821" s="4" t="s">
        <v>155</v>
      </c>
      <c r="F821" s="4">
        <v>1938.0784960000001</v>
      </c>
      <c r="G821" s="4">
        <v>3.7</v>
      </c>
      <c r="H821" s="4">
        <v>-0.8</v>
      </c>
      <c r="I821" s="4">
        <v>75.7</v>
      </c>
      <c r="K821" s="4">
        <v>0</v>
      </c>
      <c r="L821" s="4">
        <v>55</v>
      </c>
      <c r="M821" s="4">
        <v>0.87450000000000006</v>
      </c>
      <c r="N821" s="4">
        <v>12.6663</v>
      </c>
      <c r="O821" s="4">
        <v>0.16950000000000001</v>
      </c>
      <c r="P821" s="4">
        <v>3.2355</v>
      </c>
      <c r="Q821" s="4">
        <v>0</v>
      </c>
      <c r="R821" s="4">
        <v>3.2</v>
      </c>
      <c r="S821" s="4">
        <v>2.6074000000000002</v>
      </c>
      <c r="T821" s="4">
        <v>0</v>
      </c>
      <c r="U821" s="4">
        <v>2.6</v>
      </c>
      <c r="V821" s="4">
        <v>75.747600000000006</v>
      </c>
      <c r="Y821" s="4">
        <v>48.008000000000003</v>
      </c>
      <c r="Z821" s="4">
        <v>0</v>
      </c>
      <c r="AA821" s="4">
        <v>0</v>
      </c>
      <c r="AB821" s="4" t="s">
        <v>384</v>
      </c>
      <c r="AC821" s="4">
        <v>0</v>
      </c>
      <c r="AD821" s="4">
        <v>11.9</v>
      </c>
      <c r="AE821" s="4">
        <v>856</v>
      </c>
      <c r="AF821" s="4">
        <v>881</v>
      </c>
      <c r="AG821" s="4">
        <v>892</v>
      </c>
      <c r="AH821" s="4">
        <v>50</v>
      </c>
      <c r="AI821" s="4">
        <v>23.74</v>
      </c>
      <c r="AJ821" s="4">
        <v>0.55000000000000004</v>
      </c>
      <c r="AK821" s="4">
        <v>988</v>
      </c>
      <c r="AL821" s="4">
        <v>8</v>
      </c>
      <c r="AM821" s="4">
        <v>0</v>
      </c>
      <c r="AN821" s="4">
        <v>37</v>
      </c>
      <c r="AO821" s="4">
        <v>190</v>
      </c>
      <c r="AP821" s="4">
        <v>190.9</v>
      </c>
      <c r="AQ821" s="4">
        <v>3.1</v>
      </c>
      <c r="AR821" s="4">
        <v>195</v>
      </c>
      <c r="AS821" s="4" t="s">
        <v>155</v>
      </c>
      <c r="AT821" s="4">
        <v>2</v>
      </c>
      <c r="AU821" s="5">
        <v>0.70309027777777777</v>
      </c>
      <c r="AV821" s="4">
        <v>47.164282999999998</v>
      </c>
      <c r="AW821" s="4">
        <v>-88.488692999999998</v>
      </c>
      <c r="AX821" s="4">
        <v>320.2</v>
      </c>
      <c r="AY821" s="4">
        <v>25.6</v>
      </c>
      <c r="AZ821" s="4">
        <v>12</v>
      </c>
      <c r="BA821" s="4">
        <v>11</v>
      </c>
      <c r="BB821" s="4" t="s">
        <v>429</v>
      </c>
      <c r="BC821" s="4">
        <v>1.8696299999999999</v>
      </c>
      <c r="BD821" s="4">
        <v>1.6717280000000001</v>
      </c>
      <c r="BE821" s="4">
        <v>3.1696300000000002</v>
      </c>
      <c r="BF821" s="4">
        <v>14.063000000000001</v>
      </c>
      <c r="BG821" s="4">
        <v>14.49</v>
      </c>
      <c r="BH821" s="4">
        <v>1.03</v>
      </c>
      <c r="BI821" s="4">
        <v>14.356</v>
      </c>
      <c r="BJ821" s="4">
        <v>2991.1849999999999</v>
      </c>
      <c r="BK821" s="4">
        <v>25.472999999999999</v>
      </c>
      <c r="BL821" s="4">
        <v>0.08</v>
      </c>
      <c r="BM821" s="4">
        <v>0</v>
      </c>
      <c r="BN821" s="4">
        <v>0.08</v>
      </c>
      <c r="BO821" s="4">
        <v>6.4000000000000001E-2</v>
      </c>
      <c r="BP821" s="4">
        <v>0</v>
      </c>
      <c r="BQ821" s="4">
        <v>6.4000000000000001E-2</v>
      </c>
      <c r="BR821" s="4">
        <v>0.59150000000000003</v>
      </c>
      <c r="BU821" s="4">
        <v>2.2490000000000001</v>
      </c>
      <c r="BW821" s="4">
        <v>0</v>
      </c>
      <c r="BX821" s="4">
        <v>0.198098</v>
      </c>
      <c r="BY821" s="4">
        <v>-5</v>
      </c>
      <c r="BZ821" s="4">
        <v>1.596902</v>
      </c>
      <c r="CA821" s="4">
        <v>4.8410219999999997</v>
      </c>
      <c r="CB821" s="4">
        <v>32.257418000000001</v>
      </c>
    </row>
    <row r="822" spans="1:80">
      <c r="A822" s="2">
        <v>42440</v>
      </c>
      <c r="B822" s="29">
        <v>0.49495263888888891</v>
      </c>
      <c r="C822" s="4">
        <v>14.459</v>
      </c>
      <c r="D822" s="4">
        <v>0.24479999999999999</v>
      </c>
      <c r="E822" s="4" t="s">
        <v>155</v>
      </c>
      <c r="F822" s="4">
        <v>2447.878788</v>
      </c>
      <c r="G822" s="4">
        <v>3.7</v>
      </c>
      <c r="H822" s="4">
        <v>-1</v>
      </c>
      <c r="I822" s="4">
        <v>88.6</v>
      </c>
      <c r="K822" s="4">
        <v>0</v>
      </c>
      <c r="L822" s="4">
        <v>55</v>
      </c>
      <c r="M822" s="4">
        <v>0.87419999999999998</v>
      </c>
      <c r="N822" s="4">
        <v>12.6396</v>
      </c>
      <c r="O822" s="4">
        <v>0.214</v>
      </c>
      <c r="P822" s="4">
        <v>3.2345000000000002</v>
      </c>
      <c r="Q822" s="4">
        <v>0</v>
      </c>
      <c r="R822" s="4">
        <v>3.2</v>
      </c>
      <c r="S822" s="4">
        <v>2.6065</v>
      </c>
      <c r="T822" s="4">
        <v>0</v>
      </c>
      <c r="U822" s="4">
        <v>2.6</v>
      </c>
      <c r="V822" s="4">
        <v>88.562899999999999</v>
      </c>
      <c r="Y822" s="4">
        <v>47.984000000000002</v>
      </c>
      <c r="Z822" s="4">
        <v>0</v>
      </c>
      <c r="AA822" s="4">
        <v>0</v>
      </c>
      <c r="AB822" s="4" t="s">
        <v>384</v>
      </c>
      <c r="AC822" s="4">
        <v>0</v>
      </c>
      <c r="AD822" s="4">
        <v>11.8</v>
      </c>
      <c r="AE822" s="4">
        <v>855</v>
      </c>
      <c r="AF822" s="4">
        <v>881</v>
      </c>
      <c r="AG822" s="4">
        <v>892</v>
      </c>
      <c r="AH822" s="4">
        <v>50</v>
      </c>
      <c r="AI822" s="4">
        <v>23.74</v>
      </c>
      <c r="AJ822" s="4">
        <v>0.55000000000000004</v>
      </c>
      <c r="AK822" s="4">
        <v>988</v>
      </c>
      <c r="AL822" s="4">
        <v>8</v>
      </c>
      <c r="AM822" s="4">
        <v>0</v>
      </c>
      <c r="AN822" s="4">
        <v>37</v>
      </c>
      <c r="AO822" s="4">
        <v>190</v>
      </c>
      <c r="AP822" s="4">
        <v>191</v>
      </c>
      <c r="AQ822" s="4">
        <v>3</v>
      </c>
      <c r="AR822" s="4">
        <v>195</v>
      </c>
      <c r="AS822" s="4" t="s">
        <v>155</v>
      </c>
      <c r="AT822" s="4">
        <v>2</v>
      </c>
      <c r="AU822" s="5">
        <v>0.70310185185185192</v>
      </c>
      <c r="AV822" s="4">
        <v>47.164293000000001</v>
      </c>
      <c r="AW822" s="4">
        <v>-88.488844</v>
      </c>
      <c r="AX822" s="4">
        <v>319.89999999999998</v>
      </c>
      <c r="AY822" s="4">
        <v>25.4</v>
      </c>
      <c r="AZ822" s="4">
        <v>12</v>
      </c>
      <c r="BA822" s="4">
        <v>11</v>
      </c>
      <c r="BB822" s="4" t="s">
        <v>429</v>
      </c>
      <c r="BC822" s="4">
        <v>1.556743</v>
      </c>
      <c r="BD822" s="4">
        <v>1.771628</v>
      </c>
      <c r="BE822" s="4">
        <v>2.928372</v>
      </c>
      <c r="BF822" s="4">
        <v>14.063000000000001</v>
      </c>
      <c r="BG822" s="4">
        <v>14.46</v>
      </c>
      <c r="BH822" s="4">
        <v>1.03</v>
      </c>
      <c r="BI822" s="4">
        <v>14.393000000000001</v>
      </c>
      <c r="BJ822" s="4">
        <v>2980.433</v>
      </c>
      <c r="BK822" s="4">
        <v>32.115000000000002</v>
      </c>
      <c r="BL822" s="4">
        <v>0.08</v>
      </c>
      <c r="BM822" s="4">
        <v>0</v>
      </c>
      <c r="BN822" s="4">
        <v>0.08</v>
      </c>
      <c r="BO822" s="4">
        <v>6.4000000000000001E-2</v>
      </c>
      <c r="BP822" s="4">
        <v>0</v>
      </c>
      <c r="BQ822" s="4">
        <v>6.4000000000000001E-2</v>
      </c>
      <c r="BR822" s="4">
        <v>0.6905</v>
      </c>
      <c r="BU822" s="4">
        <v>2.2450000000000001</v>
      </c>
      <c r="BW822" s="4">
        <v>0</v>
      </c>
      <c r="BX822" s="4">
        <v>0.22055</v>
      </c>
      <c r="BY822" s="4">
        <v>-5</v>
      </c>
      <c r="BZ822" s="4">
        <v>1.597</v>
      </c>
      <c r="CA822" s="4">
        <v>5.3896899999999999</v>
      </c>
      <c r="CB822" s="4">
        <v>32.259399999999999</v>
      </c>
    </row>
    <row r="823" spans="1:80">
      <c r="A823" s="2">
        <v>42440</v>
      </c>
      <c r="B823" s="29">
        <v>0.49496421296296295</v>
      </c>
      <c r="C823" s="4">
        <v>14.42</v>
      </c>
      <c r="D823" s="4">
        <v>0.17019999999999999</v>
      </c>
      <c r="E823" s="4" t="s">
        <v>155</v>
      </c>
      <c r="F823" s="4">
        <v>1701.5094340000001</v>
      </c>
      <c r="G823" s="4">
        <v>3.7</v>
      </c>
      <c r="H823" s="4">
        <v>-1</v>
      </c>
      <c r="I823" s="4">
        <v>88.9</v>
      </c>
      <c r="K823" s="4">
        <v>0</v>
      </c>
      <c r="L823" s="4">
        <v>55</v>
      </c>
      <c r="M823" s="4">
        <v>0.87509999999999999</v>
      </c>
      <c r="N823" s="4">
        <v>12.6188</v>
      </c>
      <c r="O823" s="4">
        <v>0.1489</v>
      </c>
      <c r="P823" s="4">
        <v>3.2378</v>
      </c>
      <c r="Q823" s="4">
        <v>0</v>
      </c>
      <c r="R823" s="4">
        <v>3.2</v>
      </c>
      <c r="S823" s="4">
        <v>2.6092</v>
      </c>
      <c r="T823" s="4">
        <v>0</v>
      </c>
      <c r="U823" s="4">
        <v>2.6</v>
      </c>
      <c r="V823" s="4">
        <v>88.882599999999996</v>
      </c>
      <c r="Y823" s="4">
        <v>47.893999999999998</v>
      </c>
      <c r="Z823" s="4">
        <v>0</v>
      </c>
      <c r="AA823" s="4">
        <v>0</v>
      </c>
      <c r="AB823" s="4" t="s">
        <v>384</v>
      </c>
      <c r="AC823" s="4">
        <v>0</v>
      </c>
      <c r="AD823" s="4">
        <v>11.8</v>
      </c>
      <c r="AE823" s="4">
        <v>856</v>
      </c>
      <c r="AF823" s="4">
        <v>881</v>
      </c>
      <c r="AG823" s="4">
        <v>891</v>
      </c>
      <c r="AH823" s="4">
        <v>50</v>
      </c>
      <c r="AI823" s="4">
        <v>23.74</v>
      </c>
      <c r="AJ823" s="4">
        <v>0.55000000000000004</v>
      </c>
      <c r="AK823" s="4">
        <v>988</v>
      </c>
      <c r="AL823" s="4">
        <v>8</v>
      </c>
      <c r="AM823" s="4">
        <v>0</v>
      </c>
      <c r="AN823" s="4">
        <v>37</v>
      </c>
      <c r="AO823" s="4">
        <v>190</v>
      </c>
      <c r="AP823" s="4">
        <v>191</v>
      </c>
      <c r="AQ823" s="4">
        <v>2.9</v>
      </c>
      <c r="AR823" s="4">
        <v>195</v>
      </c>
      <c r="AS823" s="4" t="s">
        <v>155</v>
      </c>
      <c r="AT823" s="4">
        <v>2</v>
      </c>
      <c r="AU823" s="5">
        <v>0.70311342592592585</v>
      </c>
      <c r="AV823" s="4">
        <v>47.164301000000002</v>
      </c>
      <c r="AW823" s="4">
        <v>-88.488994000000005</v>
      </c>
      <c r="AX823" s="4">
        <v>319.7</v>
      </c>
      <c r="AY823" s="4">
        <v>25.5</v>
      </c>
      <c r="AZ823" s="4">
        <v>12</v>
      </c>
      <c r="BA823" s="4">
        <v>11</v>
      </c>
      <c r="BB823" s="4" t="s">
        <v>429</v>
      </c>
      <c r="BC823" s="4">
        <v>1.5</v>
      </c>
      <c r="BD823" s="4">
        <v>1.8</v>
      </c>
      <c r="BE823" s="4">
        <v>2.9</v>
      </c>
      <c r="BF823" s="4">
        <v>14.063000000000001</v>
      </c>
      <c r="BG823" s="4">
        <v>14.57</v>
      </c>
      <c r="BH823" s="4">
        <v>1.04</v>
      </c>
      <c r="BI823" s="4">
        <v>14.273999999999999</v>
      </c>
      <c r="BJ823" s="4">
        <v>2995.59</v>
      </c>
      <c r="BK823" s="4">
        <v>22.497</v>
      </c>
      <c r="BL823" s="4">
        <v>0.08</v>
      </c>
      <c r="BM823" s="4">
        <v>0</v>
      </c>
      <c r="BN823" s="4">
        <v>0.08</v>
      </c>
      <c r="BO823" s="4">
        <v>6.5000000000000002E-2</v>
      </c>
      <c r="BP823" s="4">
        <v>0</v>
      </c>
      <c r="BQ823" s="4">
        <v>6.5000000000000002E-2</v>
      </c>
      <c r="BR823" s="4">
        <v>0.69769999999999999</v>
      </c>
      <c r="BU823" s="4">
        <v>2.2559999999999998</v>
      </c>
      <c r="BW823" s="4">
        <v>0</v>
      </c>
      <c r="BX823" s="4">
        <v>0.23202</v>
      </c>
      <c r="BY823" s="4">
        <v>-5</v>
      </c>
      <c r="BZ823" s="4">
        <v>1.597</v>
      </c>
      <c r="CA823" s="4">
        <v>5.6699890000000002</v>
      </c>
      <c r="CB823" s="4">
        <v>32.259399999999999</v>
      </c>
    </row>
    <row r="824" spans="1:80">
      <c r="A824" s="2">
        <v>42440</v>
      </c>
      <c r="B824" s="29">
        <v>0.49497578703703704</v>
      </c>
      <c r="C824" s="4">
        <v>14.419</v>
      </c>
      <c r="D824" s="4">
        <v>0.1095</v>
      </c>
      <c r="E824" s="4" t="s">
        <v>155</v>
      </c>
      <c r="F824" s="4">
        <v>1095.3207239999999</v>
      </c>
      <c r="G824" s="4">
        <v>3.7</v>
      </c>
      <c r="H824" s="4">
        <v>-1.1000000000000001</v>
      </c>
      <c r="I824" s="4">
        <v>81.7</v>
      </c>
      <c r="K824" s="4">
        <v>0</v>
      </c>
      <c r="L824" s="4">
        <v>55</v>
      </c>
      <c r="M824" s="4">
        <v>0.87580000000000002</v>
      </c>
      <c r="N824" s="4">
        <v>12.628</v>
      </c>
      <c r="O824" s="4">
        <v>9.5899999999999999E-2</v>
      </c>
      <c r="P824" s="4">
        <v>3.2404999999999999</v>
      </c>
      <c r="Q824" s="4">
        <v>0</v>
      </c>
      <c r="R824" s="4">
        <v>3.2</v>
      </c>
      <c r="S824" s="4">
        <v>2.5973999999999999</v>
      </c>
      <c r="T824" s="4">
        <v>0</v>
      </c>
      <c r="U824" s="4">
        <v>2.6</v>
      </c>
      <c r="V824" s="4">
        <v>81.701999999999998</v>
      </c>
      <c r="Y824" s="4">
        <v>47.845999999999997</v>
      </c>
      <c r="Z824" s="4">
        <v>0</v>
      </c>
      <c r="AA824" s="4">
        <v>0</v>
      </c>
      <c r="AB824" s="4" t="s">
        <v>384</v>
      </c>
      <c r="AC824" s="4">
        <v>0</v>
      </c>
      <c r="AD824" s="4">
        <v>11.9</v>
      </c>
      <c r="AE824" s="4">
        <v>857</v>
      </c>
      <c r="AF824" s="4">
        <v>882</v>
      </c>
      <c r="AG824" s="4">
        <v>893</v>
      </c>
      <c r="AH824" s="4">
        <v>50</v>
      </c>
      <c r="AI824" s="4">
        <v>22.32</v>
      </c>
      <c r="AJ824" s="4">
        <v>0.51</v>
      </c>
      <c r="AK824" s="4">
        <v>988</v>
      </c>
      <c r="AL824" s="4">
        <v>7.1</v>
      </c>
      <c r="AM824" s="4">
        <v>0</v>
      </c>
      <c r="AN824" s="4">
        <v>37</v>
      </c>
      <c r="AO824" s="4">
        <v>190</v>
      </c>
      <c r="AP824" s="4">
        <v>191</v>
      </c>
      <c r="AQ824" s="4">
        <v>3</v>
      </c>
      <c r="AR824" s="4">
        <v>195</v>
      </c>
      <c r="AS824" s="4" t="s">
        <v>155</v>
      </c>
      <c r="AT824" s="4">
        <v>2</v>
      </c>
      <c r="AU824" s="5">
        <v>0.703125</v>
      </c>
      <c r="AV824" s="4">
        <v>47.164281000000003</v>
      </c>
      <c r="AW824" s="4">
        <v>-88.489148</v>
      </c>
      <c r="AX824" s="4">
        <v>319.7</v>
      </c>
      <c r="AY824" s="4">
        <v>26.7</v>
      </c>
      <c r="AZ824" s="4">
        <v>12</v>
      </c>
      <c r="BA824" s="4">
        <v>11</v>
      </c>
      <c r="BB824" s="4" t="s">
        <v>429</v>
      </c>
      <c r="BC824" s="4">
        <v>1.285714</v>
      </c>
      <c r="BD824" s="4">
        <v>1.8</v>
      </c>
      <c r="BE824" s="4">
        <v>2.5428570000000001</v>
      </c>
      <c r="BF824" s="4">
        <v>14.063000000000001</v>
      </c>
      <c r="BG824" s="4">
        <v>14.64</v>
      </c>
      <c r="BH824" s="4">
        <v>1.04</v>
      </c>
      <c r="BI824" s="4">
        <v>14.179</v>
      </c>
      <c r="BJ824" s="4">
        <v>3008.2860000000001</v>
      </c>
      <c r="BK824" s="4">
        <v>14.545</v>
      </c>
      <c r="BL824" s="4">
        <v>8.1000000000000003E-2</v>
      </c>
      <c r="BM824" s="4">
        <v>0</v>
      </c>
      <c r="BN824" s="4">
        <v>8.1000000000000003E-2</v>
      </c>
      <c r="BO824" s="4">
        <v>6.5000000000000002E-2</v>
      </c>
      <c r="BP824" s="4">
        <v>0</v>
      </c>
      <c r="BQ824" s="4">
        <v>6.5000000000000002E-2</v>
      </c>
      <c r="BR824" s="4">
        <v>0.64359999999999995</v>
      </c>
      <c r="BU824" s="4">
        <v>2.2610000000000001</v>
      </c>
      <c r="BW824" s="4">
        <v>0</v>
      </c>
      <c r="BX824" s="4">
        <v>0.28621799999999997</v>
      </c>
      <c r="BY824" s="4">
        <v>-5</v>
      </c>
      <c r="BZ824" s="4">
        <v>1.5997060000000001</v>
      </c>
      <c r="CA824" s="4">
        <v>6.9944519999999999</v>
      </c>
      <c r="CB824" s="4">
        <v>32.314061000000002</v>
      </c>
    </row>
    <row r="825" spans="1:80">
      <c r="A825" s="2">
        <v>42440</v>
      </c>
      <c r="B825" s="29">
        <v>0.49498736111111108</v>
      </c>
      <c r="C825" s="4">
        <v>14.394</v>
      </c>
      <c r="D825" s="4">
        <v>0.18060000000000001</v>
      </c>
      <c r="E825" s="4" t="s">
        <v>155</v>
      </c>
      <c r="F825" s="4">
        <v>1805.9917359999999</v>
      </c>
      <c r="G825" s="4">
        <v>4</v>
      </c>
      <c r="H825" s="4">
        <v>-1.1000000000000001</v>
      </c>
      <c r="I825" s="4">
        <v>83.4</v>
      </c>
      <c r="K825" s="4">
        <v>0</v>
      </c>
      <c r="L825" s="4">
        <v>55</v>
      </c>
      <c r="M825" s="4">
        <v>0.87529999999999997</v>
      </c>
      <c r="N825" s="4">
        <v>12.598699999999999</v>
      </c>
      <c r="O825" s="4">
        <v>0.15809999999999999</v>
      </c>
      <c r="P825" s="4">
        <v>3.5007000000000001</v>
      </c>
      <c r="Q825" s="4">
        <v>0</v>
      </c>
      <c r="R825" s="4">
        <v>3.5</v>
      </c>
      <c r="S825" s="4">
        <v>2.8085</v>
      </c>
      <c r="T825" s="4">
        <v>0</v>
      </c>
      <c r="U825" s="4">
        <v>2.8</v>
      </c>
      <c r="V825" s="4">
        <v>83.359099999999998</v>
      </c>
      <c r="Y825" s="4">
        <v>47.837000000000003</v>
      </c>
      <c r="Z825" s="4">
        <v>0</v>
      </c>
      <c r="AA825" s="4">
        <v>0</v>
      </c>
      <c r="AB825" s="4" t="s">
        <v>384</v>
      </c>
      <c r="AC825" s="4">
        <v>0</v>
      </c>
      <c r="AD825" s="4">
        <v>11.8</v>
      </c>
      <c r="AE825" s="4">
        <v>859</v>
      </c>
      <c r="AF825" s="4">
        <v>883</v>
      </c>
      <c r="AG825" s="4">
        <v>895</v>
      </c>
      <c r="AH825" s="4">
        <v>50.9</v>
      </c>
      <c r="AI825" s="4">
        <v>22.57</v>
      </c>
      <c r="AJ825" s="4">
        <v>0.52</v>
      </c>
      <c r="AK825" s="4">
        <v>988</v>
      </c>
      <c r="AL825" s="4">
        <v>7</v>
      </c>
      <c r="AM825" s="4">
        <v>0</v>
      </c>
      <c r="AN825" s="4">
        <v>37</v>
      </c>
      <c r="AO825" s="4">
        <v>190</v>
      </c>
      <c r="AP825" s="4">
        <v>190.1</v>
      </c>
      <c r="AQ825" s="4">
        <v>2.9</v>
      </c>
      <c r="AR825" s="4">
        <v>195</v>
      </c>
      <c r="AS825" s="4" t="s">
        <v>155</v>
      </c>
      <c r="AT825" s="4">
        <v>2</v>
      </c>
      <c r="AU825" s="5">
        <v>0.70313657407407415</v>
      </c>
      <c r="AV825" s="4">
        <v>47.164239999999999</v>
      </c>
      <c r="AW825" s="4">
        <v>-88.489305000000002</v>
      </c>
      <c r="AX825" s="4">
        <v>319.7</v>
      </c>
      <c r="AY825" s="4">
        <v>27.9</v>
      </c>
      <c r="AZ825" s="4">
        <v>12</v>
      </c>
      <c r="BA825" s="4">
        <v>11</v>
      </c>
      <c r="BB825" s="4" t="s">
        <v>429</v>
      </c>
      <c r="BC825" s="4">
        <v>1.2</v>
      </c>
      <c r="BD825" s="4">
        <v>1.7286710000000001</v>
      </c>
      <c r="BE825" s="4">
        <v>2.1860140000000001</v>
      </c>
      <c r="BF825" s="4">
        <v>14.063000000000001</v>
      </c>
      <c r="BG825" s="4">
        <v>14.59</v>
      </c>
      <c r="BH825" s="4">
        <v>1.04</v>
      </c>
      <c r="BI825" s="4">
        <v>14.247</v>
      </c>
      <c r="BJ825" s="4">
        <v>2993.5169999999998</v>
      </c>
      <c r="BK825" s="4">
        <v>23.905999999999999</v>
      </c>
      <c r="BL825" s="4">
        <v>8.6999999999999994E-2</v>
      </c>
      <c r="BM825" s="4">
        <v>0</v>
      </c>
      <c r="BN825" s="4">
        <v>8.6999999999999994E-2</v>
      </c>
      <c r="BO825" s="4">
        <v>7.0000000000000007E-2</v>
      </c>
      <c r="BP825" s="4">
        <v>0</v>
      </c>
      <c r="BQ825" s="4">
        <v>7.0000000000000007E-2</v>
      </c>
      <c r="BR825" s="4">
        <v>0.65490000000000004</v>
      </c>
      <c r="BU825" s="4">
        <v>2.2549999999999999</v>
      </c>
      <c r="BW825" s="4">
        <v>0</v>
      </c>
      <c r="BX825" s="4">
        <v>0.28117599999999998</v>
      </c>
      <c r="BY825" s="4">
        <v>-5</v>
      </c>
      <c r="BZ825" s="4">
        <v>1.5981959999999999</v>
      </c>
      <c r="CA825" s="4">
        <v>6.871238</v>
      </c>
      <c r="CB825" s="4">
        <v>32.283558999999997</v>
      </c>
    </row>
    <row r="826" spans="1:80">
      <c r="A826" s="2">
        <v>42440</v>
      </c>
      <c r="B826" s="29">
        <v>0.49499893518518517</v>
      </c>
      <c r="C826" s="4">
        <v>14.39</v>
      </c>
      <c r="D826" s="4">
        <v>0.3866</v>
      </c>
      <c r="E826" s="4" t="s">
        <v>155</v>
      </c>
      <c r="F826" s="4">
        <v>3866.3719769999998</v>
      </c>
      <c r="G826" s="4">
        <v>5.6</v>
      </c>
      <c r="H826" s="4">
        <v>-1.1000000000000001</v>
      </c>
      <c r="I826" s="4">
        <v>115.4</v>
      </c>
      <c r="K826" s="4">
        <v>0</v>
      </c>
      <c r="L826" s="4">
        <v>55</v>
      </c>
      <c r="M826" s="4">
        <v>0.87360000000000004</v>
      </c>
      <c r="N826" s="4">
        <v>12.570399999999999</v>
      </c>
      <c r="O826" s="4">
        <v>0.3377</v>
      </c>
      <c r="P826" s="4">
        <v>4.8918999999999997</v>
      </c>
      <c r="Q826" s="4">
        <v>0</v>
      </c>
      <c r="R826" s="4">
        <v>4.9000000000000004</v>
      </c>
      <c r="S826" s="4">
        <v>3.9253999999999998</v>
      </c>
      <c r="T826" s="4">
        <v>0</v>
      </c>
      <c r="U826" s="4">
        <v>3.9</v>
      </c>
      <c r="V826" s="4">
        <v>115.39</v>
      </c>
      <c r="Y826" s="4">
        <v>47.783000000000001</v>
      </c>
      <c r="Z826" s="4">
        <v>0</v>
      </c>
      <c r="AA826" s="4">
        <v>0</v>
      </c>
      <c r="AB826" s="4" t="s">
        <v>384</v>
      </c>
      <c r="AC826" s="4">
        <v>0</v>
      </c>
      <c r="AD826" s="4">
        <v>11.9</v>
      </c>
      <c r="AE826" s="4">
        <v>860</v>
      </c>
      <c r="AF826" s="4">
        <v>884</v>
      </c>
      <c r="AG826" s="4">
        <v>896</v>
      </c>
      <c r="AH826" s="4">
        <v>51</v>
      </c>
      <c r="AI826" s="4">
        <v>22.61</v>
      </c>
      <c r="AJ826" s="4">
        <v>0.52</v>
      </c>
      <c r="AK826" s="4">
        <v>988</v>
      </c>
      <c r="AL826" s="4">
        <v>7</v>
      </c>
      <c r="AM826" s="4">
        <v>0</v>
      </c>
      <c r="AN826" s="4">
        <v>37</v>
      </c>
      <c r="AO826" s="4">
        <v>190</v>
      </c>
      <c r="AP826" s="4">
        <v>190</v>
      </c>
      <c r="AQ826" s="4">
        <v>3.1</v>
      </c>
      <c r="AR826" s="4">
        <v>195</v>
      </c>
      <c r="AS826" s="4" t="s">
        <v>155</v>
      </c>
      <c r="AT826" s="4">
        <v>2</v>
      </c>
      <c r="AU826" s="5">
        <v>0.70314814814814808</v>
      </c>
      <c r="AV826" s="4">
        <v>47.164195999999997</v>
      </c>
      <c r="AW826" s="4">
        <v>-88.489458999999997</v>
      </c>
      <c r="AX826" s="4">
        <v>319.60000000000002</v>
      </c>
      <c r="AY826" s="4">
        <v>28.2</v>
      </c>
      <c r="AZ826" s="4">
        <v>12</v>
      </c>
      <c r="BA826" s="4">
        <v>11</v>
      </c>
      <c r="BB826" s="4" t="s">
        <v>429</v>
      </c>
      <c r="BC826" s="4">
        <v>1.2</v>
      </c>
      <c r="BD826" s="4">
        <v>1.7</v>
      </c>
      <c r="BE826" s="4">
        <v>2.1</v>
      </c>
      <c r="BF826" s="4">
        <v>14.063000000000001</v>
      </c>
      <c r="BG826" s="4">
        <v>14.37</v>
      </c>
      <c r="BH826" s="4">
        <v>1.02</v>
      </c>
      <c r="BI826" s="4">
        <v>14.475</v>
      </c>
      <c r="BJ826" s="4">
        <v>2950.9389999999999</v>
      </c>
      <c r="BK826" s="4">
        <v>50.463999999999999</v>
      </c>
      <c r="BL826" s="4">
        <v>0.12</v>
      </c>
      <c r="BM826" s="4">
        <v>0</v>
      </c>
      <c r="BN826" s="4">
        <v>0.12</v>
      </c>
      <c r="BO826" s="4">
        <v>9.7000000000000003E-2</v>
      </c>
      <c r="BP826" s="4">
        <v>0</v>
      </c>
      <c r="BQ826" s="4">
        <v>9.7000000000000003E-2</v>
      </c>
      <c r="BR826" s="4">
        <v>0.89570000000000005</v>
      </c>
      <c r="BU826" s="4">
        <v>2.226</v>
      </c>
      <c r="BW826" s="4">
        <v>0</v>
      </c>
      <c r="BX826" s="4">
        <v>0.28811799999999999</v>
      </c>
      <c r="BY826" s="4">
        <v>-5</v>
      </c>
      <c r="BZ826" s="4">
        <v>1.598902</v>
      </c>
      <c r="CA826" s="4">
        <v>7.040883</v>
      </c>
      <c r="CB826" s="4">
        <v>32.297820000000002</v>
      </c>
    </row>
    <row r="827" spans="1:80">
      <c r="A827" s="2">
        <v>42440</v>
      </c>
      <c r="B827" s="29">
        <v>0.49501050925925921</v>
      </c>
      <c r="C827" s="4">
        <v>14.39</v>
      </c>
      <c r="D827" s="4">
        <v>0.31409999999999999</v>
      </c>
      <c r="E827" s="4" t="s">
        <v>155</v>
      </c>
      <c r="F827" s="4">
        <v>3140.7673060000002</v>
      </c>
      <c r="G827" s="4">
        <v>5.6</v>
      </c>
      <c r="H827" s="4">
        <v>-1.1000000000000001</v>
      </c>
      <c r="I827" s="4">
        <v>128.30000000000001</v>
      </c>
      <c r="K827" s="4">
        <v>0</v>
      </c>
      <c r="L827" s="4">
        <v>55</v>
      </c>
      <c r="M827" s="4">
        <v>0.87419999999999998</v>
      </c>
      <c r="N827" s="4">
        <v>12.579499999999999</v>
      </c>
      <c r="O827" s="4">
        <v>0.27460000000000001</v>
      </c>
      <c r="P827" s="4">
        <v>4.9215999999999998</v>
      </c>
      <c r="Q827" s="4">
        <v>0</v>
      </c>
      <c r="R827" s="4">
        <v>4.9000000000000004</v>
      </c>
      <c r="S827" s="4">
        <v>3.9491999999999998</v>
      </c>
      <c r="T827" s="4">
        <v>0</v>
      </c>
      <c r="U827" s="4">
        <v>3.9</v>
      </c>
      <c r="V827" s="4">
        <v>128.30350000000001</v>
      </c>
      <c r="Y827" s="4">
        <v>47.817999999999998</v>
      </c>
      <c r="Z827" s="4">
        <v>0</v>
      </c>
      <c r="AA827" s="4">
        <v>0</v>
      </c>
      <c r="AB827" s="4" t="s">
        <v>384</v>
      </c>
      <c r="AC827" s="4">
        <v>0</v>
      </c>
      <c r="AD827" s="4">
        <v>11.9</v>
      </c>
      <c r="AE827" s="4">
        <v>858</v>
      </c>
      <c r="AF827" s="4">
        <v>884</v>
      </c>
      <c r="AG827" s="4">
        <v>893</v>
      </c>
      <c r="AH827" s="4">
        <v>51</v>
      </c>
      <c r="AI827" s="4">
        <v>22.61</v>
      </c>
      <c r="AJ827" s="4">
        <v>0.52</v>
      </c>
      <c r="AK827" s="4">
        <v>988</v>
      </c>
      <c r="AL827" s="4">
        <v>7</v>
      </c>
      <c r="AM827" s="4">
        <v>0</v>
      </c>
      <c r="AN827" s="4">
        <v>37</v>
      </c>
      <c r="AO827" s="4">
        <v>190</v>
      </c>
      <c r="AP827" s="4">
        <v>190</v>
      </c>
      <c r="AQ827" s="4">
        <v>3.1</v>
      </c>
      <c r="AR827" s="4">
        <v>195</v>
      </c>
      <c r="AS827" s="4" t="s">
        <v>155</v>
      </c>
      <c r="AT827" s="4">
        <v>2</v>
      </c>
      <c r="AU827" s="5">
        <v>0.70315972222222223</v>
      </c>
      <c r="AV827" s="4">
        <v>47.164133</v>
      </c>
      <c r="AW827" s="4">
        <v>-88.489617999999993</v>
      </c>
      <c r="AX827" s="4">
        <v>319.5</v>
      </c>
      <c r="AY827" s="4">
        <v>30.8</v>
      </c>
      <c r="AZ827" s="4">
        <v>12</v>
      </c>
      <c r="BA827" s="4">
        <v>11</v>
      </c>
      <c r="BB827" s="4" t="s">
        <v>429</v>
      </c>
      <c r="BC827" s="4">
        <v>1.128871</v>
      </c>
      <c r="BD827" s="4">
        <v>1.486613</v>
      </c>
      <c r="BE827" s="4">
        <v>1.8866130000000001</v>
      </c>
      <c r="BF827" s="4">
        <v>14.063000000000001</v>
      </c>
      <c r="BG827" s="4">
        <v>14.44</v>
      </c>
      <c r="BH827" s="4">
        <v>1.03</v>
      </c>
      <c r="BI827" s="4">
        <v>14.393000000000001</v>
      </c>
      <c r="BJ827" s="4">
        <v>2965.2330000000002</v>
      </c>
      <c r="BK827" s="4">
        <v>41.192</v>
      </c>
      <c r="BL827" s="4">
        <v>0.121</v>
      </c>
      <c r="BM827" s="4">
        <v>0</v>
      </c>
      <c r="BN827" s="4">
        <v>0.121</v>
      </c>
      <c r="BO827" s="4">
        <v>9.7000000000000003E-2</v>
      </c>
      <c r="BP827" s="4">
        <v>0</v>
      </c>
      <c r="BQ827" s="4">
        <v>9.7000000000000003E-2</v>
      </c>
      <c r="BR827" s="4">
        <v>1.0001</v>
      </c>
      <c r="BU827" s="4">
        <v>2.2360000000000002</v>
      </c>
      <c r="BW827" s="4">
        <v>0</v>
      </c>
      <c r="BX827" s="4">
        <v>0.23127200000000001</v>
      </c>
      <c r="BY827" s="4">
        <v>-5</v>
      </c>
      <c r="BZ827" s="4">
        <v>1.599</v>
      </c>
      <c r="CA827" s="4">
        <v>5.6517099999999996</v>
      </c>
      <c r="CB827" s="4">
        <v>32.299799999999998</v>
      </c>
    </row>
    <row r="828" spans="1:80">
      <c r="A828" s="2">
        <v>42440</v>
      </c>
      <c r="B828" s="29">
        <v>0.49502208333333336</v>
      </c>
      <c r="C828" s="4">
        <v>14.39</v>
      </c>
      <c r="D828" s="4">
        <v>0.26919999999999999</v>
      </c>
      <c r="E828" s="4" t="s">
        <v>155</v>
      </c>
      <c r="F828" s="4">
        <v>2691.8853170000002</v>
      </c>
      <c r="G828" s="4">
        <v>5.7</v>
      </c>
      <c r="H828" s="4">
        <v>-2.5</v>
      </c>
      <c r="I828" s="4">
        <v>108.1</v>
      </c>
      <c r="K828" s="4">
        <v>0</v>
      </c>
      <c r="L828" s="4">
        <v>55</v>
      </c>
      <c r="M828" s="4">
        <v>0.87450000000000006</v>
      </c>
      <c r="N828" s="4">
        <v>12.5844</v>
      </c>
      <c r="O828" s="4">
        <v>0.2354</v>
      </c>
      <c r="P828" s="4">
        <v>4.9847999999999999</v>
      </c>
      <c r="Q828" s="4">
        <v>0</v>
      </c>
      <c r="R828" s="4">
        <v>5</v>
      </c>
      <c r="S828" s="4">
        <v>3.9998999999999998</v>
      </c>
      <c r="T828" s="4">
        <v>0</v>
      </c>
      <c r="U828" s="4">
        <v>4</v>
      </c>
      <c r="V828" s="4">
        <v>108.0654</v>
      </c>
      <c r="Y828" s="4">
        <v>47.829000000000001</v>
      </c>
      <c r="Z828" s="4">
        <v>0</v>
      </c>
      <c r="AA828" s="4">
        <v>0</v>
      </c>
      <c r="AB828" s="4" t="s">
        <v>384</v>
      </c>
      <c r="AC828" s="4">
        <v>0</v>
      </c>
      <c r="AD828" s="4">
        <v>11.8</v>
      </c>
      <c r="AE828" s="4">
        <v>857</v>
      </c>
      <c r="AF828" s="4">
        <v>883</v>
      </c>
      <c r="AG828" s="4">
        <v>894</v>
      </c>
      <c r="AH828" s="4">
        <v>51</v>
      </c>
      <c r="AI828" s="4">
        <v>22.61</v>
      </c>
      <c r="AJ828" s="4">
        <v>0.52</v>
      </c>
      <c r="AK828" s="4">
        <v>988</v>
      </c>
      <c r="AL828" s="4">
        <v>7</v>
      </c>
      <c r="AM828" s="4">
        <v>0</v>
      </c>
      <c r="AN828" s="4">
        <v>37</v>
      </c>
      <c r="AO828" s="4">
        <v>190</v>
      </c>
      <c r="AP828" s="4">
        <v>190</v>
      </c>
      <c r="AQ828" s="4">
        <v>2.9</v>
      </c>
      <c r="AR828" s="4">
        <v>195</v>
      </c>
      <c r="AS828" s="4" t="s">
        <v>155</v>
      </c>
      <c r="AT828" s="4">
        <v>2</v>
      </c>
      <c r="AU828" s="5">
        <v>0.70317129629629627</v>
      </c>
      <c r="AV828" s="4">
        <v>47.164048999999999</v>
      </c>
      <c r="AW828" s="4">
        <v>-88.489777000000004</v>
      </c>
      <c r="AX828" s="4">
        <v>319.39999999999998</v>
      </c>
      <c r="AY828" s="4">
        <v>32.4</v>
      </c>
      <c r="AZ828" s="4">
        <v>12</v>
      </c>
      <c r="BA828" s="4">
        <v>11</v>
      </c>
      <c r="BB828" s="4" t="s">
        <v>429</v>
      </c>
      <c r="BC828" s="4">
        <v>1.1710290000000001</v>
      </c>
      <c r="BD828" s="4">
        <v>1.1158840000000001</v>
      </c>
      <c r="BE828" s="4">
        <v>1.8</v>
      </c>
      <c r="BF828" s="4">
        <v>14.063000000000001</v>
      </c>
      <c r="BG828" s="4">
        <v>14.49</v>
      </c>
      <c r="BH828" s="4">
        <v>1.03</v>
      </c>
      <c r="BI828" s="4">
        <v>14.348000000000001</v>
      </c>
      <c r="BJ828" s="4">
        <v>2974.8020000000001</v>
      </c>
      <c r="BK828" s="4">
        <v>35.418999999999997</v>
      </c>
      <c r="BL828" s="4">
        <v>0.123</v>
      </c>
      <c r="BM828" s="4">
        <v>0</v>
      </c>
      <c r="BN828" s="4">
        <v>0.123</v>
      </c>
      <c r="BO828" s="4">
        <v>9.9000000000000005E-2</v>
      </c>
      <c r="BP828" s="4">
        <v>0</v>
      </c>
      <c r="BQ828" s="4">
        <v>9.9000000000000005E-2</v>
      </c>
      <c r="BR828" s="4">
        <v>0.84470000000000001</v>
      </c>
      <c r="BU828" s="4">
        <v>2.2429999999999999</v>
      </c>
      <c r="BW828" s="4">
        <v>0</v>
      </c>
      <c r="BX828" s="4">
        <v>0.22229399999999999</v>
      </c>
      <c r="BY828" s="4">
        <v>-5</v>
      </c>
      <c r="BZ828" s="4">
        <v>1.5962940000000001</v>
      </c>
      <c r="CA828" s="4">
        <v>5.4323100000000002</v>
      </c>
      <c r="CB828" s="4">
        <v>32.245139000000002</v>
      </c>
    </row>
    <row r="829" spans="1:80">
      <c r="A829" s="2">
        <v>42440</v>
      </c>
      <c r="B829" s="29">
        <v>0.4950336574074074</v>
      </c>
      <c r="C829" s="4">
        <v>14.39</v>
      </c>
      <c r="D829" s="4">
        <v>0.16569999999999999</v>
      </c>
      <c r="E829" s="4" t="s">
        <v>155</v>
      </c>
      <c r="F829" s="4">
        <v>1656.5517239999999</v>
      </c>
      <c r="G829" s="4">
        <v>5.7</v>
      </c>
      <c r="H829" s="4">
        <v>-5.5</v>
      </c>
      <c r="I829" s="4">
        <v>97.1</v>
      </c>
      <c r="K829" s="4">
        <v>0</v>
      </c>
      <c r="L829" s="4">
        <v>55</v>
      </c>
      <c r="M829" s="4">
        <v>0.87549999999999994</v>
      </c>
      <c r="N829" s="4">
        <v>12.5984</v>
      </c>
      <c r="O829" s="4">
        <v>0.14499999999999999</v>
      </c>
      <c r="P829" s="4">
        <v>4.9903000000000004</v>
      </c>
      <c r="Q829" s="4">
        <v>0</v>
      </c>
      <c r="R829" s="4">
        <v>5</v>
      </c>
      <c r="S829" s="4">
        <v>4.0044000000000004</v>
      </c>
      <c r="T829" s="4">
        <v>0</v>
      </c>
      <c r="U829" s="4">
        <v>4</v>
      </c>
      <c r="V829" s="4">
        <v>97.141900000000007</v>
      </c>
      <c r="Y829" s="4">
        <v>47.741</v>
      </c>
      <c r="Z829" s="4">
        <v>0</v>
      </c>
      <c r="AA829" s="4">
        <v>0</v>
      </c>
      <c r="AB829" s="4" t="s">
        <v>384</v>
      </c>
      <c r="AC829" s="4">
        <v>0</v>
      </c>
      <c r="AD829" s="4">
        <v>11.9</v>
      </c>
      <c r="AE829" s="4">
        <v>855</v>
      </c>
      <c r="AF829" s="4">
        <v>881</v>
      </c>
      <c r="AG829" s="4">
        <v>891</v>
      </c>
      <c r="AH829" s="4">
        <v>51</v>
      </c>
      <c r="AI829" s="4">
        <v>22.61</v>
      </c>
      <c r="AJ829" s="4">
        <v>0.52</v>
      </c>
      <c r="AK829" s="4">
        <v>988</v>
      </c>
      <c r="AL829" s="4">
        <v>7</v>
      </c>
      <c r="AM829" s="4">
        <v>0</v>
      </c>
      <c r="AN829" s="4">
        <v>37</v>
      </c>
      <c r="AO829" s="4">
        <v>190</v>
      </c>
      <c r="AP829" s="4">
        <v>190</v>
      </c>
      <c r="AQ829" s="4">
        <v>3.1</v>
      </c>
      <c r="AR829" s="4">
        <v>195</v>
      </c>
      <c r="AS829" s="4" t="s">
        <v>155</v>
      </c>
      <c r="AT829" s="4">
        <v>2</v>
      </c>
      <c r="AU829" s="5">
        <v>0.70318287037037042</v>
      </c>
      <c r="AV829" s="4">
        <v>47.163944999999998</v>
      </c>
      <c r="AW829" s="4">
        <v>-88.489924999999999</v>
      </c>
      <c r="AX829" s="4">
        <v>319</v>
      </c>
      <c r="AY829" s="4">
        <v>33.799999999999997</v>
      </c>
      <c r="AZ829" s="4">
        <v>12</v>
      </c>
      <c r="BA829" s="4">
        <v>11</v>
      </c>
      <c r="BB829" s="4" t="s">
        <v>429</v>
      </c>
      <c r="BC829" s="4">
        <v>1.2</v>
      </c>
      <c r="BD829" s="4">
        <v>1.141858</v>
      </c>
      <c r="BE829" s="4">
        <v>1.9418580000000001</v>
      </c>
      <c r="BF829" s="4">
        <v>14.063000000000001</v>
      </c>
      <c r="BG829" s="4">
        <v>14.6</v>
      </c>
      <c r="BH829" s="4">
        <v>1.04</v>
      </c>
      <c r="BI829" s="4">
        <v>14.221</v>
      </c>
      <c r="BJ829" s="4">
        <v>2996.2640000000001</v>
      </c>
      <c r="BK829" s="4">
        <v>21.952999999999999</v>
      </c>
      <c r="BL829" s="4">
        <v>0.124</v>
      </c>
      <c r="BM829" s="4">
        <v>0</v>
      </c>
      <c r="BN829" s="4">
        <v>0.124</v>
      </c>
      <c r="BO829" s="4">
        <v>0.1</v>
      </c>
      <c r="BP829" s="4">
        <v>0</v>
      </c>
      <c r="BQ829" s="4">
        <v>0.1</v>
      </c>
      <c r="BR829" s="4">
        <v>0.76400000000000001</v>
      </c>
      <c r="BU829" s="4">
        <v>2.2530000000000001</v>
      </c>
      <c r="BW829" s="4">
        <v>0</v>
      </c>
      <c r="BX829" s="4">
        <v>0.22290199999999999</v>
      </c>
      <c r="BY829" s="4">
        <v>-5</v>
      </c>
      <c r="BZ829" s="4">
        <v>1.5960000000000001</v>
      </c>
      <c r="CA829" s="4">
        <v>5.4471670000000003</v>
      </c>
      <c r="CB829" s="4">
        <v>32.239199999999997</v>
      </c>
    </row>
    <row r="830" spans="1:80">
      <c r="A830" s="2">
        <v>42440</v>
      </c>
      <c r="B830" s="29">
        <v>0.4950452314814815</v>
      </c>
      <c r="C830" s="4">
        <v>14.39</v>
      </c>
      <c r="D830" s="4">
        <v>7.22E-2</v>
      </c>
      <c r="E830" s="4" t="s">
        <v>155</v>
      </c>
      <c r="F830" s="4">
        <v>722.35738300000003</v>
      </c>
      <c r="G830" s="4">
        <v>5.7</v>
      </c>
      <c r="H830" s="4">
        <v>-5.4</v>
      </c>
      <c r="I830" s="4">
        <v>76.3</v>
      </c>
      <c r="K830" s="4">
        <v>0</v>
      </c>
      <c r="L830" s="4">
        <v>54</v>
      </c>
      <c r="M830" s="4">
        <v>0.87629999999999997</v>
      </c>
      <c r="N830" s="4">
        <v>12.6097</v>
      </c>
      <c r="O830" s="4">
        <v>6.3299999999999995E-2</v>
      </c>
      <c r="P830" s="4">
        <v>4.9946999999999999</v>
      </c>
      <c r="Q830" s="4">
        <v>0</v>
      </c>
      <c r="R830" s="4">
        <v>5</v>
      </c>
      <c r="S830" s="4">
        <v>4.0079000000000002</v>
      </c>
      <c r="T830" s="4">
        <v>0</v>
      </c>
      <c r="U830" s="4">
        <v>4</v>
      </c>
      <c r="V830" s="4">
        <v>76.256100000000004</v>
      </c>
      <c r="Y830" s="4">
        <v>47.14</v>
      </c>
      <c r="Z830" s="4">
        <v>0</v>
      </c>
      <c r="AA830" s="4">
        <v>0</v>
      </c>
      <c r="AB830" s="4" t="s">
        <v>384</v>
      </c>
      <c r="AC830" s="4">
        <v>0</v>
      </c>
      <c r="AD830" s="4">
        <v>11.8</v>
      </c>
      <c r="AE830" s="4">
        <v>855</v>
      </c>
      <c r="AF830" s="4">
        <v>881</v>
      </c>
      <c r="AG830" s="4">
        <v>891</v>
      </c>
      <c r="AH830" s="4">
        <v>51</v>
      </c>
      <c r="AI830" s="4">
        <v>22.61</v>
      </c>
      <c r="AJ830" s="4">
        <v>0.52</v>
      </c>
      <c r="AK830" s="4">
        <v>988</v>
      </c>
      <c r="AL830" s="4">
        <v>7</v>
      </c>
      <c r="AM830" s="4">
        <v>0</v>
      </c>
      <c r="AN830" s="4">
        <v>37</v>
      </c>
      <c r="AO830" s="4">
        <v>190</v>
      </c>
      <c r="AP830" s="4">
        <v>190</v>
      </c>
      <c r="AQ830" s="4">
        <v>2.9</v>
      </c>
      <c r="AR830" s="4">
        <v>195</v>
      </c>
      <c r="AS830" s="4" t="s">
        <v>155</v>
      </c>
      <c r="AT830" s="4">
        <v>2</v>
      </c>
      <c r="AU830" s="5">
        <v>0.70319444444444434</v>
      </c>
      <c r="AV830" s="4">
        <v>47.163848000000002</v>
      </c>
      <c r="AW830" s="4">
        <v>-88.490087000000003</v>
      </c>
      <c r="AX830" s="4">
        <v>318.60000000000002</v>
      </c>
      <c r="AY830" s="4">
        <v>34.700000000000003</v>
      </c>
      <c r="AZ830" s="4">
        <v>12</v>
      </c>
      <c r="BA830" s="4">
        <v>11</v>
      </c>
      <c r="BB830" s="4" t="s">
        <v>429</v>
      </c>
      <c r="BC830" s="4">
        <v>1.2716160000000001</v>
      </c>
      <c r="BD830" s="4">
        <v>1.2716160000000001</v>
      </c>
      <c r="BE830" s="4">
        <v>2.0716160000000001</v>
      </c>
      <c r="BF830" s="4">
        <v>14.063000000000001</v>
      </c>
      <c r="BG830" s="4">
        <v>14.71</v>
      </c>
      <c r="BH830" s="4">
        <v>1.05</v>
      </c>
      <c r="BI830" s="4">
        <v>14.12</v>
      </c>
      <c r="BJ830" s="4">
        <v>3016.16</v>
      </c>
      <c r="BK830" s="4">
        <v>9.6359999999999992</v>
      </c>
      <c r="BL830" s="4">
        <v>0.125</v>
      </c>
      <c r="BM830" s="4">
        <v>0</v>
      </c>
      <c r="BN830" s="4">
        <v>0.125</v>
      </c>
      <c r="BO830" s="4">
        <v>0.1</v>
      </c>
      <c r="BP830" s="4">
        <v>0</v>
      </c>
      <c r="BQ830" s="4">
        <v>0.1</v>
      </c>
      <c r="BR830" s="4">
        <v>0.60309999999999997</v>
      </c>
      <c r="BU830" s="4">
        <v>2.2370000000000001</v>
      </c>
      <c r="BW830" s="4">
        <v>0</v>
      </c>
      <c r="BX830" s="4">
        <v>0.22029399999999999</v>
      </c>
      <c r="BY830" s="4">
        <v>-5</v>
      </c>
      <c r="BZ830" s="4">
        <v>1.5941959999999999</v>
      </c>
      <c r="CA830" s="4">
        <v>5.3834350000000004</v>
      </c>
      <c r="CB830" s="4">
        <v>32.202759</v>
      </c>
    </row>
    <row r="831" spans="1:80">
      <c r="A831" s="2">
        <v>42440</v>
      </c>
      <c r="B831" s="29">
        <v>0.49505680555555553</v>
      </c>
      <c r="C831" s="4">
        <v>14.44</v>
      </c>
      <c r="D831" s="4">
        <v>5.0700000000000002E-2</v>
      </c>
      <c r="E831" s="4" t="s">
        <v>155</v>
      </c>
      <c r="F831" s="4">
        <v>507.29838699999999</v>
      </c>
      <c r="G831" s="4">
        <v>5.7</v>
      </c>
      <c r="H831" s="4">
        <v>-3.8</v>
      </c>
      <c r="I831" s="4">
        <v>65.7</v>
      </c>
      <c r="K831" s="4">
        <v>0</v>
      </c>
      <c r="L831" s="4">
        <v>53</v>
      </c>
      <c r="M831" s="4">
        <v>0.87609999999999999</v>
      </c>
      <c r="N831" s="4">
        <v>12.651199999999999</v>
      </c>
      <c r="O831" s="4">
        <v>4.4400000000000002E-2</v>
      </c>
      <c r="P831" s="4">
        <v>4.9938000000000002</v>
      </c>
      <c r="Q831" s="4">
        <v>0</v>
      </c>
      <c r="R831" s="4">
        <v>5</v>
      </c>
      <c r="S831" s="4">
        <v>4.0072000000000001</v>
      </c>
      <c r="T831" s="4">
        <v>0</v>
      </c>
      <c r="U831" s="4">
        <v>4</v>
      </c>
      <c r="V831" s="4">
        <v>65.670900000000003</v>
      </c>
      <c r="Y831" s="4">
        <v>46.055999999999997</v>
      </c>
      <c r="Z831" s="4">
        <v>0</v>
      </c>
      <c r="AA831" s="4">
        <v>0</v>
      </c>
      <c r="AB831" s="4" t="s">
        <v>384</v>
      </c>
      <c r="AC831" s="4">
        <v>0</v>
      </c>
      <c r="AD831" s="4">
        <v>11.8</v>
      </c>
      <c r="AE831" s="4">
        <v>855</v>
      </c>
      <c r="AF831" s="4">
        <v>881</v>
      </c>
      <c r="AG831" s="4">
        <v>891</v>
      </c>
      <c r="AH831" s="4">
        <v>51</v>
      </c>
      <c r="AI831" s="4">
        <v>22.61</v>
      </c>
      <c r="AJ831" s="4">
        <v>0.52</v>
      </c>
      <c r="AK831" s="4">
        <v>988</v>
      </c>
      <c r="AL831" s="4">
        <v>7</v>
      </c>
      <c r="AM831" s="4">
        <v>0</v>
      </c>
      <c r="AN831" s="4">
        <v>37</v>
      </c>
      <c r="AO831" s="4">
        <v>190</v>
      </c>
      <c r="AP831" s="4">
        <v>190</v>
      </c>
      <c r="AQ831" s="4">
        <v>3</v>
      </c>
      <c r="AR831" s="4">
        <v>195</v>
      </c>
      <c r="AS831" s="4" t="s">
        <v>155</v>
      </c>
      <c r="AT831" s="4">
        <v>2</v>
      </c>
      <c r="AU831" s="5">
        <v>0.70320601851851849</v>
      </c>
      <c r="AV831" s="4">
        <v>47.163777000000003</v>
      </c>
      <c r="AW831" s="4">
        <v>-88.490268999999998</v>
      </c>
      <c r="AX831" s="4">
        <v>318.2</v>
      </c>
      <c r="AY831" s="4">
        <v>34.5</v>
      </c>
      <c r="AZ831" s="4">
        <v>12</v>
      </c>
      <c r="BA831" s="4">
        <v>11</v>
      </c>
      <c r="BB831" s="4" t="s">
        <v>429</v>
      </c>
      <c r="BC831" s="4">
        <v>1.371828</v>
      </c>
      <c r="BD831" s="4">
        <v>1.515485</v>
      </c>
      <c r="BE831" s="4">
        <v>2.3154849999999998</v>
      </c>
      <c r="BF831" s="4">
        <v>14.063000000000001</v>
      </c>
      <c r="BG831" s="4">
        <v>14.68</v>
      </c>
      <c r="BH831" s="4">
        <v>1.04</v>
      </c>
      <c r="BI831" s="4">
        <v>14.141</v>
      </c>
      <c r="BJ831" s="4">
        <v>3020.9290000000001</v>
      </c>
      <c r="BK831" s="4">
        <v>6.7549999999999999</v>
      </c>
      <c r="BL831" s="4">
        <v>0.125</v>
      </c>
      <c r="BM831" s="4">
        <v>0</v>
      </c>
      <c r="BN831" s="4">
        <v>0.125</v>
      </c>
      <c r="BO831" s="4">
        <v>0.1</v>
      </c>
      <c r="BP831" s="4">
        <v>0</v>
      </c>
      <c r="BQ831" s="4">
        <v>0.1</v>
      </c>
      <c r="BR831" s="4">
        <v>0.51849999999999996</v>
      </c>
      <c r="BU831" s="4">
        <v>2.1819999999999999</v>
      </c>
      <c r="BW831" s="4">
        <v>0</v>
      </c>
      <c r="BX831" s="4">
        <v>0.17940999999999999</v>
      </c>
      <c r="BY831" s="4">
        <v>-5</v>
      </c>
      <c r="BZ831" s="4">
        <v>1.5921959999999999</v>
      </c>
      <c r="CA831" s="4">
        <v>4.3843310000000004</v>
      </c>
      <c r="CB831" s="4">
        <v>32.162359000000002</v>
      </c>
    </row>
    <row r="832" spans="1:80">
      <c r="A832" s="2">
        <v>42440</v>
      </c>
      <c r="B832" s="29">
        <v>0.49506837962962963</v>
      </c>
      <c r="C832" s="4">
        <v>14.436</v>
      </c>
      <c r="D832" s="4">
        <v>7.3800000000000004E-2</v>
      </c>
      <c r="E832" s="4" t="s">
        <v>155</v>
      </c>
      <c r="F832" s="4">
        <v>738.21893999999998</v>
      </c>
      <c r="G832" s="4">
        <v>5.4</v>
      </c>
      <c r="H832" s="4">
        <v>-0.8</v>
      </c>
      <c r="I832" s="4">
        <v>73.2</v>
      </c>
      <c r="K832" s="4">
        <v>0</v>
      </c>
      <c r="L832" s="4">
        <v>52</v>
      </c>
      <c r="M832" s="4">
        <v>0.87580000000000002</v>
      </c>
      <c r="N832" s="4">
        <v>12.6434</v>
      </c>
      <c r="O832" s="4">
        <v>6.4699999999999994E-2</v>
      </c>
      <c r="P832" s="4">
        <v>4.7294999999999998</v>
      </c>
      <c r="Q832" s="4">
        <v>0</v>
      </c>
      <c r="R832" s="4">
        <v>4.7</v>
      </c>
      <c r="S832" s="4">
        <v>3.8008000000000002</v>
      </c>
      <c r="T832" s="4">
        <v>0</v>
      </c>
      <c r="U832" s="4">
        <v>3.8</v>
      </c>
      <c r="V832" s="4">
        <v>73.165700000000001</v>
      </c>
      <c r="Y832" s="4">
        <v>45.335000000000001</v>
      </c>
      <c r="Z832" s="4">
        <v>0</v>
      </c>
      <c r="AA832" s="4">
        <v>0</v>
      </c>
      <c r="AB832" s="4" t="s">
        <v>384</v>
      </c>
      <c r="AC832" s="4">
        <v>0</v>
      </c>
      <c r="AD832" s="4">
        <v>11.9</v>
      </c>
      <c r="AE832" s="4">
        <v>854</v>
      </c>
      <c r="AF832" s="4">
        <v>880</v>
      </c>
      <c r="AG832" s="4">
        <v>890</v>
      </c>
      <c r="AH832" s="4">
        <v>51.9</v>
      </c>
      <c r="AI832" s="4">
        <v>23.01</v>
      </c>
      <c r="AJ832" s="4">
        <v>0.53</v>
      </c>
      <c r="AK832" s="4">
        <v>988</v>
      </c>
      <c r="AL832" s="4">
        <v>7</v>
      </c>
      <c r="AM832" s="4">
        <v>0</v>
      </c>
      <c r="AN832" s="4">
        <v>37</v>
      </c>
      <c r="AO832" s="4">
        <v>190</v>
      </c>
      <c r="AP832" s="4">
        <v>190</v>
      </c>
      <c r="AQ832" s="4">
        <v>2.9</v>
      </c>
      <c r="AR832" s="4">
        <v>195</v>
      </c>
      <c r="AS832" s="4" t="s">
        <v>155</v>
      </c>
      <c r="AT832" s="4">
        <v>2</v>
      </c>
      <c r="AU832" s="5">
        <v>0.70321759259259264</v>
      </c>
      <c r="AV832" s="4">
        <v>47.163733000000001</v>
      </c>
      <c r="AW832" s="4">
        <v>-88.490461999999994</v>
      </c>
      <c r="AX832" s="4">
        <v>318.3</v>
      </c>
      <c r="AY832" s="4">
        <v>33.9</v>
      </c>
      <c r="AZ832" s="4">
        <v>12</v>
      </c>
      <c r="BA832" s="4">
        <v>11</v>
      </c>
      <c r="BB832" s="4" t="s">
        <v>429</v>
      </c>
      <c r="BC832" s="4">
        <v>1.5434570000000001</v>
      </c>
      <c r="BD832" s="4">
        <v>1.815185</v>
      </c>
      <c r="BE832" s="4">
        <v>2.6151849999999999</v>
      </c>
      <c r="BF832" s="4">
        <v>14.063000000000001</v>
      </c>
      <c r="BG832" s="4">
        <v>14.66</v>
      </c>
      <c r="BH832" s="4">
        <v>1.04</v>
      </c>
      <c r="BI832" s="4">
        <v>14.178000000000001</v>
      </c>
      <c r="BJ832" s="4">
        <v>3015.93</v>
      </c>
      <c r="BK832" s="4">
        <v>9.8160000000000007</v>
      </c>
      <c r="BL832" s="4">
        <v>0.11799999999999999</v>
      </c>
      <c r="BM832" s="4">
        <v>0</v>
      </c>
      <c r="BN832" s="4">
        <v>0.11799999999999999</v>
      </c>
      <c r="BO832" s="4">
        <v>9.5000000000000001E-2</v>
      </c>
      <c r="BP832" s="4">
        <v>0</v>
      </c>
      <c r="BQ832" s="4">
        <v>9.5000000000000001E-2</v>
      </c>
      <c r="BR832" s="4">
        <v>0.57709999999999995</v>
      </c>
      <c r="BU832" s="4">
        <v>2.1459999999999999</v>
      </c>
      <c r="BW832" s="4">
        <v>0</v>
      </c>
      <c r="BX832" s="4">
        <v>0.190334</v>
      </c>
      <c r="BY832" s="4">
        <v>-5</v>
      </c>
      <c r="BZ832" s="4">
        <v>1.5920000000000001</v>
      </c>
      <c r="CA832" s="4">
        <v>4.6512869999999999</v>
      </c>
      <c r="CB832" s="4">
        <v>32.1584</v>
      </c>
    </row>
    <row r="833" spans="1:80">
      <c r="A833" s="2">
        <v>42440</v>
      </c>
      <c r="B833" s="29">
        <v>0.49507995370370367</v>
      </c>
      <c r="C833" s="4">
        <v>14.43</v>
      </c>
      <c r="D833" s="4">
        <v>3.8199999999999998E-2</v>
      </c>
      <c r="E833" s="4" t="s">
        <v>155</v>
      </c>
      <c r="F833" s="4">
        <v>382.00695000000002</v>
      </c>
      <c r="G833" s="4">
        <v>5.3</v>
      </c>
      <c r="H833" s="4">
        <v>2.8</v>
      </c>
      <c r="I833" s="4">
        <v>75.099999999999994</v>
      </c>
      <c r="K833" s="4">
        <v>0</v>
      </c>
      <c r="L833" s="4">
        <v>52</v>
      </c>
      <c r="M833" s="4">
        <v>0.87609999999999999</v>
      </c>
      <c r="N833" s="4">
        <v>12.6426</v>
      </c>
      <c r="O833" s="4">
        <v>3.3500000000000002E-2</v>
      </c>
      <c r="P833" s="4">
        <v>4.6699000000000002</v>
      </c>
      <c r="Q833" s="4">
        <v>2.4438</v>
      </c>
      <c r="R833" s="4">
        <v>7.1</v>
      </c>
      <c r="S833" s="4">
        <v>3.7534999999999998</v>
      </c>
      <c r="T833" s="4">
        <v>1.9641999999999999</v>
      </c>
      <c r="U833" s="4">
        <v>5.7</v>
      </c>
      <c r="V833" s="4">
        <v>75.100800000000007</v>
      </c>
      <c r="Y833" s="4">
        <v>45.197000000000003</v>
      </c>
      <c r="Z833" s="4">
        <v>0</v>
      </c>
      <c r="AA833" s="4">
        <v>0</v>
      </c>
      <c r="AB833" s="4" t="s">
        <v>384</v>
      </c>
      <c r="AC833" s="4">
        <v>0</v>
      </c>
      <c r="AD833" s="4">
        <v>11.8</v>
      </c>
      <c r="AE833" s="4">
        <v>856</v>
      </c>
      <c r="AF833" s="4">
        <v>881</v>
      </c>
      <c r="AG833" s="4">
        <v>892</v>
      </c>
      <c r="AH833" s="4">
        <v>52</v>
      </c>
      <c r="AI833" s="4">
        <v>23.06</v>
      </c>
      <c r="AJ833" s="4">
        <v>0.53</v>
      </c>
      <c r="AK833" s="4">
        <v>988</v>
      </c>
      <c r="AL833" s="4">
        <v>7</v>
      </c>
      <c r="AM833" s="4">
        <v>0</v>
      </c>
      <c r="AN833" s="4">
        <v>37</v>
      </c>
      <c r="AO833" s="4">
        <v>190</v>
      </c>
      <c r="AP833" s="4">
        <v>190</v>
      </c>
      <c r="AQ833" s="4">
        <v>2.8</v>
      </c>
      <c r="AR833" s="4">
        <v>195</v>
      </c>
      <c r="AS833" s="4" t="s">
        <v>155</v>
      </c>
      <c r="AT833" s="4">
        <v>2</v>
      </c>
      <c r="AU833" s="5">
        <v>0.70322916666666668</v>
      </c>
      <c r="AV833" s="4">
        <v>47.163699000000001</v>
      </c>
      <c r="AW833" s="4">
        <v>-88.490655000000004</v>
      </c>
      <c r="AX833" s="4">
        <v>318.5</v>
      </c>
      <c r="AY833" s="4">
        <v>33.4</v>
      </c>
      <c r="AZ833" s="4">
        <v>12</v>
      </c>
      <c r="BA833" s="4">
        <v>11</v>
      </c>
      <c r="BB833" s="4" t="s">
        <v>429</v>
      </c>
      <c r="BC833" s="4">
        <v>1.6</v>
      </c>
      <c r="BD833" s="4">
        <v>1.9</v>
      </c>
      <c r="BE833" s="4">
        <v>2.7</v>
      </c>
      <c r="BF833" s="4">
        <v>14.063000000000001</v>
      </c>
      <c r="BG833" s="4">
        <v>14.71</v>
      </c>
      <c r="BH833" s="4">
        <v>1.05</v>
      </c>
      <c r="BI833" s="4">
        <v>14.138</v>
      </c>
      <c r="BJ833" s="4">
        <v>3023.3240000000001</v>
      </c>
      <c r="BK833" s="4">
        <v>5.0940000000000003</v>
      </c>
      <c r="BL833" s="4">
        <v>0.11700000000000001</v>
      </c>
      <c r="BM833" s="4">
        <v>6.0999999999999999E-2</v>
      </c>
      <c r="BN833" s="4">
        <v>0.17799999999999999</v>
      </c>
      <c r="BO833" s="4">
        <v>9.4E-2</v>
      </c>
      <c r="BP833" s="4">
        <v>4.9000000000000002E-2</v>
      </c>
      <c r="BQ833" s="4">
        <v>0.14299999999999999</v>
      </c>
      <c r="BR833" s="4">
        <v>0.59389999999999998</v>
      </c>
      <c r="BU833" s="4">
        <v>2.1440000000000001</v>
      </c>
      <c r="BW833" s="4">
        <v>0</v>
      </c>
      <c r="BX833" s="4">
        <v>0.193804</v>
      </c>
      <c r="BY833" s="4">
        <v>-5</v>
      </c>
      <c r="BZ833" s="4">
        <v>1.588392</v>
      </c>
      <c r="CA833" s="4">
        <v>4.7360850000000001</v>
      </c>
      <c r="CB833" s="4">
        <v>32.085518</v>
      </c>
    </row>
    <row r="834" spans="1:80">
      <c r="A834" s="2">
        <v>42440</v>
      </c>
      <c r="B834" s="29">
        <v>0.49509152777777782</v>
      </c>
      <c r="C834" s="4">
        <v>14.427</v>
      </c>
      <c r="D834" s="4">
        <v>7.1499999999999994E-2</v>
      </c>
      <c r="E834" s="4" t="s">
        <v>155</v>
      </c>
      <c r="F834" s="4">
        <v>714.62051699999995</v>
      </c>
      <c r="G834" s="4">
        <v>5.4</v>
      </c>
      <c r="H834" s="4">
        <v>7.6</v>
      </c>
      <c r="I834" s="4">
        <v>75.3</v>
      </c>
      <c r="K834" s="4">
        <v>0</v>
      </c>
      <c r="L834" s="4">
        <v>51</v>
      </c>
      <c r="M834" s="4">
        <v>0.87590000000000001</v>
      </c>
      <c r="N834" s="4">
        <v>12.636200000000001</v>
      </c>
      <c r="O834" s="4">
        <v>6.2600000000000003E-2</v>
      </c>
      <c r="P834" s="4">
        <v>4.7034000000000002</v>
      </c>
      <c r="Q834" s="4">
        <v>6.6639999999999997</v>
      </c>
      <c r="R834" s="4">
        <v>11.4</v>
      </c>
      <c r="S834" s="4">
        <v>3.7805</v>
      </c>
      <c r="T834" s="4">
        <v>5.3563999999999998</v>
      </c>
      <c r="U834" s="4">
        <v>9.1</v>
      </c>
      <c r="V834" s="4">
        <v>75.301000000000002</v>
      </c>
      <c r="Y834" s="4">
        <v>44.737000000000002</v>
      </c>
      <c r="Z834" s="4">
        <v>0</v>
      </c>
      <c r="AA834" s="4">
        <v>0</v>
      </c>
      <c r="AB834" s="4" t="s">
        <v>384</v>
      </c>
      <c r="AC834" s="4">
        <v>0</v>
      </c>
      <c r="AD834" s="4">
        <v>11.9</v>
      </c>
      <c r="AE834" s="4">
        <v>856</v>
      </c>
      <c r="AF834" s="4">
        <v>882</v>
      </c>
      <c r="AG834" s="4">
        <v>892</v>
      </c>
      <c r="AH834" s="4">
        <v>52</v>
      </c>
      <c r="AI834" s="4">
        <v>23.06</v>
      </c>
      <c r="AJ834" s="4">
        <v>0.53</v>
      </c>
      <c r="AK834" s="4">
        <v>988</v>
      </c>
      <c r="AL834" s="4">
        <v>7</v>
      </c>
      <c r="AM834" s="4">
        <v>0</v>
      </c>
      <c r="AN834" s="4">
        <v>37</v>
      </c>
      <c r="AO834" s="4">
        <v>190</v>
      </c>
      <c r="AP834" s="4">
        <v>190.9</v>
      </c>
      <c r="AQ834" s="4">
        <v>2.9</v>
      </c>
      <c r="AR834" s="4">
        <v>195</v>
      </c>
      <c r="AS834" s="4" t="s">
        <v>155</v>
      </c>
      <c r="AT834" s="4">
        <v>2</v>
      </c>
      <c r="AU834" s="5">
        <v>0.70324074074074072</v>
      </c>
      <c r="AV834" s="4">
        <v>47.163671999999998</v>
      </c>
      <c r="AW834" s="4">
        <v>-88.490843999999996</v>
      </c>
      <c r="AX834" s="4">
        <v>318.60000000000002</v>
      </c>
      <c r="AY834" s="4">
        <v>32.799999999999997</v>
      </c>
      <c r="AZ834" s="4">
        <v>12</v>
      </c>
      <c r="BA834" s="4">
        <v>11</v>
      </c>
      <c r="BB834" s="4" t="s">
        <v>429</v>
      </c>
      <c r="BC834" s="4">
        <v>1.6715279999999999</v>
      </c>
      <c r="BD834" s="4">
        <v>2.1145849999999999</v>
      </c>
      <c r="BE834" s="4">
        <v>2.9145850000000002</v>
      </c>
      <c r="BF834" s="4">
        <v>14.063000000000001</v>
      </c>
      <c r="BG834" s="4">
        <v>14.67</v>
      </c>
      <c r="BH834" s="4">
        <v>1.04</v>
      </c>
      <c r="BI834" s="4">
        <v>14.167999999999999</v>
      </c>
      <c r="BJ834" s="4">
        <v>3016.366</v>
      </c>
      <c r="BK834" s="4">
        <v>9.51</v>
      </c>
      <c r="BL834" s="4">
        <v>0.11799999999999999</v>
      </c>
      <c r="BM834" s="4">
        <v>0.16700000000000001</v>
      </c>
      <c r="BN834" s="4">
        <v>0.28399999999999997</v>
      </c>
      <c r="BO834" s="4">
        <v>9.5000000000000001E-2</v>
      </c>
      <c r="BP834" s="4">
        <v>0.13400000000000001</v>
      </c>
      <c r="BQ834" s="4">
        <v>0.22800000000000001</v>
      </c>
      <c r="BR834" s="4">
        <v>0.59440000000000004</v>
      </c>
      <c r="BU834" s="4">
        <v>2.1190000000000002</v>
      </c>
      <c r="BW834" s="4">
        <v>0</v>
      </c>
      <c r="BX834" s="4">
        <v>0.21023600000000001</v>
      </c>
      <c r="BY834" s="4">
        <v>-5</v>
      </c>
      <c r="BZ834" s="4">
        <v>1.588902</v>
      </c>
      <c r="CA834" s="4">
        <v>5.1376419999999996</v>
      </c>
      <c r="CB834" s="4">
        <v>32.095820000000003</v>
      </c>
    </row>
    <row r="835" spans="1:80">
      <c r="A835" s="2">
        <v>42440</v>
      </c>
      <c r="B835" s="29">
        <v>0.49510310185185186</v>
      </c>
      <c r="C835" s="4">
        <v>14.422000000000001</v>
      </c>
      <c r="D835" s="4">
        <v>7.8600000000000003E-2</v>
      </c>
      <c r="E835" s="4" t="s">
        <v>155</v>
      </c>
      <c r="F835" s="4">
        <v>786.22701800000004</v>
      </c>
      <c r="G835" s="4">
        <v>5.3</v>
      </c>
      <c r="H835" s="4">
        <v>0</v>
      </c>
      <c r="I835" s="4">
        <v>77.099999999999994</v>
      </c>
      <c r="K835" s="4">
        <v>0</v>
      </c>
      <c r="L835" s="4">
        <v>51</v>
      </c>
      <c r="M835" s="4">
        <v>0.87580000000000002</v>
      </c>
      <c r="N835" s="4">
        <v>12.6313</v>
      </c>
      <c r="O835" s="4">
        <v>6.8900000000000003E-2</v>
      </c>
      <c r="P835" s="4">
        <v>4.6420000000000003</v>
      </c>
      <c r="Q835" s="4">
        <v>2.6499999999999999E-2</v>
      </c>
      <c r="R835" s="4">
        <v>4.7</v>
      </c>
      <c r="S835" s="4">
        <v>3.7311000000000001</v>
      </c>
      <c r="T835" s="4">
        <v>2.1299999999999999E-2</v>
      </c>
      <c r="U835" s="4">
        <v>3.8</v>
      </c>
      <c r="V835" s="4">
        <v>77.098799999999997</v>
      </c>
      <c r="Y835" s="4">
        <v>44.384999999999998</v>
      </c>
      <c r="Z835" s="4">
        <v>0</v>
      </c>
      <c r="AA835" s="4">
        <v>0</v>
      </c>
      <c r="AB835" s="4" t="s">
        <v>384</v>
      </c>
      <c r="AC835" s="4">
        <v>0</v>
      </c>
      <c r="AD835" s="4">
        <v>11.8</v>
      </c>
      <c r="AE835" s="4">
        <v>856</v>
      </c>
      <c r="AF835" s="4">
        <v>882</v>
      </c>
      <c r="AG835" s="4">
        <v>892</v>
      </c>
      <c r="AH835" s="4">
        <v>52</v>
      </c>
      <c r="AI835" s="4">
        <v>23.06</v>
      </c>
      <c r="AJ835" s="4">
        <v>0.53</v>
      </c>
      <c r="AK835" s="4">
        <v>988</v>
      </c>
      <c r="AL835" s="4">
        <v>7</v>
      </c>
      <c r="AM835" s="4">
        <v>0</v>
      </c>
      <c r="AN835" s="4">
        <v>37</v>
      </c>
      <c r="AO835" s="4">
        <v>190</v>
      </c>
      <c r="AP835" s="4">
        <v>191</v>
      </c>
      <c r="AQ835" s="4">
        <v>2.8</v>
      </c>
      <c r="AR835" s="4">
        <v>195</v>
      </c>
      <c r="AS835" s="4" t="s">
        <v>155</v>
      </c>
      <c r="AT835" s="4">
        <v>2</v>
      </c>
      <c r="AU835" s="5">
        <v>0.70325231481481476</v>
      </c>
      <c r="AV835" s="4">
        <v>47.163645000000002</v>
      </c>
      <c r="AW835" s="4">
        <v>-88.491029999999995</v>
      </c>
      <c r="AX835" s="4">
        <v>318.7</v>
      </c>
      <c r="AY835" s="4">
        <v>32.200000000000003</v>
      </c>
      <c r="AZ835" s="4">
        <v>12</v>
      </c>
      <c r="BA835" s="4">
        <v>11</v>
      </c>
      <c r="BB835" s="4" t="s">
        <v>429</v>
      </c>
      <c r="BC835" s="4">
        <v>1.7</v>
      </c>
      <c r="BD835" s="4">
        <v>2.2000000000000002</v>
      </c>
      <c r="BE835" s="4">
        <v>3</v>
      </c>
      <c r="BF835" s="4">
        <v>14.063000000000001</v>
      </c>
      <c r="BG835" s="4">
        <v>14.67</v>
      </c>
      <c r="BH835" s="4">
        <v>1.04</v>
      </c>
      <c r="BI835" s="4">
        <v>14.176</v>
      </c>
      <c r="BJ835" s="4">
        <v>3014.8270000000002</v>
      </c>
      <c r="BK835" s="4">
        <v>10.461</v>
      </c>
      <c r="BL835" s="4">
        <v>0.11600000000000001</v>
      </c>
      <c r="BM835" s="4">
        <v>1E-3</v>
      </c>
      <c r="BN835" s="4">
        <v>0.11700000000000001</v>
      </c>
      <c r="BO835" s="4">
        <v>9.2999999999999999E-2</v>
      </c>
      <c r="BP835" s="4">
        <v>1E-3</v>
      </c>
      <c r="BQ835" s="4">
        <v>9.4E-2</v>
      </c>
      <c r="BR835" s="4">
        <v>0.60850000000000004</v>
      </c>
      <c r="BU835" s="4">
        <v>2.1019999999999999</v>
      </c>
      <c r="BW835" s="4">
        <v>0</v>
      </c>
      <c r="BX835" s="4">
        <v>0.21741199999999999</v>
      </c>
      <c r="BY835" s="4">
        <v>-5</v>
      </c>
      <c r="BZ835" s="4">
        <v>1.5871960000000001</v>
      </c>
      <c r="CA835" s="4">
        <v>5.3130059999999997</v>
      </c>
      <c r="CB835" s="4">
        <v>32.061359000000003</v>
      </c>
    </row>
    <row r="836" spans="1:80">
      <c r="A836" s="2">
        <v>42440</v>
      </c>
      <c r="B836" s="29">
        <v>0.49511467592592595</v>
      </c>
      <c r="C836" s="4">
        <v>14.429</v>
      </c>
      <c r="D836" s="4">
        <v>7.0699999999999999E-2</v>
      </c>
      <c r="E836" s="4" t="s">
        <v>155</v>
      </c>
      <c r="F836" s="4">
        <v>706.60789299999999</v>
      </c>
      <c r="G836" s="4">
        <v>5.3</v>
      </c>
      <c r="H836" s="4">
        <v>7.2</v>
      </c>
      <c r="I836" s="4">
        <v>75.400000000000006</v>
      </c>
      <c r="K836" s="4">
        <v>0</v>
      </c>
      <c r="L836" s="4">
        <v>50</v>
      </c>
      <c r="M836" s="4">
        <v>0.87590000000000001</v>
      </c>
      <c r="N836" s="4">
        <v>12.638400000000001</v>
      </c>
      <c r="O836" s="4">
        <v>6.1899999999999997E-2</v>
      </c>
      <c r="P836" s="4">
        <v>4.6421999999999999</v>
      </c>
      <c r="Q836" s="4">
        <v>6.3064</v>
      </c>
      <c r="R836" s="4">
        <v>10.9</v>
      </c>
      <c r="S836" s="4">
        <v>3.7313000000000001</v>
      </c>
      <c r="T836" s="4">
        <v>5.0689000000000002</v>
      </c>
      <c r="U836" s="4">
        <v>8.8000000000000007</v>
      </c>
      <c r="V836" s="4">
        <v>75.448800000000006</v>
      </c>
      <c r="Y836" s="4">
        <v>44.197000000000003</v>
      </c>
      <c r="Z836" s="4">
        <v>0</v>
      </c>
      <c r="AA836" s="4">
        <v>0</v>
      </c>
      <c r="AB836" s="4" t="s">
        <v>384</v>
      </c>
      <c r="AC836" s="4">
        <v>0</v>
      </c>
      <c r="AD836" s="4">
        <v>11.8</v>
      </c>
      <c r="AE836" s="4">
        <v>857</v>
      </c>
      <c r="AF836" s="4">
        <v>883</v>
      </c>
      <c r="AG836" s="4">
        <v>894</v>
      </c>
      <c r="AH836" s="4">
        <v>52</v>
      </c>
      <c r="AI836" s="4">
        <v>23.06</v>
      </c>
      <c r="AJ836" s="4">
        <v>0.53</v>
      </c>
      <c r="AK836" s="4">
        <v>988</v>
      </c>
      <c r="AL836" s="4">
        <v>7</v>
      </c>
      <c r="AM836" s="4">
        <v>0</v>
      </c>
      <c r="AN836" s="4">
        <v>37</v>
      </c>
      <c r="AO836" s="4">
        <v>190</v>
      </c>
      <c r="AP836" s="4">
        <v>191</v>
      </c>
      <c r="AQ836" s="4">
        <v>2.9</v>
      </c>
      <c r="AR836" s="4">
        <v>195</v>
      </c>
      <c r="AS836" s="4" t="s">
        <v>155</v>
      </c>
      <c r="AT836" s="4">
        <v>2</v>
      </c>
      <c r="AU836" s="5">
        <v>0.70326388888888891</v>
      </c>
      <c r="AV836" s="4">
        <v>47.163609000000001</v>
      </c>
      <c r="AW836" s="4">
        <v>-88.491213000000002</v>
      </c>
      <c r="AX836" s="4">
        <v>318.60000000000002</v>
      </c>
      <c r="AY836" s="4">
        <v>32</v>
      </c>
      <c r="AZ836" s="4">
        <v>12</v>
      </c>
      <c r="BA836" s="4">
        <v>11</v>
      </c>
      <c r="BB836" s="4" t="s">
        <v>429</v>
      </c>
      <c r="BC836" s="4">
        <v>1.628771</v>
      </c>
      <c r="BD836" s="4">
        <v>2.2712289999999999</v>
      </c>
      <c r="BE836" s="4">
        <v>3.0712290000000002</v>
      </c>
      <c r="BF836" s="4">
        <v>14.063000000000001</v>
      </c>
      <c r="BG836" s="4">
        <v>14.67</v>
      </c>
      <c r="BH836" s="4">
        <v>1.04</v>
      </c>
      <c r="BI836" s="4">
        <v>14.17</v>
      </c>
      <c r="BJ836" s="4">
        <v>3016.5309999999999</v>
      </c>
      <c r="BK836" s="4">
        <v>9.4019999999999992</v>
      </c>
      <c r="BL836" s="4">
        <v>0.11600000000000001</v>
      </c>
      <c r="BM836" s="4">
        <v>0.158</v>
      </c>
      <c r="BN836" s="4">
        <v>0.27400000000000002</v>
      </c>
      <c r="BO836" s="4">
        <v>9.2999999999999999E-2</v>
      </c>
      <c r="BP836" s="4">
        <v>0.127</v>
      </c>
      <c r="BQ836" s="4">
        <v>0.22</v>
      </c>
      <c r="BR836" s="4">
        <v>0.59550000000000003</v>
      </c>
      <c r="BU836" s="4">
        <v>2.093</v>
      </c>
      <c r="BW836" s="4">
        <v>0</v>
      </c>
      <c r="BX836" s="4">
        <v>0.239648</v>
      </c>
      <c r="BY836" s="4">
        <v>-5</v>
      </c>
      <c r="BZ836" s="4">
        <v>1.585196</v>
      </c>
      <c r="CA836" s="4">
        <v>5.8563980000000004</v>
      </c>
      <c r="CB836" s="4">
        <v>32.020958999999998</v>
      </c>
    </row>
    <row r="837" spans="1:80">
      <c r="A837" s="2">
        <v>42440</v>
      </c>
      <c r="B837" s="29">
        <v>0.49512624999999999</v>
      </c>
      <c r="C837" s="4">
        <v>14.413</v>
      </c>
      <c r="D837" s="4">
        <v>6.4000000000000001E-2</v>
      </c>
      <c r="E837" s="4" t="s">
        <v>155</v>
      </c>
      <c r="F837" s="4">
        <v>640.09925599999997</v>
      </c>
      <c r="G837" s="4">
        <v>5</v>
      </c>
      <c r="H837" s="4">
        <v>7.5</v>
      </c>
      <c r="I837" s="4">
        <v>80.099999999999994</v>
      </c>
      <c r="K837" s="4">
        <v>0</v>
      </c>
      <c r="L837" s="4">
        <v>50</v>
      </c>
      <c r="M837" s="4">
        <v>0.876</v>
      </c>
      <c r="N837" s="4">
        <v>12.626300000000001</v>
      </c>
      <c r="O837" s="4">
        <v>5.6099999999999997E-2</v>
      </c>
      <c r="P837" s="4">
        <v>4.3536999999999999</v>
      </c>
      <c r="Q837" s="4">
        <v>6.5720000000000001</v>
      </c>
      <c r="R837" s="4">
        <v>10.9</v>
      </c>
      <c r="S837" s="4">
        <v>3.5047000000000001</v>
      </c>
      <c r="T837" s="4">
        <v>5.2904</v>
      </c>
      <c r="U837" s="4">
        <v>8.8000000000000007</v>
      </c>
      <c r="V837" s="4">
        <v>80.072500000000005</v>
      </c>
      <c r="Y837" s="4">
        <v>44.106000000000002</v>
      </c>
      <c r="Z837" s="4">
        <v>0</v>
      </c>
      <c r="AA837" s="4">
        <v>0</v>
      </c>
      <c r="AB837" s="4" t="s">
        <v>384</v>
      </c>
      <c r="AC837" s="4">
        <v>0</v>
      </c>
      <c r="AD837" s="4">
        <v>11.9</v>
      </c>
      <c r="AE837" s="4">
        <v>856</v>
      </c>
      <c r="AF837" s="4">
        <v>884</v>
      </c>
      <c r="AG837" s="4">
        <v>893</v>
      </c>
      <c r="AH837" s="4">
        <v>52.9</v>
      </c>
      <c r="AI837" s="4">
        <v>23.46</v>
      </c>
      <c r="AJ837" s="4">
        <v>0.54</v>
      </c>
      <c r="AK837" s="4">
        <v>988</v>
      </c>
      <c r="AL837" s="4">
        <v>7</v>
      </c>
      <c r="AM837" s="4">
        <v>0</v>
      </c>
      <c r="AN837" s="4">
        <v>37</v>
      </c>
      <c r="AO837" s="4">
        <v>190</v>
      </c>
      <c r="AP837" s="4">
        <v>191</v>
      </c>
      <c r="AQ837" s="4">
        <v>3</v>
      </c>
      <c r="AR837" s="4">
        <v>195</v>
      </c>
      <c r="AS837" s="4" t="s">
        <v>155</v>
      </c>
      <c r="AT837" s="4">
        <v>2</v>
      </c>
      <c r="AU837" s="5">
        <v>0.70327546296296306</v>
      </c>
      <c r="AV837" s="4">
        <v>47.163561000000001</v>
      </c>
      <c r="AW837" s="4">
        <v>-88.491387000000003</v>
      </c>
      <c r="AX837" s="4">
        <v>318.39999999999998</v>
      </c>
      <c r="AY837" s="4">
        <v>31.6</v>
      </c>
      <c r="AZ837" s="4">
        <v>12</v>
      </c>
      <c r="BA837" s="4">
        <v>11</v>
      </c>
      <c r="BB837" s="4" t="s">
        <v>429</v>
      </c>
      <c r="BC837" s="4">
        <v>1.315485</v>
      </c>
      <c r="BD837" s="4">
        <v>2.0866129999999998</v>
      </c>
      <c r="BE837" s="4">
        <v>2.6020979999999998</v>
      </c>
      <c r="BF837" s="4">
        <v>14.063000000000001</v>
      </c>
      <c r="BG837" s="4">
        <v>14.69</v>
      </c>
      <c r="BH837" s="4">
        <v>1.04</v>
      </c>
      <c r="BI837" s="4">
        <v>14.151999999999999</v>
      </c>
      <c r="BJ837" s="4">
        <v>3017.8</v>
      </c>
      <c r="BK837" s="4">
        <v>8.5299999999999994</v>
      </c>
      <c r="BL837" s="4">
        <v>0.109</v>
      </c>
      <c r="BM837" s="4">
        <v>0.16400000000000001</v>
      </c>
      <c r="BN837" s="4">
        <v>0.27300000000000002</v>
      </c>
      <c r="BO837" s="4">
        <v>8.7999999999999995E-2</v>
      </c>
      <c r="BP837" s="4">
        <v>0.13200000000000001</v>
      </c>
      <c r="BQ837" s="4">
        <v>0.22</v>
      </c>
      <c r="BR837" s="4">
        <v>0.63280000000000003</v>
      </c>
      <c r="BU837" s="4">
        <v>2.0910000000000002</v>
      </c>
      <c r="BW837" s="4">
        <v>0</v>
      </c>
      <c r="BX837" s="4">
        <v>0.20682200000000001</v>
      </c>
      <c r="BY837" s="4">
        <v>-5</v>
      </c>
      <c r="BZ837" s="4">
        <v>1.5868040000000001</v>
      </c>
      <c r="CA837" s="4">
        <v>5.0542129999999998</v>
      </c>
      <c r="CB837" s="4">
        <v>32.053440999999999</v>
      </c>
    </row>
    <row r="838" spans="1:80">
      <c r="A838" s="2">
        <v>42440</v>
      </c>
      <c r="B838" s="29">
        <v>0.49513782407407408</v>
      </c>
      <c r="C838" s="4">
        <v>14.41</v>
      </c>
      <c r="D838" s="4">
        <v>3.5999999999999997E-2</v>
      </c>
      <c r="E838" s="4" t="s">
        <v>155</v>
      </c>
      <c r="F838" s="4">
        <v>360.23352799999998</v>
      </c>
      <c r="G838" s="4">
        <v>2.9</v>
      </c>
      <c r="H838" s="4">
        <v>8.3000000000000007</v>
      </c>
      <c r="I838" s="4">
        <v>77.900000000000006</v>
      </c>
      <c r="K838" s="4">
        <v>0</v>
      </c>
      <c r="L838" s="4">
        <v>50</v>
      </c>
      <c r="M838" s="4">
        <v>0.87639999999999996</v>
      </c>
      <c r="N838" s="4">
        <v>12.628399999999999</v>
      </c>
      <c r="O838" s="4">
        <v>3.1600000000000003E-2</v>
      </c>
      <c r="P838" s="4">
        <v>2.5415000000000001</v>
      </c>
      <c r="Q838" s="4">
        <v>7.3003</v>
      </c>
      <c r="R838" s="4">
        <v>9.8000000000000007</v>
      </c>
      <c r="S838" s="4">
        <v>2.0461999999999998</v>
      </c>
      <c r="T838" s="4">
        <v>5.8776999999999999</v>
      </c>
      <c r="U838" s="4">
        <v>7.9</v>
      </c>
      <c r="V838" s="4">
        <v>77.853800000000007</v>
      </c>
      <c r="Y838" s="4">
        <v>43.901000000000003</v>
      </c>
      <c r="Z838" s="4">
        <v>0</v>
      </c>
      <c r="AA838" s="4">
        <v>0</v>
      </c>
      <c r="AB838" s="4" t="s">
        <v>384</v>
      </c>
      <c r="AC838" s="4">
        <v>0</v>
      </c>
      <c r="AD838" s="4">
        <v>12.1</v>
      </c>
      <c r="AE838" s="4">
        <v>854</v>
      </c>
      <c r="AF838" s="4">
        <v>884</v>
      </c>
      <c r="AG838" s="4">
        <v>891</v>
      </c>
      <c r="AH838" s="4">
        <v>53</v>
      </c>
      <c r="AI838" s="4">
        <v>23.5</v>
      </c>
      <c r="AJ838" s="4">
        <v>0.54</v>
      </c>
      <c r="AK838" s="4">
        <v>988</v>
      </c>
      <c r="AL838" s="4">
        <v>7</v>
      </c>
      <c r="AM838" s="4">
        <v>0</v>
      </c>
      <c r="AN838" s="4">
        <v>36.097999999999999</v>
      </c>
      <c r="AO838" s="4">
        <v>190</v>
      </c>
      <c r="AP838" s="4">
        <v>191</v>
      </c>
      <c r="AQ838" s="4">
        <v>3.2</v>
      </c>
      <c r="AR838" s="4">
        <v>195</v>
      </c>
      <c r="AS838" s="4" t="s">
        <v>155</v>
      </c>
      <c r="AT838" s="4">
        <v>2</v>
      </c>
      <c r="AU838" s="5">
        <v>0.70328703703703699</v>
      </c>
      <c r="AV838" s="4">
        <v>47.163497999999997</v>
      </c>
      <c r="AW838" s="4">
        <v>-88.491551000000001</v>
      </c>
      <c r="AX838" s="4">
        <v>318.3</v>
      </c>
      <c r="AY838" s="4">
        <v>31.5</v>
      </c>
      <c r="AZ838" s="4">
        <v>12</v>
      </c>
      <c r="BA838" s="4">
        <v>11</v>
      </c>
      <c r="BB838" s="4" t="s">
        <v>429</v>
      </c>
      <c r="BC838" s="4">
        <v>1.0579419999999999</v>
      </c>
      <c r="BD838" s="4">
        <v>1.715884</v>
      </c>
      <c r="BE838" s="4">
        <v>2.0448550000000001</v>
      </c>
      <c r="BF838" s="4">
        <v>14.063000000000001</v>
      </c>
      <c r="BG838" s="4">
        <v>14.73</v>
      </c>
      <c r="BH838" s="4">
        <v>1.05</v>
      </c>
      <c r="BI838" s="4">
        <v>14.108000000000001</v>
      </c>
      <c r="BJ838" s="4">
        <v>3023.7109999999998</v>
      </c>
      <c r="BK838" s="4">
        <v>4.8109999999999999</v>
      </c>
      <c r="BL838" s="4">
        <v>6.4000000000000001E-2</v>
      </c>
      <c r="BM838" s="4">
        <v>0.183</v>
      </c>
      <c r="BN838" s="4">
        <v>0.247</v>
      </c>
      <c r="BO838" s="4">
        <v>5.0999999999999997E-2</v>
      </c>
      <c r="BP838" s="4">
        <v>0.14699999999999999</v>
      </c>
      <c r="BQ838" s="4">
        <v>0.19900000000000001</v>
      </c>
      <c r="BR838" s="4">
        <v>0.61639999999999995</v>
      </c>
      <c r="BU838" s="4">
        <v>2.0859999999999999</v>
      </c>
      <c r="BW838" s="4">
        <v>0</v>
      </c>
      <c r="BX838" s="4">
        <v>0.23366799999999999</v>
      </c>
      <c r="BY838" s="4">
        <v>-5</v>
      </c>
      <c r="BZ838" s="4">
        <v>1.5888040000000001</v>
      </c>
      <c r="CA838" s="4">
        <v>5.7102620000000002</v>
      </c>
      <c r="CB838" s="4">
        <v>32.093840999999998</v>
      </c>
    </row>
    <row r="839" spans="1:80">
      <c r="A839" s="2">
        <v>42440</v>
      </c>
      <c r="B839" s="29">
        <v>0.49514939814814812</v>
      </c>
      <c r="C839" s="4">
        <v>14.404999999999999</v>
      </c>
      <c r="D839" s="4">
        <v>4.19E-2</v>
      </c>
      <c r="E839" s="4" t="s">
        <v>155</v>
      </c>
      <c r="F839" s="4">
        <v>418.61551300000002</v>
      </c>
      <c r="G839" s="4">
        <v>2.9</v>
      </c>
      <c r="H839" s="4">
        <v>8.4</v>
      </c>
      <c r="I839" s="4">
        <v>78.900000000000006</v>
      </c>
      <c r="K839" s="4">
        <v>0</v>
      </c>
      <c r="L839" s="4">
        <v>50</v>
      </c>
      <c r="M839" s="4">
        <v>0.87639999999999996</v>
      </c>
      <c r="N839" s="4">
        <v>12.6242</v>
      </c>
      <c r="O839" s="4">
        <v>3.6700000000000003E-2</v>
      </c>
      <c r="P839" s="4">
        <v>2.5415000000000001</v>
      </c>
      <c r="Q839" s="4">
        <v>7.335</v>
      </c>
      <c r="R839" s="4">
        <v>9.9</v>
      </c>
      <c r="S839" s="4">
        <v>2.0463</v>
      </c>
      <c r="T839" s="4">
        <v>5.9055999999999997</v>
      </c>
      <c r="U839" s="4">
        <v>8</v>
      </c>
      <c r="V839" s="4">
        <v>78.895499999999998</v>
      </c>
      <c r="Y839" s="4">
        <v>43.540999999999997</v>
      </c>
      <c r="Z839" s="4">
        <v>0</v>
      </c>
      <c r="AA839" s="4">
        <v>0</v>
      </c>
      <c r="AB839" s="4" t="s">
        <v>384</v>
      </c>
      <c r="AC839" s="4">
        <v>0</v>
      </c>
      <c r="AD839" s="4">
        <v>12.2</v>
      </c>
      <c r="AE839" s="4">
        <v>853</v>
      </c>
      <c r="AF839" s="4">
        <v>882</v>
      </c>
      <c r="AG839" s="4">
        <v>890</v>
      </c>
      <c r="AH839" s="4">
        <v>53</v>
      </c>
      <c r="AI839" s="4">
        <v>23.5</v>
      </c>
      <c r="AJ839" s="4">
        <v>0.54</v>
      </c>
      <c r="AK839" s="4">
        <v>988</v>
      </c>
      <c r="AL839" s="4">
        <v>7</v>
      </c>
      <c r="AM839" s="4">
        <v>0</v>
      </c>
      <c r="AN839" s="4">
        <v>36</v>
      </c>
      <c r="AO839" s="4">
        <v>190.9</v>
      </c>
      <c r="AP839" s="4">
        <v>191</v>
      </c>
      <c r="AQ839" s="4">
        <v>3.3</v>
      </c>
      <c r="AR839" s="4">
        <v>195</v>
      </c>
      <c r="AS839" s="4" t="s">
        <v>155</v>
      </c>
      <c r="AT839" s="4">
        <v>2</v>
      </c>
      <c r="AU839" s="5">
        <v>0.70329861111111114</v>
      </c>
      <c r="AV839" s="4">
        <v>47.163412000000001</v>
      </c>
      <c r="AW839" s="4">
        <v>-88.491692999999998</v>
      </c>
      <c r="AX839" s="4">
        <v>318.3</v>
      </c>
      <c r="AY839" s="4">
        <v>31.6</v>
      </c>
      <c r="AZ839" s="4">
        <v>12</v>
      </c>
      <c r="BA839" s="4">
        <v>11</v>
      </c>
      <c r="BB839" s="4" t="s">
        <v>429</v>
      </c>
      <c r="BC839" s="4">
        <v>1.070929</v>
      </c>
      <c r="BD839" s="4">
        <v>1.6709290000000001</v>
      </c>
      <c r="BE839" s="4">
        <v>1.9709289999999999</v>
      </c>
      <c r="BF839" s="4">
        <v>14.063000000000001</v>
      </c>
      <c r="BG839" s="4">
        <v>14.73</v>
      </c>
      <c r="BH839" s="4">
        <v>1.05</v>
      </c>
      <c r="BI839" s="4">
        <v>14.103999999999999</v>
      </c>
      <c r="BJ839" s="4">
        <v>3022.4609999999998</v>
      </c>
      <c r="BK839" s="4">
        <v>5.59</v>
      </c>
      <c r="BL839" s="4">
        <v>6.4000000000000001E-2</v>
      </c>
      <c r="BM839" s="4">
        <v>0.184</v>
      </c>
      <c r="BN839" s="4">
        <v>0.248</v>
      </c>
      <c r="BO839" s="4">
        <v>5.0999999999999997E-2</v>
      </c>
      <c r="BP839" s="4">
        <v>0.14799999999999999</v>
      </c>
      <c r="BQ839" s="4">
        <v>0.19900000000000001</v>
      </c>
      <c r="BR839" s="4">
        <v>0.62460000000000004</v>
      </c>
      <c r="BU839" s="4">
        <v>2.0680000000000001</v>
      </c>
      <c r="BW839" s="4">
        <v>0</v>
      </c>
      <c r="BX839" s="4">
        <v>0.25322</v>
      </c>
      <c r="BY839" s="4">
        <v>-5</v>
      </c>
      <c r="BZ839" s="4">
        <v>1.5917030000000001</v>
      </c>
      <c r="CA839" s="4">
        <v>6.1880579999999998</v>
      </c>
      <c r="CB839" s="4">
        <v>32.152406999999997</v>
      </c>
    </row>
    <row r="840" spans="1:80">
      <c r="A840" s="2">
        <v>42440</v>
      </c>
      <c r="B840" s="29">
        <v>0.49516097222222227</v>
      </c>
      <c r="C840" s="4">
        <v>14.397</v>
      </c>
      <c r="D840" s="4">
        <v>0.16980000000000001</v>
      </c>
      <c r="E840" s="4" t="s">
        <v>155</v>
      </c>
      <c r="F840" s="4">
        <v>1698.4848480000001</v>
      </c>
      <c r="G840" s="4">
        <v>2.8</v>
      </c>
      <c r="H840" s="4">
        <v>5.2</v>
      </c>
      <c r="I840" s="4">
        <v>89.6</v>
      </c>
      <c r="K840" s="4">
        <v>0</v>
      </c>
      <c r="L840" s="4">
        <v>50</v>
      </c>
      <c r="M840" s="4">
        <v>0.87539999999999996</v>
      </c>
      <c r="N840" s="4">
        <v>12.6023</v>
      </c>
      <c r="O840" s="4">
        <v>0.1487</v>
      </c>
      <c r="P840" s="4">
        <v>2.4510000000000001</v>
      </c>
      <c r="Q840" s="4">
        <v>4.5313999999999997</v>
      </c>
      <c r="R840" s="4">
        <v>7</v>
      </c>
      <c r="S840" s="4">
        <v>1.9734</v>
      </c>
      <c r="T840" s="4">
        <v>3.6484000000000001</v>
      </c>
      <c r="U840" s="4">
        <v>5.6</v>
      </c>
      <c r="V840" s="4">
        <v>89.555800000000005</v>
      </c>
      <c r="Y840" s="4">
        <v>43.418999999999997</v>
      </c>
      <c r="Z840" s="4">
        <v>0</v>
      </c>
      <c r="AA840" s="4">
        <v>0</v>
      </c>
      <c r="AB840" s="4" t="s">
        <v>384</v>
      </c>
      <c r="AC840" s="4">
        <v>0</v>
      </c>
      <c r="AD840" s="4">
        <v>12.2</v>
      </c>
      <c r="AE840" s="4">
        <v>854</v>
      </c>
      <c r="AF840" s="4">
        <v>881</v>
      </c>
      <c r="AG840" s="4">
        <v>891</v>
      </c>
      <c r="AH840" s="4">
        <v>53</v>
      </c>
      <c r="AI840" s="4">
        <v>23.5</v>
      </c>
      <c r="AJ840" s="4">
        <v>0.54</v>
      </c>
      <c r="AK840" s="4">
        <v>988</v>
      </c>
      <c r="AL840" s="4">
        <v>7</v>
      </c>
      <c r="AM840" s="4">
        <v>0</v>
      </c>
      <c r="AN840" s="4">
        <v>36</v>
      </c>
      <c r="AO840" s="4">
        <v>191</v>
      </c>
      <c r="AP840" s="4">
        <v>191</v>
      </c>
      <c r="AQ840" s="4">
        <v>3.4</v>
      </c>
      <c r="AR840" s="4">
        <v>195</v>
      </c>
      <c r="AS840" s="4" t="s">
        <v>155</v>
      </c>
      <c r="AT840" s="4">
        <v>2</v>
      </c>
      <c r="AU840" s="5">
        <v>0.70331018518518518</v>
      </c>
      <c r="AV840" s="4">
        <v>47.163311</v>
      </c>
      <c r="AW840" s="4">
        <v>-88.491820000000004</v>
      </c>
      <c r="AX840" s="4">
        <v>318.3</v>
      </c>
      <c r="AY840" s="4">
        <v>32</v>
      </c>
      <c r="AZ840" s="4">
        <v>12</v>
      </c>
      <c r="BA840" s="4">
        <v>11</v>
      </c>
      <c r="BB840" s="4" t="s">
        <v>429</v>
      </c>
      <c r="BC840" s="4">
        <v>1.028384</v>
      </c>
      <c r="BD840" s="4">
        <v>1.6283840000000001</v>
      </c>
      <c r="BE840" s="4">
        <v>1.9283840000000001</v>
      </c>
      <c r="BF840" s="4">
        <v>14.063000000000001</v>
      </c>
      <c r="BG840" s="4">
        <v>14.59</v>
      </c>
      <c r="BH840" s="4">
        <v>1.04</v>
      </c>
      <c r="BI840" s="4">
        <v>14.237</v>
      </c>
      <c r="BJ840" s="4">
        <v>2995.5889999999999</v>
      </c>
      <c r="BK840" s="4">
        <v>22.494</v>
      </c>
      <c r="BL840" s="4">
        <v>6.0999999999999999E-2</v>
      </c>
      <c r="BM840" s="4">
        <v>0.113</v>
      </c>
      <c r="BN840" s="4">
        <v>0.17399999999999999</v>
      </c>
      <c r="BO840" s="4">
        <v>4.9000000000000002E-2</v>
      </c>
      <c r="BP840" s="4">
        <v>9.0999999999999998E-2</v>
      </c>
      <c r="BQ840" s="4">
        <v>0.14000000000000001</v>
      </c>
      <c r="BR840" s="4">
        <v>0.70389999999999997</v>
      </c>
      <c r="BU840" s="4">
        <v>2.048</v>
      </c>
      <c r="BW840" s="4">
        <v>0</v>
      </c>
      <c r="BX840" s="4">
        <v>0.30731000000000003</v>
      </c>
      <c r="BY840" s="4">
        <v>-5</v>
      </c>
      <c r="BZ840" s="4">
        <v>1.5910979999999999</v>
      </c>
      <c r="CA840" s="4">
        <v>7.5098950000000002</v>
      </c>
      <c r="CB840" s="4">
        <v>32.140182000000003</v>
      </c>
    </row>
    <row r="841" spans="1:80">
      <c r="A841" s="2">
        <v>42440</v>
      </c>
      <c r="B841" s="29">
        <v>0.49517254629629631</v>
      </c>
      <c r="C841" s="4">
        <v>14.374000000000001</v>
      </c>
      <c r="D841" s="4">
        <v>0.15920000000000001</v>
      </c>
      <c r="E841" s="4" t="s">
        <v>155</v>
      </c>
      <c r="F841" s="4">
        <v>1591.6398710000001</v>
      </c>
      <c r="G841" s="4">
        <v>2.8</v>
      </c>
      <c r="H841" s="4">
        <v>0.5</v>
      </c>
      <c r="I841" s="4">
        <v>113.3</v>
      </c>
      <c r="K841" s="4">
        <v>0</v>
      </c>
      <c r="L841" s="4">
        <v>50</v>
      </c>
      <c r="M841" s="4">
        <v>0.87570000000000003</v>
      </c>
      <c r="N841" s="4">
        <v>12.586399999999999</v>
      </c>
      <c r="O841" s="4">
        <v>0.1394</v>
      </c>
      <c r="P841" s="4">
        <v>2.4518</v>
      </c>
      <c r="Q841" s="4">
        <v>0.41139999999999999</v>
      </c>
      <c r="R841" s="4">
        <v>2.9</v>
      </c>
      <c r="S841" s="4">
        <v>1.974</v>
      </c>
      <c r="T841" s="4">
        <v>0.33119999999999999</v>
      </c>
      <c r="U841" s="4">
        <v>2.2999999999999998</v>
      </c>
      <c r="V841" s="4">
        <v>113.3142</v>
      </c>
      <c r="Y841" s="4">
        <v>43.509</v>
      </c>
      <c r="Z841" s="4">
        <v>0</v>
      </c>
      <c r="AA841" s="4">
        <v>0</v>
      </c>
      <c r="AB841" s="4" t="s">
        <v>384</v>
      </c>
      <c r="AC841" s="4">
        <v>0</v>
      </c>
      <c r="AD841" s="4">
        <v>12.2</v>
      </c>
      <c r="AE841" s="4">
        <v>856</v>
      </c>
      <c r="AF841" s="4">
        <v>883</v>
      </c>
      <c r="AG841" s="4">
        <v>894</v>
      </c>
      <c r="AH841" s="4">
        <v>53</v>
      </c>
      <c r="AI841" s="4">
        <v>23.5</v>
      </c>
      <c r="AJ841" s="4">
        <v>0.54</v>
      </c>
      <c r="AK841" s="4">
        <v>988</v>
      </c>
      <c r="AL841" s="4">
        <v>7</v>
      </c>
      <c r="AM841" s="4">
        <v>0</v>
      </c>
      <c r="AN841" s="4">
        <v>36</v>
      </c>
      <c r="AO841" s="4">
        <v>191</v>
      </c>
      <c r="AP841" s="4">
        <v>191</v>
      </c>
      <c r="AQ841" s="4">
        <v>3.5</v>
      </c>
      <c r="AR841" s="4">
        <v>195</v>
      </c>
      <c r="AS841" s="4" t="s">
        <v>155</v>
      </c>
      <c r="AT841" s="4">
        <v>2</v>
      </c>
      <c r="AU841" s="5">
        <v>0.70332175925925933</v>
      </c>
      <c r="AV841" s="4">
        <v>47.163192000000002</v>
      </c>
      <c r="AW841" s="4">
        <v>-88.491909000000007</v>
      </c>
      <c r="AX841" s="4">
        <v>318.2</v>
      </c>
      <c r="AY841" s="4">
        <v>32</v>
      </c>
      <c r="AZ841" s="4">
        <v>12</v>
      </c>
      <c r="BA841" s="4">
        <v>10</v>
      </c>
      <c r="BB841" s="4" t="s">
        <v>427</v>
      </c>
      <c r="BC841" s="4">
        <v>1.143656</v>
      </c>
      <c r="BD841" s="4">
        <v>1.6718280000000001</v>
      </c>
      <c r="BE841" s="4">
        <v>2.0436559999999999</v>
      </c>
      <c r="BF841" s="4">
        <v>14.063000000000001</v>
      </c>
      <c r="BG841" s="4">
        <v>14.62</v>
      </c>
      <c r="BH841" s="4">
        <v>1.04</v>
      </c>
      <c r="BI841" s="4">
        <v>14.2</v>
      </c>
      <c r="BJ841" s="4">
        <v>2997.19</v>
      </c>
      <c r="BK841" s="4">
        <v>21.123999999999999</v>
      </c>
      <c r="BL841" s="4">
        <v>6.0999999999999999E-2</v>
      </c>
      <c r="BM841" s="4">
        <v>0.01</v>
      </c>
      <c r="BN841" s="4">
        <v>7.0999999999999994E-2</v>
      </c>
      <c r="BO841" s="4">
        <v>4.9000000000000002E-2</v>
      </c>
      <c r="BP841" s="4">
        <v>8.0000000000000002E-3</v>
      </c>
      <c r="BQ841" s="4">
        <v>5.7000000000000002E-2</v>
      </c>
      <c r="BR841" s="4">
        <v>0.89229999999999998</v>
      </c>
      <c r="BU841" s="4">
        <v>2.056</v>
      </c>
      <c r="BW841" s="4">
        <v>0</v>
      </c>
      <c r="BX841" s="4">
        <v>0.35449199999999997</v>
      </c>
      <c r="BY841" s="4">
        <v>-5</v>
      </c>
      <c r="BZ841" s="4">
        <v>1.591</v>
      </c>
      <c r="CA841" s="4">
        <v>8.6628989999999995</v>
      </c>
      <c r="CB841" s="4">
        <v>32.138199999999998</v>
      </c>
    </row>
    <row r="842" spans="1:80">
      <c r="A842" s="2">
        <v>42440</v>
      </c>
      <c r="B842" s="29">
        <v>0.49518412037037041</v>
      </c>
      <c r="C842" s="4">
        <v>14.297000000000001</v>
      </c>
      <c r="D842" s="4">
        <v>7.1300000000000002E-2</v>
      </c>
      <c r="E842" s="4" t="s">
        <v>155</v>
      </c>
      <c r="F842" s="4">
        <v>713.18181800000002</v>
      </c>
      <c r="G842" s="4">
        <v>16.399999999999999</v>
      </c>
      <c r="H842" s="4">
        <v>-1.9</v>
      </c>
      <c r="I842" s="4">
        <v>116.3</v>
      </c>
      <c r="K842" s="4">
        <v>0</v>
      </c>
      <c r="L842" s="4">
        <v>50</v>
      </c>
      <c r="M842" s="4">
        <v>0.87709999999999999</v>
      </c>
      <c r="N842" s="4">
        <v>12.5388</v>
      </c>
      <c r="O842" s="4">
        <v>6.25E-2</v>
      </c>
      <c r="P842" s="4">
        <v>14.4239</v>
      </c>
      <c r="Q842" s="4">
        <v>0</v>
      </c>
      <c r="R842" s="4">
        <v>14.4</v>
      </c>
      <c r="S842" s="4">
        <v>11.613099999999999</v>
      </c>
      <c r="T842" s="4">
        <v>0</v>
      </c>
      <c r="U842" s="4">
        <v>11.6</v>
      </c>
      <c r="V842" s="4">
        <v>116.2932</v>
      </c>
      <c r="Y842" s="4">
        <v>43.527000000000001</v>
      </c>
      <c r="Z842" s="4">
        <v>0</v>
      </c>
      <c r="AA842" s="4">
        <v>0</v>
      </c>
      <c r="AB842" s="4" t="s">
        <v>384</v>
      </c>
      <c r="AC842" s="4">
        <v>0</v>
      </c>
      <c r="AD842" s="4">
        <v>12.3</v>
      </c>
      <c r="AE842" s="4">
        <v>857</v>
      </c>
      <c r="AF842" s="4">
        <v>885</v>
      </c>
      <c r="AG842" s="4">
        <v>895</v>
      </c>
      <c r="AH842" s="4">
        <v>53</v>
      </c>
      <c r="AI842" s="4">
        <v>23.5</v>
      </c>
      <c r="AJ842" s="4">
        <v>0.54</v>
      </c>
      <c r="AK842" s="4">
        <v>988</v>
      </c>
      <c r="AL842" s="4">
        <v>7</v>
      </c>
      <c r="AM842" s="4">
        <v>0</v>
      </c>
      <c r="AN842" s="4">
        <v>36</v>
      </c>
      <c r="AO842" s="4">
        <v>191</v>
      </c>
      <c r="AP842" s="4">
        <v>191</v>
      </c>
      <c r="AQ842" s="4">
        <v>3.6</v>
      </c>
      <c r="AR842" s="4">
        <v>195</v>
      </c>
      <c r="AS842" s="4" t="s">
        <v>155</v>
      </c>
      <c r="AT842" s="4">
        <v>2</v>
      </c>
      <c r="AU842" s="5">
        <v>0.70333333333333325</v>
      </c>
      <c r="AV842" s="4">
        <v>47.163057000000002</v>
      </c>
      <c r="AW842" s="4">
        <v>-88.491951999999998</v>
      </c>
      <c r="AX842" s="4">
        <v>317.89999999999998</v>
      </c>
      <c r="AY842" s="4">
        <v>32.5</v>
      </c>
      <c r="AZ842" s="4">
        <v>12</v>
      </c>
      <c r="BA842" s="4">
        <v>11</v>
      </c>
      <c r="BB842" s="4" t="s">
        <v>429</v>
      </c>
      <c r="BC842" s="4">
        <v>1.2</v>
      </c>
      <c r="BD842" s="4">
        <v>1.771728</v>
      </c>
      <c r="BE842" s="4">
        <v>2.1717279999999999</v>
      </c>
      <c r="BF842" s="4">
        <v>14.063000000000001</v>
      </c>
      <c r="BG842" s="4">
        <v>14.79</v>
      </c>
      <c r="BH842" s="4">
        <v>1.05</v>
      </c>
      <c r="BI842" s="4">
        <v>14.018000000000001</v>
      </c>
      <c r="BJ842" s="4">
        <v>3015.3359999999998</v>
      </c>
      <c r="BK842" s="4">
        <v>9.5739999999999998</v>
      </c>
      <c r="BL842" s="4">
        <v>0.36299999999999999</v>
      </c>
      <c r="BM842" s="4">
        <v>0</v>
      </c>
      <c r="BN842" s="4">
        <v>0.36299999999999999</v>
      </c>
      <c r="BO842" s="4">
        <v>0.29199999999999998</v>
      </c>
      <c r="BP842" s="4">
        <v>0</v>
      </c>
      <c r="BQ842" s="4">
        <v>0.29199999999999998</v>
      </c>
      <c r="BR842" s="4">
        <v>0.92479999999999996</v>
      </c>
      <c r="BU842" s="4">
        <v>2.077</v>
      </c>
      <c r="BW842" s="4">
        <v>0</v>
      </c>
      <c r="BX842" s="4">
        <v>0.42394399999999999</v>
      </c>
      <c r="BY842" s="4">
        <v>-5</v>
      </c>
      <c r="BZ842" s="4">
        <v>1.5919019999999999</v>
      </c>
      <c r="CA842" s="4">
        <v>10.360131000000001</v>
      </c>
      <c r="CB842" s="4">
        <v>32.156419999999997</v>
      </c>
    </row>
    <row r="843" spans="1:80">
      <c r="A843" s="2">
        <v>42440</v>
      </c>
      <c r="B843" s="29">
        <v>0.49519569444444445</v>
      </c>
      <c r="C843" s="4">
        <v>13.605</v>
      </c>
      <c r="D843" s="4">
        <v>1.5900000000000001E-2</v>
      </c>
      <c r="E843" s="4" t="s">
        <v>155</v>
      </c>
      <c r="F843" s="4">
        <v>159.469178</v>
      </c>
      <c r="G843" s="4">
        <v>331.8</v>
      </c>
      <c r="H843" s="4">
        <v>-1.9</v>
      </c>
      <c r="I843" s="4">
        <v>121.6</v>
      </c>
      <c r="K843" s="4">
        <v>0</v>
      </c>
      <c r="L843" s="4">
        <v>49</v>
      </c>
      <c r="M843" s="4">
        <v>0.88290000000000002</v>
      </c>
      <c r="N843" s="4">
        <v>12.011100000000001</v>
      </c>
      <c r="O843" s="4">
        <v>1.41E-2</v>
      </c>
      <c r="P843" s="4">
        <v>292.9699</v>
      </c>
      <c r="Q843" s="4">
        <v>0</v>
      </c>
      <c r="R843" s="4">
        <v>293</v>
      </c>
      <c r="S843" s="4">
        <v>235.87880000000001</v>
      </c>
      <c r="T843" s="4">
        <v>0</v>
      </c>
      <c r="U843" s="4">
        <v>235.9</v>
      </c>
      <c r="V843" s="4">
        <v>121.6118</v>
      </c>
      <c r="Y843" s="4">
        <v>43.603999999999999</v>
      </c>
      <c r="Z843" s="4">
        <v>0</v>
      </c>
      <c r="AA843" s="4">
        <v>0</v>
      </c>
      <c r="AB843" s="4" t="s">
        <v>384</v>
      </c>
      <c r="AC843" s="4">
        <v>0</v>
      </c>
      <c r="AD843" s="4">
        <v>12.2</v>
      </c>
      <c r="AE843" s="4">
        <v>860</v>
      </c>
      <c r="AF843" s="4">
        <v>887</v>
      </c>
      <c r="AG843" s="4">
        <v>898</v>
      </c>
      <c r="AH843" s="4">
        <v>53</v>
      </c>
      <c r="AI843" s="4">
        <v>23.5</v>
      </c>
      <c r="AJ843" s="4">
        <v>0.54</v>
      </c>
      <c r="AK843" s="4">
        <v>988</v>
      </c>
      <c r="AL843" s="4">
        <v>7</v>
      </c>
      <c r="AM843" s="4">
        <v>0</v>
      </c>
      <c r="AN843" s="4">
        <v>36</v>
      </c>
      <c r="AO843" s="4">
        <v>191</v>
      </c>
      <c r="AP843" s="4">
        <v>191</v>
      </c>
      <c r="AQ843" s="4">
        <v>3.5</v>
      </c>
      <c r="AR843" s="4">
        <v>195</v>
      </c>
      <c r="AS843" s="4" t="s">
        <v>155</v>
      </c>
      <c r="AT843" s="4">
        <v>2</v>
      </c>
      <c r="AU843" s="5">
        <v>0.7033449074074074</v>
      </c>
      <c r="AV843" s="4">
        <v>47.162909999999997</v>
      </c>
      <c r="AW843" s="4">
        <v>-88.491947999999994</v>
      </c>
      <c r="AX843" s="4">
        <v>317.89999999999998</v>
      </c>
      <c r="AY843" s="4">
        <v>33.6</v>
      </c>
      <c r="AZ843" s="4">
        <v>12</v>
      </c>
      <c r="BA843" s="4">
        <v>11</v>
      </c>
      <c r="BB843" s="4" t="s">
        <v>429</v>
      </c>
      <c r="BC843" s="4">
        <v>1.271628</v>
      </c>
      <c r="BD843" s="4">
        <v>1.8716280000000001</v>
      </c>
      <c r="BE843" s="4">
        <v>2.2716280000000002</v>
      </c>
      <c r="BF843" s="4">
        <v>14.063000000000001</v>
      </c>
      <c r="BG843" s="4">
        <v>15.56</v>
      </c>
      <c r="BH843" s="4">
        <v>1.1100000000000001</v>
      </c>
      <c r="BI843" s="4">
        <v>13.269</v>
      </c>
      <c r="BJ843" s="4">
        <v>3027.0230000000001</v>
      </c>
      <c r="BK843" s="4">
        <v>2.258</v>
      </c>
      <c r="BL843" s="4">
        <v>7.7320000000000002</v>
      </c>
      <c r="BM843" s="4">
        <v>0</v>
      </c>
      <c r="BN843" s="4">
        <v>7.7320000000000002</v>
      </c>
      <c r="BO843" s="4">
        <v>6.2249999999999996</v>
      </c>
      <c r="BP843" s="4">
        <v>0</v>
      </c>
      <c r="BQ843" s="4">
        <v>6.2249999999999996</v>
      </c>
      <c r="BR843" s="4">
        <v>1.0135000000000001</v>
      </c>
      <c r="BU843" s="4">
        <v>2.1800000000000002</v>
      </c>
      <c r="BW843" s="4">
        <v>0</v>
      </c>
      <c r="BX843" s="4">
        <v>0.499552</v>
      </c>
      <c r="BY843" s="4">
        <v>-5</v>
      </c>
      <c r="BZ843" s="4">
        <v>1.588392</v>
      </c>
      <c r="CA843" s="4">
        <v>12.207801999999999</v>
      </c>
      <c r="CB843" s="4">
        <v>32.085518</v>
      </c>
    </row>
    <row r="844" spans="1:80">
      <c r="A844" s="2">
        <v>42440</v>
      </c>
      <c r="B844" s="29">
        <v>0.49520726851851848</v>
      </c>
      <c r="C844" s="4">
        <v>13.345000000000001</v>
      </c>
      <c r="D844" s="4">
        <v>6.7999999999999996E-3</v>
      </c>
      <c r="E844" s="4" t="s">
        <v>155</v>
      </c>
      <c r="F844" s="4">
        <v>68.393574000000001</v>
      </c>
      <c r="G844" s="4">
        <v>1195.0999999999999</v>
      </c>
      <c r="H844" s="4">
        <v>0.5</v>
      </c>
      <c r="I844" s="4">
        <v>129.19999999999999</v>
      </c>
      <c r="K844" s="4">
        <v>0.24</v>
      </c>
      <c r="L844" s="4">
        <v>49</v>
      </c>
      <c r="M844" s="4">
        <v>0.88500000000000001</v>
      </c>
      <c r="N844" s="4">
        <v>11.809900000000001</v>
      </c>
      <c r="O844" s="4">
        <v>6.1000000000000004E-3</v>
      </c>
      <c r="P844" s="4">
        <v>1057.6451</v>
      </c>
      <c r="Q844" s="4">
        <v>0.4425</v>
      </c>
      <c r="R844" s="4">
        <v>1058.0999999999999</v>
      </c>
      <c r="S844" s="4">
        <v>851.54190000000006</v>
      </c>
      <c r="T844" s="4">
        <v>0.35630000000000001</v>
      </c>
      <c r="U844" s="4">
        <v>851.9</v>
      </c>
      <c r="V844" s="4">
        <v>129.2406</v>
      </c>
      <c r="Y844" s="4">
        <v>43.540999999999997</v>
      </c>
      <c r="Z844" s="4">
        <v>0</v>
      </c>
      <c r="AA844" s="4">
        <v>0.21</v>
      </c>
      <c r="AB844" s="4" t="s">
        <v>384</v>
      </c>
      <c r="AC844" s="4">
        <v>0</v>
      </c>
      <c r="AD844" s="4">
        <v>12.3</v>
      </c>
      <c r="AE844" s="4">
        <v>861</v>
      </c>
      <c r="AF844" s="4">
        <v>889</v>
      </c>
      <c r="AG844" s="4">
        <v>899</v>
      </c>
      <c r="AH844" s="4">
        <v>53</v>
      </c>
      <c r="AI844" s="4">
        <v>23.5</v>
      </c>
      <c r="AJ844" s="4">
        <v>0.54</v>
      </c>
      <c r="AK844" s="4">
        <v>988</v>
      </c>
      <c r="AL844" s="4">
        <v>7</v>
      </c>
      <c r="AM844" s="4">
        <v>0</v>
      </c>
      <c r="AN844" s="4">
        <v>36</v>
      </c>
      <c r="AO844" s="4">
        <v>191</v>
      </c>
      <c r="AP844" s="4">
        <v>191.9</v>
      </c>
      <c r="AQ844" s="4">
        <v>3.6</v>
      </c>
      <c r="AR844" s="4">
        <v>195</v>
      </c>
      <c r="AS844" s="4" t="s">
        <v>155</v>
      </c>
      <c r="AT844" s="4">
        <v>2</v>
      </c>
      <c r="AU844" s="5">
        <v>0.70335648148148155</v>
      </c>
      <c r="AV844" s="4">
        <v>47.162757999999997</v>
      </c>
      <c r="AW844" s="4">
        <v>-88.491924999999995</v>
      </c>
      <c r="AX844" s="4">
        <v>318</v>
      </c>
      <c r="AY844" s="4">
        <v>34.799999999999997</v>
      </c>
      <c r="AZ844" s="4">
        <v>12</v>
      </c>
      <c r="BA844" s="4">
        <v>11</v>
      </c>
      <c r="BB844" s="4" t="s">
        <v>429</v>
      </c>
      <c r="BC844" s="4">
        <v>1.3</v>
      </c>
      <c r="BD844" s="4">
        <v>1.9715279999999999</v>
      </c>
      <c r="BE844" s="4">
        <v>2.3715280000000001</v>
      </c>
      <c r="BF844" s="4">
        <v>14.063000000000001</v>
      </c>
      <c r="BG844" s="4">
        <v>15.85</v>
      </c>
      <c r="BH844" s="4">
        <v>1.1299999999999999</v>
      </c>
      <c r="BI844" s="4">
        <v>12.996</v>
      </c>
      <c r="BJ844" s="4">
        <v>3028.9459999999999</v>
      </c>
      <c r="BK844" s="4">
        <v>0.98799999999999999</v>
      </c>
      <c r="BL844" s="4">
        <v>28.407</v>
      </c>
      <c r="BM844" s="4">
        <v>1.2E-2</v>
      </c>
      <c r="BN844" s="4">
        <v>28.419</v>
      </c>
      <c r="BO844" s="4">
        <v>22.870999999999999</v>
      </c>
      <c r="BP844" s="4">
        <v>0.01</v>
      </c>
      <c r="BQ844" s="4">
        <v>22.881</v>
      </c>
      <c r="BR844" s="4">
        <v>1.0961000000000001</v>
      </c>
      <c r="BU844" s="4">
        <v>2.2160000000000002</v>
      </c>
      <c r="BW844" s="4">
        <v>39.164999999999999</v>
      </c>
      <c r="BX844" s="4">
        <v>0.49978400000000001</v>
      </c>
      <c r="BY844" s="4">
        <v>-5</v>
      </c>
      <c r="BZ844" s="4">
        <v>1.5880000000000001</v>
      </c>
      <c r="CA844" s="4">
        <v>12.213471999999999</v>
      </c>
      <c r="CB844" s="4">
        <v>32.077599999999997</v>
      </c>
    </row>
    <row r="845" spans="1:80">
      <c r="A845" s="2">
        <v>42440</v>
      </c>
      <c r="B845" s="29">
        <v>0.49521884259259258</v>
      </c>
      <c r="C845" s="4">
        <v>13.295</v>
      </c>
      <c r="D845" s="4">
        <v>3.5999999999999999E-3</v>
      </c>
      <c r="E845" s="4" t="s">
        <v>155</v>
      </c>
      <c r="F845" s="4">
        <v>36.265059999999998</v>
      </c>
      <c r="G845" s="4">
        <v>1980.6</v>
      </c>
      <c r="H845" s="4">
        <v>11.8</v>
      </c>
      <c r="I845" s="4">
        <v>131</v>
      </c>
      <c r="K845" s="4">
        <v>0.91</v>
      </c>
      <c r="L845" s="4">
        <v>49</v>
      </c>
      <c r="M845" s="4">
        <v>0.88539999999999996</v>
      </c>
      <c r="N845" s="4">
        <v>11.771699999999999</v>
      </c>
      <c r="O845" s="4">
        <v>3.2000000000000002E-3</v>
      </c>
      <c r="P845" s="4">
        <v>1753.6161999999999</v>
      </c>
      <c r="Q845" s="4">
        <v>10.4909</v>
      </c>
      <c r="R845" s="4">
        <v>1764.1</v>
      </c>
      <c r="S845" s="4">
        <v>1414.0411999999999</v>
      </c>
      <c r="T845" s="4">
        <v>8.4594000000000005</v>
      </c>
      <c r="U845" s="4">
        <v>1422.5</v>
      </c>
      <c r="V845" s="4">
        <v>130.97929999999999</v>
      </c>
      <c r="Y845" s="4">
        <v>43.561999999999998</v>
      </c>
      <c r="Z845" s="4">
        <v>0</v>
      </c>
      <c r="AA845" s="4">
        <v>0.8014</v>
      </c>
      <c r="AB845" s="4" t="s">
        <v>384</v>
      </c>
      <c r="AC845" s="4">
        <v>0</v>
      </c>
      <c r="AD845" s="4">
        <v>12.3</v>
      </c>
      <c r="AE845" s="4">
        <v>861</v>
      </c>
      <c r="AF845" s="4">
        <v>889</v>
      </c>
      <c r="AG845" s="4">
        <v>899</v>
      </c>
      <c r="AH845" s="4">
        <v>53.9</v>
      </c>
      <c r="AI845" s="4">
        <v>23.91</v>
      </c>
      <c r="AJ845" s="4">
        <v>0.55000000000000004</v>
      </c>
      <c r="AK845" s="4">
        <v>988</v>
      </c>
      <c r="AL845" s="4">
        <v>7</v>
      </c>
      <c r="AM845" s="4">
        <v>0</v>
      </c>
      <c r="AN845" s="4">
        <v>36</v>
      </c>
      <c r="AO845" s="4">
        <v>191.9</v>
      </c>
      <c r="AP845" s="4">
        <v>192</v>
      </c>
      <c r="AQ845" s="4">
        <v>3.8</v>
      </c>
      <c r="AR845" s="4">
        <v>195</v>
      </c>
      <c r="AS845" s="4" t="s">
        <v>155</v>
      </c>
      <c r="AT845" s="4">
        <v>2</v>
      </c>
      <c r="AU845" s="5">
        <v>0.70336805555555559</v>
      </c>
      <c r="AV845" s="4">
        <v>47.162605999999997</v>
      </c>
      <c r="AW845" s="4">
        <v>-88.491882000000004</v>
      </c>
      <c r="AX845" s="4">
        <v>318.10000000000002</v>
      </c>
      <c r="AY845" s="4">
        <v>36.200000000000003</v>
      </c>
      <c r="AZ845" s="4">
        <v>12</v>
      </c>
      <c r="BA845" s="4">
        <v>11</v>
      </c>
      <c r="BB845" s="4" t="s">
        <v>429</v>
      </c>
      <c r="BC845" s="4">
        <v>1.8</v>
      </c>
      <c r="BD845" s="4">
        <v>1.285714</v>
      </c>
      <c r="BE845" s="4">
        <v>2.7571430000000001</v>
      </c>
      <c r="BF845" s="4">
        <v>14.063000000000001</v>
      </c>
      <c r="BG845" s="4">
        <v>15.91</v>
      </c>
      <c r="BH845" s="4">
        <v>1.1299999999999999</v>
      </c>
      <c r="BI845" s="4">
        <v>12.944000000000001</v>
      </c>
      <c r="BJ845" s="4">
        <v>3029.6509999999998</v>
      </c>
      <c r="BK845" s="4">
        <v>0.52600000000000002</v>
      </c>
      <c r="BL845" s="4">
        <v>47.262999999999998</v>
      </c>
      <c r="BM845" s="4">
        <v>0.28299999999999997</v>
      </c>
      <c r="BN845" s="4">
        <v>47.545999999999999</v>
      </c>
      <c r="BO845" s="4">
        <v>38.110999999999997</v>
      </c>
      <c r="BP845" s="4">
        <v>0.22800000000000001</v>
      </c>
      <c r="BQ845" s="4">
        <v>38.338999999999999</v>
      </c>
      <c r="BR845" s="4">
        <v>1.1147</v>
      </c>
      <c r="BU845" s="4">
        <v>2.2240000000000002</v>
      </c>
      <c r="BW845" s="4">
        <v>149.965</v>
      </c>
      <c r="BX845" s="4">
        <v>0.48096</v>
      </c>
      <c r="BY845" s="4">
        <v>-5</v>
      </c>
      <c r="BZ845" s="4">
        <v>1.5880000000000001</v>
      </c>
      <c r="CA845" s="4">
        <v>11.75346</v>
      </c>
      <c r="CB845" s="4">
        <v>32.077599999999997</v>
      </c>
    </row>
    <row r="846" spans="1:80">
      <c r="A846" s="2">
        <v>42440</v>
      </c>
      <c r="B846" s="29">
        <v>0.49523041666666662</v>
      </c>
      <c r="C846" s="4">
        <v>13.416</v>
      </c>
      <c r="D846" s="4">
        <v>3.0000000000000001E-3</v>
      </c>
      <c r="E846" s="4" t="s">
        <v>155</v>
      </c>
      <c r="F846" s="4">
        <v>30</v>
      </c>
      <c r="G846" s="4">
        <v>3082.2</v>
      </c>
      <c r="H846" s="4">
        <v>30.7</v>
      </c>
      <c r="I846" s="4">
        <v>129.69999999999999</v>
      </c>
      <c r="K846" s="4">
        <v>1.3</v>
      </c>
      <c r="L846" s="4">
        <v>49</v>
      </c>
      <c r="M846" s="4">
        <v>0.88439999999999996</v>
      </c>
      <c r="N846" s="4">
        <v>11.8651</v>
      </c>
      <c r="O846" s="4">
        <v>2.7000000000000001E-3</v>
      </c>
      <c r="P846" s="4">
        <v>2726.0209</v>
      </c>
      <c r="Q846" s="4">
        <v>27.151900000000001</v>
      </c>
      <c r="R846" s="4">
        <v>2753.2</v>
      </c>
      <c r="S846" s="4">
        <v>2198.5109000000002</v>
      </c>
      <c r="T846" s="4">
        <v>21.8978</v>
      </c>
      <c r="U846" s="4">
        <v>2220.4</v>
      </c>
      <c r="V846" s="4">
        <v>129.72239999999999</v>
      </c>
      <c r="Y846" s="4">
        <v>43.514000000000003</v>
      </c>
      <c r="Z846" s="4">
        <v>0</v>
      </c>
      <c r="AA846" s="4">
        <v>1.1513</v>
      </c>
      <c r="AB846" s="4" t="s">
        <v>384</v>
      </c>
      <c r="AC846" s="4">
        <v>0</v>
      </c>
      <c r="AD846" s="4">
        <v>12.3</v>
      </c>
      <c r="AE846" s="4">
        <v>862</v>
      </c>
      <c r="AF846" s="4">
        <v>890</v>
      </c>
      <c r="AG846" s="4">
        <v>901</v>
      </c>
      <c r="AH846" s="4">
        <v>54</v>
      </c>
      <c r="AI846" s="4">
        <v>23.95</v>
      </c>
      <c r="AJ846" s="4">
        <v>0.55000000000000004</v>
      </c>
      <c r="AK846" s="4">
        <v>988</v>
      </c>
      <c r="AL846" s="4">
        <v>7</v>
      </c>
      <c r="AM846" s="4">
        <v>0</v>
      </c>
      <c r="AN846" s="4">
        <v>36</v>
      </c>
      <c r="AO846" s="4">
        <v>191.1</v>
      </c>
      <c r="AP846" s="4">
        <v>192</v>
      </c>
      <c r="AQ846" s="4">
        <v>3.7</v>
      </c>
      <c r="AR846" s="4">
        <v>195</v>
      </c>
      <c r="AS846" s="4" t="s">
        <v>155</v>
      </c>
      <c r="AT846" s="4">
        <v>2</v>
      </c>
      <c r="AU846" s="5">
        <v>0.70337962962962963</v>
      </c>
      <c r="AV846" s="4">
        <v>47.162457000000003</v>
      </c>
      <c r="AW846" s="4">
        <v>-88.491849999999999</v>
      </c>
      <c r="AX846" s="4">
        <v>318.10000000000002</v>
      </c>
      <c r="AY846" s="4">
        <v>36.6</v>
      </c>
      <c r="AZ846" s="4">
        <v>12</v>
      </c>
      <c r="BA846" s="4">
        <v>10</v>
      </c>
      <c r="BB846" s="4" t="s">
        <v>435</v>
      </c>
      <c r="BC846" s="4">
        <v>1.786014</v>
      </c>
      <c r="BD846" s="4">
        <v>1.142657</v>
      </c>
      <c r="BE846" s="4">
        <v>2.9</v>
      </c>
      <c r="BF846" s="4">
        <v>14.063000000000001</v>
      </c>
      <c r="BG846" s="4">
        <v>15.78</v>
      </c>
      <c r="BH846" s="4">
        <v>1.1200000000000001</v>
      </c>
      <c r="BI846" s="4">
        <v>13.068</v>
      </c>
      <c r="BJ846" s="4">
        <v>3029.7779999999998</v>
      </c>
      <c r="BK846" s="4">
        <v>0.43099999999999999</v>
      </c>
      <c r="BL846" s="4">
        <v>72.896000000000001</v>
      </c>
      <c r="BM846" s="4">
        <v>0.72599999999999998</v>
      </c>
      <c r="BN846" s="4">
        <v>73.622</v>
      </c>
      <c r="BO846" s="4">
        <v>58.79</v>
      </c>
      <c r="BP846" s="4">
        <v>0.58599999999999997</v>
      </c>
      <c r="BQ846" s="4">
        <v>59.375999999999998</v>
      </c>
      <c r="BR846" s="4">
        <v>1.0952999999999999</v>
      </c>
      <c r="BU846" s="4">
        <v>2.2050000000000001</v>
      </c>
      <c r="BW846" s="4">
        <v>213.755</v>
      </c>
      <c r="BX846" s="4">
        <v>0.47088200000000002</v>
      </c>
      <c r="BY846" s="4">
        <v>-5</v>
      </c>
      <c r="BZ846" s="4">
        <v>1.5834900000000001</v>
      </c>
      <c r="CA846" s="4">
        <v>11.507179000000001</v>
      </c>
      <c r="CB846" s="4">
        <v>31.986498000000001</v>
      </c>
    </row>
    <row r="847" spans="1:80">
      <c r="A847" s="2">
        <v>42440</v>
      </c>
      <c r="B847" s="29">
        <v>0.49524199074074077</v>
      </c>
      <c r="C847" s="4">
        <v>13.753</v>
      </c>
      <c r="D847" s="4">
        <v>3.0000000000000001E-3</v>
      </c>
      <c r="E847" s="4" t="s">
        <v>155</v>
      </c>
      <c r="F847" s="4">
        <v>30</v>
      </c>
      <c r="G847" s="4">
        <v>3550.3</v>
      </c>
      <c r="H847" s="4">
        <v>43.9</v>
      </c>
      <c r="I847" s="4">
        <v>144.1</v>
      </c>
      <c r="K847" s="4">
        <v>1.4</v>
      </c>
      <c r="L847" s="4">
        <v>49</v>
      </c>
      <c r="M847" s="4">
        <v>0.88190000000000002</v>
      </c>
      <c r="N847" s="4">
        <v>12.129</v>
      </c>
      <c r="O847" s="4">
        <v>2.5999999999999999E-3</v>
      </c>
      <c r="P847" s="4">
        <v>3130.9632999999999</v>
      </c>
      <c r="Q847" s="4">
        <v>38.688299999999998</v>
      </c>
      <c r="R847" s="4">
        <v>3169.7</v>
      </c>
      <c r="S847" s="4">
        <v>2525.0933</v>
      </c>
      <c r="T847" s="4">
        <v>31.201799999999999</v>
      </c>
      <c r="U847" s="4">
        <v>2556.3000000000002</v>
      </c>
      <c r="V847" s="4">
        <v>144.1242</v>
      </c>
      <c r="Y847" s="4">
        <v>43.463999999999999</v>
      </c>
      <c r="Z847" s="4">
        <v>0</v>
      </c>
      <c r="AA847" s="4">
        <v>1.2345999999999999</v>
      </c>
      <c r="AB847" s="4" t="s">
        <v>384</v>
      </c>
      <c r="AC847" s="4">
        <v>0</v>
      </c>
      <c r="AD847" s="4">
        <v>12.4</v>
      </c>
      <c r="AE847" s="4">
        <v>863</v>
      </c>
      <c r="AF847" s="4">
        <v>892</v>
      </c>
      <c r="AG847" s="4">
        <v>902</v>
      </c>
      <c r="AH847" s="4">
        <v>54</v>
      </c>
      <c r="AI847" s="4">
        <v>23.95</v>
      </c>
      <c r="AJ847" s="4">
        <v>0.55000000000000004</v>
      </c>
      <c r="AK847" s="4">
        <v>988</v>
      </c>
      <c r="AL847" s="4">
        <v>7</v>
      </c>
      <c r="AM847" s="4">
        <v>0</v>
      </c>
      <c r="AN847" s="4">
        <v>36</v>
      </c>
      <c r="AO847" s="4">
        <v>191.9</v>
      </c>
      <c r="AP847" s="4">
        <v>192</v>
      </c>
      <c r="AQ847" s="4">
        <v>4</v>
      </c>
      <c r="AR847" s="4">
        <v>195</v>
      </c>
      <c r="AS847" s="4" t="s">
        <v>155</v>
      </c>
      <c r="AT847" s="4">
        <v>2</v>
      </c>
      <c r="AU847" s="5">
        <v>0.70339120370370367</v>
      </c>
      <c r="AV847" s="4">
        <v>47.162289999999999</v>
      </c>
      <c r="AW847" s="4">
        <v>-88.491792000000004</v>
      </c>
      <c r="AX847" s="4">
        <v>317.89999999999998</v>
      </c>
      <c r="AY847" s="4">
        <v>38.5</v>
      </c>
      <c r="AZ847" s="4">
        <v>12</v>
      </c>
      <c r="BA847" s="4">
        <v>10</v>
      </c>
      <c r="BB847" s="4" t="s">
        <v>435</v>
      </c>
      <c r="BC847" s="4">
        <v>1.7</v>
      </c>
      <c r="BD847" s="4">
        <v>1.2</v>
      </c>
      <c r="BE847" s="4">
        <v>2.9</v>
      </c>
      <c r="BF847" s="4">
        <v>14.063000000000001</v>
      </c>
      <c r="BG847" s="4">
        <v>15.41</v>
      </c>
      <c r="BH847" s="4">
        <v>1.1000000000000001</v>
      </c>
      <c r="BI847" s="4">
        <v>13.393000000000001</v>
      </c>
      <c r="BJ847" s="4">
        <v>3029.2849999999999</v>
      </c>
      <c r="BK847" s="4">
        <v>0.42099999999999999</v>
      </c>
      <c r="BL847" s="4">
        <v>81.89</v>
      </c>
      <c r="BM847" s="4">
        <v>1.012</v>
      </c>
      <c r="BN847" s="4">
        <v>82.902000000000001</v>
      </c>
      <c r="BO847" s="4">
        <v>66.043000000000006</v>
      </c>
      <c r="BP847" s="4">
        <v>0.81599999999999995</v>
      </c>
      <c r="BQ847" s="4">
        <v>66.858999999999995</v>
      </c>
      <c r="BR847" s="4">
        <v>1.1902999999999999</v>
      </c>
      <c r="BU847" s="4">
        <v>2.1539999999999999</v>
      </c>
      <c r="BW847" s="4">
        <v>224.21</v>
      </c>
      <c r="BX847" s="4">
        <v>0.48533399999999999</v>
      </c>
      <c r="BY847" s="4">
        <v>-5</v>
      </c>
      <c r="BZ847" s="4">
        <v>1.581196</v>
      </c>
      <c r="CA847" s="4">
        <v>11.86035</v>
      </c>
      <c r="CB847" s="4">
        <v>31.940159000000001</v>
      </c>
    </row>
    <row r="848" spans="1:80">
      <c r="A848" s="2">
        <v>42440</v>
      </c>
      <c r="B848" s="29">
        <v>0.49525356481481481</v>
      </c>
      <c r="C848" s="4">
        <v>14.36</v>
      </c>
      <c r="D848" s="4">
        <v>5.5899999999999998E-2</v>
      </c>
      <c r="E848" s="4" t="s">
        <v>155</v>
      </c>
      <c r="F848" s="4">
        <v>559.14572899999996</v>
      </c>
      <c r="G848" s="4">
        <v>3648.7</v>
      </c>
      <c r="H848" s="4">
        <v>38.5</v>
      </c>
      <c r="I848" s="4">
        <v>152.80000000000001</v>
      </c>
      <c r="K848" s="4">
        <v>1.38</v>
      </c>
      <c r="L848" s="4">
        <v>49</v>
      </c>
      <c r="M848" s="4">
        <v>0.87670000000000003</v>
      </c>
      <c r="N848" s="4">
        <v>12.5898</v>
      </c>
      <c r="O848" s="4">
        <v>4.9000000000000002E-2</v>
      </c>
      <c r="P848" s="4">
        <v>3198.8742000000002</v>
      </c>
      <c r="Q848" s="4">
        <v>33.722200000000001</v>
      </c>
      <c r="R848" s="4">
        <v>3232.6</v>
      </c>
      <c r="S848" s="4">
        <v>2579.8627999999999</v>
      </c>
      <c r="T848" s="4">
        <v>27.1967</v>
      </c>
      <c r="U848" s="4">
        <v>2607.1</v>
      </c>
      <c r="V848" s="4">
        <v>152.81610000000001</v>
      </c>
      <c r="Y848" s="4">
        <v>43.344999999999999</v>
      </c>
      <c r="Z848" s="4">
        <v>0</v>
      </c>
      <c r="AA848" s="4">
        <v>1.206</v>
      </c>
      <c r="AB848" s="4" t="s">
        <v>384</v>
      </c>
      <c r="AC848" s="4">
        <v>0</v>
      </c>
      <c r="AD848" s="4">
        <v>12.3</v>
      </c>
      <c r="AE848" s="4">
        <v>862</v>
      </c>
      <c r="AF848" s="4">
        <v>892</v>
      </c>
      <c r="AG848" s="4">
        <v>899</v>
      </c>
      <c r="AH848" s="4">
        <v>54</v>
      </c>
      <c r="AI848" s="4">
        <v>23.95</v>
      </c>
      <c r="AJ848" s="4">
        <v>0.55000000000000004</v>
      </c>
      <c r="AK848" s="4">
        <v>988</v>
      </c>
      <c r="AL848" s="4">
        <v>7</v>
      </c>
      <c r="AM848" s="4">
        <v>0</v>
      </c>
      <c r="AN848" s="4">
        <v>36</v>
      </c>
      <c r="AO848" s="4">
        <v>192</v>
      </c>
      <c r="AP848" s="4">
        <v>192</v>
      </c>
      <c r="AQ848" s="4">
        <v>3.9</v>
      </c>
      <c r="AR848" s="4">
        <v>195</v>
      </c>
      <c r="AS848" s="4" t="s">
        <v>155</v>
      </c>
      <c r="AT848" s="4">
        <v>2</v>
      </c>
      <c r="AU848" s="5">
        <v>0.70340277777777782</v>
      </c>
      <c r="AV848" s="4">
        <v>47.162108000000003</v>
      </c>
      <c r="AW848" s="4">
        <v>-88.491686999999999</v>
      </c>
      <c r="AX848" s="4">
        <v>317.39999999999998</v>
      </c>
      <c r="AY848" s="4">
        <v>41.5</v>
      </c>
      <c r="AZ848" s="4">
        <v>12</v>
      </c>
      <c r="BA848" s="4">
        <v>10</v>
      </c>
      <c r="BB848" s="4" t="s">
        <v>435</v>
      </c>
      <c r="BC848" s="4">
        <v>1.7</v>
      </c>
      <c r="BD848" s="4">
        <v>1.271129</v>
      </c>
      <c r="BE848" s="4">
        <v>2.9711289999999999</v>
      </c>
      <c r="BF848" s="4">
        <v>14.063000000000001</v>
      </c>
      <c r="BG848" s="4">
        <v>14.74</v>
      </c>
      <c r="BH848" s="4">
        <v>1.05</v>
      </c>
      <c r="BI848" s="4">
        <v>14.064</v>
      </c>
      <c r="BJ848" s="4">
        <v>3017.73</v>
      </c>
      <c r="BK848" s="4">
        <v>7.4790000000000001</v>
      </c>
      <c r="BL848" s="4">
        <v>80.296000000000006</v>
      </c>
      <c r="BM848" s="4">
        <v>0.84599999999999997</v>
      </c>
      <c r="BN848" s="4">
        <v>81.141999999999996</v>
      </c>
      <c r="BO848" s="4">
        <v>64.757999999999996</v>
      </c>
      <c r="BP848" s="4">
        <v>0.68300000000000005</v>
      </c>
      <c r="BQ848" s="4">
        <v>65.441000000000003</v>
      </c>
      <c r="BR848" s="4">
        <v>1.2112000000000001</v>
      </c>
      <c r="BU848" s="4">
        <v>2.0609999999999999</v>
      </c>
      <c r="BW848" s="4">
        <v>210.18199999999999</v>
      </c>
      <c r="BX848" s="4">
        <v>0.477078</v>
      </c>
      <c r="BY848" s="4">
        <v>-5</v>
      </c>
      <c r="BZ848" s="4">
        <v>1.5764899999999999</v>
      </c>
      <c r="CA848" s="4">
        <v>11.658594000000001</v>
      </c>
      <c r="CB848" s="4">
        <v>31.845098</v>
      </c>
    </row>
    <row r="849" spans="1:80">
      <c r="A849" s="2">
        <v>42440</v>
      </c>
      <c r="B849" s="29">
        <v>0.4952651388888889</v>
      </c>
      <c r="C849" s="4">
        <v>14.577999999999999</v>
      </c>
      <c r="D849" s="4">
        <v>0.2465</v>
      </c>
      <c r="E849" s="4" t="s">
        <v>155</v>
      </c>
      <c r="F849" s="4">
        <v>2464.7927030000001</v>
      </c>
      <c r="G849" s="4">
        <v>2432.3000000000002</v>
      </c>
      <c r="H849" s="4">
        <v>13.4</v>
      </c>
      <c r="I849" s="4">
        <v>120.5</v>
      </c>
      <c r="K849" s="4">
        <v>0.9</v>
      </c>
      <c r="L849" s="4">
        <v>49</v>
      </c>
      <c r="M849" s="4">
        <v>0.87339999999999995</v>
      </c>
      <c r="N849" s="4">
        <v>12.7317</v>
      </c>
      <c r="O849" s="4">
        <v>0.21529999999999999</v>
      </c>
      <c r="P849" s="4">
        <v>2124.2916</v>
      </c>
      <c r="Q849" s="4">
        <v>11.6882</v>
      </c>
      <c r="R849" s="4">
        <v>2136</v>
      </c>
      <c r="S849" s="4">
        <v>1713.2218</v>
      </c>
      <c r="T849" s="4">
        <v>9.4263999999999992</v>
      </c>
      <c r="U849" s="4">
        <v>1722.6</v>
      </c>
      <c r="V849" s="4">
        <v>120.45050000000001</v>
      </c>
      <c r="Y849" s="4">
        <v>43.094000000000001</v>
      </c>
      <c r="Z849" s="4">
        <v>0</v>
      </c>
      <c r="AA849" s="4">
        <v>0.78259999999999996</v>
      </c>
      <c r="AB849" s="4" t="s">
        <v>384</v>
      </c>
      <c r="AC849" s="4">
        <v>0</v>
      </c>
      <c r="AD849" s="4">
        <v>12.3</v>
      </c>
      <c r="AE849" s="4">
        <v>859</v>
      </c>
      <c r="AF849" s="4">
        <v>889</v>
      </c>
      <c r="AG849" s="4">
        <v>896</v>
      </c>
      <c r="AH849" s="4">
        <v>54</v>
      </c>
      <c r="AI849" s="4">
        <v>23.95</v>
      </c>
      <c r="AJ849" s="4">
        <v>0.55000000000000004</v>
      </c>
      <c r="AK849" s="4">
        <v>988</v>
      </c>
      <c r="AL849" s="4">
        <v>7</v>
      </c>
      <c r="AM849" s="4">
        <v>0</v>
      </c>
      <c r="AN849" s="4">
        <v>36</v>
      </c>
      <c r="AO849" s="4">
        <v>192</v>
      </c>
      <c r="AP849" s="4">
        <v>192</v>
      </c>
      <c r="AQ849" s="4">
        <v>3.8</v>
      </c>
      <c r="AR849" s="4">
        <v>195</v>
      </c>
      <c r="AS849" s="4" t="s">
        <v>155</v>
      </c>
      <c r="AT849" s="4">
        <v>2</v>
      </c>
      <c r="AU849" s="5">
        <v>0.70341435185185175</v>
      </c>
      <c r="AV849" s="4">
        <v>47.161937999999999</v>
      </c>
      <c r="AW849" s="4">
        <v>-88.491602999999998</v>
      </c>
      <c r="AX849" s="4">
        <v>317.10000000000002</v>
      </c>
      <c r="AY849" s="4">
        <v>42.5</v>
      </c>
      <c r="AZ849" s="4">
        <v>12</v>
      </c>
      <c r="BA849" s="4">
        <v>10</v>
      </c>
      <c r="BB849" s="4" t="s">
        <v>435</v>
      </c>
      <c r="BC849" s="4">
        <v>1.7</v>
      </c>
      <c r="BD849" s="4">
        <v>1.3</v>
      </c>
      <c r="BE849" s="4">
        <v>3</v>
      </c>
      <c r="BF849" s="4">
        <v>14.063000000000001</v>
      </c>
      <c r="BG849" s="4">
        <v>14.34</v>
      </c>
      <c r="BH849" s="4">
        <v>1.02</v>
      </c>
      <c r="BI849" s="4">
        <v>14.499000000000001</v>
      </c>
      <c r="BJ849" s="4">
        <v>2979.71</v>
      </c>
      <c r="BK849" s="4">
        <v>32.066000000000003</v>
      </c>
      <c r="BL849" s="4">
        <v>52.064</v>
      </c>
      <c r="BM849" s="4">
        <v>0.28599999999999998</v>
      </c>
      <c r="BN849" s="4">
        <v>52.350999999999999</v>
      </c>
      <c r="BO849" s="4">
        <v>41.988999999999997</v>
      </c>
      <c r="BP849" s="4">
        <v>0.23100000000000001</v>
      </c>
      <c r="BQ849" s="4">
        <v>42.22</v>
      </c>
      <c r="BR849" s="4">
        <v>0.93220000000000003</v>
      </c>
      <c r="BU849" s="4">
        <v>2.0009999999999999</v>
      </c>
      <c r="BW849" s="4">
        <v>133.17500000000001</v>
      </c>
      <c r="BX849" s="4">
        <v>0.39391799999999999</v>
      </c>
      <c r="BY849" s="4">
        <v>-5</v>
      </c>
      <c r="BZ849" s="4">
        <v>1.5705880000000001</v>
      </c>
      <c r="CA849" s="4">
        <v>9.6263710000000007</v>
      </c>
      <c r="CB849" s="4">
        <v>31.725878000000002</v>
      </c>
    </row>
    <row r="850" spans="1:80">
      <c r="A850" s="2">
        <v>42440</v>
      </c>
      <c r="B850" s="29">
        <v>0.49527671296296294</v>
      </c>
      <c r="C850" s="4">
        <v>14.592000000000001</v>
      </c>
      <c r="D850" s="4">
        <v>0.65969999999999995</v>
      </c>
      <c r="E850" s="4" t="s">
        <v>155</v>
      </c>
      <c r="F850" s="4">
        <v>6597.5</v>
      </c>
      <c r="G850" s="4">
        <v>1467.2</v>
      </c>
      <c r="H850" s="4">
        <v>0.3</v>
      </c>
      <c r="I850" s="4">
        <v>107.3</v>
      </c>
      <c r="K850" s="4">
        <v>0.4</v>
      </c>
      <c r="L850" s="4">
        <v>49</v>
      </c>
      <c r="M850" s="4">
        <v>0.86970000000000003</v>
      </c>
      <c r="N850" s="4">
        <v>12.6913</v>
      </c>
      <c r="O850" s="4">
        <v>0.57379999999999998</v>
      </c>
      <c r="P850" s="4">
        <v>1276.0835999999999</v>
      </c>
      <c r="Q850" s="4">
        <v>0.26090000000000002</v>
      </c>
      <c r="R850" s="4">
        <v>1276.3</v>
      </c>
      <c r="S850" s="4">
        <v>1029.1496999999999</v>
      </c>
      <c r="T850" s="4">
        <v>0.2104</v>
      </c>
      <c r="U850" s="4">
        <v>1029.4000000000001</v>
      </c>
      <c r="V850" s="4">
        <v>107.2769</v>
      </c>
      <c r="Y850" s="4">
        <v>42.521999999999998</v>
      </c>
      <c r="Z850" s="4">
        <v>0</v>
      </c>
      <c r="AA850" s="4">
        <v>0.34670000000000001</v>
      </c>
      <c r="AB850" s="4" t="s">
        <v>384</v>
      </c>
      <c r="AC850" s="4">
        <v>0</v>
      </c>
      <c r="AD850" s="4">
        <v>12.4</v>
      </c>
      <c r="AE850" s="4">
        <v>854</v>
      </c>
      <c r="AF850" s="4">
        <v>883</v>
      </c>
      <c r="AG850" s="4">
        <v>892</v>
      </c>
      <c r="AH850" s="4">
        <v>54</v>
      </c>
      <c r="AI850" s="4">
        <v>23.95</v>
      </c>
      <c r="AJ850" s="4">
        <v>0.55000000000000004</v>
      </c>
      <c r="AK850" s="4">
        <v>988</v>
      </c>
      <c r="AL850" s="4">
        <v>7</v>
      </c>
      <c r="AM850" s="4">
        <v>0</v>
      </c>
      <c r="AN850" s="4">
        <v>36</v>
      </c>
      <c r="AO850" s="4">
        <v>192</v>
      </c>
      <c r="AP850" s="4">
        <v>192</v>
      </c>
      <c r="AQ850" s="4">
        <v>4</v>
      </c>
      <c r="AR850" s="4">
        <v>195</v>
      </c>
      <c r="AS850" s="4" t="s">
        <v>155</v>
      </c>
      <c r="AT850" s="4">
        <v>2</v>
      </c>
      <c r="AU850" s="5">
        <v>0.7034259259259259</v>
      </c>
      <c r="AV850" s="4">
        <v>47.161754000000002</v>
      </c>
      <c r="AW850" s="4">
        <v>-88.491496999999995</v>
      </c>
      <c r="AX850" s="4">
        <v>316.5</v>
      </c>
      <c r="AY850" s="4">
        <v>44.4</v>
      </c>
      <c r="AZ850" s="4">
        <v>12</v>
      </c>
      <c r="BA850" s="4">
        <v>10</v>
      </c>
      <c r="BB850" s="4" t="s">
        <v>435</v>
      </c>
      <c r="BC850" s="4">
        <v>1.6290709999999999</v>
      </c>
      <c r="BD850" s="4">
        <v>1.3709290000000001</v>
      </c>
      <c r="BE850" s="4">
        <v>2.858142</v>
      </c>
      <c r="BF850" s="4">
        <v>14.063000000000001</v>
      </c>
      <c r="BG850" s="4">
        <v>13.92</v>
      </c>
      <c r="BH850" s="4">
        <v>0.99</v>
      </c>
      <c r="BI850" s="4">
        <v>14.977</v>
      </c>
      <c r="BJ850" s="4">
        <v>2899.1419999999998</v>
      </c>
      <c r="BK850" s="4">
        <v>83.427000000000007</v>
      </c>
      <c r="BL850" s="4">
        <v>30.527000000000001</v>
      </c>
      <c r="BM850" s="4">
        <v>6.0000000000000001E-3</v>
      </c>
      <c r="BN850" s="4">
        <v>30.533000000000001</v>
      </c>
      <c r="BO850" s="4">
        <v>24.619</v>
      </c>
      <c r="BP850" s="4">
        <v>5.0000000000000001E-3</v>
      </c>
      <c r="BQ850" s="4">
        <v>24.623999999999999</v>
      </c>
      <c r="BR850" s="4">
        <v>0.81030000000000002</v>
      </c>
      <c r="BU850" s="4">
        <v>1.927</v>
      </c>
      <c r="BW850" s="4">
        <v>57.58</v>
      </c>
      <c r="BX850" s="4">
        <v>0.31374200000000002</v>
      </c>
      <c r="BY850" s="4">
        <v>-5</v>
      </c>
      <c r="BZ850" s="4">
        <v>1.567294</v>
      </c>
      <c r="CA850" s="4">
        <v>7.6670699999999998</v>
      </c>
      <c r="CB850" s="4">
        <v>31.659338999999999</v>
      </c>
    </row>
    <row r="851" spans="1:80">
      <c r="A851" s="2">
        <v>42440</v>
      </c>
      <c r="B851" s="29">
        <v>0.49528828703703703</v>
      </c>
      <c r="C851" s="4">
        <v>14.465</v>
      </c>
      <c r="D851" s="4">
        <v>0.80969999999999998</v>
      </c>
      <c r="E851" s="4" t="s">
        <v>155</v>
      </c>
      <c r="F851" s="4">
        <v>8097.5</v>
      </c>
      <c r="G851" s="4">
        <v>917.9</v>
      </c>
      <c r="H851" s="4">
        <v>0.3</v>
      </c>
      <c r="I851" s="4">
        <v>92.2</v>
      </c>
      <c r="K851" s="4">
        <v>0.15</v>
      </c>
      <c r="L851" s="4">
        <v>48</v>
      </c>
      <c r="M851" s="4">
        <v>0.86939999999999995</v>
      </c>
      <c r="N851" s="4">
        <v>12.5763</v>
      </c>
      <c r="O851" s="4">
        <v>0.70399999999999996</v>
      </c>
      <c r="P851" s="4">
        <v>798.00450000000001</v>
      </c>
      <c r="Q851" s="4">
        <v>0.2346</v>
      </c>
      <c r="R851" s="4">
        <v>798.2</v>
      </c>
      <c r="S851" s="4">
        <v>643.58339999999998</v>
      </c>
      <c r="T851" s="4">
        <v>0.18920000000000001</v>
      </c>
      <c r="U851" s="4">
        <v>643.79999999999995</v>
      </c>
      <c r="V851" s="4">
        <v>92.2</v>
      </c>
      <c r="Y851" s="4">
        <v>41.698999999999998</v>
      </c>
      <c r="Z851" s="4">
        <v>0</v>
      </c>
      <c r="AA851" s="4">
        <v>0.1278</v>
      </c>
      <c r="AB851" s="4" t="s">
        <v>384</v>
      </c>
      <c r="AC851" s="4">
        <v>0</v>
      </c>
      <c r="AD851" s="4">
        <v>12.3</v>
      </c>
      <c r="AE851" s="4">
        <v>849</v>
      </c>
      <c r="AF851" s="4">
        <v>877</v>
      </c>
      <c r="AG851" s="4">
        <v>887</v>
      </c>
      <c r="AH851" s="4">
        <v>54</v>
      </c>
      <c r="AI851" s="4">
        <v>23.95</v>
      </c>
      <c r="AJ851" s="4">
        <v>0.55000000000000004</v>
      </c>
      <c r="AK851" s="4">
        <v>988</v>
      </c>
      <c r="AL851" s="4">
        <v>7</v>
      </c>
      <c r="AM851" s="4">
        <v>0</v>
      </c>
      <c r="AN851" s="4">
        <v>36</v>
      </c>
      <c r="AO851" s="4">
        <v>192</v>
      </c>
      <c r="AP851" s="4">
        <v>191.1</v>
      </c>
      <c r="AQ851" s="4">
        <v>4</v>
      </c>
      <c r="AR851" s="4">
        <v>195</v>
      </c>
      <c r="AS851" s="4" t="s">
        <v>155</v>
      </c>
      <c r="AT851" s="4">
        <v>2</v>
      </c>
      <c r="AU851" s="5">
        <v>0.70343750000000005</v>
      </c>
      <c r="AV851" s="4">
        <v>47.161577999999999</v>
      </c>
      <c r="AW851" s="4">
        <v>-88.491369000000006</v>
      </c>
      <c r="AX851" s="4">
        <v>316</v>
      </c>
      <c r="AY851" s="4">
        <v>46.3</v>
      </c>
      <c r="AZ851" s="4">
        <v>12</v>
      </c>
      <c r="BA851" s="4">
        <v>9</v>
      </c>
      <c r="BB851" s="4" t="s">
        <v>436</v>
      </c>
      <c r="BC851" s="4">
        <v>1.456912</v>
      </c>
      <c r="BD851" s="4">
        <v>1.471544</v>
      </c>
      <c r="BE851" s="4">
        <v>2.5138240000000001</v>
      </c>
      <c r="BF851" s="4">
        <v>14.063000000000001</v>
      </c>
      <c r="BG851" s="4">
        <v>13.88</v>
      </c>
      <c r="BH851" s="4">
        <v>0.99</v>
      </c>
      <c r="BI851" s="4">
        <v>15.019</v>
      </c>
      <c r="BJ851" s="4">
        <v>2869.8980000000001</v>
      </c>
      <c r="BK851" s="4">
        <v>102.251</v>
      </c>
      <c r="BL851" s="4">
        <v>19.07</v>
      </c>
      <c r="BM851" s="4">
        <v>6.0000000000000001E-3</v>
      </c>
      <c r="BN851" s="4">
        <v>19.076000000000001</v>
      </c>
      <c r="BO851" s="4">
        <v>15.38</v>
      </c>
      <c r="BP851" s="4">
        <v>5.0000000000000001E-3</v>
      </c>
      <c r="BQ851" s="4">
        <v>15.384</v>
      </c>
      <c r="BR851" s="4">
        <v>0.69569999999999999</v>
      </c>
      <c r="BU851" s="4">
        <v>1.8879999999999999</v>
      </c>
      <c r="BW851" s="4">
        <v>21.204000000000001</v>
      </c>
      <c r="BX851" s="4">
        <v>0.178818</v>
      </c>
      <c r="BY851" s="4">
        <v>-5</v>
      </c>
      <c r="BZ851" s="4">
        <v>1.560686</v>
      </c>
      <c r="CA851" s="4">
        <v>4.3698649999999999</v>
      </c>
      <c r="CB851" s="4">
        <v>31.525856999999998</v>
      </c>
    </row>
    <row r="852" spans="1:80">
      <c r="A852" s="2">
        <v>42440</v>
      </c>
      <c r="B852" s="29">
        <v>0.49529986111111107</v>
      </c>
      <c r="C852" s="4">
        <v>14.36</v>
      </c>
      <c r="D852" s="4">
        <v>0.58809999999999996</v>
      </c>
      <c r="E852" s="4" t="s">
        <v>155</v>
      </c>
      <c r="F852" s="4">
        <v>5880.9090910000004</v>
      </c>
      <c r="G852" s="4">
        <v>173.5</v>
      </c>
      <c r="H852" s="4">
        <v>-2.7</v>
      </c>
      <c r="I852" s="4">
        <v>96.6</v>
      </c>
      <c r="K852" s="4">
        <v>0.09</v>
      </c>
      <c r="L852" s="4">
        <v>46</v>
      </c>
      <c r="M852" s="4">
        <v>0.87219999999999998</v>
      </c>
      <c r="N852" s="4">
        <v>12.524100000000001</v>
      </c>
      <c r="O852" s="4">
        <v>0.51290000000000002</v>
      </c>
      <c r="P852" s="4">
        <v>151.35380000000001</v>
      </c>
      <c r="Q852" s="4">
        <v>0</v>
      </c>
      <c r="R852" s="4">
        <v>151.4</v>
      </c>
      <c r="S852" s="4">
        <v>122.0655</v>
      </c>
      <c r="T852" s="4">
        <v>0</v>
      </c>
      <c r="U852" s="4">
        <v>122.1</v>
      </c>
      <c r="V852" s="4">
        <v>96.637900000000002</v>
      </c>
      <c r="Y852" s="4">
        <v>40.462000000000003</v>
      </c>
      <c r="Z852" s="4">
        <v>0</v>
      </c>
      <c r="AA852" s="4">
        <v>7.6499999999999999E-2</v>
      </c>
      <c r="AB852" s="4" t="s">
        <v>384</v>
      </c>
      <c r="AC852" s="4">
        <v>0</v>
      </c>
      <c r="AD852" s="4">
        <v>12.3</v>
      </c>
      <c r="AE852" s="4">
        <v>847</v>
      </c>
      <c r="AF852" s="4">
        <v>876</v>
      </c>
      <c r="AG852" s="4">
        <v>885</v>
      </c>
      <c r="AH852" s="4">
        <v>54</v>
      </c>
      <c r="AI852" s="4">
        <v>23.95</v>
      </c>
      <c r="AJ852" s="4">
        <v>0.55000000000000004</v>
      </c>
      <c r="AK852" s="4">
        <v>988</v>
      </c>
      <c r="AL852" s="4">
        <v>7</v>
      </c>
      <c r="AM852" s="4">
        <v>0</v>
      </c>
      <c r="AN852" s="4">
        <v>36</v>
      </c>
      <c r="AO852" s="4">
        <v>192</v>
      </c>
      <c r="AP852" s="4">
        <v>191.9</v>
      </c>
      <c r="AQ852" s="4">
        <v>4</v>
      </c>
      <c r="AR852" s="4">
        <v>195</v>
      </c>
      <c r="AS852" s="4" t="s">
        <v>155</v>
      </c>
      <c r="AT852" s="4">
        <v>2</v>
      </c>
      <c r="AU852" s="5">
        <v>0.70344907407407409</v>
      </c>
      <c r="AV852" s="4">
        <v>47.161419000000002</v>
      </c>
      <c r="AW852" s="4">
        <v>-88.491229000000004</v>
      </c>
      <c r="AX852" s="4">
        <v>315.8</v>
      </c>
      <c r="AY852" s="4">
        <v>45.6</v>
      </c>
      <c r="AZ852" s="4">
        <v>12</v>
      </c>
      <c r="BA852" s="4">
        <v>8</v>
      </c>
      <c r="BB852" s="4" t="s">
        <v>437</v>
      </c>
      <c r="BC852" s="4">
        <v>1.4</v>
      </c>
      <c r="BD852" s="4">
        <v>1.5</v>
      </c>
      <c r="BE852" s="4">
        <v>2.3282720000000001</v>
      </c>
      <c r="BF852" s="4">
        <v>14.063000000000001</v>
      </c>
      <c r="BG852" s="4">
        <v>14.19</v>
      </c>
      <c r="BH852" s="4">
        <v>1.01</v>
      </c>
      <c r="BI852" s="4">
        <v>14.659000000000001</v>
      </c>
      <c r="BJ852" s="4">
        <v>2911.357</v>
      </c>
      <c r="BK852" s="4">
        <v>75.885999999999996</v>
      </c>
      <c r="BL852" s="4">
        <v>3.6840000000000002</v>
      </c>
      <c r="BM852" s="4">
        <v>0</v>
      </c>
      <c r="BN852" s="4">
        <v>3.6840000000000002</v>
      </c>
      <c r="BO852" s="4">
        <v>2.972</v>
      </c>
      <c r="BP852" s="4">
        <v>0</v>
      </c>
      <c r="BQ852" s="4">
        <v>2.972</v>
      </c>
      <c r="BR852" s="4">
        <v>0.74280000000000002</v>
      </c>
      <c r="BU852" s="4">
        <v>1.8660000000000001</v>
      </c>
      <c r="BW852" s="4">
        <v>12.930999999999999</v>
      </c>
      <c r="BX852" s="4">
        <v>0.11899800000000001</v>
      </c>
      <c r="BY852" s="4">
        <v>-5</v>
      </c>
      <c r="BZ852" s="4">
        <v>1.5581959999999999</v>
      </c>
      <c r="CA852" s="4">
        <v>2.9080140000000001</v>
      </c>
      <c r="CB852" s="4">
        <v>31.475559000000001</v>
      </c>
    </row>
    <row r="853" spans="1:80">
      <c r="A853" s="2">
        <v>42440</v>
      </c>
      <c r="B853" s="29">
        <v>0.49531143518518522</v>
      </c>
      <c r="C853" s="4">
        <v>14.366</v>
      </c>
      <c r="D853" s="4">
        <v>0.30509999999999998</v>
      </c>
      <c r="E853" s="4" t="s">
        <v>155</v>
      </c>
      <c r="F853" s="4">
        <v>3051.25</v>
      </c>
      <c r="G853" s="4">
        <v>55.8</v>
      </c>
      <c r="H853" s="4">
        <v>-6.2</v>
      </c>
      <c r="I853" s="4">
        <v>79.5</v>
      </c>
      <c r="K853" s="4">
        <v>0</v>
      </c>
      <c r="L853" s="4">
        <v>44</v>
      </c>
      <c r="M853" s="4">
        <v>0.87460000000000004</v>
      </c>
      <c r="N853" s="4">
        <v>12.5641</v>
      </c>
      <c r="O853" s="4">
        <v>0.26690000000000003</v>
      </c>
      <c r="P853" s="4">
        <v>48.7806</v>
      </c>
      <c r="Q853" s="4">
        <v>0</v>
      </c>
      <c r="R853" s="4">
        <v>48.8</v>
      </c>
      <c r="S853" s="4">
        <v>39.341099999999997</v>
      </c>
      <c r="T853" s="4">
        <v>0</v>
      </c>
      <c r="U853" s="4">
        <v>39.299999999999997</v>
      </c>
      <c r="V853" s="4">
        <v>79.541200000000003</v>
      </c>
      <c r="Y853" s="4">
        <v>38.677999999999997</v>
      </c>
      <c r="Z853" s="4">
        <v>0</v>
      </c>
      <c r="AA853" s="4">
        <v>0</v>
      </c>
      <c r="AB853" s="4" t="s">
        <v>384</v>
      </c>
      <c r="AC853" s="4">
        <v>0</v>
      </c>
      <c r="AD853" s="4">
        <v>12.3</v>
      </c>
      <c r="AE853" s="4">
        <v>848</v>
      </c>
      <c r="AF853" s="4">
        <v>876</v>
      </c>
      <c r="AG853" s="4">
        <v>885</v>
      </c>
      <c r="AH853" s="4">
        <v>54</v>
      </c>
      <c r="AI853" s="4">
        <v>23.95</v>
      </c>
      <c r="AJ853" s="4">
        <v>0.55000000000000004</v>
      </c>
      <c r="AK853" s="4">
        <v>988</v>
      </c>
      <c r="AL853" s="4">
        <v>7</v>
      </c>
      <c r="AM853" s="4">
        <v>0</v>
      </c>
      <c r="AN853" s="4">
        <v>36</v>
      </c>
      <c r="AO853" s="4">
        <v>192</v>
      </c>
      <c r="AP853" s="4">
        <v>192</v>
      </c>
      <c r="AQ853" s="4">
        <v>4</v>
      </c>
      <c r="AR853" s="4">
        <v>195</v>
      </c>
      <c r="AS853" s="4" t="s">
        <v>155</v>
      </c>
      <c r="AT853" s="4">
        <v>2</v>
      </c>
      <c r="AU853" s="5">
        <v>0.70346064814814813</v>
      </c>
      <c r="AV853" s="4">
        <v>47.161287000000002</v>
      </c>
      <c r="AW853" s="4">
        <v>-88.491069999999993</v>
      </c>
      <c r="AX853" s="4">
        <v>315.60000000000002</v>
      </c>
      <c r="AY853" s="4">
        <v>43.5</v>
      </c>
      <c r="AZ853" s="4">
        <v>12</v>
      </c>
      <c r="BA853" s="4">
        <v>8</v>
      </c>
      <c r="BB853" s="4" t="s">
        <v>437</v>
      </c>
      <c r="BC853" s="4">
        <v>1.7581420000000001</v>
      </c>
      <c r="BD853" s="4">
        <v>1.141858</v>
      </c>
      <c r="BE853" s="4">
        <v>2.6581419999999998</v>
      </c>
      <c r="BF853" s="4">
        <v>14.063000000000001</v>
      </c>
      <c r="BG853" s="4">
        <v>14.48</v>
      </c>
      <c r="BH853" s="4">
        <v>1.03</v>
      </c>
      <c r="BI853" s="4">
        <v>14.337999999999999</v>
      </c>
      <c r="BJ853" s="4">
        <v>2968.0740000000001</v>
      </c>
      <c r="BK853" s="4">
        <v>40.124000000000002</v>
      </c>
      <c r="BL853" s="4">
        <v>1.2070000000000001</v>
      </c>
      <c r="BM853" s="4">
        <v>0</v>
      </c>
      <c r="BN853" s="4">
        <v>1.2070000000000001</v>
      </c>
      <c r="BO853" s="4">
        <v>0.97299999999999998</v>
      </c>
      <c r="BP853" s="4">
        <v>0</v>
      </c>
      <c r="BQ853" s="4">
        <v>0.97299999999999998</v>
      </c>
      <c r="BR853" s="4">
        <v>0.62129999999999996</v>
      </c>
      <c r="BU853" s="4">
        <v>1.8129999999999999</v>
      </c>
      <c r="BW853" s="4">
        <v>0</v>
      </c>
      <c r="BX853" s="4">
        <v>0.15368799999999999</v>
      </c>
      <c r="BY853" s="4">
        <v>-5</v>
      </c>
      <c r="BZ853" s="4">
        <v>1.5561959999999999</v>
      </c>
      <c r="CA853" s="4">
        <v>3.7557510000000001</v>
      </c>
      <c r="CB853" s="4">
        <v>31.435158999999999</v>
      </c>
    </row>
    <row r="854" spans="1:80">
      <c r="A854" s="2">
        <v>42440</v>
      </c>
      <c r="B854" s="29">
        <v>0.49532300925925926</v>
      </c>
      <c r="C854" s="4">
        <v>14.39</v>
      </c>
      <c r="D854" s="4">
        <v>0.19189999999999999</v>
      </c>
      <c r="E854" s="4" t="s">
        <v>155</v>
      </c>
      <c r="F854" s="4">
        <v>1919.141005</v>
      </c>
      <c r="G854" s="4">
        <v>44.3</v>
      </c>
      <c r="H854" s="4">
        <v>-8</v>
      </c>
      <c r="I854" s="4">
        <v>74.3</v>
      </c>
      <c r="K854" s="4">
        <v>0</v>
      </c>
      <c r="L854" s="4">
        <v>44</v>
      </c>
      <c r="M854" s="4">
        <v>0.87529999999999997</v>
      </c>
      <c r="N854" s="4">
        <v>12.5959</v>
      </c>
      <c r="O854" s="4">
        <v>0.16800000000000001</v>
      </c>
      <c r="P854" s="4">
        <v>38.782400000000003</v>
      </c>
      <c r="Q854" s="4">
        <v>0</v>
      </c>
      <c r="R854" s="4">
        <v>38.799999999999997</v>
      </c>
      <c r="S854" s="4">
        <v>31.325399999999998</v>
      </c>
      <c r="T854" s="4">
        <v>0</v>
      </c>
      <c r="U854" s="4">
        <v>31.3</v>
      </c>
      <c r="V854" s="4">
        <v>74.336100000000002</v>
      </c>
      <c r="Y854" s="4">
        <v>38.277999999999999</v>
      </c>
      <c r="Z854" s="4">
        <v>0</v>
      </c>
      <c r="AA854" s="4">
        <v>0</v>
      </c>
      <c r="AB854" s="4" t="s">
        <v>384</v>
      </c>
      <c r="AC854" s="4">
        <v>0</v>
      </c>
      <c r="AD854" s="4">
        <v>12.3</v>
      </c>
      <c r="AE854" s="4">
        <v>850</v>
      </c>
      <c r="AF854" s="4">
        <v>877</v>
      </c>
      <c r="AG854" s="4">
        <v>886</v>
      </c>
      <c r="AH854" s="4">
        <v>54.9</v>
      </c>
      <c r="AI854" s="4">
        <v>24.35</v>
      </c>
      <c r="AJ854" s="4">
        <v>0.56000000000000005</v>
      </c>
      <c r="AK854" s="4">
        <v>988</v>
      </c>
      <c r="AL854" s="4">
        <v>7</v>
      </c>
      <c r="AM854" s="4">
        <v>0</v>
      </c>
      <c r="AN854" s="4">
        <v>36</v>
      </c>
      <c r="AO854" s="4">
        <v>192</v>
      </c>
      <c r="AP854" s="4">
        <v>191.1</v>
      </c>
      <c r="AQ854" s="4">
        <v>4</v>
      </c>
      <c r="AR854" s="4">
        <v>195</v>
      </c>
      <c r="AS854" s="4" t="s">
        <v>155</v>
      </c>
      <c r="AT854" s="4">
        <v>2</v>
      </c>
      <c r="AU854" s="5">
        <v>0.70347222222222217</v>
      </c>
      <c r="AV854" s="4">
        <v>47.161172000000001</v>
      </c>
      <c r="AW854" s="4">
        <v>-88.490921999999998</v>
      </c>
      <c r="AX854" s="4">
        <v>315.2</v>
      </c>
      <c r="AY854" s="4">
        <v>40.5</v>
      </c>
      <c r="AZ854" s="4">
        <v>12</v>
      </c>
      <c r="BA854" s="4">
        <v>9</v>
      </c>
      <c r="BB854" s="4" t="s">
        <v>438</v>
      </c>
      <c r="BC854" s="4">
        <v>2.0430570000000001</v>
      </c>
      <c r="BD854" s="4">
        <v>1.214585</v>
      </c>
      <c r="BE854" s="4">
        <v>3.0145849999999998</v>
      </c>
      <c r="BF854" s="4">
        <v>14.063000000000001</v>
      </c>
      <c r="BG854" s="4">
        <v>14.58</v>
      </c>
      <c r="BH854" s="4">
        <v>1.04</v>
      </c>
      <c r="BI854" s="4">
        <v>14.243</v>
      </c>
      <c r="BJ854" s="4">
        <v>2991.3879999999999</v>
      </c>
      <c r="BK854" s="4">
        <v>25.391999999999999</v>
      </c>
      <c r="BL854" s="4">
        <v>0.96499999999999997</v>
      </c>
      <c r="BM854" s="4">
        <v>0</v>
      </c>
      <c r="BN854" s="4">
        <v>0.96499999999999997</v>
      </c>
      <c r="BO854" s="4">
        <v>0.77900000000000003</v>
      </c>
      <c r="BP854" s="4">
        <v>0</v>
      </c>
      <c r="BQ854" s="4">
        <v>0.77900000000000003</v>
      </c>
      <c r="BR854" s="4">
        <v>0.58379999999999999</v>
      </c>
      <c r="BU854" s="4">
        <v>1.804</v>
      </c>
      <c r="BW854" s="4">
        <v>0</v>
      </c>
      <c r="BX854" s="4">
        <v>0.20580599999999999</v>
      </c>
      <c r="BY854" s="4">
        <v>-5</v>
      </c>
      <c r="BZ854" s="4">
        <v>1.55149</v>
      </c>
      <c r="CA854" s="4">
        <v>5.0293840000000003</v>
      </c>
      <c r="CB854" s="4">
        <v>31.340098000000001</v>
      </c>
    </row>
    <row r="855" spans="1:80">
      <c r="A855" s="2">
        <v>42440</v>
      </c>
      <c r="B855" s="29">
        <v>0.49533458333333336</v>
      </c>
      <c r="C855" s="4">
        <v>14.39</v>
      </c>
      <c r="D855" s="4">
        <v>0.2641</v>
      </c>
      <c r="E855" s="4" t="s">
        <v>155</v>
      </c>
      <c r="F855" s="4">
        <v>2640.5191490000002</v>
      </c>
      <c r="G855" s="4">
        <v>31.1</v>
      </c>
      <c r="H855" s="4">
        <v>-7.5</v>
      </c>
      <c r="I855" s="4">
        <v>88.3</v>
      </c>
      <c r="K855" s="4">
        <v>0</v>
      </c>
      <c r="L855" s="4">
        <v>44</v>
      </c>
      <c r="M855" s="4">
        <v>0.87470000000000003</v>
      </c>
      <c r="N855" s="4">
        <v>12.586600000000001</v>
      </c>
      <c r="O855" s="4">
        <v>0.23100000000000001</v>
      </c>
      <c r="P855" s="4">
        <v>27.172599999999999</v>
      </c>
      <c r="Q855" s="4">
        <v>0</v>
      </c>
      <c r="R855" s="4">
        <v>27.2</v>
      </c>
      <c r="S855" s="4">
        <v>21.951499999999999</v>
      </c>
      <c r="T855" s="4">
        <v>0</v>
      </c>
      <c r="U855" s="4">
        <v>22</v>
      </c>
      <c r="V855" s="4">
        <v>88.263000000000005</v>
      </c>
      <c r="Y855" s="4">
        <v>38.222999999999999</v>
      </c>
      <c r="Z855" s="4">
        <v>0</v>
      </c>
      <c r="AA855" s="4">
        <v>0</v>
      </c>
      <c r="AB855" s="4" t="s">
        <v>384</v>
      </c>
      <c r="AC855" s="4">
        <v>0</v>
      </c>
      <c r="AD855" s="4">
        <v>12.4</v>
      </c>
      <c r="AE855" s="4">
        <v>850</v>
      </c>
      <c r="AF855" s="4">
        <v>878</v>
      </c>
      <c r="AG855" s="4">
        <v>886</v>
      </c>
      <c r="AH855" s="4">
        <v>55</v>
      </c>
      <c r="AI855" s="4">
        <v>24.39</v>
      </c>
      <c r="AJ855" s="4">
        <v>0.56000000000000005</v>
      </c>
      <c r="AK855" s="4">
        <v>988</v>
      </c>
      <c r="AL855" s="4">
        <v>7</v>
      </c>
      <c r="AM855" s="4">
        <v>0</v>
      </c>
      <c r="AN855" s="4">
        <v>36</v>
      </c>
      <c r="AO855" s="4">
        <v>192</v>
      </c>
      <c r="AP855" s="4">
        <v>191.9</v>
      </c>
      <c r="AQ855" s="4">
        <v>4</v>
      </c>
      <c r="AR855" s="4">
        <v>195</v>
      </c>
      <c r="AS855" s="4" t="s">
        <v>155</v>
      </c>
      <c r="AT855" s="4">
        <v>2</v>
      </c>
      <c r="AU855" s="5">
        <v>0.70348379629629632</v>
      </c>
      <c r="AV855" s="4">
        <v>47.161054</v>
      </c>
      <c r="AW855" s="4">
        <v>-88.490802000000002</v>
      </c>
      <c r="AX855" s="4">
        <v>314.60000000000002</v>
      </c>
      <c r="AY855" s="4">
        <v>36.4</v>
      </c>
      <c r="AZ855" s="4">
        <v>12</v>
      </c>
      <c r="BA855" s="4">
        <v>9</v>
      </c>
      <c r="BB855" s="4" t="s">
        <v>438</v>
      </c>
      <c r="BC855" s="4">
        <v>2.1</v>
      </c>
      <c r="BD855" s="4">
        <v>1.514286</v>
      </c>
      <c r="BE855" s="4">
        <v>3.1714289999999998</v>
      </c>
      <c r="BF855" s="4">
        <v>14.063000000000001</v>
      </c>
      <c r="BG855" s="4">
        <v>14.5</v>
      </c>
      <c r="BH855" s="4">
        <v>1.03</v>
      </c>
      <c r="BI855" s="4">
        <v>14.327999999999999</v>
      </c>
      <c r="BJ855" s="4">
        <v>2976.3040000000001</v>
      </c>
      <c r="BK855" s="4">
        <v>34.76</v>
      </c>
      <c r="BL855" s="4">
        <v>0.67300000000000004</v>
      </c>
      <c r="BM855" s="4">
        <v>0</v>
      </c>
      <c r="BN855" s="4">
        <v>0.67300000000000004</v>
      </c>
      <c r="BO855" s="4">
        <v>0.54400000000000004</v>
      </c>
      <c r="BP855" s="4">
        <v>0</v>
      </c>
      <c r="BQ855" s="4">
        <v>0.54400000000000004</v>
      </c>
      <c r="BR855" s="4">
        <v>0.69020000000000004</v>
      </c>
      <c r="BU855" s="4">
        <v>1.7929999999999999</v>
      </c>
      <c r="BW855" s="4">
        <v>0</v>
      </c>
      <c r="BX855" s="4">
        <v>0.22361500000000001</v>
      </c>
      <c r="BY855" s="4">
        <v>-5</v>
      </c>
      <c r="BZ855" s="4">
        <v>1.552802</v>
      </c>
      <c r="CA855" s="4">
        <v>5.464601</v>
      </c>
      <c r="CB855" s="4">
        <v>31.366603999999999</v>
      </c>
    </row>
    <row r="856" spans="1:80">
      <c r="A856" s="2">
        <v>42440</v>
      </c>
      <c r="B856" s="29">
        <v>0.49534615740740739</v>
      </c>
      <c r="C856" s="4">
        <v>14.382999999999999</v>
      </c>
      <c r="D856" s="4">
        <v>0.31909999999999999</v>
      </c>
      <c r="E856" s="4" t="s">
        <v>155</v>
      </c>
      <c r="F856" s="4">
        <v>3191.1873989999999</v>
      </c>
      <c r="G856" s="4">
        <v>27</v>
      </c>
      <c r="H856" s="4">
        <v>-3.2</v>
      </c>
      <c r="I856" s="4">
        <v>88.4</v>
      </c>
      <c r="K856" s="4">
        <v>0</v>
      </c>
      <c r="L856" s="4">
        <v>44</v>
      </c>
      <c r="M856" s="4">
        <v>0.87419999999999998</v>
      </c>
      <c r="N856" s="4">
        <v>12.573700000000001</v>
      </c>
      <c r="O856" s="4">
        <v>0.27900000000000003</v>
      </c>
      <c r="P856" s="4">
        <v>23.6038</v>
      </c>
      <c r="Q856" s="4">
        <v>0</v>
      </c>
      <c r="R856" s="4">
        <v>23.6</v>
      </c>
      <c r="S856" s="4">
        <v>19.0685</v>
      </c>
      <c r="T856" s="4">
        <v>0</v>
      </c>
      <c r="U856" s="4">
        <v>19.100000000000001</v>
      </c>
      <c r="V856" s="4">
        <v>88.363</v>
      </c>
      <c r="Y856" s="4">
        <v>38.234000000000002</v>
      </c>
      <c r="Z856" s="4">
        <v>0</v>
      </c>
      <c r="AA856" s="4">
        <v>0</v>
      </c>
      <c r="AB856" s="4" t="s">
        <v>384</v>
      </c>
      <c r="AC856" s="4">
        <v>0</v>
      </c>
      <c r="AD856" s="4">
        <v>12.3</v>
      </c>
      <c r="AE856" s="4">
        <v>850</v>
      </c>
      <c r="AF856" s="4">
        <v>876</v>
      </c>
      <c r="AG856" s="4">
        <v>887</v>
      </c>
      <c r="AH856" s="4">
        <v>55</v>
      </c>
      <c r="AI856" s="4">
        <v>24.39</v>
      </c>
      <c r="AJ856" s="4">
        <v>0.56000000000000005</v>
      </c>
      <c r="AK856" s="4">
        <v>988</v>
      </c>
      <c r="AL856" s="4">
        <v>7</v>
      </c>
      <c r="AM856" s="4">
        <v>0</v>
      </c>
      <c r="AN856" s="4">
        <v>36</v>
      </c>
      <c r="AO856" s="4">
        <v>192</v>
      </c>
      <c r="AP856" s="4">
        <v>191.1</v>
      </c>
      <c r="AQ856" s="4">
        <v>3.9</v>
      </c>
      <c r="AR856" s="4">
        <v>195</v>
      </c>
      <c r="AS856" s="4" t="s">
        <v>155</v>
      </c>
      <c r="AT856" s="4">
        <v>2</v>
      </c>
      <c r="AU856" s="5">
        <v>0.70349537037037047</v>
      </c>
      <c r="AV856" s="4">
        <v>47.160929000000003</v>
      </c>
      <c r="AW856" s="4">
        <v>-88.490711000000005</v>
      </c>
      <c r="AX856" s="4">
        <v>314.10000000000002</v>
      </c>
      <c r="AY856" s="4">
        <v>34.5</v>
      </c>
      <c r="AZ856" s="4">
        <v>12</v>
      </c>
      <c r="BA856" s="4">
        <v>9</v>
      </c>
      <c r="BB856" s="4" t="s">
        <v>438</v>
      </c>
      <c r="BC856" s="4">
        <v>1.6006990000000001</v>
      </c>
      <c r="BD856" s="4">
        <v>1.6</v>
      </c>
      <c r="BE856" s="4">
        <v>2.5580419999999999</v>
      </c>
      <c r="BF856" s="4">
        <v>14.063000000000001</v>
      </c>
      <c r="BG856" s="4">
        <v>14.45</v>
      </c>
      <c r="BH856" s="4">
        <v>1.03</v>
      </c>
      <c r="BI856" s="4">
        <v>14.388</v>
      </c>
      <c r="BJ856" s="4">
        <v>2965.105</v>
      </c>
      <c r="BK856" s="4">
        <v>41.872</v>
      </c>
      <c r="BL856" s="4">
        <v>0.58299999999999996</v>
      </c>
      <c r="BM856" s="4">
        <v>0</v>
      </c>
      <c r="BN856" s="4">
        <v>0.58299999999999996</v>
      </c>
      <c r="BO856" s="4">
        <v>0.47099999999999997</v>
      </c>
      <c r="BP856" s="4">
        <v>0</v>
      </c>
      <c r="BQ856" s="4">
        <v>0.47099999999999997</v>
      </c>
      <c r="BR856" s="4">
        <v>0.68899999999999995</v>
      </c>
      <c r="BU856" s="4">
        <v>1.7889999999999999</v>
      </c>
      <c r="BW856" s="4">
        <v>0</v>
      </c>
      <c r="BX856" s="4">
        <v>0.18802199999999999</v>
      </c>
      <c r="BY856" s="4">
        <v>-5</v>
      </c>
      <c r="BZ856" s="4">
        <v>1.5493920000000001</v>
      </c>
      <c r="CA856" s="4">
        <v>4.5947880000000003</v>
      </c>
      <c r="CB856" s="4">
        <v>31.297726000000001</v>
      </c>
    </row>
    <row r="857" spans="1:80">
      <c r="A857" s="2">
        <v>42440</v>
      </c>
      <c r="B857" s="29">
        <v>0.49535773148148149</v>
      </c>
      <c r="C857" s="4">
        <v>14.385</v>
      </c>
      <c r="D857" s="4">
        <v>0.24879999999999999</v>
      </c>
      <c r="E857" s="4" t="s">
        <v>155</v>
      </c>
      <c r="F857" s="4">
        <v>2488.4410339999999</v>
      </c>
      <c r="G857" s="4">
        <v>21</v>
      </c>
      <c r="H857" s="4">
        <v>-2.8</v>
      </c>
      <c r="I857" s="4">
        <v>93.3</v>
      </c>
      <c r="K857" s="4">
        <v>0</v>
      </c>
      <c r="L857" s="4">
        <v>44</v>
      </c>
      <c r="M857" s="4">
        <v>0.87480000000000002</v>
      </c>
      <c r="N857" s="4">
        <v>12.584300000000001</v>
      </c>
      <c r="O857" s="4">
        <v>0.2177</v>
      </c>
      <c r="P857" s="4">
        <v>18.4131</v>
      </c>
      <c r="Q857" s="4">
        <v>0</v>
      </c>
      <c r="R857" s="4">
        <v>18.399999999999999</v>
      </c>
      <c r="S857" s="4">
        <v>14.8752</v>
      </c>
      <c r="T857" s="4">
        <v>0</v>
      </c>
      <c r="U857" s="4">
        <v>14.9</v>
      </c>
      <c r="V857" s="4">
        <v>93.326599999999999</v>
      </c>
      <c r="Y857" s="4">
        <v>38.316000000000003</v>
      </c>
      <c r="Z857" s="4">
        <v>0</v>
      </c>
      <c r="AA857" s="4">
        <v>0</v>
      </c>
      <c r="AB857" s="4" t="s">
        <v>384</v>
      </c>
      <c r="AC857" s="4">
        <v>0</v>
      </c>
      <c r="AD857" s="4">
        <v>12.3</v>
      </c>
      <c r="AE857" s="4">
        <v>849</v>
      </c>
      <c r="AF857" s="4">
        <v>876</v>
      </c>
      <c r="AG857" s="4">
        <v>887</v>
      </c>
      <c r="AH857" s="4">
        <v>55</v>
      </c>
      <c r="AI857" s="4">
        <v>24.39</v>
      </c>
      <c r="AJ857" s="4">
        <v>0.56000000000000005</v>
      </c>
      <c r="AK857" s="4">
        <v>988</v>
      </c>
      <c r="AL857" s="4">
        <v>7</v>
      </c>
      <c r="AM857" s="4">
        <v>0</v>
      </c>
      <c r="AN857" s="4">
        <v>36</v>
      </c>
      <c r="AO857" s="4">
        <v>192</v>
      </c>
      <c r="AP857" s="4">
        <v>191</v>
      </c>
      <c r="AQ857" s="4">
        <v>3.9</v>
      </c>
      <c r="AR857" s="4">
        <v>195</v>
      </c>
      <c r="AS857" s="4" t="s">
        <v>155</v>
      </c>
      <c r="AT857" s="4">
        <v>2</v>
      </c>
      <c r="AU857" s="5">
        <v>0.70350694444444439</v>
      </c>
      <c r="AV857" s="4">
        <v>47.160792999999998</v>
      </c>
      <c r="AW857" s="4">
        <v>-88.490666000000004</v>
      </c>
      <c r="AX857" s="4">
        <v>314.10000000000002</v>
      </c>
      <c r="AY857" s="4">
        <v>34</v>
      </c>
      <c r="AZ857" s="4">
        <v>12</v>
      </c>
      <c r="BA857" s="4">
        <v>9</v>
      </c>
      <c r="BB857" s="4" t="s">
        <v>438</v>
      </c>
      <c r="BC857" s="4">
        <v>1.4712289999999999</v>
      </c>
      <c r="BD857" s="4">
        <v>1.8849149999999999</v>
      </c>
      <c r="BE857" s="4">
        <v>2.5849150000000001</v>
      </c>
      <c r="BF857" s="4">
        <v>14.063000000000001</v>
      </c>
      <c r="BG857" s="4">
        <v>14.52</v>
      </c>
      <c r="BH857" s="4">
        <v>1.03</v>
      </c>
      <c r="BI857" s="4">
        <v>14.311999999999999</v>
      </c>
      <c r="BJ857" s="4">
        <v>2979.27</v>
      </c>
      <c r="BK857" s="4">
        <v>32.802</v>
      </c>
      <c r="BL857" s="4">
        <v>0.45700000000000002</v>
      </c>
      <c r="BM857" s="4">
        <v>0</v>
      </c>
      <c r="BN857" s="4">
        <v>0.45700000000000002</v>
      </c>
      <c r="BO857" s="4">
        <v>0.36899999999999999</v>
      </c>
      <c r="BP857" s="4">
        <v>0</v>
      </c>
      <c r="BQ857" s="4">
        <v>0.36899999999999999</v>
      </c>
      <c r="BR857" s="4">
        <v>0.73060000000000003</v>
      </c>
      <c r="BU857" s="4">
        <v>1.8</v>
      </c>
      <c r="BW857" s="4">
        <v>0</v>
      </c>
      <c r="BX857" s="4">
        <v>0.17047000000000001</v>
      </c>
      <c r="BY857" s="4">
        <v>-5</v>
      </c>
      <c r="BZ857" s="4">
        <v>1.5489999999999999</v>
      </c>
      <c r="CA857" s="4">
        <v>4.1658609999999996</v>
      </c>
      <c r="CB857" s="4">
        <v>31.2898</v>
      </c>
    </row>
    <row r="858" spans="1:80">
      <c r="A858" s="2">
        <v>42440</v>
      </c>
      <c r="B858" s="29">
        <v>0.49536930555555553</v>
      </c>
      <c r="C858" s="4">
        <v>14.39</v>
      </c>
      <c r="D858" s="4">
        <v>0.1968</v>
      </c>
      <c r="E858" s="4" t="s">
        <v>155</v>
      </c>
      <c r="F858" s="4">
        <v>1967.9498269999999</v>
      </c>
      <c r="G858" s="4">
        <v>14.9</v>
      </c>
      <c r="H858" s="4">
        <v>-1.5</v>
      </c>
      <c r="I858" s="4">
        <v>93.6</v>
      </c>
      <c r="K858" s="4">
        <v>0</v>
      </c>
      <c r="L858" s="4">
        <v>44</v>
      </c>
      <c r="M858" s="4">
        <v>0.87529999999999997</v>
      </c>
      <c r="N858" s="4">
        <v>12.594900000000001</v>
      </c>
      <c r="O858" s="4">
        <v>0.17219999999999999</v>
      </c>
      <c r="P858" s="4">
        <v>13.0848</v>
      </c>
      <c r="Q858" s="4">
        <v>0</v>
      </c>
      <c r="R858" s="4">
        <v>13.1</v>
      </c>
      <c r="S858" s="4">
        <v>10.570600000000001</v>
      </c>
      <c r="T858" s="4">
        <v>0</v>
      </c>
      <c r="U858" s="4">
        <v>10.6</v>
      </c>
      <c r="V858" s="4">
        <v>93.554699999999997</v>
      </c>
      <c r="Y858" s="4">
        <v>38.335999999999999</v>
      </c>
      <c r="Z858" s="4">
        <v>0</v>
      </c>
      <c r="AA858" s="4">
        <v>0</v>
      </c>
      <c r="AB858" s="4" t="s">
        <v>384</v>
      </c>
      <c r="AC858" s="4">
        <v>0</v>
      </c>
      <c r="AD858" s="4">
        <v>12.4</v>
      </c>
      <c r="AE858" s="4">
        <v>850</v>
      </c>
      <c r="AF858" s="4">
        <v>876</v>
      </c>
      <c r="AG858" s="4">
        <v>887</v>
      </c>
      <c r="AH858" s="4">
        <v>55</v>
      </c>
      <c r="AI858" s="4">
        <v>24.39</v>
      </c>
      <c r="AJ858" s="4">
        <v>0.56000000000000005</v>
      </c>
      <c r="AK858" s="4">
        <v>988</v>
      </c>
      <c r="AL858" s="4">
        <v>7</v>
      </c>
      <c r="AM858" s="4">
        <v>0</v>
      </c>
      <c r="AN858" s="4">
        <v>36</v>
      </c>
      <c r="AO858" s="4">
        <v>192</v>
      </c>
      <c r="AP858" s="4">
        <v>191</v>
      </c>
      <c r="AQ858" s="4">
        <v>4</v>
      </c>
      <c r="AR858" s="4">
        <v>195</v>
      </c>
      <c r="AS858" s="4" t="s">
        <v>155</v>
      </c>
      <c r="AT858" s="4">
        <v>2</v>
      </c>
      <c r="AU858" s="5">
        <v>0.70351851851851854</v>
      </c>
      <c r="AV858" s="4">
        <v>47.16066</v>
      </c>
      <c r="AW858" s="4">
        <v>-88.490617999999998</v>
      </c>
      <c r="AX858" s="4">
        <v>314.10000000000002</v>
      </c>
      <c r="AY858" s="4">
        <v>33.9</v>
      </c>
      <c r="AZ858" s="4">
        <v>12</v>
      </c>
      <c r="BA858" s="4">
        <v>9</v>
      </c>
      <c r="BB858" s="4" t="s">
        <v>438</v>
      </c>
      <c r="BC858" s="4">
        <v>1.5</v>
      </c>
      <c r="BD858" s="4">
        <v>2</v>
      </c>
      <c r="BE858" s="4">
        <v>2.7</v>
      </c>
      <c r="BF858" s="4">
        <v>14.063000000000001</v>
      </c>
      <c r="BG858" s="4">
        <v>14.57</v>
      </c>
      <c r="BH858" s="4">
        <v>1.04</v>
      </c>
      <c r="BI858" s="4">
        <v>14.253</v>
      </c>
      <c r="BJ858" s="4">
        <v>2989.9340000000002</v>
      </c>
      <c r="BK858" s="4">
        <v>26.024999999999999</v>
      </c>
      <c r="BL858" s="4">
        <v>0.32500000000000001</v>
      </c>
      <c r="BM858" s="4">
        <v>0</v>
      </c>
      <c r="BN858" s="4">
        <v>0.32500000000000001</v>
      </c>
      <c r="BO858" s="4">
        <v>0.26300000000000001</v>
      </c>
      <c r="BP858" s="4">
        <v>0</v>
      </c>
      <c r="BQ858" s="4">
        <v>0.26300000000000001</v>
      </c>
      <c r="BR858" s="4">
        <v>0.73440000000000005</v>
      </c>
      <c r="BU858" s="4">
        <v>1.806</v>
      </c>
      <c r="BW858" s="4">
        <v>0</v>
      </c>
      <c r="BX858" s="4">
        <v>0.15817600000000001</v>
      </c>
      <c r="BY858" s="4">
        <v>-5</v>
      </c>
      <c r="BZ858" s="4">
        <v>1.551706</v>
      </c>
      <c r="CA858" s="4">
        <v>3.8654259999999998</v>
      </c>
      <c r="CB858" s="4">
        <v>31.344460999999999</v>
      </c>
    </row>
    <row r="859" spans="1:80">
      <c r="A859" s="2">
        <v>42440</v>
      </c>
      <c r="B859" s="29">
        <v>0.49538087962962968</v>
      </c>
      <c r="C859" s="4">
        <v>14.39</v>
      </c>
      <c r="D859" s="4">
        <v>0.18540000000000001</v>
      </c>
      <c r="E859" s="4" t="s">
        <v>155</v>
      </c>
      <c r="F859" s="4">
        <v>1853.515302</v>
      </c>
      <c r="G859" s="4">
        <v>11</v>
      </c>
      <c r="H859" s="4">
        <v>1.5</v>
      </c>
      <c r="I859" s="4">
        <v>101.6</v>
      </c>
      <c r="K859" s="4">
        <v>0</v>
      </c>
      <c r="L859" s="4">
        <v>44</v>
      </c>
      <c r="M859" s="4">
        <v>0.87529999999999997</v>
      </c>
      <c r="N859" s="4">
        <v>12.5952</v>
      </c>
      <c r="O859" s="4">
        <v>0.16220000000000001</v>
      </c>
      <c r="P859" s="4">
        <v>9.6445000000000007</v>
      </c>
      <c r="Q859" s="4">
        <v>1.3129</v>
      </c>
      <c r="R859" s="4">
        <v>11</v>
      </c>
      <c r="S859" s="4">
        <v>7.7914000000000003</v>
      </c>
      <c r="T859" s="4">
        <v>1.0606</v>
      </c>
      <c r="U859" s="4">
        <v>8.9</v>
      </c>
      <c r="V859" s="4">
        <v>101.6067</v>
      </c>
      <c r="Y859" s="4">
        <v>38.337000000000003</v>
      </c>
      <c r="Z859" s="4">
        <v>0</v>
      </c>
      <c r="AA859" s="4">
        <v>0</v>
      </c>
      <c r="AB859" s="4" t="s">
        <v>384</v>
      </c>
      <c r="AC859" s="4">
        <v>0</v>
      </c>
      <c r="AD859" s="4">
        <v>12.1</v>
      </c>
      <c r="AE859" s="4">
        <v>853</v>
      </c>
      <c r="AF859" s="4">
        <v>880</v>
      </c>
      <c r="AG859" s="4">
        <v>889</v>
      </c>
      <c r="AH859" s="4">
        <v>55</v>
      </c>
      <c r="AI859" s="4">
        <v>24.39</v>
      </c>
      <c r="AJ859" s="4">
        <v>0.56000000000000005</v>
      </c>
      <c r="AK859" s="4">
        <v>988</v>
      </c>
      <c r="AL859" s="4">
        <v>7</v>
      </c>
      <c r="AM859" s="4">
        <v>0</v>
      </c>
      <c r="AN859" s="4">
        <v>36</v>
      </c>
      <c r="AO859" s="4">
        <v>191.1</v>
      </c>
      <c r="AP859" s="4">
        <v>191</v>
      </c>
      <c r="AQ859" s="4">
        <v>3.8</v>
      </c>
      <c r="AR859" s="4">
        <v>195</v>
      </c>
      <c r="AS859" s="4" t="s">
        <v>155</v>
      </c>
      <c r="AT859" s="4">
        <v>2</v>
      </c>
      <c r="AU859" s="5">
        <v>0.70353009259259258</v>
      </c>
      <c r="AV859" s="4">
        <v>47.160522999999998</v>
      </c>
      <c r="AW859" s="4">
        <v>-88.490615000000005</v>
      </c>
      <c r="AX859" s="4">
        <v>314</v>
      </c>
      <c r="AY859" s="4">
        <v>33.6</v>
      </c>
      <c r="AZ859" s="4">
        <v>12</v>
      </c>
      <c r="BA859" s="4">
        <v>9</v>
      </c>
      <c r="BB859" s="4" t="s">
        <v>438</v>
      </c>
      <c r="BC859" s="4">
        <v>1.571029</v>
      </c>
      <c r="BD859" s="4">
        <v>1.2897099999999999</v>
      </c>
      <c r="BE859" s="4">
        <v>2.5579420000000002</v>
      </c>
      <c r="BF859" s="4">
        <v>14.063000000000001</v>
      </c>
      <c r="BG859" s="4">
        <v>14.58</v>
      </c>
      <c r="BH859" s="4">
        <v>1.04</v>
      </c>
      <c r="BI859" s="4">
        <v>14.249000000000001</v>
      </c>
      <c r="BJ859" s="4">
        <v>2992.098</v>
      </c>
      <c r="BK859" s="4">
        <v>24.529</v>
      </c>
      <c r="BL859" s="4">
        <v>0.24</v>
      </c>
      <c r="BM859" s="4">
        <v>3.3000000000000002E-2</v>
      </c>
      <c r="BN859" s="4">
        <v>0.27300000000000002</v>
      </c>
      <c r="BO859" s="4">
        <v>0.19400000000000001</v>
      </c>
      <c r="BP859" s="4">
        <v>2.5999999999999999E-2</v>
      </c>
      <c r="BQ859" s="4">
        <v>0.22</v>
      </c>
      <c r="BR859" s="4">
        <v>0.79820000000000002</v>
      </c>
      <c r="BU859" s="4">
        <v>1.8069999999999999</v>
      </c>
      <c r="BW859" s="4">
        <v>0</v>
      </c>
      <c r="BX859" s="4">
        <v>0.19037399999999999</v>
      </c>
      <c r="BY859" s="4">
        <v>-5</v>
      </c>
      <c r="BZ859" s="4">
        <v>1.5447839999999999</v>
      </c>
      <c r="CA859" s="4">
        <v>4.6522649999999999</v>
      </c>
      <c r="CB859" s="4">
        <v>31.204637000000002</v>
      </c>
    </row>
    <row r="860" spans="1:80">
      <c r="A860" s="2">
        <v>42440</v>
      </c>
      <c r="B860" s="29">
        <v>0.49539245370370372</v>
      </c>
      <c r="C860" s="4">
        <v>14.39</v>
      </c>
      <c r="D860" s="4">
        <v>0.16389999999999999</v>
      </c>
      <c r="E860" s="4" t="s">
        <v>155</v>
      </c>
      <c r="F860" s="4">
        <v>1639.1107380000001</v>
      </c>
      <c r="G860" s="4">
        <v>9.8000000000000007</v>
      </c>
      <c r="H860" s="4">
        <v>4.2</v>
      </c>
      <c r="I860" s="4">
        <v>116.5</v>
      </c>
      <c r="K860" s="4">
        <v>0</v>
      </c>
      <c r="L860" s="4">
        <v>44</v>
      </c>
      <c r="M860" s="4">
        <v>0.87539999999999996</v>
      </c>
      <c r="N860" s="4">
        <v>12.5976</v>
      </c>
      <c r="O860" s="4">
        <v>0.14349999999999999</v>
      </c>
      <c r="P860" s="4">
        <v>8.6143000000000001</v>
      </c>
      <c r="Q860" s="4">
        <v>3.7164999999999999</v>
      </c>
      <c r="R860" s="4">
        <v>12.3</v>
      </c>
      <c r="S860" s="4">
        <v>6.9591000000000003</v>
      </c>
      <c r="T860" s="4">
        <v>3.0024000000000002</v>
      </c>
      <c r="U860" s="4">
        <v>10</v>
      </c>
      <c r="V860" s="4">
        <v>116.47839999999999</v>
      </c>
      <c r="Y860" s="4">
        <v>38.405999999999999</v>
      </c>
      <c r="Z860" s="4">
        <v>0</v>
      </c>
      <c r="AA860" s="4">
        <v>0</v>
      </c>
      <c r="AB860" s="4" t="s">
        <v>384</v>
      </c>
      <c r="AC860" s="4">
        <v>0</v>
      </c>
      <c r="AD860" s="4">
        <v>12</v>
      </c>
      <c r="AE860" s="4">
        <v>855</v>
      </c>
      <c r="AF860" s="4">
        <v>881</v>
      </c>
      <c r="AG860" s="4">
        <v>891</v>
      </c>
      <c r="AH860" s="4">
        <v>55</v>
      </c>
      <c r="AI860" s="4">
        <v>24.39</v>
      </c>
      <c r="AJ860" s="4">
        <v>0.56000000000000005</v>
      </c>
      <c r="AK860" s="4">
        <v>988</v>
      </c>
      <c r="AL860" s="4">
        <v>7</v>
      </c>
      <c r="AM860" s="4">
        <v>0</v>
      </c>
      <c r="AN860" s="4">
        <v>36</v>
      </c>
      <c r="AO860" s="4">
        <v>191</v>
      </c>
      <c r="AP860" s="4">
        <v>191</v>
      </c>
      <c r="AQ860" s="4">
        <v>3.8</v>
      </c>
      <c r="AR860" s="4">
        <v>195</v>
      </c>
      <c r="AS860" s="4" t="s">
        <v>155</v>
      </c>
      <c r="AT860" s="4">
        <v>2</v>
      </c>
      <c r="AU860" s="5">
        <v>0.70354166666666673</v>
      </c>
      <c r="AV860" s="4">
        <v>47.160398000000001</v>
      </c>
      <c r="AW860" s="4">
        <v>-88.490654000000006</v>
      </c>
      <c r="AX860" s="4">
        <v>314</v>
      </c>
      <c r="AY860" s="4">
        <v>32.4</v>
      </c>
      <c r="AZ860" s="4">
        <v>12</v>
      </c>
      <c r="BA860" s="4">
        <v>9</v>
      </c>
      <c r="BB860" s="4" t="s">
        <v>438</v>
      </c>
      <c r="BC860" s="4">
        <v>2.0255740000000002</v>
      </c>
      <c r="BD860" s="4">
        <v>1</v>
      </c>
      <c r="BE860" s="4">
        <v>2.9255740000000001</v>
      </c>
      <c r="BF860" s="4">
        <v>14.063000000000001</v>
      </c>
      <c r="BG860" s="4">
        <v>14.6</v>
      </c>
      <c r="BH860" s="4">
        <v>1.04</v>
      </c>
      <c r="BI860" s="4">
        <v>14.228</v>
      </c>
      <c r="BJ860" s="4">
        <v>2996.165</v>
      </c>
      <c r="BK860" s="4">
        <v>21.722000000000001</v>
      </c>
      <c r="BL860" s="4">
        <v>0.215</v>
      </c>
      <c r="BM860" s="4">
        <v>9.2999999999999999E-2</v>
      </c>
      <c r="BN860" s="4">
        <v>0.307</v>
      </c>
      <c r="BO860" s="4">
        <v>0.17299999999999999</v>
      </c>
      <c r="BP860" s="4">
        <v>7.4999999999999997E-2</v>
      </c>
      <c r="BQ860" s="4">
        <v>0.248</v>
      </c>
      <c r="BR860" s="4">
        <v>0.91610000000000003</v>
      </c>
      <c r="BU860" s="4">
        <v>1.8120000000000001</v>
      </c>
      <c r="BW860" s="4">
        <v>0</v>
      </c>
      <c r="BX860" s="4">
        <v>0.20302000000000001</v>
      </c>
      <c r="BY860" s="4">
        <v>-5</v>
      </c>
      <c r="BZ860" s="4">
        <v>1.545804</v>
      </c>
      <c r="CA860" s="4">
        <v>4.9613009999999997</v>
      </c>
      <c r="CB860" s="4">
        <v>31.225241</v>
      </c>
    </row>
    <row r="861" spans="1:80">
      <c r="A861" s="2">
        <v>42440</v>
      </c>
      <c r="B861" s="29">
        <v>0.49540402777777781</v>
      </c>
      <c r="C861" s="4">
        <v>14.382</v>
      </c>
      <c r="D861" s="4">
        <v>0.1046</v>
      </c>
      <c r="E861" s="4" t="s">
        <v>155</v>
      </c>
      <c r="F861" s="4">
        <v>1045.6430869999999</v>
      </c>
      <c r="G861" s="4">
        <v>8.6999999999999993</v>
      </c>
      <c r="H861" s="4">
        <v>10.3</v>
      </c>
      <c r="I861" s="4">
        <v>109.4</v>
      </c>
      <c r="K861" s="4">
        <v>0</v>
      </c>
      <c r="L861" s="4">
        <v>44</v>
      </c>
      <c r="M861" s="4">
        <v>0.876</v>
      </c>
      <c r="N861" s="4">
        <v>12.5977</v>
      </c>
      <c r="O861" s="4">
        <v>9.1600000000000001E-2</v>
      </c>
      <c r="P861" s="4">
        <v>7.6493000000000002</v>
      </c>
      <c r="Q861" s="4">
        <v>8.9957999999999991</v>
      </c>
      <c r="R861" s="4">
        <v>16.600000000000001</v>
      </c>
      <c r="S861" s="4">
        <v>6.1795999999999998</v>
      </c>
      <c r="T861" s="4">
        <v>7.2672999999999996</v>
      </c>
      <c r="U861" s="4">
        <v>13.4</v>
      </c>
      <c r="V861" s="4">
        <v>109.3553</v>
      </c>
      <c r="Y861" s="4">
        <v>38.454999999999998</v>
      </c>
      <c r="Z861" s="4">
        <v>0</v>
      </c>
      <c r="AA861" s="4">
        <v>0</v>
      </c>
      <c r="AB861" s="4" t="s">
        <v>384</v>
      </c>
      <c r="AC861" s="4">
        <v>0</v>
      </c>
      <c r="AD861" s="4">
        <v>12</v>
      </c>
      <c r="AE861" s="4">
        <v>855</v>
      </c>
      <c r="AF861" s="4">
        <v>883</v>
      </c>
      <c r="AG861" s="4">
        <v>893</v>
      </c>
      <c r="AH861" s="4">
        <v>55</v>
      </c>
      <c r="AI861" s="4">
        <v>24.39</v>
      </c>
      <c r="AJ861" s="4">
        <v>0.56000000000000005</v>
      </c>
      <c r="AK861" s="4">
        <v>988</v>
      </c>
      <c r="AL861" s="4">
        <v>7</v>
      </c>
      <c r="AM861" s="4">
        <v>0</v>
      </c>
      <c r="AN861" s="4">
        <v>36</v>
      </c>
      <c r="AO861" s="4">
        <v>191</v>
      </c>
      <c r="AP861" s="4">
        <v>190.1</v>
      </c>
      <c r="AQ861" s="4">
        <v>3.6</v>
      </c>
      <c r="AR861" s="4">
        <v>195</v>
      </c>
      <c r="AS861" s="4" t="s">
        <v>155</v>
      </c>
      <c r="AT861" s="4">
        <v>2</v>
      </c>
      <c r="AU861" s="5">
        <v>0.70355324074074066</v>
      </c>
      <c r="AV861" s="4">
        <v>47.160271000000002</v>
      </c>
      <c r="AW861" s="4">
        <v>-88.490682000000007</v>
      </c>
      <c r="AX861" s="4">
        <v>313.60000000000002</v>
      </c>
      <c r="AY861" s="4">
        <v>31.7</v>
      </c>
      <c r="AZ861" s="4">
        <v>12</v>
      </c>
      <c r="BA861" s="4">
        <v>9</v>
      </c>
      <c r="BB861" s="4" t="s">
        <v>438</v>
      </c>
      <c r="BC861" s="4">
        <v>1.770303</v>
      </c>
      <c r="BD861" s="4">
        <v>1.0716159999999999</v>
      </c>
      <c r="BE861" s="4">
        <v>2.8851520000000002</v>
      </c>
      <c r="BF861" s="4">
        <v>14.063000000000001</v>
      </c>
      <c r="BG861" s="4">
        <v>14.68</v>
      </c>
      <c r="BH861" s="4">
        <v>1.04</v>
      </c>
      <c r="BI861" s="4">
        <v>14.161</v>
      </c>
      <c r="BJ861" s="4">
        <v>3008.6190000000001</v>
      </c>
      <c r="BK861" s="4">
        <v>13.923</v>
      </c>
      <c r="BL861" s="4">
        <v>0.191</v>
      </c>
      <c r="BM861" s="4">
        <v>0.22500000000000001</v>
      </c>
      <c r="BN861" s="4">
        <v>0.41599999999999998</v>
      </c>
      <c r="BO861" s="4">
        <v>0.155</v>
      </c>
      <c r="BP861" s="4">
        <v>0.182</v>
      </c>
      <c r="BQ861" s="4">
        <v>0.33600000000000002</v>
      </c>
      <c r="BR861" s="4">
        <v>0.86360000000000003</v>
      </c>
      <c r="BU861" s="4">
        <v>1.8220000000000001</v>
      </c>
      <c r="BW861" s="4">
        <v>0</v>
      </c>
      <c r="BX861" s="4">
        <v>0.228354</v>
      </c>
      <c r="BY861" s="4">
        <v>-5</v>
      </c>
      <c r="BZ861" s="4">
        <v>1.5450980000000001</v>
      </c>
      <c r="CA861" s="4">
        <v>5.5804</v>
      </c>
      <c r="CB861" s="4">
        <v>31.210979999999999</v>
      </c>
    </row>
    <row r="862" spans="1:80">
      <c r="A862" s="2">
        <v>42440</v>
      </c>
      <c r="B862" s="29">
        <v>0.49541560185185185</v>
      </c>
      <c r="C862" s="4">
        <v>14.401</v>
      </c>
      <c r="D862" s="4">
        <v>4.6100000000000002E-2</v>
      </c>
      <c r="E862" s="4" t="s">
        <v>155</v>
      </c>
      <c r="F862" s="4">
        <v>460.99044300000003</v>
      </c>
      <c r="G862" s="4">
        <v>7.2</v>
      </c>
      <c r="H862" s="4">
        <v>10.199999999999999</v>
      </c>
      <c r="I862" s="4">
        <v>96</v>
      </c>
      <c r="K862" s="4">
        <v>0</v>
      </c>
      <c r="L862" s="4">
        <v>44</v>
      </c>
      <c r="M862" s="4">
        <v>0.87609999999999999</v>
      </c>
      <c r="N862" s="4">
        <v>12.6173</v>
      </c>
      <c r="O862" s="4">
        <v>4.0399999999999998E-2</v>
      </c>
      <c r="P862" s="4">
        <v>6.3082000000000003</v>
      </c>
      <c r="Q862" s="4">
        <v>8.9367000000000001</v>
      </c>
      <c r="R862" s="4">
        <v>15.2</v>
      </c>
      <c r="S862" s="4">
        <v>5.1039000000000003</v>
      </c>
      <c r="T862" s="4">
        <v>7.2305999999999999</v>
      </c>
      <c r="U862" s="4">
        <v>12.3</v>
      </c>
      <c r="V862" s="4">
        <v>95.988100000000003</v>
      </c>
      <c r="Y862" s="4">
        <v>38.463000000000001</v>
      </c>
      <c r="Z862" s="4">
        <v>0</v>
      </c>
      <c r="AA862" s="4">
        <v>0</v>
      </c>
      <c r="AB862" s="4" t="s">
        <v>384</v>
      </c>
      <c r="AC862" s="4">
        <v>0</v>
      </c>
      <c r="AD862" s="4">
        <v>11.9</v>
      </c>
      <c r="AE862" s="4">
        <v>857</v>
      </c>
      <c r="AF862" s="4">
        <v>883</v>
      </c>
      <c r="AG862" s="4">
        <v>893</v>
      </c>
      <c r="AH862" s="4">
        <v>55.9</v>
      </c>
      <c r="AI862" s="4">
        <v>24.8</v>
      </c>
      <c r="AJ862" s="4">
        <v>0.56999999999999995</v>
      </c>
      <c r="AK862" s="4">
        <v>988</v>
      </c>
      <c r="AL862" s="4">
        <v>7</v>
      </c>
      <c r="AM862" s="4">
        <v>0</v>
      </c>
      <c r="AN862" s="4">
        <v>36</v>
      </c>
      <c r="AO862" s="4">
        <v>191</v>
      </c>
      <c r="AP862" s="4">
        <v>190</v>
      </c>
      <c r="AQ862" s="4">
        <v>3.3</v>
      </c>
      <c r="AR862" s="4">
        <v>195</v>
      </c>
      <c r="AS862" s="4" t="s">
        <v>155</v>
      </c>
      <c r="AT862" s="4">
        <v>2</v>
      </c>
      <c r="AU862" s="5">
        <v>0.70356481481481481</v>
      </c>
      <c r="AV862" s="4">
        <v>47.160144000000003</v>
      </c>
      <c r="AW862" s="4">
        <v>-88.490682000000007</v>
      </c>
      <c r="AX862" s="4">
        <v>313.3</v>
      </c>
      <c r="AY862" s="4">
        <v>31.3</v>
      </c>
      <c r="AZ862" s="4">
        <v>12</v>
      </c>
      <c r="BA862" s="4">
        <v>9</v>
      </c>
      <c r="BB862" s="4" t="s">
        <v>438</v>
      </c>
      <c r="BC862" s="4">
        <v>1.4563440000000001</v>
      </c>
      <c r="BD862" s="4">
        <v>1.1718280000000001</v>
      </c>
      <c r="BE862" s="4">
        <v>2.4408590000000001</v>
      </c>
      <c r="BF862" s="4">
        <v>14.063000000000001</v>
      </c>
      <c r="BG862" s="4">
        <v>14.72</v>
      </c>
      <c r="BH862" s="4">
        <v>1.05</v>
      </c>
      <c r="BI862" s="4">
        <v>14.137</v>
      </c>
      <c r="BJ862" s="4">
        <v>3021.1619999999998</v>
      </c>
      <c r="BK862" s="4">
        <v>6.1550000000000002</v>
      </c>
      <c r="BL862" s="4">
        <v>0.158</v>
      </c>
      <c r="BM862" s="4">
        <v>0.224</v>
      </c>
      <c r="BN862" s="4">
        <v>0.38200000000000001</v>
      </c>
      <c r="BO862" s="4">
        <v>0.128</v>
      </c>
      <c r="BP862" s="4">
        <v>0.18099999999999999</v>
      </c>
      <c r="BQ862" s="4">
        <v>0.309</v>
      </c>
      <c r="BR862" s="4">
        <v>0.76</v>
      </c>
      <c r="BU862" s="4">
        <v>1.827</v>
      </c>
      <c r="BW862" s="4">
        <v>0</v>
      </c>
      <c r="BX862" s="4">
        <v>0.24002000000000001</v>
      </c>
      <c r="BY862" s="4">
        <v>-5</v>
      </c>
      <c r="BZ862" s="4">
        <v>1.543196</v>
      </c>
      <c r="CA862" s="4">
        <v>5.865488</v>
      </c>
      <c r="CB862" s="4">
        <v>31.172559</v>
      </c>
    </row>
    <row r="863" spans="1:80">
      <c r="A863" s="2">
        <v>42440</v>
      </c>
      <c r="B863" s="29">
        <v>0.49542717592592589</v>
      </c>
      <c r="C863" s="4">
        <v>14.404999999999999</v>
      </c>
      <c r="D863" s="4">
        <v>9.5600000000000004E-2</v>
      </c>
      <c r="E863" s="4" t="s">
        <v>155</v>
      </c>
      <c r="F863" s="4">
        <v>956.21199000000001</v>
      </c>
      <c r="G863" s="4">
        <v>7.1</v>
      </c>
      <c r="H863" s="4">
        <v>10.1</v>
      </c>
      <c r="I863" s="4">
        <v>85</v>
      </c>
      <c r="K863" s="4">
        <v>0</v>
      </c>
      <c r="L863" s="4">
        <v>44</v>
      </c>
      <c r="M863" s="4">
        <v>0.87570000000000003</v>
      </c>
      <c r="N863" s="4">
        <v>12.613799999999999</v>
      </c>
      <c r="O863" s="4">
        <v>8.3699999999999997E-2</v>
      </c>
      <c r="P863" s="4">
        <v>6.2436999999999996</v>
      </c>
      <c r="Q863" s="4">
        <v>8.8788999999999998</v>
      </c>
      <c r="R863" s="4">
        <v>15.1</v>
      </c>
      <c r="S863" s="4">
        <v>5.0521000000000003</v>
      </c>
      <c r="T863" s="4">
        <v>7.1844999999999999</v>
      </c>
      <c r="U863" s="4">
        <v>12.2</v>
      </c>
      <c r="V863" s="4">
        <v>84.968699999999998</v>
      </c>
      <c r="Y863" s="4">
        <v>38.442</v>
      </c>
      <c r="Z863" s="4">
        <v>0</v>
      </c>
      <c r="AA863" s="4">
        <v>0</v>
      </c>
      <c r="AB863" s="4" t="s">
        <v>384</v>
      </c>
      <c r="AC863" s="4">
        <v>0</v>
      </c>
      <c r="AD863" s="4">
        <v>11.9</v>
      </c>
      <c r="AE863" s="4">
        <v>858</v>
      </c>
      <c r="AF863" s="4">
        <v>885</v>
      </c>
      <c r="AG863" s="4">
        <v>894</v>
      </c>
      <c r="AH863" s="4">
        <v>56</v>
      </c>
      <c r="AI863" s="4">
        <v>24.82</v>
      </c>
      <c r="AJ863" s="4">
        <v>0.56999999999999995</v>
      </c>
      <c r="AK863" s="4">
        <v>989</v>
      </c>
      <c r="AL863" s="4">
        <v>7</v>
      </c>
      <c r="AM863" s="4">
        <v>0</v>
      </c>
      <c r="AN863" s="4">
        <v>36</v>
      </c>
      <c r="AO863" s="4">
        <v>191</v>
      </c>
      <c r="AP863" s="4">
        <v>190</v>
      </c>
      <c r="AQ863" s="4">
        <v>3.3</v>
      </c>
      <c r="AR863" s="4">
        <v>195</v>
      </c>
      <c r="AS863" s="4" t="s">
        <v>155</v>
      </c>
      <c r="AT863" s="4">
        <v>2</v>
      </c>
      <c r="AU863" s="5">
        <v>0.70357638888888896</v>
      </c>
      <c r="AV863" s="4">
        <v>47.160020000000003</v>
      </c>
      <c r="AW863" s="4">
        <v>-88.490635999999995</v>
      </c>
      <c r="AX863" s="4">
        <v>313.10000000000002</v>
      </c>
      <c r="AY863" s="4">
        <v>31.2</v>
      </c>
      <c r="AZ863" s="4">
        <v>12</v>
      </c>
      <c r="BA863" s="4">
        <v>9</v>
      </c>
      <c r="BB863" s="4" t="s">
        <v>438</v>
      </c>
      <c r="BC863" s="4">
        <v>1.4</v>
      </c>
      <c r="BD863" s="4">
        <v>1.056543</v>
      </c>
      <c r="BE863" s="4">
        <v>1.9413590000000001</v>
      </c>
      <c r="BF863" s="4">
        <v>14.063000000000001</v>
      </c>
      <c r="BG863" s="4">
        <v>14.67</v>
      </c>
      <c r="BH863" s="4">
        <v>1.04</v>
      </c>
      <c r="BI863" s="4">
        <v>14.198</v>
      </c>
      <c r="BJ863" s="4">
        <v>3011.0839999999998</v>
      </c>
      <c r="BK863" s="4">
        <v>12.722</v>
      </c>
      <c r="BL863" s="4">
        <v>0.156</v>
      </c>
      <c r="BM863" s="4">
        <v>0.222</v>
      </c>
      <c r="BN863" s="4">
        <v>0.378</v>
      </c>
      <c r="BO863" s="4">
        <v>0.126</v>
      </c>
      <c r="BP863" s="4">
        <v>0.18</v>
      </c>
      <c r="BQ863" s="4">
        <v>0.30599999999999999</v>
      </c>
      <c r="BR863" s="4">
        <v>0.67069999999999996</v>
      </c>
      <c r="BU863" s="4">
        <v>1.821</v>
      </c>
      <c r="BW863" s="4">
        <v>0</v>
      </c>
      <c r="BX863" s="4">
        <v>0.29151199999999999</v>
      </c>
      <c r="BY863" s="4">
        <v>-5</v>
      </c>
      <c r="BZ863" s="4">
        <v>1.5439020000000001</v>
      </c>
      <c r="CA863" s="4">
        <v>7.1238239999999999</v>
      </c>
      <c r="CB863" s="4">
        <v>31.186820000000001</v>
      </c>
    </row>
    <row r="864" spans="1:80">
      <c r="A864" s="2">
        <v>42440</v>
      </c>
      <c r="B864" s="29">
        <v>0.49543874999999998</v>
      </c>
      <c r="C864" s="4">
        <v>14.38</v>
      </c>
      <c r="D864" s="4">
        <v>0.26350000000000001</v>
      </c>
      <c r="E864" s="4" t="s">
        <v>155</v>
      </c>
      <c r="F864" s="4">
        <v>2634.8635239999999</v>
      </c>
      <c r="G864" s="4">
        <v>7.1</v>
      </c>
      <c r="H864" s="4">
        <v>4.8</v>
      </c>
      <c r="I864" s="4">
        <v>93.6</v>
      </c>
      <c r="K864" s="4">
        <v>0</v>
      </c>
      <c r="L864" s="4">
        <v>44</v>
      </c>
      <c r="M864" s="4">
        <v>0.87429999999999997</v>
      </c>
      <c r="N864" s="4">
        <v>12.5725</v>
      </c>
      <c r="O864" s="4">
        <v>0.23039999999999999</v>
      </c>
      <c r="P864" s="4">
        <v>6.2077</v>
      </c>
      <c r="Q864" s="4">
        <v>4.1706000000000003</v>
      </c>
      <c r="R864" s="4">
        <v>10.4</v>
      </c>
      <c r="S864" s="4">
        <v>5.0233999999999996</v>
      </c>
      <c r="T864" s="4">
        <v>3.3748999999999998</v>
      </c>
      <c r="U864" s="4">
        <v>8.4</v>
      </c>
      <c r="V864" s="4">
        <v>93.552199999999999</v>
      </c>
      <c r="Y864" s="4">
        <v>38.384999999999998</v>
      </c>
      <c r="Z864" s="4">
        <v>0</v>
      </c>
      <c r="AA864" s="4">
        <v>0</v>
      </c>
      <c r="AB864" s="4" t="s">
        <v>384</v>
      </c>
      <c r="AC864" s="4">
        <v>0</v>
      </c>
      <c r="AD864" s="4">
        <v>11.8</v>
      </c>
      <c r="AE864" s="4">
        <v>860</v>
      </c>
      <c r="AF864" s="4">
        <v>886</v>
      </c>
      <c r="AG864" s="4">
        <v>895</v>
      </c>
      <c r="AH864" s="4">
        <v>56</v>
      </c>
      <c r="AI864" s="4">
        <v>24.84</v>
      </c>
      <c r="AJ864" s="4">
        <v>0.56999999999999995</v>
      </c>
      <c r="AK864" s="4">
        <v>988</v>
      </c>
      <c r="AL864" s="4">
        <v>7</v>
      </c>
      <c r="AM864" s="4">
        <v>0</v>
      </c>
      <c r="AN864" s="4">
        <v>36</v>
      </c>
      <c r="AO864" s="4">
        <v>191</v>
      </c>
      <c r="AP864" s="4">
        <v>190</v>
      </c>
      <c r="AQ864" s="4">
        <v>3.1</v>
      </c>
      <c r="AR864" s="4">
        <v>195</v>
      </c>
      <c r="AS864" s="4" t="s">
        <v>155</v>
      </c>
      <c r="AT864" s="4">
        <v>2</v>
      </c>
      <c r="AU864" s="5">
        <v>0.703587962962963</v>
      </c>
      <c r="AV864" s="4">
        <v>47.159905000000002</v>
      </c>
      <c r="AW864" s="4">
        <v>-88.490556999999995</v>
      </c>
      <c r="AX864" s="4">
        <v>312.60000000000002</v>
      </c>
      <c r="AY864" s="4">
        <v>31.2</v>
      </c>
      <c r="AZ864" s="4">
        <v>12</v>
      </c>
      <c r="BA864" s="4">
        <v>8</v>
      </c>
      <c r="BB864" s="4" t="s">
        <v>437</v>
      </c>
      <c r="BC864" s="4">
        <v>1.4716279999999999</v>
      </c>
      <c r="BD864" s="4">
        <v>1.214885</v>
      </c>
      <c r="BE864" s="4">
        <v>2.014885</v>
      </c>
      <c r="BF864" s="4">
        <v>14.063000000000001</v>
      </c>
      <c r="BG864" s="4">
        <v>14.51</v>
      </c>
      <c r="BH864" s="4">
        <v>1.03</v>
      </c>
      <c r="BI864" s="4">
        <v>14.374000000000001</v>
      </c>
      <c r="BJ864" s="4">
        <v>2976.2640000000001</v>
      </c>
      <c r="BK864" s="4">
        <v>34.71</v>
      </c>
      <c r="BL864" s="4">
        <v>0.154</v>
      </c>
      <c r="BM864" s="4">
        <v>0.10299999999999999</v>
      </c>
      <c r="BN864" s="4">
        <v>0.25700000000000001</v>
      </c>
      <c r="BO864" s="4">
        <v>0.125</v>
      </c>
      <c r="BP864" s="4">
        <v>8.4000000000000005E-2</v>
      </c>
      <c r="BQ864" s="4">
        <v>0.20799999999999999</v>
      </c>
      <c r="BR864" s="4">
        <v>0.73229999999999995</v>
      </c>
      <c r="BU864" s="4">
        <v>1.8029999999999999</v>
      </c>
      <c r="BW864" s="4">
        <v>0</v>
      </c>
      <c r="BX864" s="4">
        <v>0.30782399999999999</v>
      </c>
      <c r="BY864" s="4">
        <v>-5</v>
      </c>
      <c r="BZ864" s="4">
        <v>1.5421959999999999</v>
      </c>
      <c r="CA864" s="4">
        <v>7.5224489999999999</v>
      </c>
      <c r="CB864" s="4">
        <v>31.152359000000001</v>
      </c>
    </row>
    <row r="865" spans="1:80">
      <c r="A865" s="2">
        <v>42440</v>
      </c>
      <c r="B865" s="29">
        <v>0.49545032407407402</v>
      </c>
      <c r="C865" s="4">
        <v>14.336</v>
      </c>
      <c r="D865" s="4">
        <v>0.47349999999999998</v>
      </c>
      <c r="E865" s="4" t="s">
        <v>155</v>
      </c>
      <c r="F865" s="4">
        <v>4734.9009900000001</v>
      </c>
      <c r="G865" s="4">
        <v>7.1</v>
      </c>
      <c r="H865" s="4">
        <v>4.7</v>
      </c>
      <c r="I865" s="4">
        <v>132.80000000000001</v>
      </c>
      <c r="K865" s="4">
        <v>0</v>
      </c>
      <c r="L865" s="4">
        <v>44</v>
      </c>
      <c r="M865" s="4">
        <v>0.87270000000000003</v>
      </c>
      <c r="N865" s="4">
        <v>12.5115</v>
      </c>
      <c r="O865" s="4">
        <v>0.41320000000000001</v>
      </c>
      <c r="P865" s="4">
        <v>6.2225999999999999</v>
      </c>
      <c r="Q865" s="4">
        <v>4.1017000000000001</v>
      </c>
      <c r="R865" s="4">
        <v>10.3</v>
      </c>
      <c r="S865" s="4">
        <v>5.0350999999999999</v>
      </c>
      <c r="T865" s="4">
        <v>3.3189000000000002</v>
      </c>
      <c r="U865" s="4">
        <v>8.4</v>
      </c>
      <c r="V865" s="4">
        <v>132.7757</v>
      </c>
      <c r="Y865" s="4">
        <v>38.823999999999998</v>
      </c>
      <c r="Z865" s="4">
        <v>0</v>
      </c>
      <c r="AA865" s="4">
        <v>0</v>
      </c>
      <c r="AB865" s="4" t="s">
        <v>384</v>
      </c>
      <c r="AC865" s="4">
        <v>0</v>
      </c>
      <c r="AD865" s="4">
        <v>11.9</v>
      </c>
      <c r="AE865" s="4">
        <v>861</v>
      </c>
      <c r="AF865" s="4">
        <v>888</v>
      </c>
      <c r="AG865" s="4">
        <v>897</v>
      </c>
      <c r="AH865" s="4">
        <v>56</v>
      </c>
      <c r="AI865" s="4">
        <v>24.82</v>
      </c>
      <c r="AJ865" s="4">
        <v>0.56999999999999995</v>
      </c>
      <c r="AK865" s="4">
        <v>989</v>
      </c>
      <c r="AL865" s="4">
        <v>7</v>
      </c>
      <c r="AM865" s="4">
        <v>0</v>
      </c>
      <c r="AN865" s="4">
        <v>36</v>
      </c>
      <c r="AO865" s="4">
        <v>191</v>
      </c>
      <c r="AP865" s="4">
        <v>190</v>
      </c>
      <c r="AQ865" s="4">
        <v>2.9</v>
      </c>
      <c r="AR865" s="4">
        <v>195</v>
      </c>
      <c r="AS865" s="4" t="s">
        <v>155</v>
      </c>
      <c r="AT865" s="4">
        <v>2</v>
      </c>
      <c r="AU865" s="5">
        <v>0.70359953703703704</v>
      </c>
      <c r="AV865" s="4">
        <v>47.159796999999998</v>
      </c>
      <c r="AW865" s="4">
        <v>-88.490452000000005</v>
      </c>
      <c r="AX865" s="4">
        <v>312.3</v>
      </c>
      <c r="AY865" s="4">
        <v>32.299999999999997</v>
      </c>
      <c r="AZ865" s="4">
        <v>12</v>
      </c>
      <c r="BA865" s="4">
        <v>8</v>
      </c>
      <c r="BB865" s="4" t="s">
        <v>437</v>
      </c>
      <c r="BC865" s="4">
        <v>1.571528</v>
      </c>
      <c r="BD865" s="4">
        <v>1.443057</v>
      </c>
      <c r="BE865" s="4">
        <v>2.2430569999999999</v>
      </c>
      <c r="BF865" s="4">
        <v>14.063000000000001</v>
      </c>
      <c r="BG865" s="4">
        <v>14.33</v>
      </c>
      <c r="BH865" s="4">
        <v>1.02</v>
      </c>
      <c r="BI865" s="4">
        <v>14.586</v>
      </c>
      <c r="BJ865" s="4">
        <v>2932.9349999999999</v>
      </c>
      <c r="BK865" s="4">
        <v>61.652999999999999</v>
      </c>
      <c r="BL865" s="4">
        <v>0.153</v>
      </c>
      <c r="BM865" s="4">
        <v>0.10100000000000001</v>
      </c>
      <c r="BN865" s="4">
        <v>0.253</v>
      </c>
      <c r="BO865" s="4">
        <v>0.124</v>
      </c>
      <c r="BP865" s="4">
        <v>8.1000000000000003E-2</v>
      </c>
      <c r="BQ865" s="4">
        <v>0.20499999999999999</v>
      </c>
      <c r="BR865" s="4">
        <v>1.0291999999999999</v>
      </c>
      <c r="BU865" s="4">
        <v>1.806</v>
      </c>
      <c r="BW865" s="4">
        <v>0</v>
      </c>
      <c r="BX865" s="4">
        <v>0.29637200000000002</v>
      </c>
      <c r="BY865" s="4">
        <v>-5</v>
      </c>
      <c r="BZ865" s="4">
        <v>1.543804</v>
      </c>
      <c r="CA865" s="4">
        <v>7.2425899999999999</v>
      </c>
      <c r="CB865" s="4">
        <v>31.184840999999999</v>
      </c>
    </row>
    <row r="866" spans="1:80">
      <c r="A866" s="2">
        <v>42440</v>
      </c>
      <c r="B866" s="29">
        <v>0.49546189814814817</v>
      </c>
      <c r="C866" s="4">
        <v>14.32</v>
      </c>
      <c r="D866" s="4">
        <v>0.55720000000000003</v>
      </c>
      <c r="E866" s="4" t="s">
        <v>155</v>
      </c>
      <c r="F866" s="4">
        <v>5572.1217109999998</v>
      </c>
      <c r="G866" s="4">
        <v>7.1</v>
      </c>
      <c r="H866" s="4">
        <v>4.7</v>
      </c>
      <c r="I866" s="4">
        <v>160.4</v>
      </c>
      <c r="K866" s="4">
        <v>0</v>
      </c>
      <c r="L866" s="4">
        <v>45</v>
      </c>
      <c r="M866" s="4">
        <v>0.87209999999999999</v>
      </c>
      <c r="N866" s="4">
        <v>12.488099999999999</v>
      </c>
      <c r="O866" s="4">
        <v>0.4859</v>
      </c>
      <c r="P866" s="4">
        <v>6.1917</v>
      </c>
      <c r="Q866" s="4">
        <v>4.0724999999999998</v>
      </c>
      <c r="R866" s="4">
        <v>10.3</v>
      </c>
      <c r="S866" s="4">
        <v>5.0105000000000004</v>
      </c>
      <c r="T866" s="4">
        <v>3.2955999999999999</v>
      </c>
      <c r="U866" s="4">
        <v>8.3000000000000007</v>
      </c>
      <c r="V866" s="4">
        <v>160.4204</v>
      </c>
      <c r="Y866" s="4">
        <v>39.259</v>
      </c>
      <c r="Z866" s="4">
        <v>0</v>
      </c>
      <c r="AA866" s="4">
        <v>0</v>
      </c>
      <c r="AB866" s="4" t="s">
        <v>384</v>
      </c>
      <c r="AC866" s="4">
        <v>0</v>
      </c>
      <c r="AD866" s="4">
        <v>11.9</v>
      </c>
      <c r="AE866" s="4">
        <v>860</v>
      </c>
      <c r="AF866" s="4">
        <v>888</v>
      </c>
      <c r="AG866" s="4">
        <v>895</v>
      </c>
      <c r="AH866" s="4">
        <v>56</v>
      </c>
      <c r="AI866" s="4">
        <v>24.84</v>
      </c>
      <c r="AJ866" s="4">
        <v>0.56999999999999995</v>
      </c>
      <c r="AK866" s="4">
        <v>988</v>
      </c>
      <c r="AL866" s="4">
        <v>7</v>
      </c>
      <c r="AM866" s="4">
        <v>0</v>
      </c>
      <c r="AN866" s="4">
        <v>36</v>
      </c>
      <c r="AO866" s="4">
        <v>191</v>
      </c>
      <c r="AP866" s="4">
        <v>190</v>
      </c>
      <c r="AQ866" s="4">
        <v>2.9</v>
      </c>
      <c r="AR866" s="4">
        <v>195</v>
      </c>
      <c r="AS866" s="4" t="s">
        <v>155</v>
      </c>
      <c r="AT866" s="4">
        <v>2</v>
      </c>
      <c r="AU866" s="5">
        <v>0.70361111111111108</v>
      </c>
      <c r="AV866" s="4">
        <v>47.159700999999998</v>
      </c>
      <c r="AW866" s="4">
        <v>-88.490311000000005</v>
      </c>
      <c r="AX866" s="4">
        <v>312.2</v>
      </c>
      <c r="AY866" s="4">
        <v>33</v>
      </c>
      <c r="AZ866" s="4">
        <v>12</v>
      </c>
      <c r="BA866" s="4">
        <v>8</v>
      </c>
      <c r="BB866" s="4" t="s">
        <v>437</v>
      </c>
      <c r="BC866" s="4">
        <v>1.6</v>
      </c>
      <c r="BD866" s="4">
        <v>1.142857</v>
      </c>
      <c r="BE866" s="4">
        <v>2.2999999999999998</v>
      </c>
      <c r="BF866" s="4">
        <v>14.063000000000001</v>
      </c>
      <c r="BG866" s="4">
        <v>14.25</v>
      </c>
      <c r="BH866" s="4">
        <v>1.01</v>
      </c>
      <c r="BI866" s="4">
        <v>14.669</v>
      </c>
      <c r="BJ866" s="4">
        <v>2915.6750000000002</v>
      </c>
      <c r="BK866" s="4">
        <v>72.209000000000003</v>
      </c>
      <c r="BL866" s="4">
        <v>0.151</v>
      </c>
      <c r="BM866" s="4">
        <v>0.1</v>
      </c>
      <c r="BN866" s="4">
        <v>0.251</v>
      </c>
      <c r="BO866" s="4">
        <v>0.123</v>
      </c>
      <c r="BP866" s="4">
        <v>8.1000000000000003E-2</v>
      </c>
      <c r="BQ866" s="4">
        <v>0.20300000000000001</v>
      </c>
      <c r="BR866" s="4">
        <v>1.2384999999999999</v>
      </c>
      <c r="BU866" s="4">
        <v>1.819</v>
      </c>
      <c r="BW866" s="4">
        <v>0</v>
      </c>
      <c r="BX866" s="4">
        <v>0.27876400000000001</v>
      </c>
      <c r="BY866" s="4">
        <v>-5</v>
      </c>
      <c r="BZ866" s="4">
        <v>1.544</v>
      </c>
      <c r="CA866" s="4">
        <v>6.8122959999999999</v>
      </c>
      <c r="CB866" s="4">
        <v>31.188800000000001</v>
      </c>
    </row>
    <row r="867" spans="1:80">
      <c r="A867" s="2">
        <v>42440</v>
      </c>
      <c r="B867" s="29">
        <v>0.49547347222222221</v>
      </c>
      <c r="C867" s="4">
        <v>14.32</v>
      </c>
      <c r="D867" s="4">
        <v>0.45240000000000002</v>
      </c>
      <c r="E867" s="4" t="s">
        <v>155</v>
      </c>
      <c r="F867" s="4">
        <v>4523.6026380000003</v>
      </c>
      <c r="G867" s="4">
        <v>7</v>
      </c>
      <c r="H867" s="4">
        <v>4.7</v>
      </c>
      <c r="I867" s="4">
        <v>156.80000000000001</v>
      </c>
      <c r="K867" s="4">
        <v>0</v>
      </c>
      <c r="L867" s="4">
        <v>45</v>
      </c>
      <c r="M867" s="4">
        <v>0.873</v>
      </c>
      <c r="N867" s="4">
        <v>12.501200000000001</v>
      </c>
      <c r="O867" s="4">
        <v>0.39489999999999997</v>
      </c>
      <c r="P867" s="4">
        <v>6.1109</v>
      </c>
      <c r="Q867" s="4">
        <v>4.1031000000000004</v>
      </c>
      <c r="R867" s="4">
        <v>10.199999999999999</v>
      </c>
      <c r="S867" s="4">
        <v>4.9451000000000001</v>
      </c>
      <c r="T867" s="4">
        <v>3.3203</v>
      </c>
      <c r="U867" s="4">
        <v>8.3000000000000007</v>
      </c>
      <c r="V867" s="4">
        <v>156.80000000000001</v>
      </c>
      <c r="Y867" s="4">
        <v>39.691000000000003</v>
      </c>
      <c r="Z867" s="4">
        <v>0</v>
      </c>
      <c r="AA867" s="4">
        <v>0</v>
      </c>
      <c r="AB867" s="4" t="s">
        <v>384</v>
      </c>
      <c r="AC867" s="4">
        <v>0</v>
      </c>
      <c r="AD867" s="4">
        <v>11.8</v>
      </c>
      <c r="AE867" s="4">
        <v>860</v>
      </c>
      <c r="AF867" s="4">
        <v>888</v>
      </c>
      <c r="AG867" s="4">
        <v>895</v>
      </c>
      <c r="AH867" s="4">
        <v>56</v>
      </c>
      <c r="AI867" s="4">
        <v>24.84</v>
      </c>
      <c r="AJ867" s="4">
        <v>0.56999999999999995</v>
      </c>
      <c r="AK867" s="4">
        <v>988</v>
      </c>
      <c r="AL867" s="4">
        <v>7</v>
      </c>
      <c r="AM867" s="4">
        <v>0</v>
      </c>
      <c r="AN867" s="4">
        <v>36</v>
      </c>
      <c r="AO867" s="4">
        <v>191</v>
      </c>
      <c r="AP867" s="4">
        <v>190</v>
      </c>
      <c r="AQ867" s="4">
        <v>2.9</v>
      </c>
      <c r="AR867" s="4">
        <v>195</v>
      </c>
      <c r="AS867" s="4" t="s">
        <v>155</v>
      </c>
      <c r="AT867" s="4">
        <v>2</v>
      </c>
      <c r="AU867" s="5">
        <v>0.70362268518518523</v>
      </c>
      <c r="AV867" s="4">
        <v>47.159610999999998</v>
      </c>
      <c r="AW867" s="4">
        <v>-88.490145999999996</v>
      </c>
      <c r="AX867" s="4">
        <v>312.2</v>
      </c>
      <c r="AY867" s="4">
        <v>34.1</v>
      </c>
      <c r="AZ867" s="4">
        <v>12</v>
      </c>
      <c r="BA867" s="4">
        <v>9</v>
      </c>
      <c r="BB867" s="4" t="s">
        <v>438</v>
      </c>
      <c r="BC867" s="4">
        <v>1.671257</v>
      </c>
      <c r="BD867" s="4">
        <v>1</v>
      </c>
      <c r="BE867" s="4">
        <v>2.2999999999999998</v>
      </c>
      <c r="BF867" s="4">
        <v>14.063000000000001</v>
      </c>
      <c r="BG867" s="4">
        <v>14.36</v>
      </c>
      <c r="BH867" s="4">
        <v>1.02</v>
      </c>
      <c r="BI867" s="4">
        <v>14.548999999999999</v>
      </c>
      <c r="BJ867" s="4">
        <v>2936.489</v>
      </c>
      <c r="BK867" s="4">
        <v>59.04</v>
      </c>
      <c r="BL867" s="4">
        <v>0.15</v>
      </c>
      <c r="BM867" s="4">
        <v>0.10100000000000001</v>
      </c>
      <c r="BN867" s="4">
        <v>0.251</v>
      </c>
      <c r="BO867" s="4">
        <v>0.122</v>
      </c>
      <c r="BP867" s="4">
        <v>8.2000000000000003E-2</v>
      </c>
      <c r="BQ867" s="4">
        <v>0.20300000000000001</v>
      </c>
      <c r="BR867" s="4">
        <v>1.2179</v>
      </c>
      <c r="BU867" s="4">
        <v>1.85</v>
      </c>
      <c r="BW867" s="4">
        <v>0</v>
      </c>
      <c r="BX867" s="4">
        <v>0.25986199999999998</v>
      </c>
      <c r="BY867" s="4">
        <v>-5</v>
      </c>
      <c r="BZ867" s="4">
        <v>1.5412939999999999</v>
      </c>
      <c r="CA867" s="4">
        <v>6.3503780000000001</v>
      </c>
      <c r="CB867" s="4">
        <v>31.134139000000001</v>
      </c>
    </row>
    <row r="868" spans="1:80">
      <c r="A868" s="2">
        <v>42440</v>
      </c>
      <c r="B868" s="29">
        <v>0.49548504629629631</v>
      </c>
      <c r="C868" s="4">
        <v>14.327</v>
      </c>
      <c r="D868" s="4">
        <v>0.32800000000000001</v>
      </c>
      <c r="E868" s="4" t="s">
        <v>155</v>
      </c>
      <c r="F868" s="4">
        <v>3279.772152</v>
      </c>
      <c r="G868" s="4">
        <v>7</v>
      </c>
      <c r="H868" s="4">
        <v>4.7</v>
      </c>
      <c r="I868" s="4">
        <v>160.4</v>
      </c>
      <c r="K868" s="4">
        <v>0</v>
      </c>
      <c r="L868" s="4">
        <v>46</v>
      </c>
      <c r="M868" s="4">
        <v>0.87409999999999999</v>
      </c>
      <c r="N868" s="4">
        <v>12.522500000000001</v>
      </c>
      <c r="O868" s="4">
        <v>0.28670000000000001</v>
      </c>
      <c r="P868" s="4">
        <v>6.1184000000000003</v>
      </c>
      <c r="Q868" s="4">
        <v>4.1081000000000003</v>
      </c>
      <c r="R868" s="4">
        <v>10.199999999999999</v>
      </c>
      <c r="S868" s="4">
        <v>4.9512</v>
      </c>
      <c r="T868" s="4">
        <v>3.3243999999999998</v>
      </c>
      <c r="U868" s="4">
        <v>8.3000000000000007</v>
      </c>
      <c r="V868" s="4">
        <v>160.39680000000001</v>
      </c>
      <c r="Y868" s="4">
        <v>39.944000000000003</v>
      </c>
      <c r="Z868" s="4">
        <v>0</v>
      </c>
      <c r="AA868" s="4">
        <v>0</v>
      </c>
      <c r="AB868" s="4" t="s">
        <v>384</v>
      </c>
      <c r="AC868" s="4">
        <v>0</v>
      </c>
      <c r="AD868" s="4">
        <v>11.9</v>
      </c>
      <c r="AE868" s="4">
        <v>859</v>
      </c>
      <c r="AF868" s="4">
        <v>888</v>
      </c>
      <c r="AG868" s="4">
        <v>895</v>
      </c>
      <c r="AH868" s="4">
        <v>56</v>
      </c>
      <c r="AI868" s="4">
        <v>24.84</v>
      </c>
      <c r="AJ868" s="4">
        <v>0.56999999999999995</v>
      </c>
      <c r="AK868" s="4">
        <v>988</v>
      </c>
      <c r="AL868" s="4">
        <v>7</v>
      </c>
      <c r="AM868" s="4">
        <v>0</v>
      </c>
      <c r="AN868" s="4">
        <v>36</v>
      </c>
      <c r="AO868" s="4">
        <v>190.1</v>
      </c>
      <c r="AP868" s="4">
        <v>190</v>
      </c>
      <c r="AQ868" s="4">
        <v>3</v>
      </c>
      <c r="AR868" s="4">
        <v>195</v>
      </c>
      <c r="AS868" s="4" t="s">
        <v>155</v>
      </c>
      <c r="AT868" s="4">
        <v>2</v>
      </c>
      <c r="AU868" s="5">
        <v>0.70363425925925915</v>
      </c>
      <c r="AV868" s="4">
        <v>47.159519000000003</v>
      </c>
      <c r="AW868" s="4">
        <v>-88.489980000000003</v>
      </c>
      <c r="AX868" s="4">
        <v>312.10000000000002</v>
      </c>
      <c r="AY868" s="4">
        <v>35.1</v>
      </c>
      <c r="AZ868" s="4">
        <v>12</v>
      </c>
      <c r="BA868" s="4">
        <v>9</v>
      </c>
      <c r="BB868" s="4" t="s">
        <v>438</v>
      </c>
      <c r="BC868" s="4">
        <v>1.771129</v>
      </c>
      <c r="BD868" s="4">
        <v>1</v>
      </c>
      <c r="BE868" s="4">
        <v>2.3711289999999998</v>
      </c>
      <c r="BF868" s="4">
        <v>14.063000000000001</v>
      </c>
      <c r="BG868" s="4">
        <v>14.48</v>
      </c>
      <c r="BH868" s="4">
        <v>1.03</v>
      </c>
      <c r="BI868" s="4">
        <v>14.409000000000001</v>
      </c>
      <c r="BJ868" s="4">
        <v>2961.415</v>
      </c>
      <c r="BK868" s="4">
        <v>43.149000000000001</v>
      </c>
      <c r="BL868" s="4">
        <v>0.152</v>
      </c>
      <c r="BM868" s="4">
        <v>0.10199999999999999</v>
      </c>
      <c r="BN868" s="4">
        <v>0.253</v>
      </c>
      <c r="BO868" s="4">
        <v>0.123</v>
      </c>
      <c r="BP868" s="4">
        <v>8.2000000000000003E-2</v>
      </c>
      <c r="BQ868" s="4">
        <v>0.20499999999999999</v>
      </c>
      <c r="BR868" s="4">
        <v>1.2543</v>
      </c>
      <c r="BU868" s="4">
        <v>1.8740000000000001</v>
      </c>
      <c r="BW868" s="4">
        <v>0</v>
      </c>
      <c r="BX868" s="4">
        <v>0.27784399999999998</v>
      </c>
      <c r="BY868" s="4">
        <v>-5</v>
      </c>
      <c r="BZ868" s="4">
        <v>1.5409999999999999</v>
      </c>
      <c r="CA868" s="4">
        <v>6.7898129999999997</v>
      </c>
      <c r="CB868" s="4">
        <v>31.1282</v>
      </c>
    </row>
    <row r="869" spans="1:80">
      <c r="A869" s="2">
        <v>42440</v>
      </c>
      <c r="B869" s="29">
        <v>0.49549662037037034</v>
      </c>
      <c r="C869" s="4">
        <v>14.33</v>
      </c>
      <c r="D869" s="4">
        <v>0.30520000000000003</v>
      </c>
      <c r="E869" s="4" t="s">
        <v>155</v>
      </c>
      <c r="F869" s="4">
        <v>3051.924051</v>
      </c>
      <c r="G869" s="4">
        <v>7</v>
      </c>
      <c r="H869" s="4">
        <v>4.7</v>
      </c>
      <c r="I869" s="4">
        <v>141.80000000000001</v>
      </c>
      <c r="K869" s="4">
        <v>0</v>
      </c>
      <c r="L869" s="4">
        <v>46</v>
      </c>
      <c r="M869" s="4">
        <v>0.87419999999999998</v>
      </c>
      <c r="N869" s="4">
        <v>12.5275</v>
      </c>
      <c r="O869" s="4">
        <v>0.26679999999999998</v>
      </c>
      <c r="P869" s="4">
        <v>6.1195000000000004</v>
      </c>
      <c r="Q869" s="4">
        <v>4.1087999999999996</v>
      </c>
      <c r="R869" s="4">
        <v>10.199999999999999</v>
      </c>
      <c r="S869" s="4">
        <v>4.9516</v>
      </c>
      <c r="T869" s="4">
        <v>3.3247</v>
      </c>
      <c r="U869" s="4">
        <v>8.3000000000000007</v>
      </c>
      <c r="V869" s="4">
        <v>141.7698</v>
      </c>
      <c r="Y869" s="4">
        <v>39.982999999999997</v>
      </c>
      <c r="Z869" s="4">
        <v>0</v>
      </c>
      <c r="AA869" s="4">
        <v>0</v>
      </c>
      <c r="AB869" s="4" t="s">
        <v>384</v>
      </c>
      <c r="AC869" s="4">
        <v>0</v>
      </c>
      <c r="AD869" s="4">
        <v>11.8</v>
      </c>
      <c r="AE869" s="4">
        <v>859</v>
      </c>
      <c r="AF869" s="4">
        <v>887</v>
      </c>
      <c r="AG869" s="4">
        <v>896</v>
      </c>
      <c r="AH869" s="4">
        <v>56</v>
      </c>
      <c r="AI869" s="4">
        <v>24.82</v>
      </c>
      <c r="AJ869" s="4">
        <v>0.56999999999999995</v>
      </c>
      <c r="AK869" s="4">
        <v>989</v>
      </c>
      <c r="AL869" s="4">
        <v>7</v>
      </c>
      <c r="AM869" s="4">
        <v>0</v>
      </c>
      <c r="AN869" s="4">
        <v>36</v>
      </c>
      <c r="AO869" s="4">
        <v>190</v>
      </c>
      <c r="AP869" s="4">
        <v>189.1</v>
      </c>
      <c r="AQ869" s="4">
        <v>2.9</v>
      </c>
      <c r="AR869" s="4">
        <v>195</v>
      </c>
      <c r="AS869" s="4" t="s">
        <v>155</v>
      </c>
      <c r="AT869" s="4">
        <v>2</v>
      </c>
      <c r="AU869" s="5">
        <v>0.7036458333333333</v>
      </c>
      <c r="AV869" s="4">
        <v>47.159418000000002</v>
      </c>
      <c r="AW869" s="4">
        <v>-88.489823999999999</v>
      </c>
      <c r="AX869" s="4">
        <v>312.2</v>
      </c>
      <c r="AY869" s="4">
        <v>35.5</v>
      </c>
      <c r="AZ869" s="4">
        <v>12</v>
      </c>
      <c r="BA869" s="4">
        <v>10</v>
      </c>
      <c r="BB869" s="4" t="s">
        <v>427</v>
      </c>
      <c r="BC869" s="4">
        <v>1.8</v>
      </c>
      <c r="BD869" s="4">
        <v>1</v>
      </c>
      <c r="BE869" s="4">
        <v>2.2579419999999999</v>
      </c>
      <c r="BF869" s="4">
        <v>14.063000000000001</v>
      </c>
      <c r="BG869" s="4">
        <v>14.51</v>
      </c>
      <c r="BH869" s="4">
        <v>1.03</v>
      </c>
      <c r="BI869" s="4">
        <v>14.388</v>
      </c>
      <c r="BJ869" s="4">
        <v>2966.48</v>
      </c>
      <c r="BK869" s="4">
        <v>40.210999999999999</v>
      </c>
      <c r="BL869" s="4">
        <v>0.152</v>
      </c>
      <c r="BM869" s="4">
        <v>0.10199999999999999</v>
      </c>
      <c r="BN869" s="4">
        <v>0.254</v>
      </c>
      <c r="BO869" s="4">
        <v>0.123</v>
      </c>
      <c r="BP869" s="4">
        <v>8.2000000000000003E-2</v>
      </c>
      <c r="BQ869" s="4">
        <v>0.20499999999999999</v>
      </c>
      <c r="BR869" s="4">
        <v>1.1101000000000001</v>
      </c>
      <c r="BU869" s="4">
        <v>1.8779999999999999</v>
      </c>
      <c r="BW869" s="4">
        <v>0</v>
      </c>
      <c r="BX869" s="4">
        <v>0.26827400000000001</v>
      </c>
      <c r="BY869" s="4">
        <v>-5</v>
      </c>
      <c r="BZ869" s="4">
        <v>1.5382940000000001</v>
      </c>
      <c r="CA869" s="4">
        <v>6.5559459999999996</v>
      </c>
      <c r="CB869" s="4">
        <v>31.073539</v>
      </c>
    </row>
    <row r="870" spans="1:80">
      <c r="A870" s="2">
        <v>42440</v>
      </c>
      <c r="B870" s="29">
        <v>0.49550819444444444</v>
      </c>
      <c r="C870" s="4">
        <v>14.33</v>
      </c>
      <c r="D870" s="4">
        <v>0.41570000000000001</v>
      </c>
      <c r="E870" s="4" t="s">
        <v>155</v>
      </c>
      <c r="F870" s="4">
        <v>4156.8483820000001</v>
      </c>
      <c r="G870" s="4">
        <v>7.1</v>
      </c>
      <c r="H870" s="4">
        <v>4.5</v>
      </c>
      <c r="I870" s="4">
        <v>165</v>
      </c>
      <c r="K870" s="4">
        <v>0</v>
      </c>
      <c r="L870" s="4">
        <v>46</v>
      </c>
      <c r="M870" s="4">
        <v>0.87319999999999998</v>
      </c>
      <c r="N870" s="4">
        <v>12.5122</v>
      </c>
      <c r="O870" s="4">
        <v>0.36299999999999999</v>
      </c>
      <c r="P870" s="4">
        <v>6.1993999999999998</v>
      </c>
      <c r="Q870" s="4">
        <v>3.9291999999999998</v>
      </c>
      <c r="R870" s="4">
        <v>10.1</v>
      </c>
      <c r="S870" s="4">
        <v>5.0239000000000003</v>
      </c>
      <c r="T870" s="4">
        <v>3.1842000000000001</v>
      </c>
      <c r="U870" s="4">
        <v>8.1999999999999993</v>
      </c>
      <c r="V870" s="4">
        <v>165.00139999999999</v>
      </c>
      <c r="Y870" s="4">
        <v>40.188000000000002</v>
      </c>
      <c r="Z870" s="4">
        <v>0</v>
      </c>
      <c r="AA870" s="4">
        <v>0</v>
      </c>
      <c r="AB870" s="4" t="s">
        <v>384</v>
      </c>
      <c r="AC870" s="4">
        <v>0</v>
      </c>
      <c r="AD870" s="4">
        <v>11.8</v>
      </c>
      <c r="AE870" s="4">
        <v>860</v>
      </c>
      <c r="AF870" s="4">
        <v>888</v>
      </c>
      <c r="AG870" s="4">
        <v>896</v>
      </c>
      <c r="AH870" s="4">
        <v>56.9</v>
      </c>
      <c r="AI870" s="4">
        <v>25.22</v>
      </c>
      <c r="AJ870" s="4">
        <v>0.57999999999999996</v>
      </c>
      <c r="AK870" s="4">
        <v>989</v>
      </c>
      <c r="AL870" s="4">
        <v>7</v>
      </c>
      <c r="AM870" s="4">
        <v>0</v>
      </c>
      <c r="AN870" s="4">
        <v>36</v>
      </c>
      <c r="AO870" s="4">
        <v>190</v>
      </c>
      <c r="AP870" s="4">
        <v>189</v>
      </c>
      <c r="AQ870" s="4">
        <v>2.9</v>
      </c>
      <c r="AR870" s="4">
        <v>195</v>
      </c>
      <c r="AS870" s="4" t="s">
        <v>155</v>
      </c>
      <c r="AT870" s="4">
        <v>2</v>
      </c>
      <c r="AU870" s="5">
        <v>0.70365740740740745</v>
      </c>
      <c r="AV870" s="4">
        <v>47.159314999999999</v>
      </c>
      <c r="AW870" s="4">
        <v>-88.489678999999995</v>
      </c>
      <c r="AX870" s="4">
        <v>312.39999999999998</v>
      </c>
      <c r="AY870" s="4">
        <v>35.200000000000003</v>
      </c>
      <c r="AZ870" s="4">
        <v>12</v>
      </c>
      <c r="BA870" s="4">
        <v>10</v>
      </c>
      <c r="BB870" s="4" t="s">
        <v>427</v>
      </c>
      <c r="BC870" s="4">
        <v>1.9418580000000001</v>
      </c>
      <c r="BD870" s="4">
        <v>1.2127870000000001</v>
      </c>
      <c r="BE870" s="4">
        <v>2.4837159999999998</v>
      </c>
      <c r="BF870" s="4">
        <v>14.063000000000001</v>
      </c>
      <c r="BG870" s="4">
        <v>14.39</v>
      </c>
      <c r="BH870" s="4">
        <v>1.02</v>
      </c>
      <c r="BI870" s="4">
        <v>14.528</v>
      </c>
      <c r="BJ870" s="4">
        <v>2943.6770000000001</v>
      </c>
      <c r="BK870" s="4">
        <v>54.347999999999999</v>
      </c>
      <c r="BL870" s="4">
        <v>0.153</v>
      </c>
      <c r="BM870" s="4">
        <v>9.7000000000000003E-2</v>
      </c>
      <c r="BN870" s="4">
        <v>0.25</v>
      </c>
      <c r="BO870" s="4">
        <v>0.124</v>
      </c>
      <c r="BP870" s="4">
        <v>7.8E-2</v>
      </c>
      <c r="BQ870" s="4">
        <v>0.20200000000000001</v>
      </c>
      <c r="BR870" s="4">
        <v>1.2836000000000001</v>
      </c>
      <c r="BU870" s="4">
        <v>1.8759999999999999</v>
      </c>
      <c r="BW870" s="4">
        <v>0</v>
      </c>
      <c r="BX870" s="4">
        <v>0.309394</v>
      </c>
      <c r="BY870" s="4">
        <v>-5</v>
      </c>
      <c r="BZ870" s="4">
        <v>1.5370980000000001</v>
      </c>
      <c r="CA870" s="4">
        <v>7.560816</v>
      </c>
      <c r="CB870" s="4">
        <v>31.049379999999999</v>
      </c>
    </row>
    <row r="871" spans="1:80">
      <c r="A871" s="2">
        <v>42440</v>
      </c>
      <c r="B871" s="29">
        <v>0.49551976851851848</v>
      </c>
      <c r="C871" s="4">
        <v>14.33</v>
      </c>
      <c r="D871" s="4">
        <v>0.52149999999999996</v>
      </c>
      <c r="E871" s="4" t="s">
        <v>155</v>
      </c>
      <c r="F871" s="4">
        <v>5214.8788370000002</v>
      </c>
      <c r="G871" s="4">
        <v>7.1</v>
      </c>
      <c r="H871" s="4">
        <v>4.5</v>
      </c>
      <c r="I871" s="4">
        <v>194.9</v>
      </c>
      <c r="K871" s="4">
        <v>0</v>
      </c>
      <c r="L871" s="4">
        <v>49</v>
      </c>
      <c r="M871" s="4">
        <v>0.87219999999999998</v>
      </c>
      <c r="N871" s="4">
        <v>12.499000000000001</v>
      </c>
      <c r="O871" s="4">
        <v>0.45490000000000003</v>
      </c>
      <c r="P871" s="4">
        <v>6.1928000000000001</v>
      </c>
      <c r="Q871" s="4">
        <v>3.8986999999999998</v>
      </c>
      <c r="R871" s="4">
        <v>10.1</v>
      </c>
      <c r="S871" s="4">
        <v>5.0194000000000001</v>
      </c>
      <c r="T871" s="4">
        <v>3.16</v>
      </c>
      <c r="U871" s="4">
        <v>8.1999999999999993</v>
      </c>
      <c r="V871" s="4">
        <v>194.90780000000001</v>
      </c>
      <c r="Y871" s="4">
        <v>42.607999999999997</v>
      </c>
      <c r="Z871" s="4">
        <v>0</v>
      </c>
      <c r="AA871" s="4">
        <v>0</v>
      </c>
      <c r="AB871" s="4" t="s">
        <v>384</v>
      </c>
      <c r="AC871" s="4">
        <v>0</v>
      </c>
      <c r="AD871" s="4">
        <v>11.9</v>
      </c>
      <c r="AE871" s="4">
        <v>860</v>
      </c>
      <c r="AF871" s="4">
        <v>888</v>
      </c>
      <c r="AG871" s="4">
        <v>897</v>
      </c>
      <c r="AH871" s="4">
        <v>57</v>
      </c>
      <c r="AI871" s="4">
        <v>25.26</v>
      </c>
      <c r="AJ871" s="4">
        <v>0.57999999999999996</v>
      </c>
      <c r="AK871" s="4">
        <v>989</v>
      </c>
      <c r="AL871" s="4">
        <v>7</v>
      </c>
      <c r="AM871" s="4">
        <v>0</v>
      </c>
      <c r="AN871" s="4">
        <v>36</v>
      </c>
      <c r="AO871" s="4">
        <v>190</v>
      </c>
      <c r="AP871" s="4">
        <v>189</v>
      </c>
      <c r="AQ871" s="4">
        <v>3</v>
      </c>
      <c r="AR871" s="4">
        <v>195</v>
      </c>
      <c r="AS871" s="4" t="s">
        <v>155</v>
      </c>
      <c r="AT871" s="4">
        <v>2</v>
      </c>
      <c r="AU871" s="5">
        <v>0.70366898148148149</v>
      </c>
      <c r="AV871" s="4">
        <v>47.159216999999998</v>
      </c>
      <c r="AW871" s="4">
        <v>-88.489525999999998</v>
      </c>
      <c r="AX871" s="4">
        <v>312.10000000000002</v>
      </c>
      <c r="AY871" s="4">
        <v>35</v>
      </c>
      <c r="AZ871" s="4">
        <v>12</v>
      </c>
      <c r="BA871" s="4">
        <v>10</v>
      </c>
      <c r="BB871" s="4" t="s">
        <v>427</v>
      </c>
      <c r="BC871" s="4">
        <v>2.0716160000000001</v>
      </c>
      <c r="BD871" s="4">
        <v>1.6580809999999999</v>
      </c>
      <c r="BE871" s="4">
        <v>2.8864649999999998</v>
      </c>
      <c r="BF871" s="4">
        <v>14.063000000000001</v>
      </c>
      <c r="BG871" s="4">
        <v>14.28</v>
      </c>
      <c r="BH871" s="4">
        <v>1.02</v>
      </c>
      <c r="BI871" s="4">
        <v>14.648999999999999</v>
      </c>
      <c r="BJ871" s="4">
        <v>2921.9940000000001</v>
      </c>
      <c r="BK871" s="4">
        <v>67.679000000000002</v>
      </c>
      <c r="BL871" s="4">
        <v>0.152</v>
      </c>
      <c r="BM871" s="4">
        <v>9.5000000000000001E-2</v>
      </c>
      <c r="BN871" s="4">
        <v>0.247</v>
      </c>
      <c r="BO871" s="4">
        <v>0.123</v>
      </c>
      <c r="BP871" s="4">
        <v>7.6999999999999999E-2</v>
      </c>
      <c r="BQ871" s="4">
        <v>0.2</v>
      </c>
      <c r="BR871" s="4">
        <v>1.5066999999999999</v>
      </c>
      <c r="BU871" s="4">
        <v>1.976</v>
      </c>
      <c r="BW871" s="4">
        <v>0</v>
      </c>
      <c r="BX871" s="4">
        <v>0.30589</v>
      </c>
      <c r="BY871" s="4">
        <v>-5</v>
      </c>
      <c r="BZ871" s="4">
        <v>1.5369999999999999</v>
      </c>
      <c r="CA871" s="4">
        <v>7.4751890000000003</v>
      </c>
      <c r="CB871" s="4">
        <v>31.0474</v>
      </c>
    </row>
    <row r="872" spans="1:80">
      <c r="A872" s="2">
        <v>42440</v>
      </c>
      <c r="B872" s="29">
        <v>0.49553134259259263</v>
      </c>
      <c r="C872" s="4">
        <v>14.33</v>
      </c>
      <c r="D872" s="4">
        <v>0.53410000000000002</v>
      </c>
      <c r="E872" s="4" t="s">
        <v>155</v>
      </c>
      <c r="F872" s="4">
        <v>5341.3417719999998</v>
      </c>
      <c r="G872" s="4">
        <v>7</v>
      </c>
      <c r="H872" s="4">
        <v>4.4000000000000004</v>
      </c>
      <c r="I872" s="4">
        <v>209.3</v>
      </c>
      <c r="K872" s="4">
        <v>0</v>
      </c>
      <c r="L872" s="4">
        <v>50</v>
      </c>
      <c r="M872" s="4">
        <v>0.87209999999999999</v>
      </c>
      <c r="N872" s="4">
        <v>12.4975</v>
      </c>
      <c r="O872" s="4">
        <v>0.46579999999999999</v>
      </c>
      <c r="P872" s="4">
        <v>6.1315999999999997</v>
      </c>
      <c r="Q872" s="4">
        <v>3.8374000000000001</v>
      </c>
      <c r="R872" s="4">
        <v>10</v>
      </c>
      <c r="S872" s="4">
        <v>4.9698000000000002</v>
      </c>
      <c r="T872" s="4">
        <v>3.1103000000000001</v>
      </c>
      <c r="U872" s="4">
        <v>8.1</v>
      </c>
      <c r="V872" s="4">
        <v>209.29400000000001</v>
      </c>
      <c r="Y872" s="4">
        <v>43.326999999999998</v>
      </c>
      <c r="Z872" s="4">
        <v>0</v>
      </c>
      <c r="AA872" s="4">
        <v>0</v>
      </c>
      <c r="AB872" s="4" t="s">
        <v>384</v>
      </c>
      <c r="AC872" s="4">
        <v>0</v>
      </c>
      <c r="AD872" s="4">
        <v>11.8</v>
      </c>
      <c r="AE872" s="4">
        <v>860</v>
      </c>
      <c r="AF872" s="4">
        <v>889</v>
      </c>
      <c r="AG872" s="4">
        <v>897</v>
      </c>
      <c r="AH872" s="4">
        <v>57</v>
      </c>
      <c r="AI872" s="4">
        <v>25.26</v>
      </c>
      <c r="AJ872" s="4">
        <v>0.57999999999999996</v>
      </c>
      <c r="AK872" s="4">
        <v>989</v>
      </c>
      <c r="AL872" s="4">
        <v>7</v>
      </c>
      <c r="AM872" s="4">
        <v>0</v>
      </c>
      <c r="AN872" s="4">
        <v>36</v>
      </c>
      <c r="AO872" s="4">
        <v>190</v>
      </c>
      <c r="AP872" s="4">
        <v>189</v>
      </c>
      <c r="AQ872" s="4">
        <v>3.1</v>
      </c>
      <c r="AR872" s="4">
        <v>195</v>
      </c>
      <c r="AS872" s="4" t="s">
        <v>155</v>
      </c>
      <c r="AT872" s="4">
        <v>2</v>
      </c>
      <c r="AU872" s="5">
        <v>0.70368055555555553</v>
      </c>
      <c r="AV872" s="4">
        <v>47.159129</v>
      </c>
      <c r="AW872" s="4">
        <v>-88.489363999999995</v>
      </c>
      <c r="AX872" s="4">
        <v>311.60000000000002</v>
      </c>
      <c r="AY872" s="4">
        <v>34.9</v>
      </c>
      <c r="AZ872" s="4">
        <v>12</v>
      </c>
      <c r="BA872" s="4">
        <v>10</v>
      </c>
      <c r="BB872" s="4" t="s">
        <v>427</v>
      </c>
      <c r="BC872" s="4">
        <v>2.0281720000000001</v>
      </c>
      <c r="BD872" s="4">
        <v>1.2253750000000001</v>
      </c>
      <c r="BE872" s="4">
        <v>2.4253749999999998</v>
      </c>
      <c r="BF872" s="4">
        <v>14.063000000000001</v>
      </c>
      <c r="BG872" s="4">
        <v>14.26</v>
      </c>
      <c r="BH872" s="4">
        <v>1.01</v>
      </c>
      <c r="BI872" s="4">
        <v>14.66</v>
      </c>
      <c r="BJ872" s="4">
        <v>2919.1770000000001</v>
      </c>
      <c r="BK872" s="4">
        <v>69.254999999999995</v>
      </c>
      <c r="BL872" s="4">
        <v>0.15</v>
      </c>
      <c r="BM872" s="4">
        <v>9.4E-2</v>
      </c>
      <c r="BN872" s="4">
        <v>0.24399999999999999</v>
      </c>
      <c r="BO872" s="4">
        <v>0.122</v>
      </c>
      <c r="BP872" s="4">
        <v>7.5999999999999998E-2</v>
      </c>
      <c r="BQ872" s="4">
        <v>0.19800000000000001</v>
      </c>
      <c r="BR872" s="4">
        <v>1.6166</v>
      </c>
      <c r="BU872" s="4">
        <v>2.008</v>
      </c>
      <c r="BW872" s="4">
        <v>0</v>
      </c>
      <c r="BX872" s="4">
        <v>0.345586</v>
      </c>
      <c r="BY872" s="4">
        <v>-5</v>
      </c>
      <c r="BZ872" s="4">
        <v>1.534294</v>
      </c>
      <c r="CA872" s="4">
        <v>8.4452479999999994</v>
      </c>
      <c r="CB872" s="4">
        <v>30.992744999999999</v>
      </c>
    </row>
    <row r="873" spans="1:80">
      <c r="A873" s="2">
        <v>42440</v>
      </c>
      <c r="B873" s="29">
        <v>0.49554291666666667</v>
      </c>
      <c r="C873" s="4">
        <v>14.321999999999999</v>
      </c>
      <c r="D873" s="4">
        <v>0.39739999999999998</v>
      </c>
      <c r="E873" s="4" t="s">
        <v>155</v>
      </c>
      <c r="F873" s="4">
        <v>3974.1206459999999</v>
      </c>
      <c r="G873" s="4">
        <v>7</v>
      </c>
      <c r="H873" s="4">
        <v>0.8</v>
      </c>
      <c r="I873" s="4">
        <v>219.3</v>
      </c>
      <c r="K873" s="4">
        <v>0</v>
      </c>
      <c r="L873" s="4">
        <v>50</v>
      </c>
      <c r="M873" s="4">
        <v>0.87360000000000004</v>
      </c>
      <c r="N873" s="4">
        <v>12.5113</v>
      </c>
      <c r="O873" s="4">
        <v>0.34720000000000001</v>
      </c>
      <c r="P873" s="4">
        <v>6.1151999999999997</v>
      </c>
      <c r="Q873" s="4">
        <v>0.69889999999999997</v>
      </c>
      <c r="R873" s="4">
        <v>6.8</v>
      </c>
      <c r="S873" s="4">
        <v>4.9278000000000004</v>
      </c>
      <c r="T873" s="4">
        <v>0.56320000000000003</v>
      </c>
      <c r="U873" s="4">
        <v>5.5</v>
      </c>
      <c r="V873" s="4">
        <v>219.27780000000001</v>
      </c>
      <c r="Y873" s="4">
        <v>43.505000000000003</v>
      </c>
      <c r="Z873" s="4">
        <v>0</v>
      </c>
      <c r="AA873" s="4">
        <v>0</v>
      </c>
      <c r="AB873" s="4" t="s">
        <v>384</v>
      </c>
      <c r="AC873" s="4">
        <v>0</v>
      </c>
      <c r="AD873" s="4">
        <v>11.9</v>
      </c>
      <c r="AE873" s="4">
        <v>860</v>
      </c>
      <c r="AF873" s="4">
        <v>890</v>
      </c>
      <c r="AG873" s="4">
        <v>895</v>
      </c>
      <c r="AH873" s="4">
        <v>57</v>
      </c>
      <c r="AI873" s="4">
        <v>23.73</v>
      </c>
      <c r="AJ873" s="4">
        <v>0.55000000000000004</v>
      </c>
      <c r="AK873" s="4">
        <v>989</v>
      </c>
      <c r="AL873" s="4">
        <v>6.1</v>
      </c>
      <c r="AM873" s="4">
        <v>0</v>
      </c>
      <c r="AN873" s="4">
        <v>36</v>
      </c>
      <c r="AO873" s="4">
        <v>190</v>
      </c>
      <c r="AP873" s="4">
        <v>189</v>
      </c>
      <c r="AQ873" s="4">
        <v>3.2</v>
      </c>
      <c r="AR873" s="4">
        <v>195</v>
      </c>
      <c r="AS873" s="4" t="s">
        <v>155</v>
      </c>
      <c r="AT873" s="4">
        <v>2</v>
      </c>
      <c r="AU873" s="5">
        <v>0.70369212962962957</v>
      </c>
      <c r="AV873" s="4">
        <v>47.159055000000002</v>
      </c>
      <c r="AW873" s="4">
        <v>-88.489187000000001</v>
      </c>
      <c r="AX873" s="4">
        <v>311.60000000000002</v>
      </c>
      <c r="AY873" s="4">
        <v>34.9</v>
      </c>
      <c r="AZ873" s="4">
        <v>12</v>
      </c>
      <c r="BA873" s="4">
        <v>10</v>
      </c>
      <c r="BB873" s="4" t="s">
        <v>427</v>
      </c>
      <c r="BC873" s="4">
        <v>2</v>
      </c>
      <c r="BD873" s="4">
        <v>1</v>
      </c>
      <c r="BE873" s="4">
        <v>2.2000000000000002</v>
      </c>
      <c r="BF873" s="4">
        <v>14.063000000000001</v>
      </c>
      <c r="BG873" s="4">
        <v>14.41</v>
      </c>
      <c r="BH873" s="4">
        <v>1.02</v>
      </c>
      <c r="BI873" s="4">
        <v>14.468999999999999</v>
      </c>
      <c r="BJ873" s="4">
        <v>2946.0479999999998</v>
      </c>
      <c r="BK873" s="4">
        <v>52.031999999999996</v>
      </c>
      <c r="BL873" s="4">
        <v>0.151</v>
      </c>
      <c r="BM873" s="4">
        <v>1.7000000000000001E-2</v>
      </c>
      <c r="BN873" s="4">
        <v>0.16800000000000001</v>
      </c>
      <c r="BO873" s="4">
        <v>0.122</v>
      </c>
      <c r="BP873" s="4">
        <v>1.4E-2</v>
      </c>
      <c r="BQ873" s="4">
        <v>0.13500000000000001</v>
      </c>
      <c r="BR873" s="4">
        <v>1.7074</v>
      </c>
      <c r="BU873" s="4">
        <v>2.032</v>
      </c>
      <c r="BW873" s="4">
        <v>0</v>
      </c>
      <c r="BX873" s="4">
        <v>0.33195999999999998</v>
      </c>
      <c r="BY873" s="4">
        <v>-5</v>
      </c>
      <c r="BZ873" s="4">
        <v>1.534902</v>
      </c>
      <c r="CA873" s="4">
        <v>8.1122720000000008</v>
      </c>
      <c r="CB873" s="4">
        <v>31.005019999999998</v>
      </c>
    </row>
    <row r="874" spans="1:80">
      <c r="A874" s="2">
        <v>42440</v>
      </c>
      <c r="B874" s="29">
        <v>0.49555449074074076</v>
      </c>
      <c r="C874" s="4">
        <v>14.32</v>
      </c>
      <c r="D874" s="4">
        <v>0.1246</v>
      </c>
      <c r="E874" s="4" t="s">
        <v>155</v>
      </c>
      <c r="F874" s="4">
        <v>1246.183575</v>
      </c>
      <c r="G874" s="4">
        <v>6.9</v>
      </c>
      <c r="H874" s="4">
        <v>-0.3</v>
      </c>
      <c r="I874" s="4">
        <v>177</v>
      </c>
      <c r="K874" s="4">
        <v>0</v>
      </c>
      <c r="L874" s="4">
        <v>48</v>
      </c>
      <c r="M874" s="4">
        <v>0.87590000000000001</v>
      </c>
      <c r="N874" s="4">
        <v>12.5426</v>
      </c>
      <c r="O874" s="4">
        <v>0.10920000000000001</v>
      </c>
      <c r="P874" s="4">
        <v>6.0435999999999996</v>
      </c>
      <c r="Q874" s="4">
        <v>0</v>
      </c>
      <c r="R874" s="4">
        <v>6</v>
      </c>
      <c r="S874" s="4">
        <v>4.8956999999999997</v>
      </c>
      <c r="T874" s="4">
        <v>0</v>
      </c>
      <c r="U874" s="4">
        <v>4.9000000000000004</v>
      </c>
      <c r="V874" s="4">
        <v>176.97980000000001</v>
      </c>
      <c r="Y874" s="4">
        <v>42.432000000000002</v>
      </c>
      <c r="Z874" s="4">
        <v>0</v>
      </c>
      <c r="AA874" s="4">
        <v>0</v>
      </c>
      <c r="AB874" s="4" t="s">
        <v>384</v>
      </c>
      <c r="AC874" s="4">
        <v>0</v>
      </c>
      <c r="AD874" s="4">
        <v>11.9</v>
      </c>
      <c r="AE874" s="4">
        <v>862</v>
      </c>
      <c r="AF874" s="4">
        <v>892</v>
      </c>
      <c r="AG874" s="4">
        <v>897</v>
      </c>
      <c r="AH874" s="4">
        <v>57</v>
      </c>
      <c r="AI874" s="4">
        <v>25.11</v>
      </c>
      <c r="AJ874" s="4">
        <v>0.57999999999999996</v>
      </c>
      <c r="AK874" s="4">
        <v>988</v>
      </c>
      <c r="AL874" s="4">
        <v>6.9</v>
      </c>
      <c r="AM874" s="4">
        <v>0</v>
      </c>
      <c r="AN874" s="4">
        <v>36</v>
      </c>
      <c r="AO874" s="4">
        <v>190</v>
      </c>
      <c r="AP874" s="4">
        <v>189</v>
      </c>
      <c r="AQ874" s="4">
        <v>3.2</v>
      </c>
      <c r="AR874" s="4">
        <v>195</v>
      </c>
      <c r="AS874" s="4" t="s">
        <v>155</v>
      </c>
      <c r="AT874" s="4">
        <v>2</v>
      </c>
      <c r="AU874" s="5">
        <v>0.70370370370370372</v>
      </c>
      <c r="AV874" s="4">
        <v>47.158988000000001</v>
      </c>
      <c r="AW874" s="4">
        <v>-88.488996999999998</v>
      </c>
      <c r="AX874" s="4">
        <v>311.60000000000002</v>
      </c>
      <c r="AY874" s="4">
        <v>35.700000000000003</v>
      </c>
      <c r="AZ874" s="4">
        <v>12</v>
      </c>
      <c r="BA874" s="4">
        <v>11</v>
      </c>
      <c r="BB874" s="4" t="s">
        <v>429</v>
      </c>
      <c r="BC874" s="4">
        <v>1.355345</v>
      </c>
      <c r="BD874" s="4">
        <v>1</v>
      </c>
      <c r="BE874" s="4">
        <v>1.841858</v>
      </c>
      <c r="BF874" s="4">
        <v>14.063000000000001</v>
      </c>
      <c r="BG874" s="4">
        <v>14.71</v>
      </c>
      <c r="BH874" s="4">
        <v>1.05</v>
      </c>
      <c r="BI874" s="4">
        <v>14.170999999999999</v>
      </c>
      <c r="BJ874" s="4">
        <v>3002.7579999999998</v>
      </c>
      <c r="BK874" s="4">
        <v>16.632000000000001</v>
      </c>
      <c r="BL874" s="4">
        <v>0.152</v>
      </c>
      <c r="BM874" s="4">
        <v>0</v>
      </c>
      <c r="BN874" s="4">
        <v>0.152</v>
      </c>
      <c r="BO874" s="4">
        <v>0.123</v>
      </c>
      <c r="BP874" s="4">
        <v>0</v>
      </c>
      <c r="BQ874" s="4">
        <v>0.123</v>
      </c>
      <c r="BR874" s="4">
        <v>1.401</v>
      </c>
      <c r="BU874" s="4">
        <v>2.0150000000000001</v>
      </c>
      <c r="BW874" s="4">
        <v>0</v>
      </c>
      <c r="BX874" s="4">
        <v>0.36066799999999999</v>
      </c>
      <c r="BY874" s="4">
        <v>-5</v>
      </c>
      <c r="BZ874" s="4">
        <v>1.533196</v>
      </c>
      <c r="CA874" s="4">
        <v>8.8138240000000003</v>
      </c>
      <c r="CB874" s="4">
        <v>30.970559000000002</v>
      </c>
    </row>
    <row r="875" spans="1:80">
      <c r="A875" s="2">
        <v>42440</v>
      </c>
      <c r="B875" s="29">
        <v>0.4955660648148148</v>
      </c>
      <c r="C875" s="4">
        <v>14.282</v>
      </c>
      <c r="D875" s="4">
        <v>4.41E-2</v>
      </c>
      <c r="E875" s="4" t="s">
        <v>155</v>
      </c>
      <c r="F875" s="4">
        <v>441.030596</v>
      </c>
      <c r="G875" s="4">
        <v>9.1999999999999993</v>
      </c>
      <c r="H875" s="4">
        <v>-0.3</v>
      </c>
      <c r="I875" s="4">
        <v>128.6</v>
      </c>
      <c r="K875" s="4">
        <v>0</v>
      </c>
      <c r="L875" s="4">
        <v>46</v>
      </c>
      <c r="M875" s="4">
        <v>0.87690000000000001</v>
      </c>
      <c r="N875" s="4">
        <v>12.5237</v>
      </c>
      <c r="O875" s="4">
        <v>3.8699999999999998E-2</v>
      </c>
      <c r="P875" s="4">
        <v>8.0967000000000002</v>
      </c>
      <c r="Q875" s="4">
        <v>0</v>
      </c>
      <c r="R875" s="4">
        <v>8.1</v>
      </c>
      <c r="S875" s="4">
        <v>6.5625999999999998</v>
      </c>
      <c r="T875" s="4">
        <v>0</v>
      </c>
      <c r="U875" s="4">
        <v>6.6</v>
      </c>
      <c r="V875" s="4">
        <v>128.60429999999999</v>
      </c>
      <c r="Y875" s="4">
        <v>40.158999999999999</v>
      </c>
      <c r="Z875" s="4">
        <v>0</v>
      </c>
      <c r="AA875" s="4">
        <v>0</v>
      </c>
      <c r="AB875" s="4" t="s">
        <v>384</v>
      </c>
      <c r="AC875" s="4">
        <v>0</v>
      </c>
      <c r="AD875" s="4">
        <v>11.8</v>
      </c>
      <c r="AE875" s="4">
        <v>864</v>
      </c>
      <c r="AF875" s="4">
        <v>894</v>
      </c>
      <c r="AG875" s="4">
        <v>899</v>
      </c>
      <c r="AH875" s="4">
        <v>57</v>
      </c>
      <c r="AI875" s="4">
        <v>25.26</v>
      </c>
      <c r="AJ875" s="4">
        <v>0.57999999999999996</v>
      </c>
      <c r="AK875" s="4">
        <v>989</v>
      </c>
      <c r="AL875" s="4">
        <v>7</v>
      </c>
      <c r="AM875" s="4">
        <v>0</v>
      </c>
      <c r="AN875" s="4">
        <v>36</v>
      </c>
      <c r="AO875" s="4">
        <v>190</v>
      </c>
      <c r="AP875" s="4">
        <v>189</v>
      </c>
      <c r="AQ875" s="4">
        <v>3.1</v>
      </c>
      <c r="AR875" s="4">
        <v>195</v>
      </c>
      <c r="AS875" s="4" t="s">
        <v>155</v>
      </c>
      <c r="AT875" s="4">
        <v>2</v>
      </c>
      <c r="AU875" s="5">
        <v>0.70371527777777787</v>
      </c>
      <c r="AV875" s="4">
        <v>47.158940000000001</v>
      </c>
      <c r="AW875" s="4">
        <v>-88.488788999999997</v>
      </c>
      <c r="AX875" s="4">
        <v>311.5</v>
      </c>
      <c r="AY875" s="4">
        <v>36.799999999999997</v>
      </c>
      <c r="AZ875" s="4">
        <v>12</v>
      </c>
      <c r="BA875" s="4">
        <v>11</v>
      </c>
      <c r="BB875" s="4" t="s">
        <v>429</v>
      </c>
      <c r="BC875" s="4">
        <v>1.1000000000000001</v>
      </c>
      <c r="BD875" s="4">
        <v>1.071528</v>
      </c>
      <c r="BE875" s="4">
        <v>1.771528</v>
      </c>
      <c r="BF875" s="4">
        <v>14.063000000000001</v>
      </c>
      <c r="BG875" s="4">
        <v>14.83</v>
      </c>
      <c r="BH875" s="4">
        <v>1.05</v>
      </c>
      <c r="BI875" s="4">
        <v>14.042999999999999</v>
      </c>
      <c r="BJ875" s="4">
        <v>3020.7710000000002</v>
      </c>
      <c r="BK875" s="4">
        <v>5.9370000000000003</v>
      </c>
      <c r="BL875" s="4">
        <v>0.20499999999999999</v>
      </c>
      <c r="BM875" s="4">
        <v>0</v>
      </c>
      <c r="BN875" s="4">
        <v>0.20499999999999999</v>
      </c>
      <c r="BO875" s="4">
        <v>0.16600000000000001</v>
      </c>
      <c r="BP875" s="4">
        <v>0</v>
      </c>
      <c r="BQ875" s="4">
        <v>0.16600000000000001</v>
      </c>
      <c r="BR875" s="4">
        <v>1.0257000000000001</v>
      </c>
      <c r="BU875" s="4">
        <v>1.9219999999999999</v>
      </c>
      <c r="BW875" s="4">
        <v>0</v>
      </c>
      <c r="BX875" s="4">
        <v>0.39556999999999998</v>
      </c>
      <c r="BY875" s="4">
        <v>-5</v>
      </c>
      <c r="BZ875" s="4">
        <v>1.532098</v>
      </c>
      <c r="CA875" s="4">
        <v>9.6667419999999993</v>
      </c>
      <c r="CB875" s="4">
        <v>30.94838</v>
      </c>
    </row>
    <row r="876" spans="1:80">
      <c r="A876" s="2">
        <v>42440</v>
      </c>
      <c r="B876" s="29">
        <v>0.49557763888888889</v>
      </c>
      <c r="C876" s="4">
        <v>14.015000000000001</v>
      </c>
      <c r="D876" s="4">
        <v>1.5299999999999999E-2</v>
      </c>
      <c r="E876" s="4" t="s">
        <v>155</v>
      </c>
      <c r="F876" s="4">
        <v>153.43880100000001</v>
      </c>
      <c r="G876" s="4">
        <v>145.1</v>
      </c>
      <c r="H876" s="4">
        <v>-0.3</v>
      </c>
      <c r="I876" s="4">
        <v>118.2</v>
      </c>
      <c r="K876" s="4">
        <v>0</v>
      </c>
      <c r="L876" s="4">
        <v>45</v>
      </c>
      <c r="M876" s="4">
        <v>0.87929999999999997</v>
      </c>
      <c r="N876" s="4">
        <v>12.3223</v>
      </c>
      <c r="O876" s="4">
        <v>1.35E-2</v>
      </c>
      <c r="P876" s="4">
        <v>127.62260000000001</v>
      </c>
      <c r="Q876" s="4">
        <v>0</v>
      </c>
      <c r="R876" s="4">
        <v>127.6</v>
      </c>
      <c r="S876" s="4">
        <v>103.44110000000001</v>
      </c>
      <c r="T876" s="4">
        <v>0</v>
      </c>
      <c r="U876" s="4">
        <v>103.4</v>
      </c>
      <c r="V876" s="4">
        <v>118.2483</v>
      </c>
      <c r="Y876" s="4">
        <v>39.460999999999999</v>
      </c>
      <c r="Z876" s="4">
        <v>0</v>
      </c>
      <c r="AA876" s="4">
        <v>0</v>
      </c>
      <c r="AB876" s="4" t="s">
        <v>384</v>
      </c>
      <c r="AC876" s="4">
        <v>0</v>
      </c>
      <c r="AD876" s="4">
        <v>11.9</v>
      </c>
      <c r="AE876" s="4">
        <v>863</v>
      </c>
      <c r="AF876" s="4">
        <v>894</v>
      </c>
      <c r="AG876" s="4">
        <v>900</v>
      </c>
      <c r="AH876" s="4">
        <v>57</v>
      </c>
      <c r="AI876" s="4">
        <v>25.26</v>
      </c>
      <c r="AJ876" s="4">
        <v>0.57999999999999996</v>
      </c>
      <c r="AK876" s="4">
        <v>989</v>
      </c>
      <c r="AL876" s="4">
        <v>7</v>
      </c>
      <c r="AM876" s="4">
        <v>0</v>
      </c>
      <c r="AN876" s="4">
        <v>36</v>
      </c>
      <c r="AO876" s="4">
        <v>190</v>
      </c>
      <c r="AP876" s="4">
        <v>189</v>
      </c>
      <c r="AQ876" s="4">
        <v>3.3</v>
      </c>
      <c r="AR876" s="4">
        <v>195</v>
      </c>
      <c r="AS876" s="4" t="s">
        <v>155</v>
      </c>
      <c r="AT876" s="4">
        <v>2</v>
      </c>
      <c r="AU876" s="5">
        <v>0.7037268518518518</v>
      </c>
      <c r="AV876" s="4">
        <v>47.158923999999999</v>
      </c>
      <c r="AW876" s="4">
        <v>-88.488568999999998</v>
      </c>
      <c r="AX876" s="4">
        <v>311.7</v>
      </c>
      <c r="AY876" s="4">
        <v>37.200000000000003</v>
      </c>
      <c r="AZ876" s="4">
        <v>12</v>
      </c>
      <c r="BA876" s="4">
        <v>11</v>
      </c>
      <c r="BB876" s="4" t="s">
        <v>429</v>
      </c>
      <c r="BC876" s="4">
        <v>1.1714290000000001</v>
      </c>
      <c r="BD876" s="4">
        <v>1.2428570000000001</v>
      </c>
      <c r="BE876" s="4">
        <v>1.871429</v>
      </c>
      <c r="BF876" s="4">
        <v>14.063000000000001</v>
      </c>
      <c r="BG876" s="4">
        <v>15.13</v>
      </c>
      <c r="BH876" s="4">
        <v>1.08</v>
      </c>
      <c r="BI876" s="4">
        <v>13.733000000000001</v>
      </c>
      <c r="BJ876" s="4">
        <v>3027.16</v>
      </c>
      <c r="BK876" s="4">
        <v>2.109</v>
      </c>
      <c r="BL876" s="4">
        <v>3.2829999999999999</v>
      </c>
      <c r="BM876" s="4">
        <v>0</v>
      </c>
      <c r="BN876" s="4">
        <v>3.2829999999999999</v>
      </c>
      <c r="BO876" s="4">
        <v>2.661</v>
      </c>
      <c r="BP876" s="4">
        <v>0</v>
      </c>
      <c r="BQ876" s="4">
        <v>2.661</v>
      </c>
      <c r="BR876" s="4">
        <v>0.96060000000000001</v>
      </c>
      <c r="BU876" s="4">
        <v>1.923</v>
      </c>
      <c r="BW876" s="4">
        <v>0</v>
      </c>
      <c r="BX876" s="4">
        <v>0.36292000000000002</v>
      </c>
      <c r="BY876" s="4">
        <v>-5</v>
      </c>
      <c r="BZ876" s="4">
        <v>1.532902</v>
      </c>
      <c r="CA876" s="4">
        <v>8.8688579999999995</v>
      </c>
      <c r="CB876" s="4">
        <v>30.96462</v>
      </c>
    </row>
    <row r="877" spans="1:80">
      <c r="A877" s="2">
        <v>42440</v>
      </c>
      <c r="B877" s="29">
        <v>0.49558921296296293</v>
      </c>
      <c r="C877" s="4">
        <v>13.587999999999999</v>
      </c>
      <c r="D877" s="4">
        <v>7.4999999999999997E-3</v>
      </c>
      <c r="E877" s="4" t="s">
        <v>155</v>
      </c>
      <c r="F877" s="4">
        <v>74.693355999999994</v>
      </c>
      <c r="G877" s="4">
        <v>791.9</v>
      </c>
      <c r="H877" s="4">
        <v>-0.3</v>
      </c>
      <c r="I877" s="4">
        <v>113.3</v>
      </c>
      <c r="K877" s="4">
        <v>0</v>
      </c>
      <c r="L877" s="4">
        <v>44</v>
      </c>
      <c r="M877" s="4">
        <v>0.88280000000000003</v>
      </c>
      <c r="N877" s="4">
        <v>11.994899999999999</v>
      </c>
      <c r="O877" s="4">
        <v>6.6E-3</v>
      </c>
      <c r="P877" s="4">
        <v>699.04690000000005</v>
      </c>
      <c r="Q877" s="4">
        <v>0</v>
      </c>
      <c r="R877" s="4">
        <v>699</v>
      </c>
      <c r="S877" s="4">
        <v>563.30809999999997</v>
      </c>
      <c r="T877" s="4">
        <v>0</v>
      </c>
      <c r="U877" s="4">
        <v>563.29999999999995</v>
      </c>
      <c r="V877" s="4">
        <v>113.3146</v>
      </c>
      <c r="Y877" s="4">
        <v>39.098999999999997</v>
      </c>
      <c r="Z877" s="4">
        <v>0</v>
      </c>
      <c r="AA877" s="4">
        <v>0</v>
      </c>
      <c r="AB877" s="4" t="s">
        <v>384</v>
      </c>
      <c r="AC877" s="4">
        <v>0</v>
      </c>
      <c r="AD877" s="4">
        <v>11.8</v>
      </c>
      <c r="AE877" s="4">
        <v>865</v>
      </c>
      <c r="AF877" s="4">
        <v>896</v>
      </c>
      <c r="AG877" s="4">
        <v>902</v>
      </c>
      <c r="AH877" s="4">
        <v>57</v>
      </c>
      <c r="AI877" s="4">
        <v>23.73</v>
      </c>
      <c r="AJ877" s="4">
        <v>0.55000000000000004</v>
      </c>
      <c r="AK877" s="4">
        <v>989</v>
      </c>
      <c r="AL877" s="4">
        <v>6.1</v>
      </c>
      <c r="AM877" s="4">
        <v>0</v>
      </c>
      <c r="AN877" s="4">
        <v>36</v>
      </c>
      <c r="AO877" s="4">
        <v>190</v>
      </c>
      <c r="AP877" s="4">
        <v>189</v>
      </c>
      <c r="AQ877" s="4">
        <v>3.2</v>
      </c>
      <c r="AR877" s="4">
        <v>195</v>
      </c>
      <c r="AS877" s="4" t="s">
        <v>155</v>
      </c>
      <c r="AT877" s="4">
        <v>2</v>
      </c>
      <c r="AU877" s="5">
        <v>0.70373842592592595</v>
      </c>
      <c r="AV877" s="4">
        <v>47.158929999999998</v>
      </c>
      <c r="AW877" s="4">
        <v>-88.488330000000005</v>
      </c>
      <c r="AX877" s="4">
        <v>311.8</v>
      </c>
      <c r="AY877" s="4">
        <v>38.5</v>
      </c>
      <c r="AZ877" s="4">
        <v>12</v>
      </c>
      <c r="BA877" s="4">
        <v>11</v>
      </c>
      <c r="BB877" s="4" t="s">
        <v>429</v>
      </c>
      <c r="BC877" s="4">
        <v>1.2</v>
      </c>
      <c r="BD877" s="4">
        <v>1.371329</v>
      </c>
      <c r="BE877" s="4">
        <v>1.9713290000000001</v>
      </c>
      <c r="BF877" s="4">
        <v>14.063000000000001</v>
      </c>
      <c r="BG877" s="4">
        <v>15.59</v>
      </c>
      <c r="BH877" s="4">
        <v>1.1100000000000001</v>
      </c>
      <c r="BI877" s="4">
        <v>13.278</v>
      </c>
      <c r="BJ877" s="4">
        <v>3029.1289999999999</v>
      </c>
      <c r="BK877" s="4">
        <v>1.06</v>
      </c>
      <c r="BL877" s="4">
        <v>18.486999999999998</v>
      </c>
      <c r="BM877" s="4">
        <v>0</v>
      </c>
      <c r="BN877" s="4">
        <v>18.486999999999998</v>
      </c>
      <c r="BO877" s="4">
        <v>14.897</v>
      </c>
      <c r="BP877" s="4">
        <v>0</v>
      </c>
      <c r="BQ877" s="4">
        <v>14.897</v>
      </c>
      <c r="BR877" s="4">
        <v>0.94620000000000004</v>
      </c>
      <c r="BU877" s="4">
        <v>1.9590000000000001</v>
      </c>
      <c r="BW877" s="4">
        <v>0</v>
      </c>
      <c r="BX877" s="4">
        <v>0.46994599999999997</v>
      </c>
      <c r="BY877" s="4">
        <v>-5</v>
      </c>
      <c r="BZ877" s="4">
        <v>1.5293920000000001</v>
      </c>
      <c r="CA877" s="4">
        <v>11.484305000000001</v>
      </c>
      <c r="CB877" s="4">
        <v>30.893718</v>
      </c>
    </row>
    <row r="878" spans="1:80">
      <c r="A878" s="2">
        <v>42440</v>
      </c>
      <c r="B878" s="29">
        <v>0.49560078703703708</v>
      </c>
      <c r="C878" s="4">
        <v>13.53</v>
      </c>
      <c r="D878" s="4">
        <v>6.0000000000000001E-3</v>
      </c>
      <c r="E878" s="4" t="s">
        <v>155</v>
      </c>
      <c r="F878" s="4">
        <v>60</v>
      </c>
      <c r="G878" s="4">
        <v>2028.4</v>
      </c>
      <c r="H878" s="4">
        <v>-0.4</v>
      </c>
      <c r="I878" s="4">
        <v>117.3</v>
      </c>
      <c r="K878" s="4">
        <v>0.4</v>
      </c>
      <c r="L878" s="4">
        <v>44</v>
      </c>
      <c r="M878" s="4">
        <v>0.8831</v>
      </c>
      <c r="N878" s="4">
        <v>11.9482</v>
      </c>
      <c r="O878" s="4">
        <v>5.3E-3</v>
      </c>
      <c r="P878" s="4">
        <v>1791.2114999999999</v>
      </c>
      <c r="Q878" s="4">
        <v>0</v>
      </c>
      <c r="R878" s="4">
        <v>1791.2</v>
      </c>
      <c r="S878" s="4">
        <v>1450.8764000000001</v>
      </c>
      <c r="T878" s="4">
        <v>0</v>
      </c>
      <c r="U878" s="4">
        <v>1450.9</v>
      </c>
      <c r="V878" s="4">
        <v>117.2996</v>
      </c>
      <c r="Y878" s="4">
        <v>38.656999999999996</v>
      </c>
      <c r="Z878" s="4">
        <v>0</v>
      </c>
      <c r="AA878" s="4">
        <v>0.35239999999999999</v>
      </c>
      <c r="AB878" s="4" t="s">
        <v>384</v>
      </c>
      <c r="AC878" s="4">
        <v>0</v>
      </c>
      <c r="AD878" s="4">
        <v>11.9</v>
      </c>
      <c r="AE878" s="4">
        <v>866</v>
      </c>
      <c r="AF878" s="4">
        <v>897</v>
      </c>
      <c r="AG878" s="4">
        <v>902</v>
      </c>
      <c r="AH878" s="4">
        <v>57</v>
      </c>
      <c r="AI878" s="4">
        <v>25.09</v>
      </c>
      <c r="AJ878" s="4">
        <v>0.57999999999999996</v>
      </c>
      <c r="AK878" s="4">
        <v>989</v>
      </c>
      <c r="AL878" s="4">
        <v>6.9</v>
      </c>
      <c r="AM878" s="4">
        <v>0</v>
      </c>
      <c r="AN878" s="4">
        <v>36</v>
      </c>
      <c r="AO878" s="4">
        <v>190</v>
      </c>
      <c r="AP878" s="4">
        <v>189</v>
      </c>
      <c r="AQ878" s="4">
        <v>3.2</v>
      </c>
      <c r="AR878" s="4">
        <v>195</v>
      </c>
      <c r="AS878" s="4" t="s">
        <v>155</v>
      </c>
      <c r="AT878" s="4">
        <v>2</v>
      </c>
      <c r="AU878" s="5">
        <v>0.70374999999999999</v>
      </c>
      <c r="AV878" s="4">
        <v>47.158937000000002</v>
      </c>
      <c r="AW878" s="4">
        <v>-88.488082000000006</v>
      </c>
      <c r="AX878" s="4">
        <v>311.7</v>
      </c>
      <c r="AY878" s="4">
        <v>40.1</v>
      </c>
      <c r="AZ878" s="4">
        <v>12</v>
      </c>
      <c r="BA878" s="4">
        <v>11</v>
      </c>
      <c r="BB878" s="4" t="s">
        <v>429</v>
      </c>
      <c r="BC878" s="4">
        <v>1.2</v>
      </c>
      <c r="BD878" s="4">
        <v>1.4</v>
      </c>
      <c r="BE878" s="4">
        <v>2</v>
      </c>
      <c r="BF878" s="4">
        <v>14.063000000000001</v>
      </c>
      <c r="BG878" s="4">
        <v>15.65</v>
      </c>
      <c r="BH878" s="4">
        <v>1.1100000000000001</v>
      </c>
      <c r="BI878" s="4">
        <v>13.24</v>
      </c>
      <c r="BJ878" s="4">
        <v>3029.3760000000002</v>
      </c>
      <c r="BK878" s="4">
        <v>0.85499999999999998</v>
      </c>
      <c r="BL878" s="4">
        <v>47.558999999999997</v>
      </c>
      <c r="BM878" s="4">
        <v>0</v>
      </c>
      <c r="BN878" s="4">
        <v>47.558999999999997</v>
      </c>
      <c r="BO878" s="4">
        <v>38.523000000000003</v>
      </c>
      <c r="BP878" s="4">
        <v>0</v>
      </c>
      <c r="BQ878" s="4">
        <v>38.523000000000003</v>
      </c>
      <c r="BR878" s="4">
        <v>0.98340000000000005</v>
      </c>
      <c r="BU878" s="4">
        <v>1.9450000000000001</v>
      </c>
      <c r="BW878" s="4">
        <v>64.966999999999999</v>
      </c>
      <c r="BX878" s="4">
        <v>0.45223400000000002</v>
      </c>
      <c r="BY878" s="4">
        <v>-5</v>
      </c>
      <c r="BZ878" s="4">
        <v>1.5299020000000001</v>
      </c>
      <c r="CA878" s="4">
        <v>11.051469000000001</v>
      </c>
      <c r="CB878" s="4">
        <v>30.904019999999999</v>
      </c>
    </row>
    <row r="879" spans="1:80">
      <c r="A879" s="2">
        <v>42440</v>
      </c>
      <c r="B879" s="29">
        <v>0.49561236111111112</v>
      </c>
      <c r="C879" s="4">
        <v>14.045999999999999</v>
      </c>
      <c r="D879" s="4">
        <v>7.5899999999999995E-2</v>
      </c>
      <c r="E879" s="4" t="s">
        <v>155</v>
      </c>
      <c r="F879" s="4">
        <v>759.42927999999995</v>
      </c>
      <c r="G879" s="4">
        <v>2994.2</v>
      </c>
      <c r="H879" s="4">
        <v>6.5</v>
      </c>
      <c r="I879" s="4">
        <v>118.6</v>
      </c>
      <c r="K879" s="4">
        <v>0.9</v>
      </c>
      <c r="L879" s="4">
        <v>43</v>
      </c>
      <c r="M879" s="4">
        <v>0.87860000000000005</v>
      </c>
      <c r="N879" s="4">
        <v>12.3415</v>
      </c>
      <c r="O879" s="4">
        <v>6.6699999999999995E-2</v>
      </c>
      <c r="P879" s="4">
        <v>2630.7777999999998</v>
      </c>
      <c r="Q879" s="4">
        <v>5.7375999999999996</v>
      </c>
      <c r="R879" s="4">
        <v>2636.5</v>
      </c>
      <c r="S879" s="4">
        <v>2120.1163999999999</v>
      </c>
      <c r="T879" s="4">
        <v>4.6238000000000001</v>
      </c>
      <c r="U879" s="4">
        <v>2124.6999999999998</v>
      </c>
      <c r="V879" s="4">
        <v>118.5758</v>
      </c>
      <c r="Y879" s="4">
        <v>38.119999999999997</v>
      </c>
      <c r="Z879" s="4">
        <v>0</v>
      </c>
      <c r="AA879" s="4">
        <v>0.79349999999999998</v>
      </c>
      <c r="AB879" s="4" t="s">
        <v>384</v>
      </c>
      <c r="AC879" s="4">
        <v>0</v>
      </c>
      <c r="AD879" s="4">
        <v>11.9</v>
      </c>
      <c r="AE879" s="4">
        <v>866</v>
      </c>
      <c r="AF879" s="4">
        <v>898</v>
      </c>
      <c r="AG879" s="4">
        <v>903</v>
      </c>
      <c r="AH879" s="4">
        <v>57</v>
      </c>
      <c r="AI879" s="4">
        <v>23.75</v>
      </c>
      <c r="AJ879" s="4">
        <v>0.55000000000000004</v>
      </c>
      <c r="AK879" s="4">
        <v>988</v>
      </c>
      <c r="AL879" s="4">
        <v>6.1</v>
      </c>
      <c r="AM879" s="4">
        <v>0</v>
      </c>
      <c r="AN879" s="4">
        <v>36</v>
      </c>
      <c r="AO879" s="4">
        <v>190</v>
      </c>
      <c r="AP879" s="4">
        <v>189</v>
      </c>
      <c r="AQ879" s="4">
        <v>3.2</v>
      </c>
      <c r="AR879" s="4">
        <v>195</v>
      </c>
      <c r="AS879" s="4" t="s">
        <v>155</v>
      </c>
      <c r="AT879" s="4">
        <v>2</v>
      </c>
      <c r="AU879" s="5">
        <v>0.70376157407407414</v>
      </c>
      <c r="AV879" s="4">
        <v>47.158938999999997</v>
      </c>
      <c r="AW879" s="4">
        <v>-88.487826999999996</v>
      </c>
      <c r="AX879" s="4">
        <v>311.7</v>
      </c>
      <c r="AY879" s="4">
        <v>41.4</v>
      </c>
      <c r="AZ879" s="4">
        <v>12</v>
      </c>
      <c r="BA879" s="4">
        <v>11</v>
      </c>
      <c r="BB879" s="4" t="s">
        <v>429</v>
      </c>
      <c r="BC879" s="4">
        <v>1.2</v>
      </c>
      <c r="BD879" s="4">
        <v>1.4</v>
      </c>
      <c r="BE879" s="4">
        <v>2</v>
      </c>
      <c r="BF879" s="4">
        <v>14.063000000000001</v>
      </c>
      <c r="BG879" s="4">
        <v>15.03</v>
      </c>
      <c r="BH879" s="4">
        <v>1.07</v>
      </c>
      <c r="BI879" s="4">
        <v>13.815</v>
      </c>
      <c r="BJ879" s="4">
        <v>3014.1309999999999</v>
      </c>
      <c r="BK879" s="4">
        <v>10.372</v>
      </c>
      <c r="BL879" s="4">
        <v>67.284000000000006</v>
      </c>
      <c r="BM879" s="4">
        <v>0.14699999999999999</v>
      </c>
      <c r="BN879" s="4">
        <v>67.430999999999997</v>
      </c>
      <c r="BO879" s="4">
        <v>54.223999999999997</v>
      </c>
      <c r="BP879" s="4">
        <v>0.11799999999999999</v>
      </c>
      <c r="BQ879" s="4">
        <v>54.341999999999999</v>
      </c>
      <c r="BR879" s="4">
        <v>0.95760000000000001</v>
      </c>
      <c r="BU879" s="4">
        <v>1.847</v>
      </c>
      <c r="BW879" s="4">
        <v>140.91300000000001</v>
      </c>
      <c r="BX879" s="4">
        <v>0.49049199999999998</v>
      </c>
      <c r="BY879" s="4">
        <v>-5</v>
      </c>
      <c r="BZ879" s="4">
        <v>1.5272939999999999</v>
      </c>
      <c r="CA879" s="4">
        <v>11.986397999999999</v>
      </c>
      <c r="CB879" s="4">
        <v>30.851338999999999</v>
      </c>
    </row>
    <row r="880" spans="1:80">
      <c r="A880" s="2">
        <v>42440</v>
      </c>
      <c r="B880" s="29">
        <v>0.49562393518518522</v>
      </c>
      <c r="C880" s="4">
        <v>14.593</v>
      </c>
      <c r="D880" s="4">
        <v>0.40350000000000003</v>
      </c>
      <c r="E880" s="4" t="s">
        <v>155</v>
      </c>
      <c r="F880" s="4">
        <v>4035.4349630000002</v>
      </c>
      <c r="G880" s="4">
        <v>3183.3</v>
      </c>
      <c r="H880" s="4">
        <v>6.6</v>
      </c>
      <c r="I880" s="4">
        <v>112.5</v>
      </c>
      <c r="K880" s="4">
        <v>1.1000000000000001</v>
      </c>
      <c r="L880" s="4">
        <v>42</v>
      </c>
      <c r="M880" s="4">
        <v>0.87160000000000004</v>
      </c>
      <c r="N880" s="4">
        <v>12.7188</v>
      </c>
      <c r="O880" s="4">
        <v>0.35170000000000001</v>
      </c>
      <c r="P880" s="4">
        <v>2774.5333000000001</v>
      </c>
      <c r="Q880" s="4">
        <v>5.7786999999999997</v>
      </c>
      <c r="R880" s="4">
        <v>2780.3</v>
      </c>
      <c r="S880" s="4">
        <v>2234.4378999999999</v>
      </c>
      <c r="T880" s="4">
        <v>4.6538000000000004</v>
      </c>
      <c r="U880" s="4">
        <v>2239.1</v>
      </c>
      <c r="V880" s="4">
        <v>112.5</v>
      </c>
      <c r="Y880" s="4">
        <v>36.741</v>
      </c>
      <c r="Z880" s="4">
        <v>0</v>
      </c>
      <c r="AA880" s="4">
        <v>0.95879999999999999</v>
      </c>
      <c r="AB880" s="4" t="s">
        <v>384</v>
      </c>
      <c r="AC880" s="4">
        <v>0</v>
      </c>
      <c r="AD880" s="4">
        <v>11.8</v>
      </c>
      <c r="AE880" s="4">
        <v>864</v>
      </c>
      <c r="AF880" s="4">
        <v>898</v>
      </c>
      <c r="AG880" s="4">
        <v>900</v>
      </c>
      <c r="AH880" s="4">
        <v>57</v>
      </c>
      <c r="AI880" s="4">
        <v>23.57</v>
      </c>
      <c r="AJ880" s="4">
        <v>0.54</v>
      </c>
      <c r="AK880" s="4">
        <v>989</v>
      </c>
      <c r="AL880" s="4">
        <v>6</v>
      </c>
      <c r="AM880" s="4">
        <v>0</v>
      </c>
      <c r="AN880" s="4">
        <v>36</v>
      </c>
      <c r="AO880" s="4">
        <v>190</v>
      </c>
      <c r="AP880" s="4">
        <v>189</v>
      </c>
      <c r="AQ880" s="4">
        <v>3.2</v>
      </c>
      <c r="AR880" s="4">
        <v>195</v>
      </c>
      <c r="AS880" s="4" t="s">
        <v>155</v>
      </c>
      <c r="AT880" s="4">
        <v>2</v>
      </c>
      <c r="AU880" s="5">
        <v>0.70377314814814806</v>
      </c>
      <c r="AV880" s="4">
        <v>47.158940999999999</v>
      </c>
      <c r="AW880" s="4">
        <v>-88.487566000000001</v>
      </c>
      <c r="AX880" s="4">
        <v>311.8</v>
      </c>
      <c r="AY880" s="4">
        <v>42.7</v>
      </c>
      <c r="AZ880" s="4">
        <v>12</v>
      </c>
      <c r="BA880" s="4">
        <v>11</v>
      </c>
      <c r="BB880" s="4" t="s">
        <v>429</v>
      </c>
      <c r="BC880" s="4">
        <v>1.271029</v>
      </c>
      <c r="BD880" s="4">
        <v>1.4</v>
      </c>
      <c r="BE880" s="4">
        <v>2.0710289999999998</v>
      </c>
      <c r="BF880" s="4">
        <v>14.063000000000001</v>
      </c>
      <c r="BG880" s="4">
        <v>14.17</v>
      </c>
      <c r="BH880" s="4">
        <v>1.01</v>
      </c>
      <c r="BI880" s="4">
        <v>14.731999999999999</v>
      </c>
      <c r="BJ880" s="4">
        <v>2948.6660000000002</v>
      </c>
      <c r="BK880" s="4">
        <v>51.899000000000001</v>
      </c>
      <c r="BL880" s="4">
        <v>67.36</v>
      </c>
      <c r="BM880" s="4">
        <v>0.14000000000000001</v>
      </c>
      <c r="BN880" s="4">
        <v>67.501000000000005</v>
      </c>
      <c r="BO880" s="4">
        <v>54.247999999999998</v>
      </c>
      <c r="BP880" s="4">
        <v>0.113</v>
      </c>
      <c r="BQ880" s="4">
        <v>54.360999999999997</v>
      </c>
      <c r="BR880" s="4">
        <v>0.86240000000000006</v>
      </c>
      <c r="BU880" s="4">
        <v>1.69</v>
      </c>
      <c r="BW880" s="4">
        <v>161.61600000000001</v>
      </c>
      <c r="BX880" s="4">
        <v>0.38134800000000002</v>
      </c>
      <c r="BY880" s="4">
        <v>-5</v>
      </c>
      <c r="BZ880" s="4">
        <v>1.524294</v>
      </c>
      <c r="CA880" s="4">
        <v>9.319191</v>
      </c>
      <c r="CB880" s="4">
        <v>30.790738999999999</v>
      </c>
    </row>
    <row r="881" spans="1:80">
      <c r="A881" s="2">
        <v>42440</v>
      </c>
      <c r="B881" s="29">
        <v>0.49563550925925925</v>
      </c>
      <c r="C881" s="4">
        <v>14.618</v>
      </c>
      <c r="D881" s="4">
        <v>0.53939999999999999</v>
      </c>
      <c r="E881" s="4" t="s">
        <v>155</v>
      </c>
      <c r="F881" s="4">
        <v>5394.1756420000002</v>
      </c>
      <c r="G881" s="4">
        <v>2461.6999999999998</v>
      </c>
      <c r="H881" s="4">
        <v>6.7</v>
      </c>
      <c r="I881" s="4">
        <v>91.3</v>
      </c>
      <c r="K881" s="4">
        <v>0.79</v>
      </c>
      <c r="L881" s="4">
        <v>40</v>
      </c>
      <c r="M881" s="4">
        <v>0.87019999999999997</v>
      </c>
      <c r="N881" s="4">
        <v>12.7209</v>
      </c>
      <c r="O881" s="4">
        <v>0.46939999999999998</v>
      </c>
      <c r="P881" s="4">
        <v>2142.2098000000001</v>
      </c>
      <c r="Q881" s="4">
        <v>5.8303000000000003</v>
      </c>
      <c r="R881" s="4">
        <v>2148</v>
      </c>
      <c r="S881" s="4">
        <v>1727.6405999999999</v>
      </c>
      <c r="T881" s="4">
        <v>4.702</v>
      </c>
      <c r="U881" s="4">
        <v>1732.3</v>
      </c>
      <c r="V881" s="4">
        <v>91.2928</v>
      </c>
      <c r="Y881" s="4">
        <v>35.018999999999998</v>
      </c>
      <c r="Z881" s="4">
        <v>0</v>
      </c>
      <c r="AA881" s="4">
        <v>0.68959999999999999</v>
      </c>
      <c r="AB881" s="4" t="s">
        <v>384</v>
      </c>
      <c r="AC881" s="4">
        <v>0</v>
      </c>
      <c r="AD881" s="4">
        <v>11.9</v>
      </c>
      <c r="AE881" s="4">
        <v>857</v>
      </c>
      <c r="AF881" s="4">
        <v>891</v>
      </c>
      <c r="AG881" s="4">
        <v>893</v>
      </c>
      <c r="AH881" s="4">
        <v>57.9</v>
      </c>
      <c r="AI881" s="4">
        <v>23.94</v>
      </c>
      <c r="AJ881" s="4">
        <v>0.55000000000000004</v>
      </c>
      <c r="AK881" s="4">
        <v>989</v>
      </c>
      <c r="AL881" s="4">
        <v>6</v>
      </c>
      <c r="AM881" s="4">
        <v>0</v>
      </c>
      <c r="AN881" s="4">
        <v>36</v>
      </c>
      <c r="AO881" s="4">
        <v>190</v>
      </c>
      <c r="AP881" s="4">
        <v>189</v>
      </c>
      <c r="AQ881" s="4">
        <v>3.3</v>
      </c>
      <c r="AR881" s="4">
        <v>195</v>
      </c>
      <c r="AS881" s="4" t="s">
        <v>155</v>
      </c>
      <c r="AT881" s="4">
        <v>2</v>
      </c>
      <c r="AU881" s="5">
        <v>0.70378472222222221</v>
      </c>
      <c r="AV881" s="4">
        <v>47.158943000000001</v>
      </c>
      <c r="AW881" s="4">
        <v>-88.487296999999998</v>
      </c>
      <c r="AX881" s="4">
        <v>311.39999999999998</v>
      </c>
      <c r="AY881" s="4">
        <v>43.9</v>
      </c>
      <c r="AZ881" s="4">
        <v>12</v>
      </c>
      <c r="BA881" s="4">
        <v>11</v>
      </c>
      <c r="BB881" s="4" t="s">
        <v>429</v>
      </c>
      <c r="BC881" s="4">
        <v>1.3</v>
      </c>
      <c r="BD881" s="4">
        <v>1.4709289999999999</v>
      </c>
      <c r="BE881" s="4">
        <v>2.1</v>
      </c>
      <c r="BF881" s="4">
        <v>14.063000000000001</v>
      </c>
      <c r="BG881" s="4">
        <v>14.02</v>
      </c>
      <c r="BH881" s="4">
        <v>1</v>
      </c>
      <c r="BI881" s="4">
        <v>14.916</v>
      </c>
      <c r="BJ881" s="4">
        <v>2922.78</v>
      </c>
      <c r="BK881" s="4">
        <v>68.644000000000005</v>
      </c>
      <c r="BL881" s="4">
        <v>51.543999999999997</v>
      </c>
      <c r="BM881" s="4">
        <v>0.14000000000000001</v>
      </c>
      <c r="BN881" s="4">
        <v>51.683999999999997</v>
      </c>
      <c r="BO881" s="4">
        <v>41.569000000000003</v>
      </c>
      <c r="BP881" s="4">
        <v>0.113</v>
      </c>
      <c r="BQ881" s="4">
        <v>41.682000000000002</v>
      </c>
      <c r="BR881" s="4">
        <v>0.69359999999999999</v>
      </c>
      <c r="BU881" s="4">
        <v>1.5960000000000001</v>
      </c>
      <c r="BW881" s="4">
        <v>115.209</v>
      </c>
      <c r="BX881" s="4">
        <v>0.19401199999999999</v>
      </c>
      <c r="BY881" s="4">
        <v>-5</v>
      </c>
      <c r="BZ881" s="4">
        <v>1.5212939999999999</v>
      </c>
      <c r="CA881" s="4">
        <v>4.741168</v>
      </c>
      <c r="CB881" s="4">
        <v>30.730139000000001</v>
      </c>
    </row>
    <row r="882" spans="1:80">
      <c r="A882" s="2">
        <v>42440</v>
      </c>
      <c r="B882" s="29">
        <v>0.49564708333333335</v>
      </c>
      <c r="C882" s="4">
        <v>14.44</v>
      </c>
      <c r="D882" s="4">
        <v>0.43930000000000002</v>
      </c>
      <c r="E882" s="4" t="s">
        <v>155</v>
      </c>
      <c r="F882" s="4">
        <v>4393.4199129999997</v>
      </c>
      <c r="G882" s="4">
        <v>675.1</v>
      </c>
      <c r="H882" s="4">
        <v>6.7</v>
      </c>
      <c r="I882" s="4">
        <v>60.6</v>
      </c>
      <c r="K882" s="4">
        <v>0.3</v>
      </c>
      <c r="L882" s="4">
        <v>40</v>
      </c>
      <c r="M882" s="4">
        <v>0.87250000000000005</v>
      </c>
      <c r="N882" s="4">
        <v>12.5983</v>
      </c>
      <c r="O882" s="4">
        <v>0.38329999999999997</v>
      </c>
      <c r="P882" s="4">
        <v>589.01179999999999</v>
      </c>
      <c r="Q882" s="4">
        <v>5.8455000000000004</v>
      </c>
      <c r="R882" s="4">
        <v>594.9</v>
      </c>
      <c r="S882" s="4">
        <v>475.09719999999999</v>
      </c>
      <c r="T882" s="4">
        <v>4.7149000000000001</v>
      </c>
      <c r="U882" s="4">
        <v>479.8</v>
      </c>
      <c r="V882" s="4">
        <v>60.561500000000002</v>
      </c>
      <c r="Y882" s="4">
        <v>34.896999999999998</v>
      </c>
      <c r="Z882" s="4">
        <v>0</v>
      </c>
      <c r="AA882" s="4">
        <v>0.26150000000000001</v>
      </c>
      <c r="AB882" s="4" t="s">
        <v>384</v>
      </c>
      <c r="AC882" s="4">
        <v>0</v>
      </c>
      <c r="AD882" s="4">
        <v>11.8</v>
      </c>
      <c r="AE882" s="4">
        <v>855</v>
      </c>
      <c r="AF882" s="4">
        <v>888</v>
      </c>
      <c r="AG882" s="4">
        <v>892</v>
      </c>
      <c r="AH882" s="4">
        <v>58</v>
      </c>
      <c r="AI882" s="4">
        <v>23.98</v>
      </c>
      <c r="AJ882" s="4">
        <v>0.55000000000000004</v>
      </c>
      <c r="AK882" s="4">
        <v>989</v>
      </c>
      <c r="AL882" s="4">
        <v>6</v>
      </c>
      <c r="AM882" s="4">
        <v>0</v>
      </c>
      <c r="AN882" s="4">
        <v>36</v>
      </c>
      <c r="AO882" s="4">
        <v>190</v>
      </c>
      <c r="AP882" s="4">
        <v>189</v>
      </c>
      <c r="AQ882" s="4">
        <v>3.3</v>
      </c>
      <c r="AR882" s="4">
        <v>195</v>
      </c>
      <c r="AS882" s="4" t="s">
        <v>155</v>
      </c>
      <c r="AT882" s="4">
        <v>2</v>
      </c>
      <c r="AU882" s="5">
        <v>0.70379629629629636</v>
      </c>
      <c r="AV882" s="4">
        <v>47.158940999999999</v>
      </c>
      <c r="AW882" s="4">
        <v>-88.487024000000005</v>
      </c>
      <c r="AX882" s="4">
        <v>311.10000000000002</v>
      </c>
      <c r="AY882" s="4">
        <v>44.9</v>
      </c>
      <c r="AZ882" s="4">
        <v>12</v>
      </c>
      <c r="BA882" s="4">
        <v>10</v>
      </c>
      <c r="BB882" s="4" t="s">
        <v>432</v>
      </c>
      <c r="BC882" s="4">
        <v>1.3</v>
      </c>
      <c r="BD882" s="4">
        <v>1.1419189999999999</v>
      </c>
      <c r="BE882" s="4">
        <v>1.8851519999999999</v>
      </c>
      <c r="BF882" s="4">
        <v>14.063000000000001</v>
      </c>
      <c r="BG882" s="4">
        <v>14.28</v>
      </c>
      <c r="BH882" s="4">
        <v>1.02</v>
      </c>
      <c r="BI882" s="4">
        <v>14.619</v>
      </c>
      <c r="BJ882" s="4">
        <v>2941.9569999999999</v>
      </c>
      <c r="BK882" s="4">
        <v>56.97</v>
      </c>
      <c r="BL882" s="4">
        <v>14.404</v>
      </c>
      <c r="BM882" s="4">
        <v>0.14299999999999999</v>
      </c>
      <c r="BN882" s="4">
        <v>14.547000000000001</v>
      </c>
      <c r="BO882" s="4">
        <v>11.618</v>
      </c>
      <c r="BP882" s="4">
        <v>0.115</v>
      </c>
      <c r="BQ882" s="4">
        <v>11.734</v>
      </c>
      <c r="BR882" s="4">
        <v>0.46760000000000002</v>
      </c>
      <c r="BU882" s="4">
        <v>1.617</v>
      </c>
      <c r="BW882" s="4">
        <v>44.4</v>
      </c>
      <c r="BX882" s="4">
        <v>0.163274</v>
      </c>
      <c r="BY882" s="4">
        <v>-5</v>
      </c>
      <c r="BZ882" s="4">
        <v>1.5155879999999999</v>
      </c>
      <c r="CA882" s="4">
        <v>3.990008</v>
      </c>
      <c r="CB882" s="4">
        <v>30.614878000000001</v>
      </c>
    </row>
    <row r="883" spans="1:80">
      <c r="A883" s="2">
        <v>42440</v>
      </c>
      <c r="B883" s="29">
        <v>0.49565865740740739</v>
      </c>
      <c r="C883" s="4">
        <v>14.438000000000001</v>
      </c>
      <c r="D883" s="4">
        <v>0.42820000000000003</v>
      </c>
      <c r="E883" s="4" t="s">
        <v>155</v>
      </c>
      <c r="F883" s="4">
        <v>4282.2815529999998</v>
      </c>
      <c r="G883" s="4">
        <v>250.7</v>
      </c>
      <c r="H883" s="4">
        <v>6.7</v>
      </c>
      <c r="I883" s="4">
        <v>64.2</v>
      </c>
      <c r="K883" s="4">
        <v>0.15</v>
      </c>
      <c r="L883" s="4">
        <v>39</v>
      </c>
      <c r="M883" s="4">
        <v>0.87260000000000004</v>
      </c>
      <c r="N883" s="4">
        <v>12.598699999999999</v>
      </c>
      <c r="O883" s="4">
        <v>0.37369999999999998</v>
      </c>
      <c r="P883" s="4">
        <v>218.76230000000001</v>
      </c>
      <c r="Q883" s="4">
        <v>5.8202999999999996</v>
      </c>
      <c r="R883" s="4">
        <v>224.6</v>
      </c>
      <c r="S883" s="4">
        <v>176.4538</v>
      </c>
      <c r="T883" s="4">
        <v>4.6947000000000001</v>
      </c>
      <c r="U883" s="4">
        <v>181.1</v>
      </c>
      <c r="V883" s="4">
        <v>64.186599999999999</v>
      </c>
      <c r="Y883" s="4">
        <v>34.100999999999999</v>
      </c>
      <c r="Z883" s="4">
        <v>0</v>
      </c>
      <c r="AA883" s="4">
        <v>0.12839999999999999</v>
      </c>
      <c r="AB883" s="4" t="s">
        <v>384</v>
      </c>
      <c r="AC883" s="4">
        <v>0</v>
      </c>
      <c r="AD883" s="4">
        <v>11.9</v>
      </c>
      <c r="AE883" s="4">
        <v>854</v>
      </c>
      <c r="AF883" s="4">
        <v>887</v>
      </c>
      <c r="AG883" s="4">
        <v>890</v>
      </c>
      <c r="AH883" s="4">
        <v>58</v>
      </c>
      <c r="AI883" s="4">
        <v>23.98</v>
      </c>
      <c r="AJ883" s="4">
        <v>0.55000000000000004</v>
      </c>
      <c r="AK883" s="4">
        <v>989</v>
      </c>
      <c r="AL883" s="4">
        <v>6</v>
      </c>
      <c r="AM883" s="4">
        <v>0</v>
      </c>
      <c r="AN883" s="4">
        <v>36</v>
      </c>
      <c r="AO883" s="4">
        <v>190</v>
      </c>
      <c r="AP883" s="4">
        <v>188.1</v>
      </c>
      <c r="AQ883" s="4">
        <v>3.4</v>
      </c>
      <c r="AR883" s="4">
        <v>195</v>
      </c>
      <c r="AS883" s="4" t="s">
        <v>155</v>
      </c>
      <c r="AT883" s="4">
        <v>2</v>
      </c>
      <c r="AU883" s="5">
        <v>0.7038078703703704</v>
      </c>
      <c r="AV883" s="4">
        <v>47.158931000000003</v>
      </c>
      <c r="AW883" s="4">
        <v>-88.486774999999994</v>
      </c>
      <c r="AX883" s="4">
        <v>310.8</v>
      </c>
      <c r="AY883" s="4">
        <v>43.3</v>
      </c>
      <c r="AZ883" s="4">
        <v>12</v>
      </c>
      <c r="BA883" s="4">
        <v>10</v>
      </c>
      <c r="BB883" s="4" t="s">
        <v>432</v>
      </c>
      <c r="BC883" s="4">
        <v>1.371828</v>
      </c>
      <c r="BD883" s="4">
        <v>1.071828</v>
      </c>
      <c r="BE883" s="4">
        <v>1.871828</v>
      </c>
      <c r="BF883" s="4">
        <v>14.063000000000001</v>
      </c>
      <c r="BG883" s="4">
        <v>14.29</v>
      </c>
      <c r="BH883" s="4">
        <v>1.02</v>
      </c>
      <c r="BI883" s="4">
        <v>14.6</v>
      </c>
      <c r="BJ883" s="4">
        <v>2944.069</v>
      </c>
      <c r="BK883" s="4">
        <v>55.576000000000001</v>
      </c>
      <c r="BL883" s="4">
        <v>5.3529999999999998</v>
      </c>
      <c r="BM883" s="4">
        <v>0.14199999999999999</v>
      </c>
      <c r="BN883" s="4">
        <v>5.4960000000000004</v>
      </c>
      <c r="BO883" s="4">
        <v>4.3179999999999996</v>
      </c>
      <c r="BP883" s="4">
        <v>0.115</v>
      </c>
      <c r="BQ883" s="4">
        <v>4.4329999999999998</v>
      </c>
      <c r="BR883" s="4">
        <v>0.496</v>
      </c>
      <c r="BU883" s="4">
        <v>1.581</v>
      </c>
      <c r="BW883" s="4">
        <v>21.812000000000001</v>
      </c>
      <c r="BX883" s="4">
        <v>0.15568599999999999</v>
      </c>
      <c r="BY883" s="4">
        <v>-5</v>
      </c>
      <c r="BZ883" s="4">
        <v>1.513196</v>
      </c>
      <c r="CA883" s="4">
        <v>3.804576</v>
      </c>
      <c r="CB883" s="4">
        <v>30.566559000000002</v>
      </c>
    </row>
    <row r="884" spans="1:80">
      <c r="A884" s="2">
        <v>42440</v>
      </c>
      <c r="B884" s="29">
        <v>0.49567023148148143</v>
      </c>
      <c r="C884" s="4">
        <v>14.43</v>
      </c>
      <c r="D884" s="4">
        <v>0.39029999999999998</v>
      </c>
      <c r="E884" s="4" t="s">
        <v>155</v>
      </c>
      <c r="F884" s="4">
        <v>3903.4680130000002</v>
      </c>
      <c r="G884" s="4">
        <v>104.1</v>
      </c>
      <c r="H884" s="4">
        <v>6.4</v>
      </c>
      <c r="I884" s="4">
        <v>70.8</v>
      </c>
      <c r="K884" s="4">
        <v>0</v>
      </c>
      <c r="L884" s="4">
        <v>39</v>
      </c>
      <c r="M884" s="4">
        <v>0.873</v>
      </c>
      <c r="N884" s="4">
        <v>12.597200000000001</v>
      </c>
      <c r="O884" s="4">
        <v>0.34079999999999999</v>
      </c>
      <c r="P884" s="4">
        <v>90.8934</v>
      </c>
      <c r="Q884" s="4">
        <v>5.6216999999999997</v>
      </c>
      <c r="R884" s="4">
        <v>96.5</v>
      </c>
      <c r="S884" s="4">
        <v>73.314700000000002</v>
      </c>
      <c r="T884" s="4">
        <v>4.5345000000000004</v>
      </c>
      <c r="U884" s="4">
        <v>77.8</v>
      </c>
      <c r="V884" s="4">
        <v>70.787499999999994</v>
      </c>
      <c r="Y884" s="4">
        <v>33.898000000000003</v>
      </c>
      <c r="Z884" s="4">
        <v>0</v>
      </c>
      <c r="AA884" s="4">
        <v>5.9999999999999995E-4</v>
      </c>
      <c r="AB884" s="4" t="s">
        <v>384</v>
      </c>
      <c r="AC884" s="4">
        <v>0</v>
      </c>
      <c r="AD884" s="4">
        <v>11.9</v>
      </c>
      <c r="AE884" s="4">
        <v>853</v>
      </c>
      <c r="AF884" s="4">
        <v>887</v>
      </c>
      <c r="AG884" s="4">
        <v>890</v>
      </c>
      <c r="AH884" s="4">
        <v>58</v>
      </c>
      <c r="AI884" s="4">
        <v>23.98</v>
      </c>
      <c r="AJ884" s="4">
        <v>0.55000000000000004</v>
      </c>
      <c r="AK884" s="4">
        <v>989</v>
      </c>
      <c r="AL884" s="4">
        <v>6</v>
      </c>
      <c r="AM884" s="4">
        <v>0</v>
      </c>
      <c r="AN884" s="4">
        <v>36</v>
      </c>
      <c r="AO884" s="4">
        <v>190</v>
      </c>
      <c r="AP884" s="4">
        <v>188</v>
      </c>
      <c r="AQ884" s="4">
        <v>3.4</v>
      </c>
      <c r="AR884" s="4">
        <v>195</v>
      </c>
      <c r="AS884" s="4" t="s">
        <v>155</v>
      </c>
      <c r="AT884" s="4">
        <v>2</v>
      </c>
      <c r="AU884" s="5">
        <v>0.70381944444444444</v>
      </c>
      <c r="AV884" s="4">
        <v>47.158909999999999</v>
      </c>
      <c r="AW884" s="4">
        <v>-88.486553999999998</v>
      </c>
      <c r="AX884" s="4">
        <v>310.3</v>
      </c>
      <c r="AY884" s="4">
        <v>40.4</v>
      </c>
      <c r="AZ884" s="4">
        <v>12</v>
      </c>
      <c r="BA884" s="4">
        <v>10</v>
      </c>
      <c r="BB884" s="4" t="s">
        <v>432</v>
      </c>
      <c r="BC884" s="4">
        <v>1.3282719999999999</v>
      </c>
      <c r="BD884" s="4">
        <v>1.1717280000000001</v>
      </c>
      <c r="BE884" s="4">
        <v>1.9717279999999999</v>
      </c>
      <c r="BF884" s="4">
        <v>14.063000000000001</v>
      </c>
      <c r="BG884" s="4">
        <v>14.34</v>
      </c>
      <c r="BH884" s="4">
        <v>1.02</v>
      </c>
      <c r="BI884" s="4">
        <v>14.548999999999999</v>
      </c>
      <c r="BJ884" s="4">
        <v>2951.4169999999999</v>
      </c>
      <c r="BK884" s="4">
        <v>50.814999999999998</v>
      </c>
      <c r="BL884" s="4">
        <v>2.23</v>
      </c>
      <c r="BM884" s="4">
        <v>0.13800000000000001</v>
      </c>
      <c r="BN884" s="4">
        <v>2.3679999999999999</v>
      </c>
      <c r="BO884" s="4">
        <v>1.7989999999999999</v>
      </c>
      <c r="BP884" s="4">
        <v>0.111</v>
      </c>
      <c r="BQ884" s="4">
        <v>1.91</v>
      </c>
      <c r="BR884" s="4">
        <v>0.5484</v>
      </c>
      <c r="BU884" s="4">
        <v>1.5760000000000001</v>
      </c>
      <c r="BW884" s="4">
        <v>0.109</v>
      </c>
      <c r="BX884" s="4">
        <v>0.14147000000000001</v>
      </c>
      <c r="BY884" s="4">
        <v>-5</v>
      </c>
      <c r="BZ884" s="4">
        <v>1.5093920000000001</v>
      </c>
      <c r="CA884" s="4">
        <v>3.4571730000000001</v>
      </c>
      <c r="CB884" s="4">
        <v>30.489718</v>
      </c>
    </row>
    <row r="885" spans="1:80">
      <c r="A885" s="2">
        <v>42440</v>
      </c>
      <c r="B885" s="29">
        <v>0.49568180555555558</v>
      </c>
      <c r="C885" s="4">
        <v>14.363</v>
      </c>
      <c r="D885" s="4">
        <v>0.21</v>
      </c>
      <c r="E885" s="4" t="s">
        <v>155</v>
      </c>
      <c r="F885" s="4">
        <v>2100.2454990000001</v>
      </c>
      <c r="G885" s="4">
        <v>41.8</v>
      </c>
      <c r="H885" s="4">
        <v>-0.8</v>
      </c>
      <c r="I885" s="4">
        <v>64.2</v>
      </c>
      <c r="K885" s="4">
        <v>0</v>
      </c>
      <c r="L885" s="4">
        <v>38</v>
      </c>
      <c r="M885" s="4">
        <v>0.875</v>
      </c>
      <c r="N885" s="4">
        <v>12.5686</v>
      </c>
      <c r="O885" s="4">
        <v>0.18379999999999999</v>
      </c>
      <c r="P885" s="4">
        <v>36.534500000000001</v>
      </c>
      <c r="Q885" s="4">
        <v>0</v>
      </c>
      <c r="R885" s="4">
        <v>36.5</v>
      </c>
      <c r="S885" s="4">
        <v>29.468800000000002</v>
      </c>
      <c r="T885" s="4">
        <v>0</v>
      </c>
      <c r="U885" s="4">
        <v>29.5</v>
      </c>
      <c r="V885" s="4">
        <v>64.232100000000003</v>
      </c>
      <c r="Y885" s="4">
        <v>33.404000000000003</v>
      </c>
      <c r="Z885" s="4">
        <v>0</v>
      </c>
      <c r="AA885" s="4">
        <v>0</v>
      </c>
      <c r="AB885" s="4" t="s">
        <v>384</v>
      </c>
      <c r="AC885" s="4">
        <v>0</v>
      </c>
      <c r="AD885" s="4">
        <v>11.8</v>
      </c>
      <c r="AE885" s="4">
        <v>853</v>
      </c>
      <c r="AF885" s="4">
        <v>888</v>
      </c>
      <c r="AG885" s="4">
        <v>890</v>
      </c>
      <c r="AH885" s="4">
        <v>58</v>
      </c>
      <c r="AI885" s="4">
        <v>23.98</v>
      </c>
      <c r="AJ885" s="4">
        <v>0.55000000000000004</v>
      </c>
      <c r="AK885" s="4">
        <v>989</v>
      </c>
      <c r="AL885" s="4">
        <v>6</v>
      </c>
      <c r="AM885" s="4">
        <v>0</v>
      </c>
      <c r="AN885" s="4">
        <v>36</v>
      </c>
      <c r="AO885" s="4">
        <v>190</v>
      </c>
      <c r="AP885" s="4">
        <v>188</v>
      </c>
      <c r="AQ885" s="4">
        <v>3.3</v>
      </c>
      <c r="AR885" s="4">
        <v>195</v>
      </c>
      <c r="AS885" s="4" t="s">
        <v>155</v>
      </c>
      <c r="AT885" s="4">
        <v>2</v>
      </c>
      <c r="AU885" s="5">
        <v>0.70383101851851848</v>
      </c>
      <c r="AV885" s="4">
        <v>47.158878999999999</v>
      </c>
      <c r="AW885" s="4">
        <v>-88.486349000000004</v>
      </c>
      <c r="AX885" s="4">
        <v>310.3</v>
      </c>
      <c r="AY885" s="4">
        <v>37.799999999999997</v>
      </c>
      <c r="AZ885" s="4">
        <v>12</v>
      </c>
      <c r="BA885" s="4">
        <v>10</v>
      </c>
      <c r="BB885" s="4" t="s">
        <v>432</v>
      </c>
      <c r="BC885" s="4">
        <v>1.443257</v>
      </c>
      <c r="BD885" s="4">
        <v>1.4148849999999999</v>
      </c>
      <c r="BE885" s="4">
        <v>2.2148850000000002</v>
      </c>
      <c r="BF885" s="4">
        <v>14.063000000000001</v>
      </c>
      <c r="BG885" s="4">
        <v>14.59</v>
      </c>
      <c r="BH885" s="4">
        <v>1.04</v>
      </c>
      <c r="BI885" s="4">
        <v>14.28</v>
      </c>
      <c r="BJ885" s="4">
        <v>2987.8420000000001</v>
      </c>
      <c r="BK885" s="4">
        <v>27.806000000000001</v>
      </c>
      <c r="BL885" s="4">
        <v>0.91</v>
      </c>
      <c r="BM885" s="4">
        <v>0</v>
      </c>
      <c r="BN885" s="4">
        <v>0.91</v>
      </c>
      <c r="BO885" s="4">
        <v>0.73399999999999999</v>
      </c>
      <c r="BP885" s="4">
        <v>0</v>
      </c>
      <c r="BQ885" s="4">
        <v>0.73399999999999999</v>
      </c>
      <c r="BR885" s="4">
        <v>0.50490000000000002</v>
      </c>
      <c r="BU885" s="4">
        <v>1.575</v>
      </c>
      <c r="BW885" s="4">
        <v>0</v>
      </c>
      <c r="BX885" s="4">
        <v>0.151726</v>
      </c>
      <c r="BY885" s="4">
        <v>-5</v>
      </c>
      <c r="BZ885" s="4">
        <v>1.5044900000000001</v>
      </c>
      <c r="CA885" s="4">
        <v>3.707805</v>
      </c>
      <c r="CB885" s="4">
        <v>30.390698</v>
      </c>
    </row>
    <row r="886" spans="1:80">
      <c r="A886" s="2">
        <v>42440</v>
      </c>
      <c r="B886" s="29">
        <v>0.49569337962962962</v>
      </c>
      <c r="C886" s="4">
        <v>14.35</v>
      </c>
      <c r="D886" s="4">
        <v>9.5500000000000002E-2</v>
      </c>
      <c r="E886" s="4" t="s">
        <v>155</v>
      </c>
      <c r="F886" s="4">
        <v>954.58265100000006</v>
      </c>
      <c r="G886" s="4">
        <v>29.1</v>
      </c>
      <c r="H886" s="4">
        <v>-5.5</v>
      </c>
      <c r="I886" s="4">
        <v>69.099999999999994</v>
      </c>
      <c r="K886" s="4">
        <v>0</v>
      </c>
      <c r="L886" s="4">
        <v>37</v>
      </c>
      <c r="M886" s="4">
        <v>0.87609999999999999</v>
      </c>
      <c r="N886" s="4">
        <v>12.5725</v>
      </c>
      <c r="O886" s="4">
        <v>8.3599999999999994E-2</v>
      </c>
      <c r="P886" s="4">
        <v>25.4955</v>
      </c>
      <c r="Q886" s="4">
        <v>0</v>
      </c>
      <c r="R886" s="4">
        <v>25.5</v>
      </c>
      <c r="S886" s="4">
        <v>20.564699999999998</v>
      </c>
      <c r="T886" s="4">
        <v>0</v>
      </c>
      <c r="U886" s="4">
        <v>20.6</v>
      </c>
      <c r="V886" s="4">
        <v>69.099999999999994</v>
      </c>
      <c r="Y886" s="4">
        <v>32.734000000000002</v>
      </c>
      <c r="Z886" s="4">
        <v>0</v>
      </c>
      <c r="AA886" s="4">
        <v>0</v>
      </c>
      <c r="AB886" s="4" t="s">
        <v>384</v>
      </c>
      <c r="AC886" s="4">
        <v>0</v>
      </c>
      <c r="AD886" s="4">
        <v>11.9</v>
      </c>
      <c r="AE886" s="4">
        <v>853</v>
      </c>
      <c r="AF886" s="4">
        <v>888</v>
      </c>
      <c r="AG886" s="4">
        <v>889</v>
      </c>
      <c r="AH886" s="4">
        <v>58</v>
      </c>
      <c r="AI886" s="4">
        <v>23.98</v>
      </c>
      <c r="AJ886" s="4">
        <v>0.55000000000000004</v>
      </c>
      <c r="AK886" s="4">
        <v>989</v>
      </c>
      <c r="AL886" s="4">
        <v>6</v>
      </c>
      <c r="AM886" s="4">
        <v>0</v>
      </c>
      <c r="AN886" s="4">
        <v>36</v>
      </c>
      <c r="AO886" s="4">
        <v>190</v>
      </c>
      <c r="AP886" s="4">
        <v>188</v>
      </c>
      <c r="AQ886" s="4">
        <v>3.3</v>
      </c>
      <c r="AR886" s="4">
        <v>195</v>
      </c>
      <c r="AS886" s="4" t="s">
        <v>155</v>
      </c>
      <c r="AT886" s="4">
        <v>2</v>
      </c>
      <c r="AU886" s="5">
        <v>0.70384259259259263</v>
      </c>
      <c r="AV886" s="4">
        <v>47.158836000000001</v>
      </c>
      <c r="AW886" s="4">
        <v>-88.486161999999993</v>
      </c>
      <c r="AX886" s="4">
        <v>310.39999999999998</v>
      </c>
      <c r="AY886" s="4">
        <v>35.5</v>
      </c>
      <c r="AZ886" s="4">
        <v>12</v>
      </c>
      <c r="BA886" s="4">
        <v>10</v>
      </c>
      <c r="BB886" s="4" t="s">
        <v>432</v>
      </c>
      <c r="BC886" s="4">
        <v>1.285415</v>
      </c>
      <c r="BD886" s="4">
        <v>1.5</v>
      </c>
      <c r="BE886" s="4">
        <v>2.0854149999999998</v>
      </c>
      <c r="BF886" s="4">
        <v>14.063000000000001</v>
      </c>
      <c r="BG886" s="4">
        <v>14.72</v>
      </c>
      <c r="BH886" s="4">
        <v>1.05</v>
      </c>
      <c r="BI886" s="4">
        <v>14.138</v>
      </c>
      <c r="BJ886" s="4">
        <v>3011.4470000000001</v>
      </c>
      <c r="BK886" s="4">
        <v>12.75</v>
      </c>
      <c r="BL886" s="4">
        <v>0.64</v>
      </c>
      <c r="BM886" s="4">
        <v>0</v>
      </c>
      <c r="BN886" s="4">
        <v>0.64</v>
      </c>
      <c r="BO886" s="4">
        <v>0.51600000000000001</v>
      </c>
      <c r="BP886" s="4">
        <v>0</v>
      </c>
      <c r="BQ886" s="4">
        <v>0.51600000000000001</v>
      </c>
      <c r="BR886" s="4">
        <v>0.54730000000000001</v>
      </c>
      <c r="BU886" s="4">
        <v>1.556</v>
      </c>
      <c r="BW886" s="4">
        <v>0</v>
      </c>
      <c r="BX886" s="4">
        <v>0.102488</v>
      </c>
      <c r="BY886" s="4">
        <v>-5</v>
      </c>
      <c r="BZ886" s="4">
        <v>1.504</v>
      </c>
      <c r="CA886" s="4">
        <v>2.5045510000000002</v>
      </c>
      <c r="CB886" s="4">
        <v>30.380800000000001</v>
      </c>
    </row>
    <row r="887" spans="1:80">
      <c r="A887" s="2">
        <v>42440</v>
      </c>
      <c r="B887" s="29">
        <v>0.49570495370370371</v>
      </c>
      <c r="C887" s="4">
        <v>14.35</v>
      </c>
      <c r="D887" s="4">
        <v>5.2600000000000001E-2</v>
      </c>
      <c r="E887" s="4" t="s">
        <v>155</v>
      </c>
      <c r="F887" s="4">
        <v>525.99332200000003</v>
      </c>
      <c r="G887" s="4">
        <v>26.7</v>
      </c>
      <c r="H887" s="4">
        <v>-4.0999999999999996</v>
      </c>
      <c r="I887" s="4">
        <v>67</v>
      </c>
      <c r="K887" s="4">
        <v>0</v>
      </c>
      <c r="L887" s="4">
        <v>37</v>
      </c>
      <c r="M887" s="4">
        <v>0.87649999999999995</v>
      </c>
      <c r="N887" s="4">
        <v>12.577400000000001</v>
      </c>
      <c r="O887" s="4">
        <v>4.6100000000000002E-2</v>
      </c>
      <c r="P887" s="4">
        <v>23.4178</v>
      </c>
      <c r="Q887" s="4">
        <v>0</v>
      </c>
      <c r="R887" s="4">
        <v>23.4</v>
      </c>
      <c r="S887" s="4">
        <v>18.8888</v>
      </c>
      <c r="T887" s="4">
        <v>0</v>
      </c>
      <c r="U887" s="4">
        <v>18.899999999999999</v>
      </c>
      <c r="V887" s="4">
        <v>67.031599999999997</v>
      </c>
      <c r="Y887" s="4">
        <v>32.244</v>
      </c>
      <c r="Z887" s="4">
        <v>0</v>
      </c>
      <c r="AA887" s="4">
        <v>0</v>
      </c>
      <c r="AB887" s="4" t="s">
        <v>384</v>
      </c>
      <c r="AC887" s="4">
        <v>0</v>
      </c>
      <c r="AD887" s="4">
        <v>11.8</v>
      </c>
      <c r="AE887" s="4">
        <v>853</v>
      </c>
      <c r="AF887" s="4">
        <v>887</v>
      </c>
      <c r="AG887" s="4">
        <v>889</v>
      </c>
      <c r="AH887" s="4">
        <v>58</v>
      </c>
      <c r="AI887" s="4">
        <v>23.98</v>
      </c>
      <c r="AJ887" s="4">
        <v>0.55000000000000004</v>
      </c>
      <c r="AK887" s="4">
        <v>989</v>
      </c>
      <c r="AL887" s="4">
        <v>6</v>
      </c>
      <c r="AM887" s="4">
        <v>0</v>
      </c>
      <c r="AN887" s="4">
        <v>36</v>
      </c>
      <c r="AO887" s="4">
        <v>190</v>
      </c>
      <c r="AP887" s="4">
        <v>188.9</v>
      </c>
      <c r="AQ887" s="4">
        <v>3.2</v>
      </c>
      <c r="AR887" s="4">
        <v>195</v>
      </c>
      <c r="AS887" s="4" t="s">
        <v>155</v>
      </c>
      <c r="AT887" s="4">
        <v>2</v>
      </c>
      <c r="AU887" s="5">
        <v>0.70385416666666656</v>
      </c>
      <c r="AV887" s="4">
        <v>47.158780999999998</v>
      </c>
      <c r="AW887" s="4">
        <v>-88.485991999999996</v>
      </c>
      <c r="AX887" s="4">
        <v>310.3</v>
      </c>
      <c r="AY887" s="4">
        <v>33.4</v>
      </c>
      <c r="AZ887" s="4">
        <v>12</v>
      </c>
      <c r="BA887" s="4">
        <v>11</v>
      </c>
      <c r="BB887" s="4" t="s">
        <v>429</v>
      </c>
      <c r="BC887" s="4">
        <v>1.2</v>
      </c>
      <c r="BD887" s="4">
        <v>1.571429</v>
      </c>
      <c r="BE887" s="4">
        <v>2.0714290000000002</v>
      </c>
      <c r="BF887" s="4">
        <v>14.063000000000001</v>
      </c>
      <c r="BG887" s="4">
        <v>14.77</v>
      </c>
      <c r="BH887" s="4">
        <v>1.05</v>
      </c>
      <c r="BI887" s="4">
        <v>14.093</v>
      </c>
      <c r="BJ887" s="4">
        <v>3020.48</v>
      </c>
      <c r="BK887" s="4">
        <v>7.0469999999999997</v>
      </c>
      <c r="BL887" s="4">
        <v>0.58899999999999997</v>
      </c>
      <c r="BM887" s="4">
        <v>0</v>
      </c>
      <c r="BN887" s="4">
        <v>0.58899999999999997</v>
      </c>
      <c r="BO887" s="4">
        <v>0.47499999999999998</v>
      </c>
      <c r="BP887" s="4">
        <v>0</v>
      </c>
      <c r="BQ887" s="4">
        <v>0.47499999999999998</v>
      </c>
      <c r="BR887" s="4">
        <v>0.5323</v>
      </c>
      <c r="BU887" s="4">
        <v>1.536</v>
      </c>
      <c r="BW887" s="4">
        <v>0</v>
      </c>
      <c r="BX887" s="4">
        <v>0.10511</v>
      </c>
      <c r="BY887" s="4">
        <v>-5</v>
      </c>
      <c r="BZ887" s="4">
        <v>1.5021979999999999</v>
      </c>
      <c r="CA887" s="4">
        <v>2.5686230000000001</v>
      </c>
      <c r="CB887" s="4">
        <v>30.344396</v>
      </c>
    </row>
    <row r="888" spans="1:80">
      <c r="A888" s="2">
        <v>42440</v>
      </c>
      <c r="B888" s="29">
        <v>0.49571652777777775</v>
      </c>
      <c r="C888" s="4">
        <v>14.378</v>
      </c>
      <c r="D888" s="4">
        <v>3.3700000000000001E-2</v>
      </c>
      <c r="E888" s="4" t="s">
        <v>155</v>
      </c>
      <c r="F888" s="4">
        <v>337.253219</v>
      </c>
      <c r="G888" s="4">
        <v>20</v>
      </c>
      <c r="H888" s="4">
        <v>-1</v>
      </c>
      <c r="I888" s="4">
        <v>64</v>
      </c>
      <c r="K888" s="4">
        <v>0</v>
      </c>
      <c r="L888" s="4">
        <v>36</v>
      </c>
      <c r="M888" s="4">
        <v>0.87639999999999996</v>
      </c>
      <c r="N888" s="4">
        <v>12.6004</v>
      </c>
      <c r="O888" s="4">
        <v>2.9600000000000001E-2</v>
      </c>
      <c r="P888" s="4">
        <v>17.527200000000001</v>
      </c>
      <c r="Q888" s="4">
        <v>0</v>
      </c>
      <c r="R888" s="4">
        <v>17.5</v>
      </c>
      <c r="S888" s="4">
        <v>14.1374</v>
      </c>
      <c r="T888" s="4">
        <v>0</v>
      </c>
      <c r="U888" s="4">
        <v>14.1</v>
      </c>
      <c r="V888" s="4">
        <v>63.982100000000003</v>
      </c>
      <c r="Y888" s="4">
        <v>31.806000000000001</v>
      </c>
      <c r="Z888" s="4">
        <v>0</v>
      </c>
      <c r="AA888" s="4">
        <v>0</v>
      </c>
      <c r="AB888" s="4" t="s">
        <v>384</v>
      </c>
      <c r="AC888" s="4">
        <v>0</v>
      </c>
      <c r="AD888" s="4">
        <v>11.8</v>
      </c>
      <c r="AE888" s="4">
        <v>853</v>
      </c>
      <c r="AF888" s="4">
        <v>885</v>
      </c>
      <c r="AG888" s="4">
        <v>890</v>
      </c>
      <c r="AH888" s="4">
        <v>58</v>
      </c>
      <c r="AI888" s="4">
        <v>23.98</v>
      </c>
      <c r="AJ888" s="4">
        <v>0.55000000000000004</v>
      </c>
      <c r="AK888" s="4">
        <v>989</v>
      </c>
      <c r="AL888" s="4">
        <v>6</v>
      </c>
      <c r="AM888" s="4">
        <v>0</v>
      </c>
      <c r="AN888" s="4">
        <v>36</v>
      </c>
      <c r="AO888" s="4">
        <v>190</v>
      </c>
      <c r="AP888" s="4">
        <v>188.1</v>
      </c>
      <c r="AQ888" s="4">
        <v>3.1</v>
      </c>
      <c r="AR888" s="4">
        <v>195</v>
      </c>
      <c r="AS888" s="4" t="s">
        <v>155</v>
      </c>
      <c r="AT888" s="4">
        <v>2</v>
      </c>
      <c r="AU888" s="5">
        <v>0.70386574074074071</v>
      </c>
      <c r="AV888" s="4">
        <v>47.158721</v>
      </c>
      <c r="AW888" s="4">
        <v>-88.485836000000006</v>
      </c>
      <c r="AX888" s="4">
        <v>310.39999999999998</v>
      </c>
      <c r="AY888" s="4">
        <v>31.7</v>
      </c>
      <c r="AZ888" s="4">
        <v>12</v>
      </c>
      <c r="BA888" s="4">
        <v>11</v>
      </c>
      <c r="BB888" s="4" t="s">
        <v>429</v>
      </c>
      <c r="BC888" s="4">
        <v>1.2713289999999999</v>
      </c>
      <c r="BD888" s="4">
        <v>1.6</v>
      </c>
      <c r="BE888" s="4">
        <v>2.1713290000000001</v>
      </c>
      <c r="BF888" s="4">
        <v>14.063000000000001</v>
      </c>
      <c r="BG888" s="4">
        <v>14.76</v>
      </c>
      <c r="BH888" s="4">
        <v>1.05</v>
      </c>
      <c r="BI888" s="4">
        <v>14.103999999999999</v>
      </c>
      <c r="BJ888" s="4">
        <v>3024.527</v>
      </c>
      <c r="BK888" s="4">
        <v>4.5149999999999997</v>
      </c>
      <c r="BL888" s="4">
        <v>0.441</v>
      </c>
      <c r="BM888" s="4">
        <v>0</v>
      </c>
      <c r="BN888" s="4">
        <v>0.441</v>
      </c>
      <c r="BO888" s="4">
        <v>0.35499999999999998</v>
      </c>
      <c r="BP888" s="4">
        <v>0</v>
      </c>
      <c r="BQ888" s="4">
        <v>0.35499999999999998</v>
      </c>
      <c r="BR888" s="4">
        <v>0.50780000000000003</v>
      </c>
      <c r="BU888" s="4">
        <v>1.5149999999999999</v>
      </c>
      <c r="BW888" s="4">
        <v>0</v>
      </c>
      <c r="BX888" s="4">
        <v>0.105098</v>
      </c>
      <c r="BY888" s="4">
        <v>-5</v>
      </c>
      <c r="BZ888" s="4">
        <v>1.502</v>
      </c>
      <c r="CA888" s="4">
        <v>2.5683349999999998</v>
      </c>
      <c r="CB888" s="4">
        <v>30.340399999999999</v>
      </c>
    </row>
    <row r="889" spans="1:80">
      <c r="A889" s="2">
        <v>42440</v>
      </c>
      <c r="B889" s="29">
        <v>0.49572810185185184</v>
      </c>
      <c r="C889" s="4">
        <v>14.432</v>
      </c>
      <c r="D889" s="4">
        <v>2.4299999999999999E-2</v>
      </c>
      <c r="E889" s="4" t="s">
        <v>155</v>
      </c>
      <c r="F889" s="4">
        <v>242.76119399999999</v>
      </c>
      <c r="G889" s="4">
        <v>19</v>
      </c>
      <c r="H889" s="4">
        <v>-0.9</v>
      </c>
      <c r="I889" s="4">
        <v>57.1</v>
      </c>
      <c r="K889" s="4">
        <v>0</v>
      </c>
      <c r="L889" s="4">
        <v>36</v>
      </c>
      <c r="M889" s="4">
        <v>0.87609999999999999</v>
      </c>
      <c r="N889" s="4">
        <v>12.643599999999999</v>
      </c>
      <c r="O889" s="4">
        <v>2.1299999999999999E-2</v>
      </c>
      <c r="P889" s="4">
        <v>16.609400000000001</v>
      </c>
      <c r="Q889" s="4">
        <v>0</v>
      </c>
      <c r="R889" s="4">
        <v>16.600000000000001</v>
      </c>
      <c r="S889" s="4">
        <v>13.3971</v>
      </c>
      <c r="T889" s="4">
        <v>0</v>
      </c>
      <c r="U889" s="4">
        <v>13.4</v>
      </c>
      <c r="V889" s="4">
        <v>57.077300000000001</v>
      </c>
      <c r="Y889" s="4">
        <v>31.655000000000001</v>
      </c>
      <c r="Z889" s="4">
        <v>0</v>
      </c>
      <c r="AA889" s="4">
        <v>0</v>
      </c>
      <c r="AB889" s="4" t="s">
        <v>384</v>
      </c>
      <c r="AC889" s="4">
        <v>0</v>
      </c>
      <c r="AD889" s="4">
        <v>11.9</v>
      </c>
      <c r="AE889" s="4">
        <v>852</v>
      </c>
      <c r="AF889" s="4">
        <v>884</v>
      </c>
      <c r="AG889" s="4">
        <v>889</v>
      </c>
      <c r="AH889" s="4">
        <v>58</v>
      </c>
      <c r="AI889" s="4">
        <v>23.98</v>
      </c>
      <c r="AJ889" s="4">
        <v>0.55000000000000004</v>
      </c>
      <c r="AK889" s="4">
        <v>989</v>
      </c>
      <c r="AL889" s="4">
        <v>6</v>
      </c>
      <c r="AM889" s="4">
        <v>0</v>
      </c>
      <c r="AN889" s="4">
        <v>36</v>
      </c>
      <c r="AO889" s="4">
        <v>190</v>
      </c>
      <c r="AP889" s="4">
        <v>188</v>
      </c>
      <c r="AQ889" s="4">
        <v>3.2</v>
      </c>
      <c r="AR889" s="4">
        <v>195</v>
      </c>
      <c r="AS889" s="4" t="s">
        <v>155</v>
      </c>
      <c r="AT889" s="4">
        <v>2</v>
      </c>
      <c r="AU889" s="5">
        <v>0.70387731481481486</v>
      </c>
      <c r="AV889" s="4">
        <v>47.158662999999997</v>
      </c>
      <c r="AW889" s="4">
        <v>-88.485691000000003</v>
      </c>
      <c r="AX889" s="4">
        <v>310.3</v>
      </c>
      <c r="AY889" s="4">
        <v>30</v>
      </c>
      <c r="AZ889" s="4">
        <v>12</v>
      </c>
      <c r="BA889" s="4">
        <v>11</v>
      </c>
      <c r="BB889" s="4" t="s">
        <v>429</v>
      </c>
      <c r="BC889" s="4">
        <v>1.2287710000000001</v>
      </c>
      <c r="BD889" s="4">
        <v>1.6712290000000001</v>
      </c>
      <c r="BE889" s="4">
        <v>2.2000000000000002</v>
      </c>
      <c r="BF889" s="4">
        <v>14.063000000000001</v>
      </c>
      <c r="BG889" s="4">
        <v>14.72</v>
      </c>
      <c r="BH889" s="4">
        <v>1.05</v>
      </c>
      <c r="BI889" s="4">
        <v>14.143000000000001</v>
      </c>
      <c r="BJ889" s="4">
        <v>3026.674</v>
      </c>
      <c r="BK889" s="4">
        <v>3.24</v>
      </c>
      <c r="BL889" s="4">
        <v>0.41599999999999998</v>
      </c>
      <c r="BM889" s="4">
        <v>0</v>
      </c>
      <c r="BN889" s="4">
        <v>0.41599999999999998</v>
      </c>
      <c r="BO889" s="4">
        <v>0.33600000000000002</v>
      </c>
      <c r="BP889" s="4">
        <v>0</v>
      </c>
      <c r="BQ889" s="4">
        <v>0.33600000000000002</v>
      </c>
      <c r="BR889" s="4">
        <v>0.45179999999999998</v>
      </c>
      <c r="BU889" s="4">
        <v>1.5029999999999999</v>
      </c>
      <c r="BW889" s="4">
        <v>0</v>
      </c>
      <c r="BX889" s="4">
        <v>0.113118</v>
      </c>
      <c r="BY889" s="4">
        <v>-5</v>
      </c>
      <c r="BZ889" s="4">
        <v>1.5047060000000001</v>
      </c>
      <c r="CA889" s="4">
        <v>2.7643209999999998</v>
      </c>
      <c r="CB889" s="4">
        <v>30.395060999999998</v>
      </c>
    </row>
    <row r="890" spans="1:80">
      <c r="A890" s="2">
        <v>42440</v>
      </c>
      <c r="B890" s="29">
        <v>0.49573967592592588</v>
      </c>
      <c r="C890" s="4">
        <v>14.44</v>
      </c>
      <c r="D890" s="4">
        <v>1.9599999999999999E-2</v>
      </c>
      <c r="E890" s="4" t="s">
        <v>155</v>
      </c>
      <c r="F890" s="4">
        <v>196.48848699999999</v>
      </c>
      <c r="G890" s="4">
        <v>15.4</v>
      </c>
      <c r="H890" s="4">
        <v>-0.9</v>
      </c>
      <c r="I890" s="4">
        <v>45.1</v>
      </c>
      <c r="K890" s="4">
        <v>0</v>
      </c>
      <c r="L890" s="4">
        <v>35</v>
      </c>
      <c r="M890" s="4">
        <v>0.87609999999999999</v>
      </c>
      <c r="N890" s="4">
        <v>12.651199999999999</v>
      </c>
      <c r="O890" s="4">
        <v>1.72E-2</v>
      </c>
      <c r="P890" s="4">
        <v>13.521699999999999</v>
      </c>
      <c r="Q890" s="4">
        <v>0</v>
      </c>
      <c r="R890" s="4">
        <v>13.5</v>
      </c>
      <c r="S890" s="4">
        <v>10.906599999999999</v>
      </c>
      <c r="T890" s="4">
        <v>0</v>
      </c>
      <c r="U890" s="4">
        <v>10.9</v>
      </c>
      <c r="V890" s="4">
        <v>45.1</v>
      </c>
      <c r="Y890" s="4">
        <v>31.021999999999998</v>
      </c>
      <c r="Z890" s="4">
        <v>0</v>
      </c>
      <c r="AA890" s="4">
        <v>0</v>
      </c>
      <c r="AB890" s="4" t="s">
        <v>384</v>
      </c>
      <c r="AC890" s="4">
        <v>0</v>
      </c>
      <c r="AD890" s="4">
        <v>11.8</v>
      </c>
      <c r="AE890" s="4">
        <v>853</v>
      </c>
      <c r="AF890" s="4">
        <v>884</v>
      </c>
      <c r="AG890" s="4">
        <v>888</v>
      </c>
      <c r="AH890" s="4">
        <v>58</v>
      </c>
      <c r="AI890" s="4">
        <v>23.98</v>
      </c>
      <c r="AJ890" s="4">
        <v>0.55000000000000004</v>
      </c>
      <c r="AK890" s="4">
        <v>989</v>
      </c>
      <c r="AL890" s="4">
        <v>6</v>
      </c>
      <c r="AM890" s="4">
        <v>0</v>
      </c>
      <c r="AN890" s="4">
        <v>36</v>
      </c>
      <c r="AO890" s="4">
        <v>190</v>
      </c>
      <c r="AP890" s="4">
        <v>188.9</v>
      </c>
      <c r="AQ890" s="4">
        <v>3.3</v>
      </c>
      <c r="AR890" s="4">
        <v>195</v>
      </c>
      <c r="AS890" s="4" t="s">
        <v>155</v>
      </c>
      <c r="AT890" s="4">
        <v>2</v>
      </c>
      <c r="AU890" s="5">
        <v>0.7038888888888889</v>
      </c>
      <c r="AV890" s="4">
        <v>47.158617</v>
      </c>
      <c r="AW890" s="4">
        <v>-88.485545000000002</v>
      </c>
      <c r="AX890" s="4">
        <v>310.10000000000002</v>
      </c>
      <c r="AY890" s="4">
        <v>28.6</v>
      </c>
      <c r="AZ890" s="4">
        <v>12</v>
      </c>
      <c r="BA890" s="4">
        <v>11</v>
      </c>
      <c r="BB890" s="4" t="s">
        <v>429</v>
      </c>
      <c r="BC890" s="4">
        <v>1.342258</v>
      </c>
      <c r="BD890" s="4">
        <v>1.771129</v>
      </c>
      <c r="BE890" s="4">
        <v>2.3422580000000002</v>
      </c>
      <c r="BF890" s="4">
        <v>14.063000000000001</v>
      </c>
      <c r="BG890" s="4">
        <v>14.72</v>
      </c>
      <c r="BH890" s="4">
        <v>1.05</v>
      </c>
      <c r="BI890" s="4">
        <v>14.138999999999999</v>
      </c>
      <c r="BJ890" s="4">
        <v>3027.93</v>
      </c>
      <c r="BK890" s="4">
        <v>2.6219999999999999</v>
      </c>
      <c r="BL890" s="4">
        <v>0.33900000000000002</v>
      </c>
      <c r="BM890" s="4">
        <v>0</v>
      </c>
      <c r="BN890" s="4">
        <v>0.33900000000000002</v>
      </c>
      <c r="BO890" s="4">
        <v>0.27300000000000002</v>
      </c>
      <c r="BP890" s="4">
        <v>0</v>
      </c>
      <c r="BQ890" s="4">
        <v>0.27300000000000002</v>
      </c>
      <c r="BR890" s="4">
        <v>0.3569</v>
      </c>
      <c r="BU890" s="4">
        <v>1.4730000000000001</v>
      </c>
      <c r="BW890" s="4">
        <v>0</v>
      </c>
      <c r="BX890" s="4">
        <v>9.5960000000000004E-2</v>
      </c>
      <c r="BY890" s="4">
        <v>-5</v>
      </c>
      <c r="BZ890" s="4">
        <v>1.5049999999999999</v>
      </c>
      <c r="CA890" s="4">
        <v>2.3450220000000002</v>
      </c>
      <c r="CB890" s="4">
        <v>30.401</v>
      </c>
    </row>
    <row r="891" spans="1:80">
      <c r="A891" s="2">
        <v>42440</v>
      </c>
      <c r="B891" s="29">
        <v>0.49575125000000003</v>
      </c>
      <c r="C891" s="4">
        <v>14.448</v>
      </c>
      <c r="D891" s="4">
        <v>2.5100000000000001E-2</v>
      </c>
      <c r="E891" s="4" t="s">
        <v>155</v>
      </c>
      <c r="F891" s="4">
        <v>251.18475599999999</v>
      </c>
      <c r="G891" s="4">
        <v>9.6</v>
      </c>
      <c r="H891" s="4">
        <v>-1</v>
      </c>
      <c r="I891" s="4">
        <v>50.8</v>
      </c>
      <c r="K891" s="4">
        <v>0</v>
      </c>
      <c r="L891" s="4">
        <v>35</v>
      </c>
      <c r="M891" s="4">
        <v>0.876</v>
      </c>
      <c r="N891" s="4">
        <v>12.6569</v>
      </c>
      <c r="O891" s="4">
        <v>2.1999999999999999E-2</v>
      </c>
      <c r="P891" s="4">
        <v>8.4268000000000001</v>
      </c>
      <c r="Q891" s="4">
        <v>0</v>
      </c>
      <c r="R891" s="4">
        <v>8.4</v>
      </c>
      <c r="S891" s="4">
        <v>6.7971000000000004</v>
      </c>
      <c r="T891" s="4">
        <v>0</v>
      </c>
      <c r="U891" s="4">
        <v>6.8</v>
      </c>
      <c r="V891" s="4">
        <v>50.794699999999999</v>
      </c>
      <c r="Y891" s="4">
        <v>30.657</v>
      </c>
      <c r="Z891" s="4">
        <v>0</v>
      </c>
      <c r="AA891" s="4">
        <v>0</v>
      </c>
      <c r="AB891" s="4" t="s">
        <v>384</v>
      </c>
      <c r="AC891" s="4">
        <v>0</v>
      </c>
      <c r="AD891" s="4">
        <v>11.9</v>
      </c>
      <c r="AE891" s="4">
        <v>853</v>
      </c>
      <c r="AF891" s="4">
        <v>883</v>
      </c>
      <c r="AG891" s="4">
        <v>890</v>
      </c>
      <c r="AH891" s="4">
        <v>58</v>
      </c>
      <c r="AI891" s="4">
        <v>23.98</v>
      </c>
      <c r="AJ891" s="4">
        <v>0.55000000000000004</v>
      </c>
      <c r="AK891" s="4">
        <v>989</v>
      </c>
      <c r="AL891" s="4">
        <v>6</v>
      </c>
      <c r="AM891" s="4">
        <v>0</v>
      </c>
      <c r="AN891" s="4">
        <v>36</v>
      </c>
      <c r="AO891" s="4">
        <v>190</v>
      </c>
      <c r="AP891" s="4">
        <v>188.1</v>
      </c>
      <c r="AQ891" s="4">
        <v>3.3</v>
      </c>
      <c r="AR891" s="4">
        <v>195</v>
      </c>
      <c r="AS891" s="4" t="s">
        <v>155</v>
      </c>
      <c r="AT891" s="4">
        <v>2</v>
      </c>
      <c r="AU891" s="5">
        <v>0.70390046296296294</v>
      </c>
      <c r="AV891" s="4">
        <v>47.158579000000003</v>
      </c>
      <c r="AW891" s="4">
        <v>-88.485395999999994</v>
      </c>
      <c r="AX891" s="4">
        <v>309.89999999999998</v>
      </c>
      <c r="AY891" s="4">
        <v>27.5</v>
      </c>
      <c r="AZ891" s="4">
        <v>12</v>
      </c>
      <c r="BA891" s="4">
        <v>11</v>
      </c>
      <c r="BB891" s="4" t="s">
        <v>429</v>
      </c>
      <c r="BC891" s="4">
        <v>1.4710289999999999</v>
      </c>
      <c r="BD891" s="4">
        <v>1.8710290000000001</v>
      </c>
      <c r="BE891" s="4">
        <v>2.4710290000000001</v>
      </c>
      <c r="BF891" s="4">
        <v>14.063000000000001</v>
      </c>
      <c r="BG891" s="4">
        <v>14.7</v>
      </c>
      <c r="BH891" s="4">
        <v>1.05</v>
      </c>
      <c r="BI891" s="4">
        <v>14.154</v>
      </c>
      <c r="BJ891" s="4">
        <v>3026.645</v>
      </c>
      <c r="BK891" s="4">
        <v>3.3490000000000002</v>
      </c>
      <c r="BL891" s="4">
        <v>0.21099999999999999</v>
      </c>
      <c r="BM891" s="4">
        <v>0</v>
      </c>
      <c r="BN891" s="4">
        <v>0.21099999999999999</v>
      </c>
      <c r="BO891" s="4">
        <v>0.17</v>
      </c>
      <c r="BP891" s="4">
        <v>0</v>
      </c>
      <c r="BQ891" s="4">
        <v>0.17</v>
      </c>
      <c r="BR891" s="4">
        <v>0.4017</v>
      </c>
      <c r="BU891" s="4">
        <v>1.454</v>
      </c>
      <c r="BW891" s="4">
        <v>0</v>
      </c>
      <c r="BX891" s="4">
        <v>0.14360999999999999</v>
      </c>
      <c r="BY891" s="4">
        <v>-5</v>
      </c>
      <c r="BZ891" s="4">
        <v>1.5059020000000001</v>
      </c>
      <c r="CA891" s="4">
        <v>3.5094699999999999</v>
      </c>
      <c r="CB891" s="4">
        <v>30.419219999999999</v>
      </c>
    </row>
    <row r="892" spans="1:80">
      <c r="A892" s="2">
        <v>42440</v>
      </c>
      <c r="B892" s="29">
        <v>0.49576282407407407</v>
      </c>
      <c r="C892" s="4">
        <v>14.45</v>
      </c>
      <c r="D892" s="4">
        <v>5.4100000000000002E-2</v>
      </c>
      <c r="E892" s="4" t="s">
        <v>155</v>
      </c>
      <c r="F892" s="4">
        <v>541.19304099999999</v>
      </c>
      <c r="G892" s="4">
        <v>6.2</v>
      </c>
      <c r="H892" s="4">
        <v>-2.2000000000000002</v>
      </c>
      <c r="I892" s="4">
        <v>53.1</v>
      </c>
      <c r="K892" s="4">
        <v>0</v>
      </c>
      <c r="L892" s="4">
        <v>35</v>
      </c>
      <c r="M892" s="4">
        <v>0.87570000000000003</v>
      </c>
      <c r="N892" s="4">
        <v>12.653499999999999</v>
      </c>
      <c r="O892" s="4">
        <v>4.7399999999999998E-2</v>
      </c>
      <c r="P892" s="4">
        <v>5.4291999999999998</v>
      </c>
      <c r="Q892" s="4">
        <v>0</v>
      </c>
      <c r="R892" s="4">
        <v>5.4</v>
      </c>
      <c r="S892" s="4">
        <v>4.3853999999999997</v>
      </c>
      <c r="T892" s="4">
        <v>0</v>
      </c>
      <c r="U892" s="4">
        <v>4.4000000000000004</v>
      </c>
      <c r="V892" s="4">
        <v>53.1</v>
      </c>
      <c r="Y892" s="4">
        <v>30.530999999999999</v>
      </c>
      <c r="Z892" s="4">
        <v>0</v>
      </c>
      <c r="AA892" s="4">
        <v>0</v>
      </c>
      <c r="AB892" s="4" t="s">
        <v>384</v>
      </c>
      <c r="AC892" s="4">
        <v>0</v>
      </c>
      <c r="AD892" s="4">
        <v>11.9</v>
      </c>
      <c r="AE892" s="4">
        <v>853</v>
      </c>
      <c r="AF892" s="4">
        <v>883</v>
      </c>
      <c r="AG892" s="4">
        <v>888</v>
      </c>
      <c r="AH892" s="4">
        <v>58.9</v>
      </c>
      <c r="AI892" s="4">
        <v>24.36</v>
      </c>
      <c r="AJ892" s="4">
        <v>0.56000000000000005</v>
      </c>
      <c r="AK892" s="4">
        <v>989</v>
      </c>
      <c r="AL892" s="4">
        <v>6</v>
      </c>
      <c r="AM892" s="4">
        <v>0</v>
      </c>
      <c r="AN892" s="4">
        <v>36</v>
      </c>
      <c r="AO892" s="4">
        <v>190.9</v>
      </c>
      <c r="AP892" s="4">
        <v>188.9</v>
      </c>
      <c r="AQ892" s="4">
        <v>3.3</v>
      </c>
      <c r="AR892" s="4">
        <v>195</v>
      </c>
      <c r="AS892" s="4" t="s">
        <v>155</v>
      </c>
      <c r="AT892" s="4">
        <v>2</v>
      </c>
      <c r="AU892" s="5">
        <v>0.70391203703703698</v>
      </c>
      <c r="AV892" s="4">
        <v>47.158549999999998</v>
      </c>
      <c r="AW892" s="4">
        <v>-88.485252000000003</v>
      </c>
      <c r="AX892" s="4">
        <v>309.89999999999998</v>
      </c>
      <c r="AY892" s="4">
        <v>26.3</v>
      </c>
      <c r="AZ892" s="4">
        <v>12</v>
      </c>
      <c r="BA892" s="4">
        <v>11</v>
      </c>
      <c r="BB892" s="4" t="s">
        <v>429</v>
      </c>
      <c r="BC892" s="4">
        <v>1.1453549999999999</v>
      </c>
      <c r="BD892" s="4">
        <v>1.474426</v>
      </c>
      <c r="BE892" s="4">
        <v>1.9325669999999999</v>
      </c>
      <c r="BF892" s="4">
        <v>14.063000000000001</v>
      </c>
      <c r="BG892" s="4">
        <v>14.67</v>
      </c>
      <c r="BH892" s="4">
        <v>1.04</v>
      </c>
      <c r="BI892" s="4">
        <v>14.198</v>
      </c>
      <c r="BJ892" s="4">
        <v>3020.5230000000001</v>
      </c>
      <c r="BK892" s="4">
        <v>7.2</v>
      </c>
      <c r="BL892" s="4">
        <v>0.13600000000000001</v>
      </c>
      <c r="BM892" s="4">
        <v>0</v>
      </c>
      <c r="BN892" s="4">
        <v>0.13600000000000001</v>
      </c>
      <c r="BO892" s="4">
        <v>0.11</v>
      </c>
      <c r="BP892" s="4">
        <v>0</v>
      </c>
      <c r="BQ892" s="4">
        <v>0.11</v>
      </c>
      <c r="BR892" s="4">
        <v>0.41909999999999997</v>
      </c>
      <c r="BU892" s="4">
        <v>1.446</v>
      </c>
      <c r="BW892" s="4">
        <v>0</v>
      </c>
      <c r="BX892" s="4">
        <v>0.13547000000000001</v>
      </c>
      <c r="BY892" s="4">
        <v>-5</v>
      </c>
      <c r="BZ892" s="4">
        <v>1.506902</v>
      </c>
      <c r="CA892" s="4">
        <v>3.3105479999999998</v>
      </c>
      <c r="CB892" s="4">
        <v>30.439419999999998</v>
      </c>
    </row>
    <row r="893" spans="1:80">
      <c r="A893" s="2">
        <v>42440</v>
      </c>
      <c r="B893" s="29">
        <v>0.49577439814814817</v>
      </c>
      <c r="C893" s="4">
        <v>14.45</v>
      </c>
      <c r="D893" s="4">
        <v>8.3900000000000002E-2</v>
      </c>
      <c r="E893" s="4" t="s">
        <v>155</v>
      </c>
      <c r="F893" s="4">
        <v>839.45318999999995</v>
      </c>
      <c r="G893" s="4">
        <v>6.2</v>
      </c>
      <c r="H893" s="4">
        <v>-2.2000000000000002</v>
      </c>
      <c r="I893" s="4">
        <v>55.7</v>
      </c>
      <c r="K893" s="4">
        <v>0</v>
      </c>
      <c r="L893" s="4">
        <v>35</v>
      </c>
      <c r="M893" s="4">
        <v>0.87539999999999996</v>
      </c>
      <c r="N893" s="4">
        <v>12.6496</v>
      </c>
      <c r="O893" s="4">
        <v>7.3499999999999996E-2</v>
      </c>
      <c r="P893" s="4">
        <v>5.4275000000000002</v>
      </c>
      <c r="Q893" s="4">
        <v>0</v>
      </c>
      <c r="R893" s="4">
        <v>5.4</v>
      </c>
      <c r="S893" s="4">
        <v>4.3846999999999996</v>
      </c>
      <c r="T893" s="4">
        <v>0</v>
      </c>
      <c r="U893" s="4">
        <v>4.4000000000000004</v>
      </c>
      <c r="V893" s="4">
        <v>55.723700000000001</v>
      </c>
      <c r="Y893" s="4">
        <v>30.463999999999999</v>
      </c>
      <c r="Z893" s="4">
        <v>0</v>
      </c>
      <c r="AA893" s="4">
        <v>0</v>
      </c>
      <c r="AB893" s="4" t="s">
        <v>384</v>
      </c>
      <c r="AC893" s="4">
        <v>0</v>
      </c>
      <c r="AD893" s="4">
        <v>11.8</v>
      </c>
      <c r="AE893" s="4">
        <v>853</v>
      </c>
      <c r="AF893" s="4">
        <v>883</v>
      </c>
      <c r="AG893" s="4">
        <v>888</v>
      </c>
      <c r="AH893" s="4">
        <v>59</v>
      </c>
      <c r="AI893" s="4">
        <v>24.4</v>
      </c>
      <c r="AJ893" s="4">
        <v>0.56000000000000005</v>
      </c>
      <c r="AK893" s="4">
        <v>989</v>
      </c>
      <c r="AL893" s="4">
        <v>6</v>
      </c>
      <c r="AM893" s="4">
        <v>0</v>
      </c>
      <c r="AN893" s="4">
        <v>36</v>
      </c>
      <c r="AO893" s="4">
        <v>190.1</v>
      </c>
      <c r="AP893" s="4">
        <v>188.1</v>
      </c>
      <c r="AQ893" s="4">
        <v>3.3</v>
      </c>
      <c r="AR893" s="4">
        <v>195</v>
      </c>
      <c r="AS893" s="4" t="s">
        <v>155</v>
      </c>
      <c r="AT893" s="4">
        <v>2</v>
      </c>
      <c r="AU893" s="5">
        <v>0.70392361111111112</v>
      </c>
      <c r="AV893" s="4">
        <v>47.158527999999997</v>
      </c>
      <c r="AW893" s="4">
        <v>-88.485110000000006</v>
      </c>
      <c r="AX893" s="4">
        <v>309.89999999999998</v>
      </c>
      <c r="AY893" s="4">
        <v>25.3</v>
      </c>
      <c r="AZ893" s="4">
        <v>12</v>
      </c>
      <c r="BA893" s="4">
        <v>11</v>
      </c>
      <c r="BB893" s="4" t="s">
        <v>429</v>
      </c>
      <c r="BC893" s="4">
        <v>1.0716159999999999</v>
      </c>
      <c r="BD893" s="4">
        <v>1.3716159999999999</v>
      </c>
      <c r="BE893" s="4">
        <v>1.7</v>
      </c>
      <c r="BF893" s="4">
        <v>14.063000000000001</v>
      </c>
      <c r="BG893" s="4">
        <v>14.64</v>
      </c>
      <c r="BH893" s="4">
        <v>1.04</v>
      </c>
      <c r="BI893" s="4">
        <v>14.233000000000001</v>
      </c>
      <c r="BJ893" s="4">
        <v>3014.2460000000001</v>
      </c>
      <c r="BK893" s="4">
        <v>11.145</v>
      </c>
      <c r="BL893" s="4">
        <v>0.13500000000000001</v>
      </c>
      <c r="BM893" s="4">
        <v>0</v>
      </c>
      <c r="BN893" s="4">
        <v>0.13500000000000001</v>
      </c>
      <c r="BO893" s="4">
        <v>0.109</v>
      </c>
      <c r="BP893" s="4">
        <v>0</v>
      </c>
      <c r="BQ893" s="4">
        <v>0.109</v>
      </c>
      <c r="BR893" s="4">
        <v>0.43909999999999999</v>
      </c>
      <c r="BU893" s="4">
        <v>1.44</v>
      </c>
      <c r="BW893" s="4">
        <v>0</v>
      </c>
      <c r="BX893" s="4">
        <v>0.15023600000000001</v>
      </c>
      <c r="BY893" s="4">
        <v>-5</v>
      </c>
      <c r="BZ893" s="4">
        <v>1.505196</v>
      </c>
      <c r="CA893" s="4">
        <v>3.671392</v>
      </c>
      <c r="CB893" s="4">
        <v>30.404959000000002</v>
      </c>
    </row>
    <row r="894" spans="1:80">
      <c r="A894" s="2">
        <v>42440</v>
      </c>
      <c r="B894" s="29">
        <v>0.4957859722222222</v>
      </c>
      <c r="C894" s="4">
        <v>14.45</v>
      </c>
      <c r="D894" s="4">
        <v>0.12859999999999999</v>
      </c>
      <c r="E894" s="4" t="s">
        <v>155</v>
      </c>
      <c r="F894" s="4">
        <v>1286.424242</v>
      </c>
      <c r="G894" s="4">
        <v>6.3</v>
      </c>
      <c r="H894" s="4">
        <v>6.9</v>
      </c>
      <c r="I894" s="4">
        <v>66.2</v>
      </c>
      <c r="K894" s="4">
        <v>0</v>
      </c>
      <c r="L894" s="4">
        <v>35</v>
      </c>
      <c r="M894" s="4">
        <v>0.875</v>
      </c>
      <c r="N894" s="4">
        <v>12.6433</v>
      </c>
      <c r="O894" s="4">
        <v>0.11260000000000001</v>
      </c>
      <c r="P894" s="4">
        <v>5.5122999999999998</v>
      </c>
      <c r="Q894" s="4">
        <v>6.0373000000000001</v>
      </c>
      <c r="R894" s="4">
        <v>11.5</v>
      </c>
      <c r="S894" s="4">
        <v>4.4531999999999998</v>
      </c>
      <c r="T894" s="4">
        <v>4.8773999999999997</v>
      </c>
      <c r="U894" s="4">
        <v>9.3000000000000007</v>
      </c>
      <c r="V894" s="4">
        <v>66.172200000000004</v>
      </c>
      <c r="Y894" s="4">
        <v>30.443999999999999</v>
      </c>
      <c r="Z894" s="4">
        <v>0</v>
      </c>
      <c r="AA894" s="4">
        <v>0</v>
      </c>
      <c r="AB894" s="4" t="s">
        <v>384</v>
      </c>
      <c r="AC894" s="4">
        <v>0</v>
      </c>
      <c r="AD894" s="4">
        <v>11.9</v>
      </c>
      <c r="AE894" s="4">
        <v>852</v>
      </c>
      <c r="AF894" s="4">
        <v>881</v>
      </c>
      <c r="AG894" s="4">
        <v>888</v>
      </c>
      <c r="AH894" s="4">
        <v>59</v>
      </c>
      <c r="AI894" s="4">
        <v>24.4</v>
      </c>
      <c r="AJ894" s="4">
        <v>0.56000000000000005</v>
      </c>
      <c r="AK894" s="4">
        <v>989</v>
      </c>
      <c r="AL894" s="4">
        <v>6</v>
      </c>
      <c r="AM894" s="4">
        <v>0</v>
      </c>
      <c r="AN894" s="4">
        <v>36</v>
      </c>
      <c r="AO894" s="4">
        <v>190.9</v>
      </c>
      <c r="AP894" s="4">
        <v>188</v>
      </c>
      <c r="AQ894" s="4">
        <v>3.2</v>
      </c>
      <c r="AR894" s="4">
        <v>195</v>
      </c>
      <c r="AS894" s="4" t="s">
        <v>155</v>
      </c>
      <c r="AT894" s="4">
        <v>2</v>
      </c>
      <c r="AU894" s="5">
        <v>0.70393518518518527</v>
      </c>
      <c r="AV894" s="4">
        <v>47.158512000000002</v>
      </c>
      <c r="AW894" s="4">
        <v>-88.484969000000007</v>
      </c>
      <c r="AX894" s="4">
        <v>309.8</v>
      </c>
      <c r="AY894" s="4">
        <v>24.5</v>
      </c>
      <c r="AZ894" s="4">
        <v>12</v>
      </c>
      <c r="BA894" s="4">
        <v>10</v>
      </c>
      <c r="BB894" s="4" t="s">
        <v>432</v>
      </c>
      <c r="BC894" s="4">
        <v>1.1000000000000001</v>
      </c>
      <c r="BD894" s="4">
        <v>1.4</v>
      </c>
      <c r="BE894" s="4">
        <v>1.771828</v>
      </c>
      <c r="BF894" s="4">
        <v>14.063000000000001</v>
      </c>
      <c r="BG894" s="4">
        <v>14.59</v>
      </c>
      <c r="BH894" s="4">
        <v>1.04</v>
      </c>
      <c r="BI894" s="4">
        <v>14.29</v>
      </c>
      <c r="BJ894" s="4">
        <v>3004.7350000000001</v>
      </c>
      <c r="BK894" s="4">
        <v>17.024999999999999</v>
      </c>
      <c r="BL894" s="4">
        <v>0.13700000000000001</v>
      </c>
      <c r="BM894" s="4">
        <v>0.15</v>
      </c>
      <c r="BN894" s="4">
        <v>0.28699999999999998</v>
      </c>
      <c r="BO894" s="4">
        <v>0.111</v>
      </c>
      <c r="BP894" s="4">
        <v>0.121</v>
      </c>
      <c r="BQ894" s="4">
        <v>0.23200000000000001</v>
      </c>
      <c r="BR894" s="4">
        <v>0.52</v>
      </c>
      <c r="BU894" s="4">
        <v>1.4350000000000001</v>
      </c>
      <c r="BW894" s="4">
        <v>0</v>
      </c>
      <c r="BX894" s="4">
        <v>0.119528</v>
      </c>
      <c r="BY894" s="4">
        <v>-5</v>
      </c>
      <c r="BZ894" s="4">
        <v>1.507706</v>
      </c>
      <c r="CA894" s="4">
        <v>2.9209649999999998</v>
      </c>
      <c r="CB894" s="4">
        <v>30.455660999999999</v>
      </c>
    </row>
    <row r="895" spans="1:80">
      <c r="A895" s="2">
        <v>42440</v>
      </c>
      <c r="B895" s="29">
        <v>0.4957975462962963</v>
      </c>
      <c r="C895" s="4">
        <v>14.454000000000001</v>
      </c>
      <c r="D895" s="4">
        <v>0.129</v>
      </c>
      <c r="E895" s="4" t="s">
        <v>155</v>
      </c>
      <c r="F895" s="4">
        <v>1289.5103730000001</v>
      </c>
      <c r="G895" s="4">
        <v>6.3</v>
      </c>
      <c r="H895" s="4">
        <v>6.9</v>
      </c>
      <c r="I895" s="4">
        <v>67</v>
      </c>
      <c r="K895" s="4">
        <v>0</v>
      </c>
      <c r="L895" s="4">
        <v>35</v>
      </c>
      <c r="M895" s="4">
        <v>0.87490000000000001</v>
      </c>
      <c r="N895" s="4">
        <v>12.645899999999999</v>
      </c>
      <c r="O895" s="4">
        <v>0.1128</v>
      </c>
      <c r="P895" s="4">
        <v>5.5121000000000002</v>
      </c>
      <c r="Q895" s="4">
        <v>6.0369999999999999</v>
      </c>
      <c r="R895" s="4">
        <v>11.5</v>
      </c>
      <c r="S895" s="4">
        <v>4.4531000000000001</v>
      </c>
      <c r="T895" s="4">
        <v>4.8772000000000002</v>
      </c>
      <c r="U895" s="4">
        <v>9.3000000000000007</v>
      </c>
      <c r="V895" s="4">
        <v>67.011200000000002</v>
      </c>
      <c r="Y895" s="4">
        <v>30.300999999999998</v>
      </c>
      <c r="Z895" s="4">
        <v>0</v>
      </c>
      <c r="AA895" s="4">
        <v>0</v>
      </c>
      <c r="AB895" s="4" t="s">
        <v>384</v>
      </c>
      <c r="AC895" s="4">
        <v>0</v>
      </c>
      <c r="AD895" s="4">
        <v>11.8</v>
      </c>
      <c r="AE895" s="4">
        <v>852</v>
      </c>
      <c r="AF895" s="4">
        <v>881</v>
      </c>
      <c r="AG895" s="4">
        <v>887</v>
      </c>
      <c r="AH895" s="4">
        <v>59</v>
      </c>
      <c r="AI895" s="4">
        <v>24.4</v>
      </c>
      <c r="AJ895" s="4">
        <v>0.56000000000000005</v>
      </c>
      <c r="AK895" s="4">
        <v>989</v>
      </c>
      <c r="AL895" s="4">
        <v>6</v>
      </c>
      <c r="AM895" s="4">
        <v>0</v>
      </c>
      <c r="AN895" s="4">
        <v>36</v>
      </c>
      <c r="AO895" s="4">
        <v>190.1</v>
      </c>
      <c r="AP895" s="4">
        <v>188</v>
      </c>
      <c r="AQ895" s="4">
        <v>3.2</v>
      </c>
      <c r="AR895" s="4">
        <v>195</v>
      </c>
      <c r="AS895" s="4" t="s">
        <v>155</v>
      </c>
      <c r="AT895" s="4">
        <v>2</v>
      </c>
      <c r="AU895" s="5">
        <v>0.7039467592592592</v>
      </c>
      <c r="AV895" s="4">
        <v>47.158507</v>
      </c>
      <c r="AW895" s="4">
        <v>-88.484831</v>
      </c>
      <c r="AX895" s="4">
        <v>309.60000000000002</v>
      </c>
      <c r="AY895" s="4">
        <v>23.9</v>
      </c>
      <c r="AZ895" s="4">
        <v>12</v>
      </c>
      <c r="BA895" s="4">
        <v>11</v>
      </c>
      <c r="BB895" s="4" t="s">
        <v>429</v>
      </c>
      <c r="BC895" s="4">
        <v>1.2433129999999999</v>
      </c>
      <c r="BD895" s="4">
        <v>1.61497</v>
      </c>
      <c r="BE895" s="4">
        <v>2.086627</v>
      </c>
      <c r="BF895" s="4">
        <v>14.063000000000001</v>
      </c>
      <c r="BG895" s="4">
        <v>14.59</v>
      </c>
      <c r="BH895" s="4">
        <v>1.04</v>
      </c>
      <c r="BI895" s="4">
        <v>14.294</v>
      </c>
      <c r="BJ895" s="4">
        <v>3004.6559999999999</v>
      </c>
      <c r="BK895" s="4">
        <v>17.062000000000001</v>
      </c>
      <c r="BL895" s="4">
        <v>0.13700000000000001</v>
      </c>
      <c r="BM895" s="4">
        <v>0.15</v>
      </c>
      <c r="BN895" s="4">
        <v>0.28699999999999998</v>
      </c>
      <c r="BO895" s="4">
        <v>0.111</v>
      </c>
      <c r="BP895" s="4">
        <v>0.121</v>
      </c>
      <c r="BQ895" s="4">
        <v>0.23200000000000001</v>
      </c>
      <c r="BR895" s="4">
        <v>0.52649999999999997</v>
      </c>
      <c r="BU895" s="4">
        <v>1.4279999999999999</v>
      </c>
      <c r="BW895" s="4">
        <v>0</v>
      </c>
      <c r="BX895" s="4">
        <v>0.10247000000000001</v>
      </c>
      <c r="BY895" s="4">
        <v>-5</v>
      </c>
      <c r="BZ895" s="4">
        <v>1.508</v>
      </c>
      <c r="CA895" s="4">
        <v>2.504111</v>
      </c>
      <c r="CB895" s="4">
        <v>30.461600000000001</v>
      </c>
    </row>
    <row r="896" spans="1:80">
      <c r="A896" s="2">
        <v>42440</v>
      </c>
      <c r="B896" s="29">
        <v>0.49580912037037034</v>
      </c>
      <c r="C896" s="4">
        <v>14.47</v>
      </c>
      <c r="D896" s="4">
        <v>0.1172</v>
      </c>
      <c r="E896" s="4" t="s">
        <v>155</v>
      </c>
      <c r="F896" s="4">
        <v>1172.2113019999999</v>
      </c>
      <c r="G896" s="4">
        <v>6.4</v>
      </c>
      <c r="H896" s="4">
        <v>7</v>
      </c>
      <c r="I896" s="4">
        <v>72.099999999999994</v>
      </c>
      <c r="K896" s="4">
        <v>0</v>
      </c>
      <c r="L896" s="4">
        <v>35</v>
      </c>
      <c r="M896" s="4">
        <v>0.87490000000000001</v>
      </c>
      <c r="N896" s="4">
        <v>12.660299999999999</v>
      </c>
      <c r="O896" s="4">
        <v>0.1026</v>
      </c>
      <c r="P896" s="4">
        <v>5.5914000000000001</v>
      </c>
      <c r="Q896" s="4">
        <v>6.1509999999999998</v>
      </c>
      <c r="R896" s="4">
        <v>11.7</v>
      </c>
      <c r="S896" s="4">
        <v>4.5171000000000001</v>
      </c>
      <c r="T896" s="4">
        <v>4.9691999999999998</v>
      </c>
      <c r="U896" s="4">
        <v>9.5</v>
      </c>
      <c r="V896" s="4">
        <v>72.087999999999994</v>
      </c>
      <c r="Y896" s="4">
        <v>30.212</v>
      </c>
      <c r="Z896" s="4">
        <v>0</v>
      </c>
      <c r="AA896" s="4">
        <v>0</v>
      </c>
      <c r="AB896" s="4" t="s">
        <v>384</v>
      </c>
      <c r="AC896" s="4">
        <v>0</v>
      </c>
      <c r="AD896" s="4">
        <v>11.9</v>
      </c>
      <c r="AE896" s="4">
        <v>852</v>
      </c>
      <c r="AF896" s="4">
        <v>882</v>
      </c>
      <c r="AG896" s="4">
        <v>888</v>
      </c>
      <c r="AH896" s="4">
        <v>59</v>
      </c>
      <c r="AI896" s="4">
        <v>24.4</v>
      </c>
      <c r="AJ896" s="4">
        <v>0.56000000000000005</v>
      </c>
      <c r="AK896" s="4">
        <v>989</v>
      </c>
      <c r="AL896" s="4">
        <v>6</v>
      </c>
      <c r="AM896" s="4">
        <v>0</v>
      </c>
      <c r="AN896" s="4">
        <v>36</v>
      </c>
      <c r="AO896" s="4">
        <v>190.9</v>
      </c>
      <c r="AP896" s="4">
        <v>188</v>
      </c>
      <c r="AQ896" s="4">
        <v>3.3</v>
      </c>
      <c r="AR896" s="4">
        <v>195</v>
      </c>
      <c r="AS896" s="4" t="s">
        <v>155</v>
      </c>
      <c r="AT896" s="4">
        <v>2</v>
      </c>
      <c r="AU896" s="5">
        <v>0.70395833333333335</v>
      </c>
      <c r="AV896" s="4">
        <v>47.158504000000001</v>
      </c>
      <c r="AW896" s="4">
        <v>-88.484695000000002</v>
      </c>
      <c r="AX896" s="4">
        <v>309.5</v>
      </c>
      <c r="AY896" s="4">
        <v>23.3</v>
      </c>
      <c r="AZ896" s="4">
        <v>12</v>
      </c>
      <c r="BA896" s="4">
        <v>10</v>
      </c>
      <c r="BB896" s="4" t="s">
        <v>432</v>
      </c>
      <c r="BC896" s="4">
        <v>1.3</v>
      </c>
      <c r="BD896" s="4">
        <v>1.6284719999999999</v>
      </c>
      <c r="BE896" s="4">
        <v>2.1284719999999999</v>
      </c>
      <c r="BF896" s="4">
        <v>14.063000000000001</v>
      </c>
      <c r="BG896" s="4">
        <v>14.58</v>
      </c>
      <c r="BH896" s="4">
        <v>1.04</v>
      </c>
      <c r="BI896" s="4">
        <v>14.292999999999999</v>
      </c>
      <c r="BJ896" s="4">
        <v>3006.9810000000002</v>
      </c>
      <c r="BK896" s="4">
        <v>15.504</v>
      </c>
      <c r="BL896" s="4">
        <v>0.13900000000000001</v>
      </c>
      <c r="BM896" s="4">
        <v>0.153</v>
      </c>
      <c r="BN896" s="4">
        <v>0.29199999999999998</v>
      </c>
      <c r="BO896" s="4">
        <v>0.112</v>
      </c>
      <c r="BP896" s="4">
        <v>0.124</v>
      </c>
      <c r="BQ896" s="4">
        <v>0.23599999999999999</v>
      </c>
      <c r="BR896" s="4">
        <v>0.56620000000000004</v>
      </c>
      <c r="BU896" s="4">
        <v>1.4239999999999999</v>
      </c>
      <c r="BW896" s="4">
        <v>0</v>
      </c>
      <c r="BX896" s="4">
        <v>0.10731400000000001</v>
      </c>
      <c r="BY896" s="4">
        <v>-5</v>
      </c>
      <c r="BZ896" s="4">
        <v>1.5098039999999999</v>
      </c>
      <c r="CA896" s="4">
        <v>2.6224859999999999</v>
      </c>
      <c r="CB896" s="4">
        <v>30.498041000000001</v>
      </c>
    </row>
    <row r="897" spans="1:80">
      <c r="A897" s="2">
        <v>42440</v>
      </c>
      <c r="B897" s="29">
        <v>0.49582069444444449</v>
      </c>
      <c r="C897" s="4">
        <v>14.452999999999999</v>
      </c>
      <c r="D897" s="4">
        <v>0.1138</v>
      </c>
      <c r="E897" s="4" t="s">
        <v>155</v>
      </c>
      <c r="F897" s="4">
        <v>1138.085106</v>
      </c>
      <c r="G897" s="4">
        <v>6.9</v>
      </c>
      <c r="H897" s="4">
        <v>7.1</v>
      </c>
      <c r="I897" s="4">
        <v>78.8</v>
      </c>
      <c r="K897" s="4">
        <v>0</v>
      </c>
      <c r="L897" s="4">
        <v>34</v>
      </c>
      <c r="M897" s="4">
        <v>0.87509999999999999</v>
      </c>
      <c r="N897" s="4">
        <v>12.648099999999999</v>
      </c>
      <c r="O897" s="4">
        <v>9.9599999999999994E-2</v>
      </c>
      <c r="P897" s="4">
        <v>6.0381999999999998</v>
      </c>
      <c r="Q897" s="4">
        <v>6.2131999999999996</v>
      </c>
      <c r="R897" s="4">
        <v>12.3</v>
      </c>
      <c r="S897" s="4">
        <v>4.8780999999999999</v>
      </c>
      <c r="T897" s="4">
        <v>5.0194999999999999</v>
      </c>
      <c r="U897" s="4">
        <v>9.9</v>
      </c>
      <c r="V897" s="4">
        <v>78.760300000000001</v>
      </c>
      <c r="Y897" s="4">
        <v>30.145</v>
      </c>
      <c r="Z897" s="4">
        <v>0</v>
      </c>
      <c r="AA897" s="4">
        <v>0</v>
      </c>
      <c r="AB897" s="4" t="s">
        <v>384</v>
      </c>
      <c r="AC897" s="4">
        <v>0</v>
      </c>
      <c r="AD897" s="4">
        <v>11.9</v>
      </c>
      <c r="AE897" s="4">
        <v>852</v>
      </c>
      <c r="AF897" s="4">
        <v>881</v>
      </c>
      <c r="AG897" s="4">
        <v>887</v>
      </c>
      <c r="AH897" s="4">
        <v>59</v>
      </c>
      <c r="AI897" s="4">
        <v>24.4</v>
      </c>
      <c r="AJ897" s="4">
        <v>0.56000000000000005</v>
      </c>
      <c r="AK897" s="4">
        <v>989</v>
      </c>
      <c r="AL897" s="4">
        <v>6</v>
      </c>
      <c r="AM897" s="4">
        <v>0</v>
      </c>
      <c r="AN897" s="4">
        <v>36</v>
      </c>
      <c r="AO897" s="4">
        <v>191</v>
      </c>
      <c r="AP897" s="4">
        <v>188.9</v>
      </c>
      <c r="AQ897" s="4">
        <v>3.3</v>
      </c>
      <c r="AR897" s="4">
        <v>195</v>
      </c>
      <c r="AS897" s="4" t="s">
        <v>155</v>
      </c>
      <c r="AT897" s="4">
        <v>2</v>
      </c>
      <c r="AU897" s="5">
        <v>0.70396990740740739</v>
      </c>
      <c r="AV897" s="4">
        <v>47.158515000000001</v>
      </c>
      <c r="AW897" s="4">
        <v>-88.484564000000006</v>
      </c>
      <c r="AX897" s="4">
        <v>309.39999999999998</v>
      </c>
      <c r="AY897" s="4">
        <v>22.6</v>
      </c>
      <c r="AZ897" s="4">
        <v>12</v>
      </c>
      <c r="BA897" s="4">
        <v>10</v>
      </c>
      <c r="BB897" s="4" t="s">
        <v>432</v>
      </c>
      <c r="BC897" s="4">
        <v>1.3</v>
      </c>
      <c r="BD897" s="4">
        <v>1.6</v>
      </c>
      <c r="BE897" s="4">
        <v>2.1</v>
      </c>
      <c r="BF897" s="4">
        <v>14.063000000000001</v>
      </c>
      <c r="BG897" s="4">
        <v>14.6</v>
      </c>
      <c r="BH897" s="4">
        <v>1.04</v>
      </c>
      <c r="BI897" s="4">
        <v>14.273</v>
      </c>
      <c r="BJ897" s="4">
        <v>3007.509</v>
      </c>
      <c r="BK897" s="4">
        <v>15.073</v>
      </c>
      <c r="BL897" s="4">
        <v>0.15</v>
      </c>
      <c r="BM897" s="4">
        <v>0.155</v>
      </c>
      <c r="BN897" s="4">
        <v>0.30499999999999999</v>
      </c>
      <c r="BO897" s="4">
        <v>0.121</v>
      </c>
      <c r="BP897" s="4">
        <v>0.125</v>
      </c>
      <c r="BQ897" s="4">
        <v>0.246</v>
      </c>
      <c r="BR897" s="4">
        <v>0.61929999999999996</v>
      </c>
      <c r="BU897" s="4">
        <v>1.4219999999999999</v>
      </c>
      <c r="BW897" s="4">
        <v>0</v>
      </c>
      <c r="BX897" s="4">
        <v>0.102588</v>
      </c>
      <c r="BY897" s="4">
        <v>-5</v>
      </c>
      <c r="BZ897" s="4">
        <v>1.510902</v>
      </c>
      <c r="CA897" s="4">
        <v>2.5069940000000002</v>
      </c>
      <c r="CB897" s="4">
        <v>30.520219999999998</v>
      </c>
    </row>
    <row r="898" spans="1:80">
      <c r="A898" s="2">
        <v>42440</v>
      </c>
      <c r="B898" s="29">
        <v>0.49583226851851853</v>
      </c>
      <c r="C898" s="4">
        <v>14.374000000000001</v>
      </c>
      <c r="D898" s="4">
        <v>7.1300000000000002E-2</v>
      </c>
      <c r="E898" s="4" t="s">
        <v>155</v>
      </c>
      <c r="F898" s="4">
        <v>712.55319099999997</v>
      </c>
      <c r="G898" s="4">
        <v>6.9</v>
      </c>
      <c r="H898" s="4">
        <v>7.1</v>
      </c>
      <c r="I898" s="4">
        <v>76.400000000000006</v>
      </c>
      <c r="K898" s="4">
        <v>0</v>
      </c>
      <c r="L898" s="4">
        <v>34</v>
      </c>
      <c r="M898" s="4">
        <v>0.87609999999999999</v>
      </c>
      <c r="N898" s="4">
        <v>12.593299999999999</v>
      </c>
      <c r="O898" s="4">
        <v>6.2399999999999997E-2</v>
      </c>
      <c r="P898" s="4">
        <v>6.0452000000000004</v>
      </c>
      <c r="Q898" s="4">
        <v>6.2203999999999997</v>
      </c>
      <c r="R898" s="4">
        <v>12.3</v>
      </c>
      <c r="S898" s="4">
        <v>4.8837000000000002</v>
      </c>
      <c r="T898" s="4">
        <v>5.0252999999999997</v>
      </c>
      <c r="U898" s="4">
        <v>9.9</v>
      </c>
      <c r="V898" s="4">
        <v>76.377300000000005</v>
      </c>
      <c r="Y898" s="4">
        <v>30.138000000000002</v>
      </c>
      <c r="Z898" s="4">
        <v>0</v>
      </c>
      <c r="AA898" s="4">
        <v>0</v>
      </c>
      <c r="AB898" s="4" t="s">
        <v>384</v>
      </c>
      <c r="AC898" s="4">
        <v>0</v>
      </c>
      <c r="AD898" s="4">
        <v>11.8</v>
      </c>
      <c r="AE898" s="4">
        <v>853</v>
      </c>
      <c r="AF898" s="4">
        <v>882</v>
      </c>
      <c r="AG898" s="4">
        <v>889</v>
      </c>
      <c r="AH898" s="4">
        <v>59</v>
      </c>
      <c r="AI898" s="4">
        <v>24.4</v>
      </c>
      <c r="AJ898" s="4">
        <v>0.56000000000000005</v>
      </c>
      <c r="AK898" s="4">
        <v>989</v>
      </c>
      <c r="AL898" s="4">
        <v>6</v>
      </c>
      <c r="AM898" s="4">
        <v>0</v>
      </c>
      <c r="AN898" s="4">
        <v>36</v>
      </c>
      <c r="AO898" s="4">
        <v>191</v>
      </c>
      <c r="AP898" s="4">
        <v>188.1</v>
      </c>
      <c r="AQ898" s="4">
        <v>3.4</v>
      </c>
      <c r="AR898" s="4">
        <v>195</v>
      </c>
      <c r="AS898" s="4" t="s">
        <v>155</v>
      </c>
      <c r="AT898" s="4">
        <v>1</v>
      </c>
      <c r="AU898" s="5">
        <v>0.70398148148148154</v>
      </c>
      <c r="AV898" s="4">
        <v>47.158544999999997</v>
      </c>
      <c r="AW898" s="4">
        <v>-88.484441000000004</v>
      </c>
      <c r="AX898" s="4">
        <v>309.3</v>
      </c>
      <c r="AY898" s="4">
        <v>22</v>
      </c>
      <c r="AZ898" s="4">
        <v>12</v>
      </c>
      <c r="BA898" s="4">
        <v>10</v>
      </c>
      <c r="BB898" s="4" t="s">
        <v>432</v>
      </c>
      <c r="BC898" s="4">
        <v>1.371329</v>
      </c>
      <c r="BD898" s="4">
        <v>1.7426569999999999</v>
      </c>
      <c r="BE898" s="4">
        <v>2.2426569999999999</v>
      </c>
      <c r="BF898" s="4">
        <v>14.063000000000001</v>
      </c>
      <c r="BG898" s="4">
        <v>14.72</v>
      </c>
      <c r="BH898" s="4">
        <v>1.05</v>
      </c>
      <c r="BI898" s="4">
        <v>14.141</v>
      </c>
      <c r="BJ898" s="4">
        <v>3016.3519999999999</v>
      </c>
      <c r="BK898" s="4">
        <v>9.5169999999999995</v>
      </c>
      <c r="BL898" s="4">
        <v>0.152</v>
      </c>
      <c r="BM898" s="4">
        <v>0.156</v>
      </c>
      <c r="BN898" s="4">
        <v>0.308</v>
      </c>
      <c r="BO898" s="4">
        <v>0.122</v>
      </c>
      <c r="BP898" s="4">
        <v>0.126</v>
      </c>
      <c r="BQ898" s="4">
        <v>0.249</v>
      </c>
      <c r="BR898" s="4">
        <v>0.60489999999999999</v>
      </c>
      <c r="BU898" s="4">
        <v>1.4319999999999999</v>
      </c>
      <c r="BW898" s="4">
        <v>0</v>
      </c>
      <c r="BX898" s="4">
        <v>0.11372599999999999</v>
      </c>
      <c r="BY898" s="4">
        <v>-5</v>
      </c>
      <c r="BZ898" s="4">
        <v>1.5109999999999999</v>
      </c>
      <c r="CA898" s="4">
        <v>2.7791800000000002</v>
      </c>
      <c r="CB898" s="4">
        <v>30.522200000000002</v>
      </c>
    </row>
    <row r="899" spans="1:80">
      <c r="A899" s="2">
        <v>42440</v>
      </c>
      <c r="B899" s="29">
        <v>0.49584384259259262</v>
      </c>
      <c r="C899" s="4">
        <v>14.34</v>
      </c>
      <c r="D899" s="4">
        <v>3.9199999999999999E-2</v>
      </c>
      <c r="E899" s="4" t="s">
        <v>155</v>
      </c>
      <c r="F899" s="4">
        <v>391.57575800000001</v>
      </c>
      <c r="G899" s="4">
        <v>6.8</v>
      </c>
      <c r="H899" s="4">
        <v>5.9</v>
      </c>
      <c r="I899" s="4">
        <v>90.3</v>
      </c>
      <c r="K899" s="4">
        <v>0</v>
      </c>
      <c r="L899" s="4">
        <v>34</v>
      </c>
      <c r="M899" s="4">
        <v>0.87660000000000005</v>
      </c>
      <c r="N899" s="4">
        <v>12.570499999999999</v>
      </c>
      <c r="O899" s="4">
        <v>3.4299999999999997E-2</v>
      </c>
      <c r="P899" s="4">
        <v>5.9608999999999996</v>
      </c>
      <c r="Q899" s="4">
        <v>5.1547999999999998</v>
      </c>
      <c r="R899" s="4">
        <v>11.1</v>
      </c>
      <c r="S899" s="4">
        <v>4.8156999999999996</v>
      </c>
      <c r="T899" s="4">
        <v>4.1643999999999997</v>
      </c>
      <c r="U899" s="4">
        <v>9</v>
      </c>
      <c r="V899" s="4">
        <v>90.269099999999995</v>
      </c>
      <c r="Y899" s="4">
        <v>30.123999999999999</v>
      </c>
      <c r="Z899" s="4">
        <v>0</v>
      </c>
      <c r="AA899" s="4">
        <v>0</v>
      </c>
      <c r="AB899" s="4" t="s">
        <v>384</v>
      </c>
      <c r="AC899" s="4">
        <v>0</v>
      </c>
      <c r="AD899" s="4">
        <v>11.9</v>
      </c>
      <c r="AE899" s="4">
        <v>854</v>
      </c>
      <c r="AF899" s="4">
        <v>882</v>
      </c>
      <c r="AG899" s="4">
        <v>890</v>
      </c>
      <c r="AH899" s="4">
        <v>59</v>
      </c>
      <c r="AI899" s="4">
        <v>24.4</v>
      </c>
      <c r="AJ899" s="4">
        <v>0.56000000000000005</v>
      </c>
      <c r="AK899" s="4">
        <v>989</v>
      </c>
      <c r="AL899" s="4">
        <v>6</v>
      </c>
      <c r="AM899" s="4">
        <v>0</v>
      </c>
      <c r="AN899" s="4">
        <v>36</v>
      </c>
      <c r="AO899" s="4">
        <v>191</v>
      </c>
      <c r="AP899" s="4">
        <v>188</v>
      </c>
      <c r="AQ899" s="4">
        <v>3.3</v>
      </c>
      <c r="AR899" s="4">
        <v>195</v>
      </c>
      <c r="AS899" s="4" t="s">
        <v>155</v>
      </c>
      <c r="AT899" s="4">
        <v>1</v>
      </c>
      <c r="AU899" s="5">
        <v>0.70399305555555547</v>
      </c>
      <c r="AV899" s="4">
        <v>47.158593000000003</v>
      </c>
      <c r="AW899" s="4">
        <v>-88.484333000000007</v>
      </c>
      <c r="AX899" s="4">
        <v>309.2</v>
      </c>
      <c r="AY899" s="4">
        <v>21.5</v>
      </c>
      <c r="AZ899" s="4">
        <v>12</v>
      </c>
      <c r="BA899" s="4">
        <v>10</v>
      </c>
      <c r="BB899" s="4" t="s">
        <v>432</v>
      </c>
      <c r="BC899" s="4">
        <v>1.4712289999999999</v>
      </c>
      <c r="BD899" s="4">
        <v>1.7287710000000001</v>
      </c>
      <c r="BE899" s="4">
        <v>2.2999999999999998</v>
      </c>
      <c r="BF899" s="4">
        <v>14.063000000000001</v>
      </c>
      <c r="BG899" s="4">
        <v>14.79</v>
      </c>
      <c r="BH899" s="4">
        <v>1.05</v>
      </c>
      <c r="BI899" s="4">
        <v>14.076000000000001</v>
      </c>
      <c r="BJ899" s="4">
        <v>3022.748</v>
      </c>
      <c r="BK899" s="4">
        <v>5.2530000000000001</v>
      </c>
      <c r="BL899" s="4">
        <v>0.15</v>
      </c>
      <c r="BM899" s="4">
        <v>0.13</v>
      </c>
      <c r="BN899" s="4">
        <v>0.28000000000000003</v>
      </c>
      <c r="BO899" s="4">
        <v>0.121</v>
      </c>
      <c r="BP899" s="4">
        <v>0.105</v>
      </c>
      <c r="BQ899" s="4">
        <v>0.22600000000000001</v>
      </c>
      <c r="BR899" s="4">
        <v>0.71779999999999999</v>
      </c>
      <c r="BU899" s="4">
        <v>1.4370000000000001</v>
      </c>
      <c r="BW899" s="4">
        <v>0</v>
      </c>
      <c r="BX899" s="4">
        <v>0.15559000000000001</v>
      </c>
      <c r="BY899" s="4">
        <v>-5</v>
      </c>
      <c r="BZ899" s="4">
        <v>1.512804</v>
      </c>
      <c r="CA899" s="4">
        <v>3.8022309999999999</v>
      </c>
      <c r="CB899" s="4">
        <v>30.558641000000001</v>
      </c>
    </row>
    <row r="900" spans="1:80">
      <c r="A900" s="2">
        <v>42440</v>
      </c>
      <c r="B900" s="29">
        <v>0.49585541666666666</v>
      </c>
      <c r="C900" s="4">
        <v>14.423999999999999</v>
      </c>
      <c r="D900" s="4">
        <v>3.4000000000000002E-2</v>
      </c>
      <c r="E900" s="4" t="s">
        <v>155</v>
      </c>
      <c r="F900" s="4">
        <v>340</v>
      </c>
      <c r="G900" s="4">
        <v>6.8</v>
      </c>
      <c r="H900" s="4">
        <v>1.9</v>
      </c>
      <c r="I900" s="4">
        <v>82</v>
      </c>
      <c r="K900" s="4">
        <v>0</v>
      </c>
      <c r="L900" s="4">
        <v>34</v>
      </c>
      <c r="M900" s="4">
        <v>0.876</v>
      </c>
      <c r="N900" s="4">
        <v>12.635400000000001</v>
      </c>
      <c r="O900" s="4">
        <v>2.98E-2</v>
      </c>
      <c r="P900" s="4">
        <v>5.9569000000000001</v>
      </c>
      <c r="Q900" s="4">
        <v>1.6627000000000001</v>
      </c>
      <c r="R900" s="4">
        <v>7.6</v>
      </c>
      <c r="S900" s="4">
        <v>4.8124000000000002</v>
      </c>
      <c r="T900" s="4">
        <v>1.3431999999999999</v>
      </c>
      <c r="U900" s="4">
        <v>6.2</v>
      </c>
      <c r="V900" s="4">
        <v>81.968800000000002</v>
      </c>
      <c r="Y900" s="4">
        <v>29.96</v>
      </c>
      <c r="Z900" s="4">
        <v>0</v>
      </c>
      <c r="AA900" s="4">
        <v>0</v>
      </c>
      <c r="AB900" s="4" t="s">
        <v>384</v>
      </c>
      <c r="AC900" s="4">
        <v>0</v>
      </c>
      <c r="AD900" s="4">
        <v>11.9</v>
      </c>
      <c r="AE900" s="4">
        <v>856</v>
      </c>
      <c r="AF900" s="4">
        <v>883</v>
      </c>
      <c r="AG900" s="4">
        <v>891</v>
      </c>
      <c r="AH900" s="4">
        <v>59</v>
      </c>
      <c r="AI900" s="4">
        <v>24.4</v>
      </c>
      <c r="AJ900" s="4">
        <v>0.56000000000000005</v>
      </c>
      <c r="AK900" s="4">
        <v>989</v>
      </c>
      <c r="AL900" s="4">
        <v>6</v>
      </c>
      <c r="AM900" s="4">
        <v>0</v>
      </c>
      <c r="AN900" s="4">
        <v>36</v>
      </c>
      <c r="AO900" s="4">
        <v>191</v>
      </c>
      <c r="AP900" s="4">
        <v>188</v>
      </c>
      <c r="AQ900" s="4">
        <v>3.3</v>
      </c>
      <c r="AR900" s="4">
        <v>195</v>
      </c>
      <c r="AS900" s="4" t="s">
        <v>155</v>
      </c>
      <c r="AT900" s="4">
        <v>1</v>
      </c>
      <c r="AU900" s="5">
        <v>0.70400462962962962</v>
      </c>
      <c r="AV900" s="4">
        <v>47.158661000000002</v>
      </c>
      <c r="AW900" s="4">
        <v>-88.484250000000003</v>
      </c>
      <c r="AX900" s="4">
        <v>309</v>
      </c>
      <c r="AY900" s="4">
        <v>20.9</v>
      </c>
      <c r="AZ900" s="4">
        <v>12</v>
      </c>
      <c r="BA900" s="4">
        <v>10</v>
      </c>
      <c r="BB900" s="4" t="s">
        <v>432</v>
      </c>
      <c r="BC900" s="4">
        <v>1.5</v>
      </c>
      <c r="BD900" s="4">
        <v>1.7</v>
      </c>
      <c r="BE900" s="4">
        <v>2.3711289999999998</v>
      </c>
      <c r="BF900" s="4">
        <v>14.063000000000001</v>
      </c>
      <c r="BG900" s="4">
        <v>14.72</v>
      </c>
      <c r="BH900" s="4">
        <v>1.05</v>
      </c>
      <c r="BI900" s="4">
        <v>14.154</v>
      </c>
      <c r="BJ900" s="4">
        <v>3024.038</v>
      </c>
      <c r="BK900" s="4">
        <v>4.5369999999999999</v>
      </c>
      <c r="BL900" s="4">
        <v>0.14899999999999999</v>
      </c>
      <c r="BM900" s="4">
        <v>4.2000000000000003E-2</v>
      </c>
      <c r="BN900" s="4">
        <v>0.191</v>
      </c>
      <c r="BO900" s="4">
        <v>0.121</v>
      </c>
      <c r="BP900" s="4">
        <v>3.4000000000000002E-2</v>
      </c>
      <c r="BQ900" s="4">
        <v>0.154</v>
      </c>
      <c r="BR900" s="4">
        <v>0.64870000000000005</v>
      </c>
      <c r="BU900" s="4">
        <v>1.423</v>
      </c>
      <c r="BW900" s="4">
        <v>0</v>
      </c>
      <c r="BX900" s="4">
        <v>0.18976599999999999</v>
      </c>
      <c r="BY900" s="4">
        <v>-5</v>
      </c>
      <c r="BZ900" s="4">
        <v>1.5129999999999999</v>
      </c>
      <c r="CA900" s="4">
        <v>4.6374069999999996</v>
      </c>
      <c r="CB900" s="4">
        <v>30.5626</v>
      </c>
    </row>
    <row r="901" spans="1:80">
      <c r="A901" s="2">
        <v>42440</v>
      </c>
      <c r="B901" s="29">
        <v>0.49586699074074075</v>
      </c>
      <c r="C901" s="4">
        <v>14.565</v>
      </c>
      <c r="D901" s="4">
        <v>0.1643</v>
      </c>
      <c r="E901" s="4" t="s">
        <v>155</v>
      </c>
      <c r="F901" s="4">
        <v>1643.1483020000001</v>
      </c>
      <c r="G901" s="4">
        <v>6.9</v>
      </c>
      <c r="H901" s="4">
        <v>1</v>
      </c>
      <c r="I901" s="4">
        <v>67.099999999999994</v>
      </c>
      <c r="K901" s="4">
        <v>0</v>
      </c>
      <c r="L901" s="4">
        <v>34</v>
      </c>
      <c r="M901" s="4">
        <v>0.87380000000000002</v>
      </c>
      <c r="N901" s="4">
        <v>12.727399999999999</v>
      </c>
      <c r="O901" s="4">
        <v>0.14360000000000001</v>
      </c>
      <c r="P901" s="4">
        <v>5.9946999999999999</v>
      </c>
      <c r="Q901" s="4">
        <v>0.87380000000000002</v>
      </c>
      <c r="R901" s="4">
        <v>6.9</v>
      </c>
      <c r="S901" s="4">
        <v>4.8429000000000002</v>
      </c>
      <c r="T901" s="4">
        <v>0.70589999999999997</v>
      </c>
      <c r="U901" s="4">
        <v>5.5</v>
      </c>
      <c r="V901" s="4">
        <v>67.099999999999994</v>
      </c>
      <c r="Y901" s="4">
        <v>29.884</v>
      </c>
      <c r="Z901" s="4">
        <v>0</v>
      </c>
      <c r="AA901" s="4">
        <v>0</v>
      </c>
      <c r="AB901" s="4" t="s">
        <v>384</v>
      </c>
      <c r="AC901" s="4">
        <v>0</v>
      </c>
      <c r="AD901" s="4">
        <v>11.8</v>
      </c>
      <c r="AE901" s="4">
        <v>857</v>
      </c>
      <c r="AF901" s="4">
        <v>884</v>
      </c>
      <c r="AG901" s="4">
        <v>893</v>
      </c>
      <c r="AH901" s="4">
        <v>59</v>
      </c>
      <c r="AI901" s="4">
        <v>24.4</v>
      </c>
      <c r="AJ901" s="4">
        <v>0.56000000000000005</v>
      </c>
      <c r="AK901" s="4">
        <v>989</v>
      </c>
      <c r="AL901" s="4">
        <v>6</v>
      </c>
      <c r="AM901" s="4">
        <v>0</v>
      </c>
      <c r="AN901" s="4">
        <v>36</v>
      </c>
      <c r="AO901" s="4">
        <v>191</v>
      </c>
      <c r="AP901" s="4">
        <v>188</v>
      </c>
      <c r="AQ901" s="4">
        <v>3.3</v>
      </c>
      <c r="AR901" s="4">
        <v>195</v>
      </c>
      <c r="AS901" s="4" t="s">
        <v>155</v>
      </c>
      <c r="AT901" s="4">
        <v>1</v>
      </c>
      <c r="AU901" s="5">
        <v>0.70401620370370377</v>
      </c>
      <c r="AV901" s="4">
        <v>47.158734000000003</v>
      </c>
      <c r="AW901" s="4">
        <v>-88.484184999999997</v>
      </c>
      <c r="AX901" s="4">
        <v>308.8</v>
      </c>
      <c r="AY901" s="4">
        <v>20.9</v>
      </c>
      <c r="AZ901" s="4">
        <v>12</v>
      </c>
      <c r="BA901" s="4">
        <v>10</v>
      </c>
      <c r="BB901" s="4" t="s">
        <v>432</v>
      </c>
      <c r="BC901" s="4">
        <v>1.5</v>
      </c>
      <c r="BD901" s="4">
        <v>1.7</v>
      </c>
      <c r="BE901" s="4">
        <v>2.3289710000000001</v>
      </c>
      <c r="BF901" s="4">
        <v>14.063000000000001</v>
      </c>
      <c r="BG901" s="4">
        <v>14.45</v>
      </c>
      <c r="BH901" s="4">
        <v>1.03</v>
      </c>
      <c r="BI901" s="4">
        <v>14.442</v>
      </c>
      <c r="BJ901" s="4">
        <v>2997.5749999999998</v>
      </c>
      <c r="BK901" s="4">
        <v>21.523</v>
      </c>
      <c r="BL901" s="4">
        <v>0.14799999999999999</v>
      </c>
      <c r="BM901" s="4">
        <v>2.1999999999999999E-2</v>
      </c>
      <c r="BN901" s="4">
        <v>0.16900000000000001</v>
      </c>
      <c r="BO901" s="4">
        <v>0.11899999999999999</v>
      </c>
      <c r="BP901" s="4">
        <v>1.7000000000000001E-2</v>
      </c>
      <c r="BQ901" s="4">
        <v>0.13700000000000001</v>
      </c>
      <c r="BR901" s="4">
        <v>0.52259999999999995</v>
      </c>
      <c r="BU901" s="4">
        <v>1.3959999999999999</v>
      </c>
      <c r="BW901" s="4">
        <v>0</v>
      </c>
      <c r="BX901" s="4">
        <v>0.22637399999999999</v>
      </c>
      <c r="BY901" s="4">
        <v>-5</v>
      </c>
      <c r="BZ901" s="4">
        <v>1.5129999999999999</v>
      </c>
      <c r="CA901" s="4">
        <v>5.5320150000000003</v>
      </c>
      <c r="CB901" s="4">
        <v>30.5626</v>
      </c>
    </row>
    <row r="902" spans="1:80">
      <c r="A902" s="2">
        <v>42440</v>
      </c>
      <c r="B902" s="29">
        <v>0.49587856481481479</v>
      </c>
      <c r="C902" s="4">
        <v>14.45</v>
      </c>
      <c r="D902" s="4">
        <v>0.24529999999999999</v>
      </c>
      <c r="E902" s="4" t="s">
        <v>155</v>
      </c>
      <c r="F902" s="4">
        <v>2452.653061</v>
      </c>
      <c r="G902" s="4">
        <v>7.4</v>
      </c>
      <c r="H902" s="4">
        <v>1</v>
      </c>
      <c r="I902" s="4">
        <v>87.2</v>
      </c>
      <c r="K902" s="4">
        <v>0</v>
      </c>
      <c r="L902" s="4">
        <v>34</v>
      </c>
      <c r="M902" s="4">
        <v>0.874</v>
      </c>
      <c r="N902" s="4">
        <v>12.629300000000001</v>
      </c>
      <c r="O902" s="4">
        <v>0.21440000000000001</v>
      </c>
      <c r="P902" s="4">
        <v>6.4676</v>
      </c>
      <c r="Q902" s="4">
        <v>0.90029999999999999</v>
      </c>
      <c r="R902" s="4">
        <v>7.4</v>
      </c>
      <c r="S902" s="4">
        <v>5.2249999999999996</v>
      </c>
      <c r="T902" s="4">
        <v>0.72729999999999995</v>
      </c>
      <c r="U902" s="4">
        <v>6</v>
      </c>
      <c r="V902" s="4">
        <v>87.213200000000001</v>
      </c>
      <c r="Y902" s="4">
        <v>29.949000000000002</v>
      </c>
      <c r="Z902" s="4">
        <v>0</v>
      </c>
      <c r="AA902" s="4">
        <v>0</v>
      </c>
      <c r="AB902" s="4" t="s">
        <v>384</v>
      </c>
      <c r="AC902" s="4">
        <v>0</v>
      </c>
      <c r="AD902" s="4">
        <v>11.9</v>
      </c>
      <c r="AE902" s="4">
        <v>857</v>
      </c>
      <c r="AF902" s="4">
        <v>885</v>
      </c>
      <c r="AG902" s="4">
        <v>893</v>
      </c>
      <c r="AH902" s="4">
        <v>59</v>
      </c>
      <c r="AI902" s="4">
        <v>24.4</v>
      </c>
      <c r="AJ902" s="4">
        <v>0.56000000000000005</v>
      </c>
      <c r="AK902" s="4">
        <v>989</v>
      </c>
      <c r="AL902" s="4">
        <v>6</v>
      </c>
      <c r="AM902" s="4">
        <v>0</v>
      </c>
      <c r="AN902" s="4">
        <v>36</v>
      </c>
      <c r="AO902" s="4">
        <v>191</v>
      </c>
      <c r="AP902" s="4">
        <v>188</v>
      </c>
      <c r="AQ902" s="4">
        <v>3.4</v>
      </c>
      <c r="AR902" s="4">
        <v>195</v>
      </c>
      <c r="AS902" s="4" t="s">
        <v>155</v>
      </c>
      <c r="AT902" s="4">
        <v>1</v>
      </c>
      <c r="AU902" s="5">
        <v>0.70402777777777781</v>
      </c>
      <c r="AV902" s="4">
        <v>47.158830999999999</v>
      </c>
      <c r="AW902" s="4">
        <v>-88.484154000000004</v>
      </c>
      <c r="AX902" s="4">
        <v>308.5</v>
      </c>
      <c r="AY902" s="4">
        <v>22.7</v>
      </c>
      <c r="AZ902" s="4">
        <v>12</v>
      </c>
      <c r="BA902" s="4">
        <v>10</v>
      </c>
      <c r="BB902" s="4" t="s">
        <v>432</v>
      </c>
      <c r="BC902" s="4">
        <v>1.570929</v>
      </c>
      <c r="BD902" s="4">
        <v>1.203497</v>
      </c>
      <c r="BE902" s="4">
        <v>2.3709289999999998</v>
      </c>
      <c r="BF902" s="4">
        <v>14.063000000000001</v>
      </c>
      <c r="BG902" s="4">
        <v>14.47</v>
      </c>
      <c r="BH902" s="4">
        <v>1.03</v>
      </c>
      <c r="BI902" s="4">
        <v>14.416</v>
      </c>
      <c r="BJ902" s="4">
        <v>2980.3420000000001</v>
      </c>
      <c r="BK902" s="4">
        <v>32.197000000000003</v>
      </c>
      <c r="BL902" s="4">
        <v>0.16</v>
      </c>
      <c r="BM902" s="4">
        <v>2.1999999999999999E-2</v>
      </c>
      <c r="BN902" s="4">
        <v>0.182</v>
      </c>
      <c r="BO902" s="4">
        <v>0.129</v>
      </c>
      <c r="BP902" s="4">
        <v>1.7999999999999999E-2</v>
      </c>
      <c r="BQ902" s="4">
        <v>0.14699999999999999</v>
      </c>
      <c r="BR902" s="4">
        <v>0.68059999999999998</v>
      </c>
      <c r="BU902" s="4">
        <v>1.4019999999999999</v>
      </c>
      <c r="BW902" s="4">
        <v>0</v>
      </c>
      <c r="BX902" s="4">
        <v>0.21917600000000001</v>
      </c>
      <c r="BY902" s="4">
        <v>-5</v>
      </c>
      <c r="BZ902" s="4">
        <v>1.515706</v>
      </c>
      <c r="CA902" s="4">
        <v>5.3561139999999998</v>
      </c>
      <c r="CB902" s="4">
        <v>30.617260999999999</v>
      </c>
    </row>
    <row r="903" spans="1:80">
      <c r="A903" s="2">
        <v>42440</v>
      </c>
      <c r="B903" s="29">
        <v>0.49589013888888894</v>
      </c>
      <c r="C903" s="4">
        <v>14.442</v>
      </c>
      <c r="D903" s="4">
        <v>0.1709</v>
      </c>
      <c r="E903" s="4" t="s">
        <v>155</v>
      </c>
      <c r="F903" s="4">
        <v>1708.6405339999999</v>
      </c>
      <c r="G903" s="4">
        <v>7.4</v>
      </c>
      <c r="H903" s="4">
        <v>1.2</v>
      </c>
      <c r="I903" s="4">
        <v>84.5</v>
      </c>
      <c r="K903" s="4">
        <v>0</v>
      </c>
      <c r="L903" s="4">
        <v>34</v>
      </c>
      <c r="M903" s="4">
        <v>0.87470000000000003</v>
      </c>
      <c r="N903" s="4">
        <v>12.632400000000001</v>
      </c>
      <c r="O903" s="4">
        <v>0.14949999999999999</v>
      </c>
      <c r="P903" s="4">
        <v>6.4465000000000003</v>
      </c>
      <c r="Q903" s="4">
        <v>1.0497000000000001</v>
      </c>
      <c r="R903" s="4">
        <v>7.5</v>
      </c>
      <c r="S903" s="4">
        <v>5.2080000000000002</v>
      </c>
      <c r="T903" s="4">
        <v>0.84799999999999998</v>
      </c>
      <c r="U903" s="4">
        <v>6.1</v>
      </c>
      <c r="V903" s="4">
        <v>84.485399999999998</v>
      </c>
      <c r="Y903" s="4">
        <v>29.914000000000001</v>
      </c>
      <c r="Z903" s="4">
        <v>0</v>
      </c>
      <c r="AA903" s="4">
        <v>0</v>
      </c>
      <c r="AB903" s="4" t="s">
        <v>384</v>
      </c>
      <c r="AC903" s="4">
        <v>0</v>
      </c>
      <c r="AD903" s="4">
        <v>11.8</v>
      </c>
      <c r="AE903" s="4">
        <v>859</v>
      </c>
      <c r="AF903" s="4">
        <v>886</v>
      </c>
      <c r="AG903" s="4">
        <v>896</v>
      </c>
      <c r="AH903" s="4">
        <v>59</v>
      </c>
      <c r="AI903" s="4">
        <v>24.4</v>
      </c>
      <c r="AJ903" s="4">
        <v>0.56000000000000005</v>
      </c>
      <c r="AK903" s="4">
        <v>989</v>
      </c>
      <c r="AL903" s="4">
        <v>6</v>
      </c>
      <c r="AM903" s="4">
        <v>0</v>
      </c>
      <c r="AN903" s="4">
        <v>36</v>
      </c>
      <c r="AO903" s="4">
        <v>191</v>
      </c>
      <c r="AP903" s="4">
        <v>188</v>
      </c>
      <c r="AQ903" s="4">
        <v>3.4</v>
      </c>
      <c r="AR903" s="4">
        <v>195</v>
      </c>
      <c r="AS903" s="4" t="s">
        <v>155</v>
      </c>
      <c r="AT903" s="4">
        <v>1</v>
      </c>
      <c r="AU903" s="5">
        <v>0.70403935185185185</v>
      </c>
      <c r="AV903" s="4">
        <v>47.158931000000003</v>
      </c>
      <c r="AW903" s="4">
        <v>-88.484133999999997</v>
      </c>
      <c r="AX903" s="4">
        <v>308.3</v>
      </c>
      <c r="AY903" s="4">
        <v>24.1</v>
      </c>
      <c r="AZ903" s="4">
        <v>12</v>
      </c>
      <c r="BA903" s="4">
        <v>10</v>
      </c>
      <c r="BB903" s="4" t="s">
        <v>432</v>
      </c>
      <c r="BC903" s="4">
        <v>1.671616</v>
      </c>
      <c r="BD903" s="4">
        <v>1.143232</v>
      </c>
      <c r="BE903" s="4">
        <v>2.471616</v>
      </c>
      <c r="BF903" s="4">
        <v>14.063000000000001</v>
      </c>
      <c r="BG903" s="4">
        <v>14.55</v>
      </c>
      <c r="BH903" s="4">
        <v>1.03</v>
      </c>
      <c r="BI903" s="4">
        <v>14.321999999999999</v>
      </c>
      <c r="BJ903" s="4">
        <v>2995.59</v>
      </c>
      <c r="BK903" s="4">
        <v>22.558</v>
      </c>
      <c r="BL903" s="4">
        <v>0.16</v>
      </c>
      <c r="BM903" s="4">
        <v>2.5999999999999999E-2</v>
      </c>
      <c r="BN903" s="4">
        <v>0.186</v>
      </c>
      <c r="BO903" s="4">
        <v>0.129</v>
      </c>
      <c r="BP903" s="4">
        <v>2.1000000000000001E-2</v>
      </c>
      <c r="BQ903" s="4">
        <v>0.15</v>
      </c>
      <c r="BR903" s="4">
        <v>0.66249999999999998</v>
      </c>
      <c r="BU903" s="4">
        <v>1.407</v>
      </c>
      <c r="BW903" s="4">
        <v>0</v>
      </c>
      <c r="BX903" s="4">
        <v>0.24052699999999999</v>
      </c>
      <c r="BY903" s="4">
        <v>-5</v>
      </c>
      <c r="BZ903" s="4">
        <v>1.515099</v>
      </c>
      <c r="CA903" s="4">
        <v>5.8778899999999998</v>
      </c>
      <c r="CB903" s="4">
        <v>30.604997999999998</v>
      </c>
    </row>
    <row r="904" spans="1:80">
      <c r="A904" s="2">
        <v>42440</v>
      </c>
      <c r="B904" s="29">
        <v>0.49590171296296298</v>
      </c>
      <c r="C904" s="4">
        <v>14.44</v>
      </c>
      <c r="D904" s="4">
        <v>0.1095</v>
      </c>
      <c r="E904" s="4" t="s">
        <v>155</v>
      </c>
      <c r="F904" s="4">
        <v>1094.967159</v>
      </c>
      <c r="G904" s="4">
        <v>6.8</v>
      </c>
      <c r="H904" s="4">
        <v>1.2</v>
      </c>
      <c r="I904" s="4">
        <v>83.9</v>
      </c>
      <c r="K904" s="4">
        <v>0</v>
      </c>
      <c r="L904" s="4">
        <v>34</v>
      </c>
      <c r="M904" s="4">
        <v>0.87529999999999997</v>
      </c>
      <c r="N904" s="4">
        <v>12.6394</v>
      </c>
      <c r="O904" s="4">
        <v>9.5799999999999996E-2</v>
      </c>
      <c r="P904" s="4">
        <v>5.9520999999999997</v>
      </c>
      <c r="Q904" s="4">
        <v>1.0504</v>
      </c>
      <c r="R904" s="4">
        <v>7</v>
      </c>
      <c r="S904" s="4">
        <v>4.8085000000000004</v>
      </c>
      <c r="T904" s="4">
        <v>0.84860000000000002</v>
      </c>
      <c r="U904" s="4">
        <v>5.7</v>
      </c>
      <c r="V904" s="4">
        <v>83.882300000000001</v>
      </c>
      <c r="Y904" s="4">
        <v>29.847999999999999</v>
      </c>
      <c r="Z904" s="4">
        <v>0</v>
      </c>
      <c r="AA904" s="4">
        <v>0</v>
      </c>
      <c r="AB904" s="4" t="s">
        <v>384</v>
      </c>
      <c r="AC904" s="4">
        <v>0</v>
      </c>
      <c r="AD904" s="4">
        <v>11.9</v>
      </c>
      <c r="AE904" s="4">
        <v>859</v>
      </c>
      <c r="AF904" s="4">
        <v>887</v>
      </c>
      <c r="AG904" s="4">
        <v>896</v>
      </c>
      <c r="AH904" s="4">
        <v>59</v>
      </c>
      <c r="AI904" s="4">
        <v>24.4</v>
      </c>
      <c r="AJ904" s="4">
        <v>0.56000000000000005</v>
      </c>
      <c r="AK904" s="4">
        <v>989</v>
      </c>
      <c r="AL904" s="4">
        <v>6</v>
      </c>
      <c r="AM904" s="4">
        <v>0</v>
      </c>
      <c r="AN904" s="4">
        <v>36</v>
      </c>
      <c r="AO904" s="4">
        <v>191</v>
      </c>
      <c r="AP904" s="4">
        <v>188</v>
      </c>
      <c r="AQ904" s="4">
        <v>3.5</v>
      </c>
      <c r="AR904" s="4">
        <v>195</v>
      </c>
      <c r="AS904" s="4" t="s">
        <v>155</v>
      </c>
      <c r="AT904" s="4">
        <v>1</v>
      </c>
      <c r="AU904" s="5">
        <v>0.70405092592592589</v>
      </c>
      <c r="AV904" s="4">
        <v>47.159038000000002</v>
      </c>
      <c r="AW904" s="4">
        <v>-88.484123999999994</v>
      </c>
      <c r="AX904" s="4">
        <v>308.2</v>
      </c>
      <c r="AY904" s="4">
        <v>26.6</v>
      </c>
      <c r="AZ904" s="4">
        <v>12</v>
      </c>
      <c r="BA904" s="4">
        <v>10</v>
      </c>
      <c r="BB904" s="4" t="s">
        <v>432</v>
      </c>
      <c r="BC904" s="4">
        <v>1.197203</v>
      </c>
      <c r="BD904" s="4">
        <v>1.2</v>
      </c>
      <c r="BE904" s="4">
        <v>1.8535459999999999</v>
      </c>
      <c r="BF904" s="4">
        <v>14.063000000000001</v>
      </c>
      <c r="BG904" s="4">
        <v>14.62</v>
      </c>
      <c r="BH904" s="4">
        <v>1.04</v>
      </c>
      <c r="BI904" s="4">
        <v>14.246</v>
      </c>
      <c r="BJ904" s="4">
        <v>3008.2649999999999</v>
      </c>
      <c r="BK904" s="4">
        <v>14.519</v>
      </c>
      <c r="BL904" s="4">
        <v>0.14799999999999999</v>
      </c>
      <c r="BM904" s="4">
        <v>2.5999999999999999E-2</v>
      </c>
      <c r="BN904" s="4">
        <v>0.17499999999999999</v>
      </c>
      <c r="BO904" s="4">
        <v>0.12</v>
      </c>
      <c r="BP904" s="4">
        <v>2.1000000000000001E-2</v>
      </c>
      <c r="BQ904" s="4">
        <v>0.14099999999999999</v>
      </c>
      <c r="BR904" s="4">
        <v>0.66020000000000001</v>
      </c>
      <c r="BU904" s="4">
        <v>1.409</v>
      </c>
      <c r="BW904" s="4">
        <v>0</v>
      </c>
      <c r="BX904" s="4">
        <v>0.25201899999999999</v>
      </c>
      <c r="BY904" s="4">
        <v>-5</v>
      </c>
      <c r="BZ904" s="4">
        <v>1.516804</v>
      </c>
      <c r="CA904" s="4">
        <v>6.1587149999999999</v>
      </c>
      <c r="CB904" s="4">
        <v>30.639437000000001</v>
      </c>
    </row>
    <row r="905" spans="1:80">
      <c r="A905" s="2">
        <v>42440</v>
      </c>
      <c r="B905" s="29">
        <v>0.49591328703703702</v>
      </c>
      <c r="C905" s="4">
        <v>14.44</v>
      </c>
      <c r="D905" s="4">
        <v>0.1547</v>
      </c>
      <c r="E905" s="4" t="s">
        <v>155</v>
      </c>
      <c r="F905" s="4">
        <v>1546.527094</v>
      </c>
      <c r="G905" s="4">
        <v>6.7</v>
      </c>
      <c r="H905" s="4">
        <v>1.2</v>
      </c>
      <c r="I905" s="4">
        <v>94.3</v>
      </c>
      <c r="K905" s="4">
        <v>0</v>
      </c>
      <c r="L905" s="4">
        <v>34</v>
      </c>
      <c r="M905" s="4">
        <v>0.87490000000000001</v>
      </c>
      <c r="N905" s="4">
        <v>12.6341</v>
      </c>
      <c r="O905" s="4">
        <v>0.1353</v>
      </c>
      <c r="P905" s="4">
        <v>5.8620999999999999</v>
      </c>
      <c r="Q905" s="4">
        <v>1.0233000000000001</v>
      </c>
      <c r="R905" s="4">
        <v>6.9</v>
      </c>
      <c r="S905" s="4">
        <v>4.7358000000000002</v>
      </c>
      <c r="T905" s="4">
        <v>0.82669999999999999</v>
      </c>
      <c r="U905" s="4">
        <v>5.6</v>
      </c>
      <c r="V905" s="4">
        <v>94.289699999999996</v>
      </c>
      <c r="Y905" s="4">
        <v>29.835000000000001</v>
      </c>
      <c r="Z905" s="4">
        <v>0</v>
      </c>
      <c r="AA905" s="4">
        <v>0</v>
      </c>
      <c r="AB905" s="4" t="s">
        <v>384</v>
      </c>
      <c r="AC905" s="4">
        <v>0</v>
      </c>
      <c r="AD905" s="4">
        <v>11.9</v>
      </c>
      <c r="AE905" s="4">
        <v>858</v>
      </c>
      <c r="AF905" s="4">
        <v>887</v>
      </c>
      <c r="AG905" s="4">
        <v>894</v>
      </c>
      <c r="AH905" s="4">
        <v>59</v>
      </c>
      <c r="AI905" s="4">
        <v>24.4</v>
      </c>
      <c r="AJ905" s="4">
        <v>0.56000000000000005</v>
      </c>
      <c r="AK905" s="4">
        <v>989</v>
      </c>
      <c r="AL905" s="4">
        <v>6</v>
      </c>
      <c r="AM905" s="4">
        <v>0</v>
      </c>
      <c r="AN905" s="4">
        <v>36</v>
      </c>
      <c r="AO905" s="4">
        <v>191</v>
      </c>
      <c r="AP905" s="4">
        <v>188</v>
      </c>
      <c r="AQ905" s="4">
        <v>3.6</v>
      </c>
      <c r="AR905" s="4">
        <v>195</v>
      </c>
      <c r="AS905" s="4" t="s">
        <v>155</v>
      </c>
      <c r="AT905" s="4">
        <v>1</v>
      </c>
      <c r="AU905" s="5">
        <v>0.70406250000000004</v>
      </c>
      <c r="AV905" s="4">
        <v>47.159148999999999</v>
      </c>
      <c r="AW905" s="4">
        <v>-88.484127999999998</v>
      </c>
      <c r="AX905" s="4">
        <v>308.10000000000002</v>
      </c>
      <c r="AY905" s="4">
        <v>27.4</v>
      </c>
      <c r="AZ905" s="4">
        <v>12</v>
      </c>
      <c r="BA905" s="4">
        <v>10</v>
      </c>
      <c r="BB905" s="4" t="s">
        <v>432</v>
      </c>
      <c r="BC905" s="4">
        <v>1.215185</v>
      </c>
      <c r="BD905" s="4">
        <v>1.056543</v>
      </c>
      <c r="BE905" s="4">
        <v>1.815185</v>
      </c>
      <c r="BF905" s="4">
        <v>14.063000000000001</v>
      </c>
      <c r="BG905" s="4">
        <v>14.57</v>
      </c>
      <c r="BH905" s="4">
        <v>1.04</v>
      </c>
      <c r="BI905" s="4">
        <v>14.294</v>
      </c>
      <c r="BJ905" s="4">
        <v>2998.69</v>
      </c>
      <c r="BK905" s="4">
        <v>20.440999999999999</v>
      </c>
      <c r="BL905" s="4">
        <v>0.14599999999999999</v>
      </c>
      <c r="BM905" s="4">
        <v>2.5000000000000001E-2</v>
      </c>
      <c r="BN905" s="4">
        <v>0.17100000000000001</v>
      </c>
      <c r="BO905" s="4">
        <v>0.11799999999999999</v>
      </c>
      <c r="BP905" s="4">
        <v>2.1000000000000001E-2</v>
      </c>
      <c r="BQ905" s="4">
        <v>0.13800000000000001</v>
      </c>
      <c r="BR905" s="4">
        <v>0.74</v>
      </c>
      <c r="BU905" s="4">
        <v>1.405</v>
      </c>
      <c r="BW905" s="4">
        <v>0</v>
      </c>
      <c r="BX905" s="4">
        <v>0.21240999999999999</v>
      </c>
      <c r="BY905" s="4">
        <v>-5</v>
      </c>
      <c r="BZ905" s="4">
        <v>1.5169999999999999</v>
      </c>
      <c r="CA905" s="4">
        <v>5.1907690000000004</v>
      </c>
      <c r="CB905" s="4">
        <v>30.6434</v>
      </c>
    </row>
    <row r="906" spans="1:80">
      <c r="A906" s="2">
        <v>42440</v>
      </c>
      <c r="B906" s="29">
        <v>0.49592486111111111</v>
      </c>
      <c r="C906" s="4">
        <v>14.427</v>
      </c>
      <c r="D906" s="4">
        <v>0.16600000000000001</v>
      </c>
      <c r="E906" s="4" t="s">
        <v>155</v>
      </c>
      <c r="F906" s="4">
        <v>1660.1439459999999</v>
      </c>
      <c r="G906" s="4">
        <v>6.8</v>
      </c>
      <c r="H906" s="4">
        <v>1</v>
      </c>
      <c r="I906" s="4">
        <v>102.7</v>
      </c>
      <c r="K906" s="4">
        <v>0</v>
      </c>
      <c r="L906" s="4">
        <v>34</v>
      </c>
      <c r="M906" s="4">
        <v>0.87480000000000002</v>
      </c>
      <c r="N906" s="4">
        <v>12.6204</v>
      </c>
      <c r="O906" s="4">
        <v>0.1452</v>
      </c>
      <c r="P906" s="4">
        <v>5.9485999999999999</v>
      </c>
      <c r="Q906" s="4">
        <v>0.84840000000000004</v>
      </c>
      <c r="R906" s="4">
        <v>6.8</v>
      </c>
      <c r="S906" s="4">
        <v>4.8125999999999998</v>
      </c>
      <c r="T906" s="4">
        <v>0.68640000000000001</v>
      </c>
      <c r="U906" s="4">
        <v>5.5</v>
      </c>
      <c r="V906" s="4">
        <v>102.6519</v>
      </c>
      <c r="Y906" s="4">
        <v>29.831</v>
      </c>
      <c r="Z906" s="4">
        <v>0</v>
      </c>
      <c r="AA906" s="4">
        <v>0</v>
      </c>
      <c r="AB906" s="4" t="s">
        <v>384</v>
      </c>
      <c r="AC906" s="4">
        <v>0</v>
      </c>
      <c r="AD906" s="4">
        <v>11.8</v>
      </c>
      <c r="AE906" s="4">
        <v>859</v>
      </c>
      <c r="AF906" s="4">
        <v>888</v>
      </c>
      <c r="AG906" s="4">
        <v>893</v>
      </c>
      <c r="AH906" s="4">
        <v>59.9</v>
      </c>
      <c r="AI906" s="4">
        <v>24.78</v>
      </c>
      <c r="AJ906" s="4">
        <v>0.56999999999999995</v>
      </c>
      <c r="AK906" s="4">
        <v>989</v>
      </c>
      <c r="AL906" s="4">
        <v>6</v>
      </c>
      <c r="AM906" s="4">
        <v>0</v>
      </c>
      <c r="AN906" s="4">
        <v>36</v>
      </c>
      <c r="AO906" s="4">
        <v>191</v>
      </c>
      <c r="AP906" s="4">
        <v>188</v>
      </c>
      <c r="AQ906" s="4">
        <v>3.4</v>
      </c>
      <c r="AR906" s="4">
        <v>195</v>
      </c>
      <c r="AS906" s="4" t="s">
        <v>155</v>
      </c>
      <c r="AT906" s="4">
        <v>1</v>
      </c>
      <c r="AU906" s="5">
        <v>0.70407407407407396</v>
      </c>
      <c r="AV906" s="4">
        <v>47.159267</v>
      </c>
      <c r="AW906" s="4">
        <v>-88.484137000000004</v>
      </c>
      <c r="AX906" s="4">
        <v>308.3</v>
      </c>
      <c r="AY906" s="4">
        <v>28.3</v>
      </c>
      <c r="AZ906" s="4">
        <v>12</v>
      </c>
      <c r="BA906" s="4">
        <v>10</v>
      </c>
      <c r="BB906" s="4" t="s">
        <v>432</v>
      </c>
      <c r="BC906" s="4">
        <v>1.3716280000000001</v>
      </c>
      <c r="BD906" s="4">
        <v>1.071628</v>
      </c>
      <c r="BE906" s="4">
        <v>1.9716279999999999</v>
      </c>
      <c r="BF906" s="4">
        <v>14.063000000000001</v>
      </c>
      <c r="BG906" s="4">
        <v>14.57</v>
      </c>
      <c r="BH906" s="4">
        <v>1.04</v>
      </c>
      <c r="BI906" s="4">
        <v>14.311999999999999</v>
      </c>
      <c r="BJ906" s="4">
        <v>2996.13</v>
      </c>
      <c r="BK906" s="4">
        <v>21.943999999999999</v>
      </c>
      <c r="BL906" s="4">
        <v>0.14799999999999999</v>
      </c>
      <c r="BM906" s="4">
        <v>2.1000000000000001E-2</v>
      </c>
      <c r="BN906" s="4">
        <v>0.16900000000000001</v>
      </c>
      <c r="BO906" s="4">
        <v>0.12</v>
      </c>
      <c r="BP906" s="4">
        <v>1.7000000000000001E-2</v>
      </c>
      <c r="BQ906" s="4">
        <v>0.13700000000000001</v>
      </c>
      <c r="BR906" s="4">
        <v>0.80579999999999996</v>
      </c>
      <c r="BU906" s="4">
        <v>1.405</v>
      </c>
      <c r="BW906" s="4">
        <v>0</v>
      </c>
      <c r="BX906" s="4">
        <v>0.22784399999999999</v>
      </c>
      <c r="BY906" s="4">
        <v>-5</v>
      </c>
      <c r="BZ906" s="4">
        <v>1.514294</v>
      </c>
      <c r="CA906" s="4">
        <v>5.5679379999999998</v>
      </c>
      <c r="CB906" s="4">
        <v>30.588739</v>
      </c>
    </row>
    <row r="907" spans="1:80">
      <c r="A907" s="2">
        <v>42440</v>
      </c>
      <c r="B907" s="29">
        <v>0.49593643518518515</v>
      </c>
      <c r="C907" s="4">
        <v>14.4</v>
      </c>
      <c r="D907" s="4">
        <v>0.1923</v>
      </c>
      <c r="E907" s="4" t="s">
        <v>155</v>
      </c>
      <c r="F907" s="4">
        <v>1923.0632909999999</v>
      </c>
      <c r="G907" s="4">
        <v>6.5</v>
      </c>
      <c r="H907" s="4">
        <v>0.9</v>
      </c>
      <c r="I907" s="4">
        <v>117.1</v>
      </c>
      <c r="K907" s="4">
        <v>0</v>
      </c>
      <c r="L907" s="4">
        <v>34</v>
      </c>
      <c r="M907" s="4">
        <v>0.87470000000000003</v>
      </c>
      <c r="N907" s="4">
        <v>12.596299999999999</v>
      </c>
      <c r="O907" s="4">
        <v>0.16819999999999999</v>
      </c>
      <c r="P907" s="4">
        <v>5.6858000000000004</v>
      </c>
      <c r="Q907" s="4">
        <v>0.81369999999999998</v>
      </c>
      <c r="R907" s="4">
        <v>6.5</v>
      </c>
      <c r="S907" s="4">
        <v>4.6006999999999998</v>
      </c>
      <c r="T907" s="4">
        <v>0.65839999999999999</v>
      </c>
      <c r="U907" s="4">
        <v>5.3</v>
      </c>
      <c r="V907" s="4">
        <v>117.0758</v>
      </c>
      <c r="Y907" s="4">
        <v>29.829000000000001</v>
      </c>
      <c r="Z907" s="4">
        <v>0</v>
      </c>
      <c r="AA907" s="4">
        <v>0</v>
      </c>
      <c r="AB907" s="4" t="s">
        <v>384</v>
      </c>
      <c r="AC907" s="4">
        <v>0</v>
      </c>
      <c r="AD907" s="4">
        <v>11.9</v>
      </c>
      <c r="AE907" s="4">
        <v>858</v>
      </c>
      <c r="AF907" s="4">
        <v>887</v>
      </c>
      <c r="AG907" s="4">
        <v>894</v>
      </c>
      <c r="AH907" s="4">
        <v>60</v>
      </c>
      <c r="AI907" s="4">
        <v>24.82</v>
      </c>
      <c r="AJ907" s="4">
        <v>0.56999999999999995</v>
      </c>
      <c r="AK907" s="4">
        <v>989</v>
      </c>
      <c r="AL907" s="4">
        <v>6</v>
      </c>
      <c r="AM907" s="4">
        <v>0</v>
      </c>
      <c r="AN907" s="4">
        <v>36</v>
      </c>
      <c r="AO907" s="4">
        <v>191</v>
      </c>
      <c r="AP907" s="4">
        <v>188</v>
      </c>
      <c r="AQ907" s="4">
        <v>3.4</v>
      </c>
      <c r="AR907" s="4">
        <v>195</v>
      </c>
      <c r="AS907" s="4" t="s">
        <v>155</v>
      </c>
      <c r="AT907" s="4">
        <v>1</v>
      </c>
      <c r="AU907" s="5">
        <v>0.70408564814814811</v>
      </c>
      <c r="AV907" s="4">
        <v>47.159390000000002</v>
      </c>
      <c r="AW907" s="4">
        <v>-88.484150999999997</v>
      </c>
      <c r="AX907" s="4">
        <v>308.60000000000002</v>
      </c>
      <c r="AY907" s="4">
        <v>29.4</v>
      </c>
      <c r="AZ907" s="4">
        <v>12</v>
      </c>
      <c r="BA907" s="4">
        <v>10</v>
      </c>
      <c r="BB907" s="4" t="s">
        <v>432</v>
      </c>
      <c r="BC907" s="4">
        <v>1.6861139999999999</v>
      </c>
      <c r="BD907" s="4">
        <v>1.2430570000000001</v>
      </c>
      <c r="BE907" s="4">
        <v>2.286114</v>
      </c>
      <c r="BF907" s="4">
        <v>14.063000000000001</v>
      </c>
      <c r="BG907" s="4">
        <v>14.56</v>
      </c>
      <c r="BH907" s="4">
        <v>1.04</v>
      </c>
      <c r="BI907" s="4">
        <v>14.319000000000001</v>
      </c>
      <c r="BJ907" s="4">
        <v>2990.33</v>
      </c>
      <c r="BK907" s="4">
        <v>25.417000000000002</v>
      </c>
      <c r="BL907" s="4">
        <v>0.14099999999999999</v>
      </c>
      <c r="BM907" s="4">
        <v>0.02</v>
      </c>
      <c r="BN907" s="4">
        <v>0.16200000000000001</v>
      </c>
      <c r="BO907" s="4">
        <v>0.114</v>
      </c>
      <c r="BP907" s="4">
        <v>1.6E-2</v>
      </c>
      <c r="BQ907" s="4">
        <v>0.13100000000000001</v>
      </c>
      <c r="BR907" s="4">
        <v>0.91900000000000004</v>
      </c>
      <c r="BU907" s="4">
        <v>1.405</v>
      </c>
      <c r="BW907" s="4">
        <v>0</v>
      </c>
      <c r="BX907" s="4">
        <v>0.25435400000000002</v>
      </c>
      <c r="BY907" s="4">
        <v>-5</v>
      </c>
      <c r="BZ907" s="4">
        <v>1.5158039999999999</v>
      </c>
      <c r="CA907" s="4">
        <v>6.215776</v>
      </c>
      <c r="CB907" s="4">
        <v>30.619240999999999</v>
      </c>
    </row>
    <row r="908" spans="1:80">
      <c r="A908" s="2">
        <v>42440</v>
      </c>
      <c r="B908" s="29">
        <v>0.49594800925925925</v>
      </c>
      <c r="C908" s="4">
        <v>14.4</v>
      </c>
      <c r="D908" s="4">
        <v>0.3332</v>
      </c>
      <c r="E908" s="4" t="s">
        <v>155</v>
      </c>
      <c r="F908" s="4">
        <v>3332.2258860000002</v>
      </c>
      <c r="G908" s="4">
        <v>6.5</v>
      </c>
      <c r="H908" s="4">
        <v>3.3</v>
      </c>
      <c r="I908" s="4">
        <v>128.30000000000001</v>
      </c>
      <c r="K908" s="4">
        <v>0</v>
      </c>
      <c r="L908" s="4">
        <v>35</v>
      </c>
      <c r="M908" s="4">
        <v>0.87350000000000005</v>
      </c>
      <c r="N908" s="4">
        <v>12.577999999999999</v>
      </c>
      <c r="O908" s="4">
        <v>0.29110000000000003</v>
      </c>
      <c r="P908" s="4">
        <v>5.6776</v>
      </c>
      <c r="Q908" s="4">
        <v>2.8824999999999998</v>
      </c>
      <c r="R908" s="4">
        <v>8.6</v>
      </c>
      <c r="S908" s="4">
        <v>4.5940000000000003</v>
      </c>
      <c r="T908" s="4">
        <v>2.3323</v>
      </c>
      <c r="U908" s="4">
        <v>6.9</v>
      </c>
      <c r="V908" s="4">
        <v>128.31180000000001</v>
      </c>
      <c r="Y908" s="4">
        <v>30.388999999999999</v>
      </c>
      <c r="Z908" s="4">
        <v>0</v>
      </c>
      <c r="AA908" s="4">
        <v>0</v>
      </c>
      <c r="AB908" s="4" t="s">
        <v>384</v>
      </c>
      <c r="AC908" s="4">
        <v>0</v>
      </c>
      <c r="AD908" s="4">
        <v>11.8</v>
      </c>
      <c r="AE908" s="4">
        <v>860</v>
      </c>
      <c r="AF908" s="4">
        <v>887</v>
      </c>
      <c r="AG908" s="4">
        <v>897</v>
      </c>
      <c r="AH908" s="4">
        <v>60</v>
      </c>
      <c r="AI908" s="4">
        <v>24.82</v>
      </c>
      <c r="AJ908" s="4">
        <v>0.56999999999999995</v>
      </c>
      <c r="AK908" s="4">
        <v>989</v>
      </c>
      <c r="AL908" s="4">
        <v>6</v>
      </c>
      <c r="AM908" s="4">
        <v>0</v>
      </c>
      <c r="AN908" s="4">
        <v>36</v>
      </c>
      <c r="AO908" s="4">
        <v>191</v>
      </c>
      <c r="AP908" s="4">
        <v>188</v>
      </c>
      <c r="AQ908" s="4">
        <v>3.3</v>
      </c>
      <c r="AR908" s="4">
        <v>195</v>
      </c>
      <c r="AS908" s="4" t="s">
        <v>155</v>
      </c>
      <c r="AT908" s="4">
        <v>2</v>
      </c>
      <c r="AU908" s="5">
        <v>0.70409722222222226</v>
      </c>
      <c r="AV908" s="4">
        <v>47.159514000000001</v>
      </c>
      <c r="AW908" s="4">
        <v>-88.484164000000007</v>
      </c>
      <c r="AX908" s="4">
        <v>309.10000000000002</v>
      </c>
      <c r="AY908" s="4">
        <v>30.1</v>
      </c>
      <c r="AZ908" s="4">
        <v>12</v>
      </c>
      <c r="BA908" s="4">
        <v>11</v>
      </c>
      <c r="BB908" s="4" t="s">
        <v>429</v>
      </c>
      <c r="BC908" s="4">
        <v>1.8</v>
      </c>
      <c r="BD908" s="4">
        <v>1.3</v>
      </c>
      <c r="BE908" s="4">
        <v>2.4</v>
      </c>
      <c r="BF908" s="4">
        <v>14.063000000000001</v>
      </c>
      <c r="BG908" s="4">
        <v>14.42</v>
      </c>
      <c r="BH908" s="4">
        <v>1.03</v>
      </c>
      <c r="BI908" s="4">
        <v>14.486000000000001</v>
      </c>
      <c r="BJ908" s="4">
        <v>2961.4110000000001</v>
      </c>
      <c r="BK908" s="4">
        <v>43.616</v>
      </c>
      <c r="BL908" s="4">
        <v>0.14000000000000001</v>
      </c>
      <c r="BM908" s="4">
        <v>7.0999999999999994E-2</v>
      </c>
      <c r="BN908" s="4">
        <v>0.21099999999999999</v>
      </c>
      <c r="BO908" s="4">
        <v>0.113</v>
      </c>
      <c r="BP908" s="4">
        <v>5.8000000000000003E-2</v>
      </c>
      <c r="BQ908" s="4">
        <v>0.17100000000000001</v>
      </c>
      <c r="BR908" s="4">
        <v>0.999</v>
      </c>
      <c r="BU908" s="4">
        <v>1.42</v>
      </c>
      <c r="BW908" s="4">
        <v>0</v>
      </c>
      <c r="BX908" s="4">
        <v>0.32464999999999999</v>
      </c>
      <c r="BY908" s="4">
        <v>-5</v>
      </c>
      <c r="BZ908" s="4">
        <v>1.5132939999999999</v>
      </c>
      <c r="CA908" s="4">
        <v>7.9336339999999996</v>
      </c>
      <c r="CB908" s="4">
        <v>30.568539000000001</v>
      </c>
    </row>
    <row r="909" spans="1:80">
      <c r="A909" s="2">
        <v>42440</v>
      </c>
      <c r="B909" s="29">
        <v>0.49595958333333329</v>
      </c>
      <c r="C909" s="4">
        <v>14.234999999999999</v>
      </c>
      <c r="D909" s="4">
        <v>0.56930000000000003</v>
      </c>
      <c r="E909" s="4" t="s">
        <v>155</v>
      </c>
      <c r="F909" s="4">
        <v>5693.4695579999998</v>
      </c>
      <c r="G909" s="4">
        <v>6.6</v>
      </c>
      <c r="H909" s="4">
        <v>3.2</v>
      </c>
      <c r="I909" s="4">
        <v>177.6</v>
      </c>
      <c r="K909" s="4">
        <v>0</v>
      </c>
      <c r="L909" s="4">
        <v>38</v>
      </c>
      <c r="M909" s="4">
        <v>0.87270000000000003</v>
      </c>
      <c r="N909" s="4">
        <v>12.422599999999999</v>
      </c>
      <c r="O909" s="4">
        <v>0.49690000000000001</v>
      </c>
      <c r="P909" s="4">
        <v>5.7514000000000003</v>
      </c>
      <c r="Q909" s="4">
        <v>2.7663000000000002</v>
      </c>
      <c r="R909" s="4">
        <v>8.5</v>
      </c>
      <c r="S909" s="4">
        <v>4.6538000000000004</v>
      </c>
      <c r="T909" s="4">
        <v>2.2383999999999999</v>
      </c>
      <c r="U909" s="4">
        <v>6.9</v>
      </c>
      <c r="V909" s="4">
        <v>177.60759999999999</v>
      </c>
      <c r="Y909" s="4">
        <v>33.374000000000002</v>
      </c>
      <c r="Z909" s="4">
        <v>0</v>
      </c>
      <c r="AA909" s="4">
        <v>0</v>
      </c>
      <c r="AB909" s="4" t="s">
        <v>384</v>
      </c>
      <c r="AC909" s="4">
        <v>0</v>
      </c>
      <c r="AD909" s="4">
        <v>11.9</v>
      </c>
      <c r="AE909" s="4">
        <v>861</v>
      </c>
      <c r="AF909" s="4">
        <v>888</v>
      </c>
      <c r="AG909" s="4">
        <v>898</v>
      </c>
      <c r="AH909" s="4">
        <v>60</v>
      </c>
      <c r="AI909" s="4">
        <v>24.82</v>
      </c>
      <c r="AJ909" s="4">
        <v>0.56999999999999995</v>
      </c>
      <c r="AK909" s="4">
        <v>989</v>
      </c>
      <c r="AL909" s="4">
        <v>6</v>
      </c>
      <c r="AM909" s="4">
        <v>0</v>
      </c>
      <c r="AN909" s="4">
        <v>36</v>
      </c>
      <c r="AO909" s="4">
        <v>191</v>
      </c>
      <c r="AP909" s="4">
        <v>188</v>
      </c>
      <c r="AQ909" s="4">
        <v>3.5</v>
      </c>
      <c r="AR909" s="4">
        <v>195</v>
      </c>
      <c r="AS909" s="4" t="s">
        <v>155</v>
      </c>
      <c r="AT909" s="4">
        <v>2</v>
      </c>
      <c r="AU909" s="5">
        <v>0.7041087962962963</v>
      </c>
      <c r="AV909" s="4">
        <v>47.159638999999999</v>
      </c>
      <c r="AW909" s="4">
        <v>-88.484168999999994</v>
      </c>
      <c r="AX909" s="4">
        <v>309.7</v>
      </c>
      <c r="AY909" s="4">
        <v>30.4</v>
      </c>
      <c r="AZ909" s="4">
        <v>12</v>
      </c>
      <c r="BA909" s="4">
        <v>11</v>
      </c>
      <c r="BB909" s="4" t="s">
        <v>429</v>
      </c>
      <c r="BC909" s="4">
        <v>1.871329</v>
      </c>
      <c r="BD909" s="4">
        <v>1.5139860000000001</v>
      </c>
      <c r="BE909" s="4">
        <v>2.6139860000000001</v>
      </c>
      <c r="BF909" s="4">
        <v>14.063000000000001</v>
      </c>
      <c r="BG909" s="4">
        <v>14.32</v>
      </c>
      <c r="BH909" s="4">
        <v>1.02</v>
      </c>
      <c r="BI909" s="4">
        <v>14.587999999999999</v>
      </c>
      <c r="BJ909" s="4">
        <v>2912.2649999999999</v>
      </c>
      <c r="BK909" s="4">
        <v>74.137</v>
      </c>
      <c r="BL909" s="4">
        <v>0.14099999999999999</v>
      </c>
      <c r="BM909" s="4">
        <v>6.8000000000000005E-2</v>
      </c>
      <c r="BN909" s="4">
        <v>0.20899999999999999</v>
      </c>
      <c r="BO909" s="4">
        <v>0.114</v>
      </c>
      <c r="BP909" s="4">
        <v>5.5E-2</v>
      </c>
      <c r="BQ909" s="4">
        <v>0.16900000000000001</v>
      </c>
      <c r="BR909" s="4">
        <v>1.3768</v>
      </c>
      <c r="BU909" s="4">
        <v>1.552</v>
      </c>
      <c r="BW909" s="4">
        <v>0</v>
      </c>
      <c r="BX909" s="4">
        <v>0.31937199999999999</v>
      </c>
      <c r="BY909" s="4">
        <v>-5</v>
      </c>
      <c r="BZ909" s="4">
        <v>1.515706</v>
      </c>
      <c r="CA909" s="4">
        <v>7.8046530000000001</v>
      </c>
      <c r="CB909" s="4">
        <v>30.617260999999999</v>
      </c>
    </row>
    <row r="910" spans="1:80">
      <c r="A910" s="2">
        <v>42440</v>
      </c>
      <c r="B910" s="29">
        <v>0.49597115740740744</v>
      </c>
      <c r="C910" s="4">
        <v>14.207000000000001</v>
      </c>
      <c r="D910" s="4">
        <v>0.66139999999999999</v>
      </c>
      <c r="E910" s="4" t="s">
        <v>155</v>
      </c>
      <c r="F910" s="4">
        <v>6613.5918369999999</v>
      </c>
      <c r="G910" s="4">
        <v>10.5</v>
      </c>
      <c r="H910" s="4">
        <v>-3.9</v>
      </c>
      <c r="I910" s="4">
        <v>212</v>
      </c>
      <c r="K910" s="4">
        <v>0</v>
      </c>
      <c r="L910" s="4">
        <v>42</v>
      </c>
      <c r="M910" s="4">
        <v>0.87209999999999999</v>
      </c>
      <c r="N910" s="4">
        <v>12.389799999999999</v>
      </c>
      <c r="O910" s="4">
        <v>0.57679999999999998</v>
      </c>
      <c r="P910" s="4">
        <v>9.1571999999999996</v>
      </c>
      <c r="Q910" s="4">
        <v>0</v>
      </c>
      <c r="R910" s="4">
        <v>9.1999999999999993</v>
      </c>
      <c r="S910" s="4">
        <v>7.4096000000000002</v>
      </c>
      <c r="T910" s="4">
        <v>0</v>
      </c>
      <c r="U910" s="4">
        <v>7.4</v>
      </c>
      <c r="V910" s="4">
        <v>212.0361</v>
      </c>
      <c r="Y910" s="4">
        <v>36.280999999999999</v>
      </c>
      <c r="Z910" s="4">
        <v>0</v>
      </c>
      <c r="AA910" s="4">
        <v>0</v>
      </c>
      <c r="AB910" s="4" t="s">
        <v>384</v>
      </c>
      <c r="AC910" s="4">
        <v>0</v>
      </c>
      <c r="AD910" s="4">
        <v>12</v>
      </c>
      <c r="AE910" s="4">
        <v>860</v>
      </c>
      <c r="AF910" s="4">
        <v>889</v>
      </c>
      <c r="AG910" s="4">
        <v>896</v>
      </c>
      <c r="AH910" s="4">
        <v>60</v>
      </c>
      <c r="AI910" s="4">
        <v>24.82</v>
      </c>
      <c r="AJ910" s="4">
        <v>0.56999999999999995</v>
      </c>
      <c r="AK910" s="4">
        <v>989</v>
      </c>
      <c r="AL910" s="4">
        <v>6</v>
      </c>
      <c r="AM910" s="4">
        <v>0</v>
      </c>
      <c r="AN910" s="4">
        <v>36</v>
      </c>
      <c r="AO910" s="4">
        <v>191</v>
      </c>
      <c r="AP910" s="4">
        <v>188.9</v>
      </c>
      <c r="AQ910" s="4">
        <v>3.6</v>
      </c>
      <c r="AR910" s="4">
        <v>195</v>
      </c>
      <c r="AS910" s="4" t="s">
        <v>155</v>
      </c>
      <c r="AT910" s="4">
        <v>2</v>
      </c>
      <c r="AU910" s="5">
        <v>0.70412037037037034</v>
      </c>
      <c r="AV910" s="4">
        <v>47.159765</v>
      </c>
      <c r="AW910" s="4">
        <v>-88.484170000000006</v>
      </c>
      <c r="AX910" s="4">
        <v>310.3</v>
      </c>
      <c r="AY910" s="4">
        <v>30.9</v>
      </c>
      <c r="AZ910" s="4">
        <v>12</v>
      </c>
      <c r="BA910" s="4">
        <v>11</v>
      </c>
      <c r="BB910" s="4" t="s">
        <v>429</v>
      </c>
      <c r="BC910" s="4">
        <v>1.5438559999999999</v>
      </c>
      <c r="BD910" s="4">
        <v>1.6712290000000001</v>
      </c>
      <c r="BE910" s="4">
        <v>2.628771</v>
      </c>
      <c r="BF910" s="4">
        <v>14.063000000000001</v>
      </c>
      <c r="BG910" s="4">
        <v>14.24</v>
      </c>
      <c r="BH910" s="4">
        <v>1.01</v>
      </c>
      <c r="BI910" s="4">
        <v>14.664</v>
      </c>
      <c r="BJ910" s="4">
        <v>2893.2310000000002</v>
      </c>
      <c r="BK910" s="4">
        <v>85.724999999999994</v>
      </c>
      <c r="BL910" s="4">
        <v>0.224</v>
      </c>
      <c r="BM910" s="4">
        <v>0</v>
      </c>
      <c r="BN910" s="4">
        <v>0.224</v>
      </c>
      <c r="BO910" s="4">
        <v>0.18099999999999999</v>
      </c>
      <c r="BP910" s="4">
        <v>0</v>
      </c>
      <c r="BQ910" s="4">
        <v>0.18099999999999999</v>
      </c>
      <c r="BR910" s="4">
        <v>1.6373</v>
      </c>
      <c r="BU910" s="4">
        <v>1.681</v>
      </c>
      <c r="BW910" s="4">
        <v>0</v>
      </c>
      <c r="BX910" s="4">
        <v>0.30266599999999999</v>
      </c>
      <c r="BY910" s="4">
        <v>-5</v>
      </c>
      <c r="BZ910" s="4">
        <v>1.516</v>
      </c>
      <c r="CA910" s="4">
        <v>7.396401</v>
      </c>
      <c r="CB910" s="4">
        <v>30.623200000000001</v>
      </c>
    </row>
    <row r="911" spans="1:80">
      <c r="A911" s="2">
        <v>42440</v>
      </c>
      <c r="B911" s="29">
        <v>0.49598273148148148</v>
      </c>
      <c r="C911" s="4">
        <v>14.215</v>
      </c>
      <c r="D911" s="4">
        <v>0.55200000000000005</v>
      </c>
      <c r="E911" s="4" t="s">
        <v>155</v>
      </c>
      <c r="F911" s="4">
        <v>5519.7142860000004</v>
      </c>
      <c r="G911" s="4">
        <v>11.2</v>
      </c>
      <c r="H911" s="4">
        <v>-3.9</v>
      </c>
      <c r="I911" s="4">
        <v>220.7</v>
      </c>
      <c r="K911" s="4">
        <v>0</v>
      </c>
      <c r="L911" s="4">
        <v>43</v>
      </c>
      <c r="M911" s="4">
        <v>0.873</v>
      </c>
      <c r="N911" s="4">
        <v>12.4093</v>
      </c>
      <c r="O911" s="4">
        <v>0.4819</v>
      </c>
      <c r="P911" s="4">
        <v>9.7772000000000006</v>
      </c>
      <c r="Q911" s="4">
        <v>0</v>
      </c>
      <c r="R911" s="4">
        <v>9.8000000000000007</v>
      </c>
      <c r="S911" s="4">
        <v>7.9112999999999998</v>
      </c>
      <c r="T911" s="4">
        <v>0</v>
      </c>
      <c r="U911" s="4">
        <v>7.9</v>
      </c>
      <c r="V911" s="4">
        <v>220.7423</v>
      </c>
      <c r="Y911" s="4">
        <v>37.165999999999997</v>
      </c>
      <c r="Z911" s="4">
        <v>0</v>
      </c>
      <c r="AA911" s="4">
        <v>0</v>
      </c>
      <c r="AB911" s="4" t="s">
        <v>384</v>
      </c>
      <c r="AC911" s="4">
        <v>0</v>
      </c>
      <c r="AD911" s="4">
        <v>11.9</v>
      </c>
      <c r="AE911" s="4">
        <v>860</v>
      </c>
      <c r="AF911" s="4">
        <v>888</v>
      </c>
      <c r="AG911" s="4">
        <v>896</v>
      </c>
      <c r="AH911" s="4">
        <v>60</v>
      </c>
      <c r="AI911" s="4">
        <v>24.82</v>
      </c>
      <c r="AJ911" s="4">
        <v>0.56999999999999995</v>
      </c>
      <c r="AK911" s="4">
        <v>989</v>
      </c>
      <c r="AL911" s="4">
        <v>6</v>
      </c>
      <c r="AM911" s="4">
        <v>0</v>
      </c>
      <c r="AN911" s="4">
        <v>36</v>
      </c>
      <c r="AO911" s="4">
        <v>191.9</v>
      </c>
      <c r="AP911" s="4">
        <v>189</v>
      </c>
      <c r="AQ911" s="4">
        <v>3.5</v>
      </c>
      <c r="AR911" s="4">
        <v>195</v>
      </c>
      <c r="AS911" s="4" t="s">
        <v>155</v>
      </c>
      <c r="AT911" s="4">
        <v>2</v>
      </c>
      <c r="AU911" s="5">
        <v>0.70413194444444438</v>
      </c>
      <c r="AV911" s="4">
        <v>47.159897999999998</v>
      </c>
      <c r="AW911" s="4">
        <v>-88.484178999999997</v>
      </c>
      <c r="AX911" s="4">
        <v>310.89999999999998</v>
      </c>
      <c r="AY911" s="4">
        <v>31.9</v>
      </c>
      <c r="AZ911" s="4">
        <v>12</v>
      </c>
      <c r="BA911" s="4">
        <v>11</v>
      </c>
      <c r="BB911" s="4" t="s">
        <v>429</v>
      </c>
      <c r="BC911" s="4">
        <v>1.471058</v>
      </c>
      <c r="BD911" s="4">
        <v>1.8421160000000001</v>
      </c>
      <c r="BE911" s="4">
        <v>2.7421160000000002</v>
      </c>
      <c r="BF911" s="4">
        <v>14.063000000000001</v>
      </c>
      <c r="BG911" s="4">
        <v>14.35</v>
      </c>
      <c r="BH911" s="4">
        <v>1.02</v>
      </c>
      <c r="BI911" s="4">
        <v>14.552</v>
      </c>
      <c r="BJ911" s="4">
        <v>2914.5720000000001</v>
      </c>
      <c r="BK911" s="4">
        <v>72.031000000000006</v>
      </c>
      <c r="BL911" s="4">
        <v>0.24</v>
      </c>
      <c r="BM911" s="4">
        <v>0</v>
      </c>
      <c r="BN911" s="4">
        <v>0.24</v>
      </c>
      <c r="BO911" s="4">
        <v>0.19500000000000001</v>
      </c>
      <c r="BP911" s="4">
        <v>0</v>
      </c>
      <c r="BQ911" s="4">
        <v>0.19500000000000001</v>
      </c>
      <c r="BR911" s="4">
        <v>1.7143999999999999</v>
      </c>
      <c r="BU911" s="4">
        <v>1.732</v>
      </c>
      <c r="BW911" s="4">
        <v>0</v>
      </c>
      <c r="BX911" s="4">
        <v>0.301902</v>
      </c>
      <c r="BY911" s="4">
        <v>-5</v>
      </c>
      <c r="BZ911" s="4">
        <v>1.5132939999999999</v>
      </c>
      <c r="CA911" s="4">
        <v>7.3777299999999997</v>
      </c>
      <c r="CB911" s="4">
        <v>30.568539000000001</v>
      </c>
    </row>
    <row r="912" spans="1:80">
      <c r="A912" s="2">
        <v>42440</v>
      </c>
      <c r="B912" s="29">
        <v>0.49599430555555557</v>
      </c>
      <c r="C912" s="4">
        <v>14.22</v>
      </c>
      <c r="D912" s="4">
        <v>0.55500000000000005</v>
      </c>
      <c r="E912" s="4" t="s">
        <v>155</v>
      </c>
      <c r="F912" s="4">
        <v>5550.2195949999996</v>
      </c>
      <c r="G912" s="4">
        <v>10.8</v>
      </c>
      <c r="H912" s="4">
        <v>1.3</v>
      </c>
      <c r="I912" s="4">
        <v>238</v>
      </c>
      <c r="K912" s="4">
        <v>0</v>
      </c>
      <c r="L912" s="4">
        <v>43</v>
      </c>
      <c r="M912" s="4">
        <v>0.873</v>
      </c>
      <c r="N912" s="4">
        <v>12.413399999999999</v>
      </c>
      <c r="O912" s="4">
        <v>0.48449999999999999</v>
      </c>
      <c r="P912" s="4">
        <v>9.4079999999999995</v>
      </c>
      <c r="Q912" s="4">
        <v>1.1037999999999999</v>
      </c>
      <c r="R912" s="4">
        <v>10.5</v>
      </c>
      <c r="S912" s="4">
        <v>7.6124999999999998</v>
      </c>
      <c r="T912" s="4">
        <v>0.8931</v>
      </c>
      <c r="U912" s="4">
        <v>8.5</v>
      </c>
      <c r="V912" s="4">
        <v>238.02260000000001</v>
      </c>
      <c r="Y912" s="4">
        <v>37.883000000000003</v>
      </c>
      <c r="Z912" s="4">
        <v>0</v>
      </c>
      <c r="AA912" s="4">
        <v>0</v>
      </c>
      <c r="AB912" s="4" t="s">
        <v>384</v>
      </c>
      <c r="AC912" s="4">
        <v>0</v>
      </c>
      <c r="AD912" s="4">
        <v>12</v>
      </c>
      <c r="AE912" s="4">
        <v>859</v>
      </c>
      <c r="AF912" s="4">
        <v>887</v>
      </c>
      <c r="AG912" s="4">
        <v>895</v>
      </c>
      <c r="AH912" s="4">
        <v>60</v>
      </c>
      <c r="AI912" s="4">
        <v>24.82</v>
      </c>
      <c r="AJ912" s="4">
        <v>0.56999999999999995</v>
      </c>
      <c r="AK912" s="4">
        <v>989</v>
      </c>
      <c r="AL912" s="4">
        <v>6</v>
      </c>
      <c r="AM912" s="4">
        <v>0</v>
      </c>
      <c r="AN912" s="4">
        <v>36</v>
      </c>
      <c r="AO912" s="4">
        <v>192</v>
      </c>
      <c r="AP912" s="4">
        <v>189</v>
      </c>
      <c r="AQ912" s="4">
        <v>3.7</v>
      </c>
      <c r="AR912" s="4">
        <v>195</v>
      </c>
      <c r="AS912" s="4" t="s">
        <v>155</v>
      </c>
      <c r="AT912" s="4">
        <v>2</v>
      </c>
      <c r="AU912" s="5">
        <v>0.70414351851851853</v>
      </c>
      <c r="AV912" s="4">
        <v>47.160029000000002</v>
      </c>
      <c r="AW912" s="4">
        <v>-88.484188000000003</v>
      </c>
      <c r="AX912" s="4">
        <v>311.39999999999998</v>
      </c>
      <c r="AY912" s="4">
        <v>32.200000000000003</v>
      </c>
      <c r="AZ912" s="4">
        <v>12</v>
      </c>
      <c r="BA912" s="4">
        <v>11</v>
      </c>
      <c r="BB912" s="4" t="s">
        <v>429</v>
      </c>
      <c r="BC912" s="4">
        <v>1.5</v>
      </c>
      <c r="BD912" s="4">
        <v>1.9</v>
      </c>
      <c r="BE912" s="4">
        <v>2.8</v>
      </c>
      <c r="BF912" s="4">
        <v>14.063000000000001</v>
      </c>
      <c r="BG912" s="4">
        <v>14.34</v>
      </c>
      <c r="BH912" s="4">
        <v>1.02</v>
      </c>
      <c r="BI912" s="4">
        <v>14.554</v>
      </c>
      <c r="BJ912" s="4">
        <v>2913.614</v>
      </c>
      <c r="BK912" s="4">
        <v>72.38</v>
      </c>
      <c r="BL912" s="4">
        <v>0.23100000000000001</v>
      </c>
      <c r="BM912" s="4">
        <v>2.7E-2</v>
      </c>
      <c r="BN912" s="4">
        <v>0.25800000000000001</v>
      </c>
      <c r="BO912" s="4">
        <v>0.187</v>
      </c>
      <c r="BP912" s="4">
        <v>2.1999999999999999E-2</v>
      </c>
      <c r="BQ912" s="4">
        <v>0.20899999999999999</v>
      </c>
      <c r="BR912" s="4">
        <v>1.8473999999999999</v>
      </c>
      <c r="BU912" s="4">
        <v>1.764</v>
      </c>
      <c r="BW912" s="4">
        <v>0</v>
      </c>
      <c r="BX912" s="4">
        <v>0.28847</v>
      </c>
      <c r="BY912" s="4">
        <v>-5</v>
      </c>
      <c r="BZ912" s="4">
        <v>1.5139020000000001</v>
      </c>
      <c r="CA912" s="4">
        <v>7.0494849999999998</v>
      </c>
      <c r="CB912" s="4">
        <v>30.580819999999999</v>
      </c>
    </row>
    <row r="913" spans="1:80">
      <c r="A913" s="2">
        <v>42440</v>
      </c>
      <c r="B913" s="29">
        <v>0.49600587962962961</v>
      </c>
      <c r="C913" s="4">
        <v>14.222</v>
      </c>
      <c r="D913" s="4">
        <v>0.53759999999999997</v>
      </c>
      <c r="E913" s="4" t="s">
        <v>155</v>
      </c>
      <c r="F913" s="4">
        <v>5376.0032890000002</v>
      </c>
      <c r="G913" s="4">
        <v>8</v>
      </c>
      <c r="H913" s="4">
        <v>2.9</v>
      </c>
      <c r="I913" s="4">
        <v>254</v>
      </c>
      <c r="K913" s="4">
        <v>0</v>
      </c>
      <c r="L913" s="4">
        <v>45</v>
      </c>
      <c r="M913" s="4">
        <v>0.87309999999999999</v>
      </c>
      <c r="N913" s="4">
        <v>12.4168</v>
      </c>
      <c r="O913" s="4">
        <v>0.46939999999999998</v>
      </c>
      <c r="P913" s="4">
        <v>7.0003000000000002</v>
      </c>
      <c r="Q913" s="4">
        <v>2.5318999999999998</v>
      </c>
      <c r="R913" s="4">
        <v>9.5</v>
      </c>
      <c r="S913" s="4">
        <v>5.6642999999999999</v>
      </c>
      <c r="T913" s="4">
        <v>2.0487000000000002</v>
      </c>
      <c r="U913" s="4">
        <v>7.7</v>
      </c>
      <c r="V913" s="4">
        <v>253.95009999999999</v>
      </c>
      <c r="Y913" s="4">
        <v>39.29</v>
      </c>
      <c r="Z913" s="4">
        <v>0</v>
      </c>
      <c r="AA913" s="4">
        <v>0</v>
      </c>
      <c r="AB913" s="4" t="s">
        <v>384</v>
      </c>
      <c r="AC913" s="4">
        <v>0</v>
      </c>
      <c r="AD913" s="4">
        <v>11.9</v>
      </c>
      <c r="AE913" s="4">
        <v>858</v>
      </c>
      <c r="AF913" s="4">
        <v>886</v>
      </c>
      <c r="AG913" s="4">
        <v>895</v>
      </c>
      <c r="AH913" s="4">
        <v>60</v>
      </c>
      <c r="AI913" s="4">
        <v>24.82</v>
      </c>
      <c r="AJ913" s="4">
        <v>0.56999999999999995</v>
      </c>
      <c r="AK913" s="4">
        <v>989</v>
      </c>
      <c r="AL913" s="4">
        <v>6</v>
      </c>
      <c r="AM913" s="4">
        <v>0</v>
      </c>
      <c r="AN913" s="4">
        <v>36</v>
      </c>
      <c r="AO913" s="4">
        <v>192</v>
      </c>
      <c r="AP913" s="4">
        <v>189</v>
      </c>
      <c r="AQ913" s="4">
        <v>3.7</v>
      </c>
      <c r="AR913" s="4">
        <v>195</v>
      </c>
      <c r="AS913" s="4" t="s">
        <v>155</v>
      </c>
      <c r="AT913" s="4">
        <v>2</v>
      </c>
      <c r="AU913" s="5">
        <v>0.70415509259259268</v>
      </c>
      <c r="AV913" s="4">
        <v>47.160181999999999</v>
      </c>
      <c r="AW913" s="4">
        <v>-88.484195999999997</v>
      </c>
      <c r="AX913" s="4">
        <v>311.89999999999998</v>
      </c>
      <c r="AY913" s="4">
        <v>34.1</v>
      </c>
      <c r="AZ913" s="4">
        <v>12</v>
      </c>
      <c r="BA913" s="4">
        <v>11</v>
      </c>
      <c r="BB913" s="4" t="s">
        <v>429</v>
      </c>
      <c r="BC913" s="4">
        <v>1.929697</v>
      </c>
      <c r="BD913" s="4">
        <v>1.255455</v>
      </c>
      <c r="BE913" s="4">
        <v>3.1580810000000001</v>
      </c>
      <c r="BF913" s="4">
        <v>14.063000000000001</v>
      </c>
      <c r="BG913" s="4">
        <v>14.35</v>
      </c>
      <c r="BH913" s="4">
        <v>1.02</v>
      </c>
      <c r="BI913" s="4">
        <v>14.536</v>
      </c>
      <c r="BJ913" s="4">
        <v>2916.71</v>
      </c>
      <c r="BK913" s="4">
        <v>70.174000000000007</v>
      </c>
      <c r="BL913" s="4">
        <v>0.17199999999999999</v>
      </c>
      <c r="BM913" s="4">
        <v>6.2E-2</v>
      </c>
      <c r="BN913" s="4">
        <v>0.23400000000000001</v>
      </c>
      <c r="BO913" s="4">
        <v>0.13900000000000001</v>
      </c>
      <c r="BP913" s="4">
        <v>0.05</v>
      </c>
      <c r="BQ913" s="4">
        <v>0.19</v>
      </c>
      <c r="BR913" s="4">
        <v>1.9725999999999999</v>
      </c>
      <c r="BU913" s="4">
        <v>1.831</v>
      </c>
      <c r="BW913" s="4">
        <v>0</v>
      </c>
      <c r="BX913" s="4">
        <v>0.25994</v>
      </c>
      <c r="BY913" s="4">
        <v>-5</v>
      </c>
      <c r="BZ913" s="4">
        <v>1.5112939999999999</v>
      </c>
      <c r="CA913" s="4">
        <v>6.352284</v>
      </c>
      <c r="CB913" s="4">
        <v>30.528138999999999</v>
      </c>
    </row>
    <row r="914" spans="1:80">
      <c r="A914" s="2">
        <v>42440</v>
      </c>
      <c r="B914" s="29">
        <v>0.4960174537037037</v>
      </c>
      <c r="C914" s="4">
        <v>14.23</v>
      </c>
      <c r="D914" s="4">
        <v>0.50700000000000001</v>
      </c>
      <c r="E914" s="4" t="s">
        <v>155</v>
      </c>
      <c r="F914" s="4">
        <v>5070</v>
      </c>
      <c r="G914" s="4">
        <v>5.9</v>
      </c>
      <c r="H914" s="4">
        <v>2.9</v>
      </c>
      <c r="I914" s="4">
        <v>267.2</v>
      </c>
      <c r="K914" s="4">
        <v>0</v>
      </c>
      <c r="L914" s="4">
        <v>46</v>
      </c>
      <c r="M914" s="4">
        <v>0.87319999999999998</v>
      </c>
      <c r="N914" s="4">
        <v>12.4262</v>
      </c>
      <c r="O914" s="4">
        <v>0.44269999999999998</v>
      </c>
      <c r="P914" s="4">
        <v>5.1685999999999996</v>
      </c>
      <c r="Q914" s="4">
        <v>2.5588000000000002</v>
      </c>
      <c r="R914" s="4">
        <v>7.7</v>
      </c>
      <c r="S914" s="4">
        <v>4.1821000000000002</v>
      </c>
      <c r="T914" s="4">
        <v>2.0703999999999998</v>
      </c>
      <c r="U914" s="4">
        <v>6.3</v>
      </c>
      <c r="V914" s="4">
        <v>267.21510000000001</v>
      </c>
      <c r="Y914" s="4">
        <v>39.860999999999997</v>
      </c>
      <c r="Z914" s="4">
        <v>0</v>
      </c>
      <c r="AA914" s="4">
        <v>0</v>
      </c>
      <c r="AB914" s="4" t="s">
        <v>384</v>
      </c>
      <c r="AC914" s="4">
        <v>0</v>
      </c>
      <c r="AD914" s="4">
        <v>11.9</v>
      </c>
      <c r="AE914" s="4">
        <v>859</v>
      </c>
      <c r="AF914" s="4">
        <v>885</v>
      </c>
      <c r="AG914" s="4">
        <v>896</v>
      </c>
      <c r="AH914" s="4">
        <v>60</v>
      </c>
      <c r="AI914" s="4">
        <v>24.82</v>
      </c>
      <c r="AJ914" s="4">
        <v>0.56999999999999995</v>
      </c>
      <c r="AK914" s="4">
        <v>989</v>
      </c>
      <c r="AL914" s="4">
        <v>6</v>
      </c>
      <c r="AM914" s="4">
        <v>0</v>
      </c>
      <c r="AN914" s="4">
        <v>36</v>
      </c>
      <c r="AO914" s="4">
        <v>192</v>
      </c>
      <c r="AP914" s="4">
        <v>188.1</v>
      </c>
      <c r="AQ914" s="4">
        <v>3.6</v>
      </c>
      <c r="AR914" s="4">
        <v>195</v>
      </c>
      <c r="AS914" s="4" t="s">
        <v>155</v>
      </c>
      <c r="AT914" s="4">
        <v>2</v>
      </c>
      <c r="AU914" s="5">
        <v>0.70416666666666661</v>
      </c>
      <c r="AV914" s="4">
        <v>47.160328</v>
      </c>
      <c r="AW914" s="4">
        <v>-88.484202999999994</v>
      </c>
      <c r="AX914" s="4">
        <v>312.39999999999998</v>
      </c>
      <c r="AY914" s="4">
        <v>34.799999999999997</v>
      </c>
      <c r="AZ914" s="4">
        <v>12</v>
      </c>
      <c r="BA914" s="4">
        <v>10</v>
      </c>
      <c r="BB914" s="4" t="s">
        <v>433</v>
      </c>
      <c r="BC914" s="4">
        <v>2.1</v>
      </c>
      <c r="BD914" s="4">
        <v>1</v>
      </c>
      <c r="BE914" s="4">
        <v>3.3</v>
      </c>
      <c r="BF914" s="4">
        <v>14.063000000000001</v>
      </c>
      <c r="BG914" s="4">
        <v>14.37</v>
      </c>
      <c r="BH914" s="4">
        <v>1.02</v>
      </c>
      <c r="BI914" s="4">
        <v>14.516</v>
      </c>
      <c r="BJ914" s="4">
        <v>2922.5309999999999</v>
      </c>
      <c r="BK914" s="4">
        <v>66.274000000000001</v>
      </c>
      <c r="BL914" s="4">
        <v>0.127</v>
      </c>
      <c r="BM914" s="4">
        <v>6.3E-2</v>
      </c>
      <c r="BN914" s="4">
        <v>0.19</v>
      </c>
      <c r="BO914" s="4">
        <v>0.10299999999999999</v>
      </c>
      <c r="BP914" s="4">
        <v>5.0999999999999997E-2</v>
      </c>
      <c r="BQ914" s="4">
        <v>0.154</v>
      </c>
      <c r="BR914" s="4">
        <v>2.0781999999999998</v>
      </c>
      <c r="BU914" s="4">
        <v>1.86</v>
      </c>
      <c r="BW914" s="4">
        <v>0</v>
      </c>
      <c r="BX914" s="4">
        <v>0.23805799999999999</v>
      </c>
      <c r="BY914" s="4">
        <v>-5</v>
      </c>
      <c r="BZ914" s="4">
        <v>1.508294</v>
      </c>
      <c r="CA914" s="4">
        <v>5.8175420000000004</v>
      </c>
      <c r="CB914" s="4">
        <v>30.467538999999999</v>
      </c>
    </row>
    <row r="915" spans="1:80">
      <c r="A915" s="2">
        <v>42440</v>
      </c>
      <c r="B915" s="29">
        <v>0.49602902777777774</v>
      </c>
      <c r="C915" s="4">
        <v>14.23</v>
      </c>
      <c r="D915" s="4">
        <v>0.50719999999999998</v>
      </c>
      <c r="E915" s="4" t="s">
        <v>155</v>
      </c>
      <c r="F915" s="4">
        <v>5071.7819369999997</v>
      </c>
      <c r="G915" s="4">
        <v>5.5</v>
      </c>
      <c r="H915" s="4">
        <v>6.5</v>
      </c>
      <c r="I915" s="4">
        <v>294.8</v>
      </c>
      <c r="K915" s="4">
        <v>0</v>
      </c>
      <c r="L915" s="4">
        <v>46</v>
      </c>
      <c r="M915" s="4">
        <v>0.87319999999999998</v>
      </c>
      <c r="N915" s="4">
        <v>12.425800000000001</v>
      </c>
      <c r="O915" s="4">
        <v>0.44290000000000002</v>
      </c>
      <c r="P915" s="4">
        <v>4.8026999999999997</v>
      </c>
      <c r="Q915" s="4">
        <v>5.7022000000000004</v>
      </c>
      <c r="R915" s="4">
        <v>10.5</v>
      </c>
      <c r="S915" s="4">
        <v>3.8860999999999999</v>
      </c>
      <c r="T915" s="4">
        <v>4.6139999999999999</v>
      </c>
      <c r="U915" s="4">
        <v>8.5</v>
      </c>
      <c r="V915" s="4">
        <v>294.75189999999998</v>
      </c>
      <c r="Y915" s="4">
        <v>40.542000000000002</v>
      </c>
      <c r="Z915" s="4">
        <v>0</v>
      </c>
      <c r="AA915" s="4">
        <v>0</v>
      </c>
      <c r="AB915" s="4" t="s">
        <v>384</v>
      </c>
      <c r="AC915" s="4">
        <v>0</v>
      </c>
      <c r="AD915" s="4">
        <v>12</v>
      </c>
      <c r="AE915" s="4">
        <v>857</v>
      </c>
      <c r="AF915" s="4">
        <v>885</v>
      </c>
      <c r="AG915" s="4">
        <v>895</v>
      </c>
      <c r="AH915" s="4">
        <v>60</v>
      </c>
      <c r="AI915" s="4">
        <v>24.82</v>
      </c>
      <c r="AJ915" s="4">
        <v>0.56999999999999995</v>
      </c>
      <c r="AK915" s="4">
        <v>989</v>
      </c>
      <c r="AL915" s="4">
        <v>6</v>
      </c>
      <c r="AM915" s="4">
        <v>0</v>
      </c>
      <c r="AN915" s="4">
        <v>36</v>
      </c>
      <c r="AO915" s="4">
        <v>192</v>
      </c>
      <c r="AP915" s="4">
        <v>188.9</v>
      </c>
      <c r="AQ915" s="4">
        <v>3.6</v>
      </c>
      <c r="AR915" s="4">
        <v>195</v>
      </c>
      <c r="AS915" s="4" t="s">
        <v>155</v>
      </c>
      <c r="AT915" s="4">
        <v>2</v>
      </c>
      <c r="AU915" s="5">
        <v>0.70417824074074076</v>
      </c>
      <c r="AV915" s="4">
        <v>47.160466</v>
      </c>
      <c r="AW915" s="4">
        <v>-88.484182000000004</v>
      </c>
      <c r="AX915" s="4">
        <v>312.60000000000002</v>
      </c>
      <c r="AY915" s="4">
        <v>34.6</v>
      </c>
      <c r="AZ915" s="4">
        <v>12</v>
      </c>
      <c r="BA915" s="4">
        <v>10</v>
      </c>
      <c r="BB915" s="4" t="s">
        <v>433</v>
      </c>
      <c r="BC915" s="4">
        <v>2.0282719999999999</v>
      </c>
      <c r="BD915" s="4">
        <v>1.215185</v>
      </c>
      <c r="BE915" s="4">
        <v>3.3717280000000001</v>
      </c>
      <c r="BF915" s="4">
        <v>14.063000000000001</v>
      </c>
      <c r="BG915" s="4">
        <v>14.37</v>
      </c>
      <c r="BH915" s="4">
        <v>1.02</v>
      </c>
      <c r="BI915" s="4">
        <v>14.52</v>
      </c>
      <c r="BJ915" s="4">
        <v>2921.8710000000001</v>
      </c>
      <c r="BK915" s="4">
        <v>66.281999999999996</v>
      </c>
      <c r="BL915" s="4">
        <v>0.11799999999999999</v>
      </c>
      <c r="BM915" s="4">
        <v>0.14000000000000001</v>
      </c>
      <c r="BN915" s="4">
        <v>0.25900000000000001</v>
      </c>
      <c r="BO915" s="4">
        <v>9.6000000000000002E-2</v>
      </c>
      <c r="BP915" s="4">
        <v>0.114</v>
      </c>
      <c r="BQ915" s="4">
        <v>0.20899999999999999</v>
      </c>
      <c r="BR915" s="4">
        <v>2.2919</v>
      </c>
      <c r="BU915" s="4">
        <v>1.891</v>
      </c>
      <c r="BW915" s="4">
        <v>0</v>
      </c>
      <c r="BX915" s="4">
        <v>0.21795999999999999</v>
      </c>
      <c r="BY915" s="4">
        <v>-5</v>
      </c>
      <c r="BZ915" s="4">
        <v>1.508</v>
      </c>
      <c r="CA915" s="4">
        <v>5.326397</v>
      </c>
      <c r="CB915" s="4">
        <v>30.461600000000001</v>
      </c>
    </row>
    <row r="916" spans="1:80">
      <c r="A916" s="2">
        <v>42440</v>
      </c>
      <c r="B916" s="29">
        <v>0.49604060185185189</v>
      </c>
      <c r="C916" s="4">
        <v>14.237</v>
      </c>
      <c r="D916" s="4">
        <v>0.50800000000000001</v>
      </c>
      <c r="E916" s="4" t="s">
        <v>155</v>
      </c>
      <c r="F916" s="4">
        <v>5079.9186330000002</v>
      </c>
      <c r="G916" s="4">
        <v>4</v>
      </c>
      <c r="H916" s="4">
        <v>7</v>
      </c>
      <c r="I916" s="4">
        <v>306.5</v>
      </c>
      <c r="K916" s="4">
        <v>0</v>
      </c>
      <c r="L916" s="4">
        <v>47</v>
      </c>
      <c r="M916" s="4">
        <v>0.87309999999999999</v>
      </c>
      <c r="N916" s="4">
        <v>12.430099999999999</v>
      </c>
      <c r="O916" s="4">
        <v>0.44350000000000001</v>
      </c>
      <c r="P916" s="4">
        <v>3.4923999999999999</v>
      </c>
      <c r="Q916" s="4">
        <v>6.1372</v>
      </c>
      <c r="R916" s="4">
        <v>9.6</v>
      </c>
      <c r="S916" s="4">
        <v>2.8258999999999999</v>
      </c>
      <c r="T916" s="4">
        <v>4.9659000000000004</v>
      </c>
      <c r="U916" s="4">
        <v>7.8</v>
      </c>
      <c r="V916" s="4">
        <v>306.49799999999999</v>
      </c>
      <c r="Y916" s="4">
        <v>41.4</v>
      </c>
      <c r="Z916" s="4">
        <v>0</v>
      </c>
      <c r="AA916" s="4">
        <v>0</v>
      </c>
      <c r="AB916" s="4" t="s">
        <v>384</v>
      </c>
      <c r="AC916" s="4">
        <v>0</v>
      </c>
      <c r="AD916" s="4">
        <v>11.9</v>
      </c>
      <c r="AE916" s="4">
        <v>858</v>
      </c>
      <c r="AF916" s="4">
        <v>886</v>
      </c>
      <c r="AG916" s="4">
        <v>895</v>
      </c>
      <c r="AH916" s="4">
        <v>60</v>
      </c>
      <c r="AI916" s="4">
        <v>24.82</v>
      </c>
      <c r="AJ916" s="4">
        <v>0.56999999999999995</v>
      </c>
      <c r="AK916" s="4">
        <v>989</v>
      </c>
      <c r="AL916" s="4">
        <v>6</v>
      </c>
      <c r="AM916" s="4">
        <v>0</v>
      </c>
      <c r="AN916" s="4">
        <v>36</v>
      </c>
      <c r="AO916" s="4">
        <v>192</v>
      </c>
      <c r="AP916" s="4">
        <v>189</v>
      </c>
      <c r="AQ916" s="4">
        <v>3.5</v>
      </c>
      <c r="AR916" s="4">
        <v>195</v>
      </c>
      <c r="AS916" s="4" t="s">
        <v>155</v>
      </c>
      <c r="AT916" s="4">
        <v>2</v>
      </c>
      <c r="AU916" s="5">
        <v>0.7041898148148148</v>
      </c>
      <c r="AV916" s="4">
        <v>47.160606999999999</v>
      </c>
      <c r="AW916" s="4">
        <v>-88.484121999999999</v>
      </c>
      <c r="AX916" s="4">
        <v>313</v>
      </c>
      <c r="AY916" s="4">
        <v>35.4</v>
      </c>
      <c r="AZ916" s="4">
        <v>12</v>
      </c>
      <c r="BA916" s="4">
        <v>10</v>
      </c>
      <c r="BB916" s="4" t="s">
        <v>433</v>
      </c>
      <c r="BC916" s="4">
        <v>2.42977</v>
      </c>
      <c r="BD916" s="4">
        <v>1.0851150000000001</v>
      </c>
      <c r="BE916" s="4">
        <v>3.7581419999999999</v>
      </c>
      <c r="BF916" s="4">
        <v>14.063000000000001</v>
      </c>
      <c r="BG916" s="4">
        <v>14.36</v>
      </c>
      <c r="BH916" s="4">
        <v>1.02</v>
      </c>
      <c r="BI916" s="4">
        <v>14.532999999999999</v>
      </c>
      <c r="BJ916" s="4">
        <v>2921.489</v>
      </c>
      <c r="BK916" s="4">
        <v>66.347999999999999</v>
      </c>
      <c r="BL916" s="4">
        <v>8.5999999999999993E-2</v>
      </c>
      <c r="BM916" s="4">
        <v>0.151</v>
      </c>
      <c r="BN916" s="4">
        <v>0.23699999999999999</v>
      </c>
      <c r="BO916" s="4">
        <v>7.0000000000000007E-2</v>
      </c>
      <c r="BP916" s="4">
        <v>0.122</v>
      </c>
      <c r="BQ916" s="4">
        <v>0.192</v>
      </c>
      <c r="BR916" s="4">
        <v>2.3820999999999999</v>
      </c>
      <c r="BU916" s="4">
        <v>1.931</v>
      </c>
      <c r="BW916" s="4">
        <v>0</v>
      </c>
      <c r="BX916" s="4">
        <v>0.248472</v>
      </c>
      <c r="BY916" s="4">
        <v>-5</v>
      </c>
      <c r="BZ916" s="4">
        <v>1.504392</v>
      </c>
      <c r="CA916" s="4">
        <v>6.0720349999999996</v>
      </c>
      <c r="CB916" s="4">
        <v>30.388718000000001</v>
      </c>
    </row>
    <row r="917" spans="1:80">
      <c r="A917" s="2">
        <v>42440</v>
      </c>
      <c r="B917" s="29">
        <v>0.49605217592592593</v>
      </c>
      <c r="C917" s="4">
        <v>14.24</v>
      </c>
      <c r="D917" s="4">
        <v>0.47749999999999998</v>
      </c>
      <c r="E917" s="4" t="s">
        <v>155</v>
      </c>
      <c r="F917" s="4">
        <v>4775.0041629999996</v>
      </c>
      <c r="G917" s="4">
        <v>3.9</v>
      </c>
      <c r="H917" s="4">
        <v>7.8</v>
      </c>
      <c r="I917" s="4">
        <v>326.89999999999998</v>
      </c>
      <c r="K917" s="4">
        <v>0</v>
      </c>
      <c r="L917" s="4">
        <v>49</v>
      </c>
      <c r="M917" s="4">
        <v>0.87339999999999995</v>
      </c>
      <c r="N917" s="4">
        <v>12.4366</v>
      </c>
      <c r="O917" s="4">
        <v>0.41699999999999998</v>
      </c>
      <c r="P917" s="4">
        <v>3.4060999999999999</v>
      </c>
      <c r="Q917" s="4">
        <v>6.8385999999999996</v>
      </c>
      <c r="R917" s="4">
        <v>10.199999999999999</v>
      </c>
      <c r="S917" s="4">
        <v>2.7561</v>
      </c>
      <c r="T917" s="4">
        <v>5.5335000000000001</v>
      </c>
      <c r="U917" s="4">
        <v>8.3000000000000007</v>
      </c>
      <c r="V917" s="4">
        <v>326.899</v>
      </c>
      <c r="Y917" s="4">
        <v>42.515000000000001</v>
      </c>
      <c r="Z917" s="4">
        <v>0</v>
      </c>
      <c r="AA917" s="4">
        <v>0</v>
      </c>
      <c r="AB917" s="4" t="s">
        <v>384</v>
      </c>
      <c r="AC917" s="4">
        <v>0</v>
      </c>
      <c r="AD917" s="4">
        <v>12</v>
      </c>
      <c r="AE917" s="4">
        <v>858</v>
      </c>
      <c r="AF917" s="4">
        <v>886</v>
      </c>
      <c r="AG917" s="4">
        <v>894</v>
      </c>
      <c r="AH917" s="4">
        <v>60</v>
      </c>
      <c r="AI917" s="4">
        <v>24.82</v>
      </c>
      <c r="AJ917" s="4">
        <v>0.56999999999999995</v>
      </c>
      <c r="AK917" s="4">
        <v>989</v>
      </c>
      <c r="AL917" s="4">
        <v>6</v>
      </c>
      <c r="AM917" s="4">
        <v>0</v>
      </c>
      <c r="AN917" s="4">
        <v>36</v>
      </c>
      <c r="AO917" s="4">
        <v>192</v>
      </c>
      <c r="AP917" s="4">
        <v>189</v>
      </c>
      <c r="AQ917" s="4">
        <v>3.6</v>
      </c>
      <c r="AR917" s="4">
        <v>195</v>
      </c>
      <c r="AS917" s="4" t="s">
        <v>155</v>
      </c>
      <c r="AT917" s="4">
        <v>2</v>
      </c>
      <c r="AU917" s="5">
        <v>0.70420138888888895</v>
      </c>
      <c r="AV917" s="4">
        <v>47.160747999999998</v>
      </c>
      <c r="AW917" s="4">
        <v>-88.484060999999997</v>
      </c>
      <c r="AX917" s="4">
        <v>313.3</v>
      </c>
      <c r="AY917" s="4">
        <v>35.799999999999997</v>
      </c>
      <c r="AZ917" s="4">
        <v>12</v>
      </c>
      <c r="BA917" s="4">
        <v>10</v>
      </c>
      <c r="BB917" s="4" t="s">
        <v>433</v>
      </c>
      <c r="BC917" s="4">
        <v>1.5270729999999999</v>
      </c>
      <c r="BD917" s="4">
        <v>1.071528</v>
      </c>
      <c r="BE917" s="4">
        <v>2.4694310000000002</v>
      </c>
      <c r="BF917" s="4">
        <v>14.063000000000001</v>
      </c>
      <c r="BG917" s="4">
        <v>14.39</v>
      </c>
      <c r="BH917" s="4">
        <v>1.02</v>
      </c>
      <c r="BI917" s="4">
        <v>14.5</v>
      </c>
      <c r="BJ917" s="4">
        <v>2927.105</v>
      </c>
      <c r="BK917" s="4">
        <v>62.470999999999997</v>
      </c>
      <c r="BL917" s="4">
        <v>8.4000000000000005E-2</v>
      </c>
      <c r="BM917" s="4">
        <v>0.16900000000000001</v>
      </c>
      <c r="BN917" s="4">
        <v>0.253</v>
      </c>
      <c r="BO917" s="4">
        <v>6.8000000000000005E-2</v>
      </c>
      <c r="BP917" s="4">
        <v>0.13600000000000001</v>
      </c>
      <c r="BQ917" s="4">
        <v>0.20399999999999999</v>
      </c>
      <c r="BR917" s="4">
        <v>2.5442</v>
      </c>
      <c r="BU917" s="4">
        <v>1.9850000000000001</v>
      </c>
      <c r="BW917" s="4">
        <v>0</v>
      </c>
      <c r="BX917" s="4">
        <v>0.28537400000000002</v>
      </c>
      <c r="BY917" s="4">
        <v>-5</v>
      </c>
      <c r="BZ917" s="4">
        <v>1.504902</v>
      </c>
      <c r="CA917" s="4">
        <v>6.973827</v>
      </c>
      <c r="CB917" s="4">
        <v>30.39902</v>
      </c>
    </row>
    <row r="918" spans="1:80">
      <c r="A918" s="2">
        <v>42440</v>
      </c>
      <c r="B918" s="29">
        <v>0.49606375000000003</v>
      </c>
      <c r="C918" s="4">
        <v>14.250999999999999</v>
      </c>
      <c r="D918" s="4">
        <v>0.45829999999999999</v>
      </c>
      <c r="E918" s="4" t="s">
        <v>155</v>
      </c>
      <c r="F918" s="4">
        <v>4583.4936710000002</v>
      </c>
      <c r="G918" s="4">
        <v>3.9</v>
      </c>
      <c r="H918" s="4">
        <v>13.2</v>
      </c>
      <c r="I918" s="4">
        <v>328.1</v>
      </c>
      <c r="K918" s="4">
        <v>0</v>
      </c>
      <c r="L918" s="4">
        <v>51</v>
      </c>
      <c r="M918" s="4">
        <v>0.87339999999999995</v>
      </c>
      <c r="N918" s="4">
        <v>12.4467</v>
      </c>
      <c r="O918" s="4">
        <v>0.40029999999999999</v>
      </c>
      <c r="P918" s="4">
        <v>3.4327000000000001</v>
      </c>
      <c r="Q918" s="4">
        <v>11.5243</v>
      </c>
      <c r="R918" s="4">
        <v>15</v>
      </c>
      <c r="S918" s="4">
        <v>2.7776000000000001</v>
      </c>
      <c r="T918" s="4">
        <v>9.3248999999999995</v>
      </c>
      <c r="U918" s="4">
        <v>12.1</v>
      </c>
      <c r="V918" s="4">
        <v>328.08249999999998</v>
      </c>
      <c r="Y918" s="4">
        <v>44.447000000000003</v>
      </c>
      <c r="Z918" s="4">
        <v>0</v>
      </c>
      <c r="AA918" s="4">
        <v>0</v>
      </c>
      <c r="AB918" s="4" t="s">
        <v>384</v>
      </c>
      <c r="AC918" s="4">
        <v>0</v>
      </c>
      <c r="AD918" s="4">
        <v>12</v>
      </c>
      <c r="AE918" s="4">
        <v>858</v>
      </c>
      <c r="AF918" s="4">
        <v>887</v>
      </c>
      <c r="AG918" s="4">
        <v>894</v>
      </c>
      <c r="AH918" s="4">
        <v>60</v>
      </c>
      <c r="AI918" s="4">
        <v>24.82</v>
      </c>
      <c r="AJ918" s="4">
        <v>0.56999999999999995</v>
      </c>
      <c r="AK918" s="4">
        <v>989</v>
      </c>
      <c r="AL918" s="4">
        <v>6</v>
      </c>
      <c r="AM918" s="4">
        <v>0</v>
      </c>
      <c r="AN918" s="4">
        <v>36</v>
      </c>
      <c r="AO918" s="4">
        <v>192</v>
      </c>
      <c r="AP918" s="4">
        <v>189</v>
      </c>
      <c r="AQ918" s="4">
        <v>3.5</v>
      </c>
      <c r="AR918" s="4">
        <v>195</v>
      </c>
      <c r="AS918" s="4" t="s">
        <v>155</v>
      </c>
      <c r="AT918" s="4">
        <v>2</v>
      </c>
      <c r="AU918" s="5">
        <v>0.70421296296296287</v>
      </c>
      <c r="AV918" s="4">
        <v>47.160879000000001</v>
      </c>
      <c r="AW918" s="4">
        <v>-88.484001000000006</v>
      </c>
      <c r="AX918" s="4">
        <v>313.5</v>
      </c>
      <c r="AY918" s="4">
        <v>35</v>
      </c>
      <c r="AZ918" s="4">
        <v>12</v>
      </c>
      <c r="BA918" s="4">
        <v>10</v>
      </c>
      <c r="BB918" s="4" t="s">
        <v>433</v>
      </c>
      <c r="BC918" s="4">
        <v>1.3142860000000001</v>
      </c>
      <c r="BD918" s="4">
        <v>1.0285709999999999</v>
      </c>
      <c r="BE918" s="4">
        <v>2.0428570000000001</v>
      </c>
      <c r="BF918" s="4">
        <v>14.063000000000001</v>
      </c>
      <c r="BG918" s="4">
        <v>14.4</v>
      </c>
      <c r="BH918" s="4">
        <v>1.02</v>
      </c>
      <c r="BI918" s="4">
        <v>14.493</v>
      </c>
      <c r="BJ918" s="4">
        <v>2930.9609999999998</v>
      </c>
      <c r="BK918" s="4">
        <v>60</v>
      </c>
      <c r="BL918" s="4">
        <v>8.5000000000000006E-2</v>
      </c>
      <c r="BM918" s="4">
        <v>0.28399999999999997</v>
      </c>
      <c r="BN918" s="4">
        <v>0.36899999999999999</v>
      </c>
      <c r="BO918" s="4">
        <v>6.8000000000000005E-2</v>
      </c>
      <c r="BP918" s="4">
        <v>0.23</v>
      </c>
      <c r="BQ918" s="4">
        <v>0.29799999999999999</v>
      </c>
      <c r="BR918" s="4">
        <v>2.5547</v>
      </c>
      <c r="BU918" s="4">
        <v>2.077</v>
      </c>
      <c r="BW918" s="4">
        <v>0</v>
      </c>
      <c r="BX918" s="4">
        <v>0.29982399999999998</v>
      </c>
      <c r="BY918" s="4">
        <v>-5</v>
      </c>
      <c r="BZ918" s="4">
        <v>1.502294</v>
      </c>
      <c r="CA918" s="4">
        <v>7.3269489999999999</v>
      </c>
      <c r="CB918" s="4">
        <v>30.346339</v>
      </c>
    </row>
    <row r="919" spans="1:80">
      <c r="A919" s="2">
        <v>42440</v>
      </c>
      <c r="B919" s="29">
        <v>0.49607532407407406</v>
      </c>
      <c r="C919" s="4">
        <v>14.272</v>
      </c>
      <c r="D919" s="4">
        <v>0.4073</v>
      </c>
      <c r="E919" s="4" t="s">
        <v>155</v>
      </c>
      <c r="F919" s="4">
        <v>4073.327855</v>
      </c>
      <c r="G919" s="4">
        <v>3.9</v>
      </c>
      <c r="H919" s="4">
        <v>11.2</v>
      </c>
      <c r="I919" s="4">
        <v>335.8</v>
      </c>
      <c r="K919" s="4">
        <v>0</v>
      </c>
      <c r="L919" s="4">
        <v>51</v>
      </c>
      <c r="M919" s="4">
        <v>0.87360000000000004</v>
      </c>
      <c r="N919" s="4">
        <v>12.468</v>
      </c>
      <c r="O919" s="4">
        <v>0.35589999999999999</v>
      </c>
      <c r="P919" s="4">
        <v>3.4422000000000001</v>
      </c>
      <c r="Q919" s="4">
        <v>9.7928999999999995</v>
      </c>
      <c r="R919" s="4">
        <v>13.2</v>
      </c>
      <c r="S919" s="4">
        <v>2.7892000000000001</v>
      </c>
      <c r="T919" s="4">
        <v>7.9352999999999998</v>
      </c>
      <c r="U919" s="4">
        <v>10.7</v>
      </c>
      <c r="V919" s="4">
        <v>335.82769999999999</v>
      </c>
      <c r="Y919" s="4">
        <v>44.54</v>
      </c>
      <c r="Z919" s="4">
        <v>0</v>
      </c>
      <c r="AA919" s="4">
        <v>0</v>
      </c>
      <c r="AB919" s="4" t="s">
        <v>384</v>
      </c>
      <c r="AC919" s="4">
        <v>0</v>
      </c>
      <c r="AD919" s="4">
        <v>11.9</v>
      </c>
      <c r="AE919" s="4">
        <v>857</v>
      </c>
      <c r="AF919" s="4">
        <v>887</v>
      </c>
      <c r="AG919" s="4">
        <v>893</v>
      </c>
      <c r="AH919" s="4">
        <v>60.9</v>
      </c>
      <c r="AI919" s="4">
        <v>25.19</v>
      </c>
      <c r="AJ919" s="4">
        <v>0.57999999999999996</v>
      </c>
      <c r="AK919" s="4">
        <v>989</v>
      </c>
      <c r="AL919" s="4">
        <v>6</v>
      </c>
      <c r="AM919" s="4">
        <v>0</v>
      </c>
      <c r="AN919" s="4">
        <v>36</v>
      </c>
      <c r="AO919" s="4">
        <v>192</v>
      </c>
      <c r="AP919" s="4">
        <v>188.1</v>
      </c>
      <c r="AQ919" s="4">
        <v>3.5</v>
      </c>
      <c r="AR919" s="4">
        <v>195</v>
      </c>
      <c r="AS919" s="4" t="s">
        <v>155</v>
      </c>
      <c r="AT919" s="4">
        <v>2</v>
      </c>
      <c r="AU919" s="5">
        <v>0.70422453703703702</v>
      </c>
      <c r="AV919" s="4">
        <v>47.161014999999999</v>
      </c>
      <c r="AW919" s="4">
        <v>-88.483964</v>
      </c>
      <c r="AX919" s="4">
        <v>313.89999999999998</v>
      </c>
      <c r="AY919" s="4">
        <v>34.700000000000003</v>
      </c>
      <c r="AZ919" s="4">
        <v>12</v>
      </c>
      <c r="BA919" s="4">
        <v>10</v>
      </c>
      <c r="BB919" s="4" t="s">
        <v>433</v>
      </c>
      <c r="BC919" s="4">
        <v>1.4</v>
      </c>
      <c r="BD919" s="4">
        <v>1.071329</v>
      </c>
      <c r="BE919" s="4">
        <v>2.1</v>
      </c>
      <c r="BF919" s="4">
        <v>14.063000000000001</v>
      </c>
      <c r="BG919" s="4">
        <v>14.43</v>
      </c>
      <c r="BH919" s="4">
        <v>1.03</v>
      </c>
      <c r="BI919" s="4">
        <v>14.467000000000001</v>
      </c>
      <c r="BJ919" s="4">
        <v>2941.11</v>
      </c>
      <c r="BK919" s="4">
        <v>53.427</v>
      </c>
      <c r="BL919" s="4">
        <v>8.5000000000000006E-2</v>
      </c>
      <c r="BM919" s="4">
        <v>0.24199999999999999</v>
      </c>
      <c r="BN919" s="4">
        <v>0.32700000000000001</v>
      </c>
      <c r="BO919" s="4">
        <v>6.9000000000000006E-2</v>
      </c>
      <c r="BP919" s="4">
        <v>0.19600000000000001</v>
      </c>
      <c r="BQ919" s="4">
        <v>0.26500000000000001</v>
      </c>
      <c r="BR919" s="4">
        <v>2.6194999999999999</v>
      </c>
      <c r="BU919" s="4">
        <v>2.085</v>
      </c>
      <c r="BW919" s="4">
        <v>0</v>
      </c>
      <c r="BX919" s="4">
        <v>0.26672400000000002</v>
      </c>
      <c r="BY919" s="4">
        <v>-5</v>
      </c>
      <c r="BZ919" s="4">
        <v>1.502</v>
      </c>
      <c r="CA919" s="4">
        <v>6.5180670000000003</v>
      </c>
      <c r="CB919" s="4">
        <v>30.340399999999999</v>
      </c>
    </row>
    <row r="920" spans="1:80">
      <c r="A920" s="2">
        <v>42440</v>
      </c>
      <c r="B920" s="29">
        <v>0.49608689814814816</v>
      </c>
      <c r="C920" s="4">
        <v>14.28</v>
      </c>
      <c r="D920" s="4">
        <v>0.37159999999999999</v>
      </c>
      <c r="E920" s="4" t="s">
        <v>155</v>
      </c>
      <c r="F920" s="4">
        <v>3715.5962519999998</v>
      </c>
      <c r="G920" s="4">
        <v>3.7</v>
      </c>
      <c r="H920" s="4">
        <v>2.9</v>
      </c>
      <c r="I920" s="4">
        <v>337.8</v>
      </c>
      <c r="K920" s="4">
        <v>0</v>
      </c>
      <c r="L920" s="4">
        <v>51</v>
      </c>
      <c r="M920" s="4">
        <v>0.87390000000000001</v>
      </c>
      <c r="N920" s="4">
        <v>12.479100000000001</v>
      </c>
      <c r="O920" s="4">
        <v>0.32469999999999999</v>
      </c>
      <c r="P920" s="4">
        <v>3.2416</v>
      </c>
      <c r="Q920" s="4">
        <v>2.5078999999999998</v>
      </c>
      <c r="R920" s="4">
        <v>5.7</v>
      </c>
      <c r="S920" s="4">
        <v>2.6271</v>
      </c>
      <c r="T920" s="4">
        <v>2.0325000000000002</v>
      </c>
      <c r="U920" s="4">
        <v>4.7</v>
      </c>
      <c r="V920" s="4">
        <v>337.76920000000001</v>
      </c>
      <c r="Y920" s="4">
        <v>44.628999999999998</v>
      </c>
      <c r="Z920" s="4">
        <v>0</v>
      </c>
      <c r="AA920" s="4">
        <v>0</v>
      </c>
      <c r="AB920" s="4" t="s">
        <v>384</v>
      </c>
      <c r="AC920" s="4">
        <v>0</v>
      </c>
      <c r="AD920" s="4">
        <v>12</v>
      </c>
      <c r="AE920" s="4">
        <v>856</v>
      </c>
      <c r="AF920" s="4">
        <v>885</v>
      </c>
      <c r="AG920" s="4">
        <v>892</v>
      </c>
      <c r="AH920" s="4">
        <v>61</v>
      </c>
      <c r="AI920" s="4">
        <v>25.23</v>
      </c>
      <c r="AJ920" s="4">
        <v>0.57999999999999996</v>
      </c>
      <c r="AK920" s="4">
        <v>989</v>
      </c>
      <c r="AL920" s="4">
        <v>6</v>
      </c>
      <c r="AM920" s="4">
        <v>0</v>
      </c>
      <c r="AN920" s="4">
        <v>36</v>
      </c>
      <c r="AO920" s="4">
        <v>192</v>
      </c>
      <c r="AP920" s="4">
        <v>188.9</v>
      </c>
      <c r="AQ920" s="4">
        <v>3.6</v>
      </c>
      <c r="AR920" s="4">
        <v>195</v>
      </c>
      <c r="AS920" s="4" t="s">
        <v>155</v>
      </c>
      <c r="AT920" s="4">
        <v>2</v>
      </c>
      <c r="AU920" s="5">
        <v>0.70423611111111117</v>
      </c>
      <c r="AV920" s="4">
        <v>47.161157000000003</v>
      </c>
      <c r="AW920" s="4">
        <v>-88.483941000000002</v>
      </c>
      <c r="AX920" s="4">
        <v>314.10000000000002</v>
      </c>
      <c r="AY920" s="4">
        <v>35</v>
      </c>
      <c r="AZ920" s="4">
        <v>12</v>
      </c>
      <c r="BA920" s="4">
        <v>10</v>
      </c>
      <c r="BB920" s="4" t="s">
        <v>433</v>
      </c>
      <c r="BC920" s="4">
        <v>1.1863140000000001</v>
      </c>
      <c r="BD920" s="4">
        <v>1.1000000000000001</v>
      </c>
      <c r="BE920" s="4">
        <v>1.9575419999999999</v>
      </c>
      <c r="BF920" s="4">
        <v>14.063000000000001</v>
      </c>
      <c r="BG920" s="4">
        <v>14.46</v>
      </c>
      <c r="BH920" s="4">
        <v>1.03</v>
      </c>
      <c r="BI920" s="4">
        <v>14.430999999999999</v>
      </c>
      <c r="BJ920" s="4">
        <v>2948.297</v>
      </c>
      <c r="BK920" s="4">
        <v>48.826000000000001</v>
      </c>
      <c r="BL920" s="4">
        <v>0.08</v>
      </c>
      <c r="BM920" s="4">
        <v>6.2E-2</v>
      </c>
      <c r="BN920" s="4">
        <v>0.14199999999999999</v>
      </c>
      <c r="BO920" s="4">
        <v>6.5000000000000002E-2</v>
      </c>
      <c r="BP920" s="4">
        <v>0.05</v>
      </c>
      <c r="BQ920" s="4">
        <v>0.115</v>
      </c>
      <c r="BR920" s="4">
        <v>2.6387999999999998</v>
      </c>
      <c r="BU920" s="4">
        <v>2.0920000000000001</v>
      </c>
      <c r="BW920" s="4">
        <v>0</v>
      </c>
      <c r="BX920" s="4">
        <v>0.24856800000000001</v>
      </c>
      <c r="BY920" s="4">
        <v>-5</v>
      </c>
      <c r="BZ920" s="4">
        <v>1.502902</v>
      </c>
      <c r="CA920" s="4">
        <v>6.0743799999999997</v>
      </c>
      <c r="CB920" s="4">
        <v>30.358619999999998</v>
      </c>
    </row>
    <row r="921" spans="1:80">
      <c r="A921" s="2">
        <v>42440</v>
      </c>
      <c r="B921" s="29">
        <v>0.4960984722222222</v>
      </c>
      <c r="C921" s="4">
        <v>14.28</v>
      </c>
      <c r="D921" s="4">
        <v>0.40329999999999999</v>
      </c>
      <c r="E921" s="4" t="s">
        <v>155</v>
      </c>
      <c r="F921" s="4">
        <v>4032.5771479999999</v>
      </c>
      <c r="G921" s="4">
        <v>4.5999999999999996</v>
      </c>
      <c r="H921" s="4">
        <v>1.4</v>
      </c>
      <c r="I921" s="4">
        <v>335.2</v>
      </c>
      <c r="K921" s="4">
        <v>0</v>
      </c>
      <c r="L921" s="4">
        <v>52</v>
      </c>
      <c r="M921" s="4">
        <v>0.87360000000000004</v>
      </c>
      <c r="N921" s="4">
        <v>12.4748</v>
      </c>
      <c r="O921" s="4">
        <v>0.3523</v>
      </c>
      <c r="P921" s="4">
        <v>4.0021000000000004</v>
      </c>
      <c r="Q921" s="4">
        <v>1.2373000000000001</v>
      </c>
      <c r="R921" s="4">
        <v>5.2</v>
      </c>
      <c r="S921" s="4">
        <v>3.2437999999999998</v>
      </c>
      <c r="T921" s="4">
        <v>1.0027999999999999</v>
      </c>
      <c r="U921" s="4">
        <v>4.2</v>
      </c>
      <c r="V921" s="4">
        <v>335.18610000000001</v>
      </c>
      <c r="Y921" s="4">
        <v>45.808</v>
      </c>
      <c r="Z921" s="4">
        <v>0</v>
      </c>
      <c r="AA921" s="4">
        <v>0</v>
      </c>
      <c r="AB921" s="4" t="s">
        <v>384</v>
      </c>
      <c r="AC921" s="4">
        <v>0</v>
      </c>
      <c r="AD921" s="4">
        <v>11.9</v>
      </c>
      <c r="AE921" s="4">
        <v>856</v>
      </c>
      <c r="AF921" s="4">
        <v>884</v>
      </c>
      <c r="AG921" s="4">
        <v>892</v>
      </c>
      <c r="AH921" s="4">
        <v>61</v>
      </c>
      <c r="AI921" s="4">
        <v>25.26</v>
      </c>
      <c r="AJ921" s="4">
        <v>0.57999999999999996</v>
      </c>
      <c r="AK921" s="4">
        <v>988</v>
      </c>
      <c r="AL921" s="4">
        <v>6</v>
      </c>
      <c r="AM921" s="4">
        <v>0</v>
      </c>
      <c r="AN921" s="4">
        <v>36</v>
      </c>
      <c r="AO921" s="4">
        <v>192</v>
      </c>
      <c r="AP921" s="4">
        <v>189</v>
      </c>
      <c r="AQ921" s="4">
        <v>3.5</v>
      </c>
      <c r="AR921" s="4">
        <v>195</v>
      </c>
      <c r="AS921" s="4" t="s">
        <v>155</v>
      </c>
      <c r="AT921" s="4">
        <v>2</v>
      </c>
      <c r="AU921" s="5">
        <v>0.70424768518518521</v>
      </c>
      <c r="AV921" s="4">
        <v>47.161299</v>
      </c>
      <c r="AW921" s="4">
        <v>-88.483932999999993</v>
      </c>
      <c r="AX921" s="4">
        <v>314.3</v>
      </c>
      <c r="AY921" s="4">
        <v>35.200000000000003</v>
      </c>
      <c r="AZ921" s="4">
        <v>12</v>
      </c>
      <c r="BA921" s="4">
        <v>10</v>
      </c>
      <c r="BB921" s="4" t="s">
        <v>433</v>
      </c>
      <c r="BC921" s="4">
        <v>1.1000000000000001</v>
      </c>
      <c r="BD921" s="4">
        <v>1.1711290000000001</v>
      </c>
      <c r="BE921" s="4">
        <v>1.9</v>
      </c>
      <c r="BF921" s="4">
        <v>14.063000000000001</v>
      </c>
      <c r="BG921" s="4">
        <v>14.43</v>
      </c>
      <c r="BH921" s="4">
        <v>1.03</v>
      </c>
      <c r="BI921" s="4">
        <v>14.47</v>
      </c>
      <c r="BJ921" s="4">
        <v>2941.9879999999998</v>
      </c>
      <c r="BK921" s="4">
        <v>52.878</v>
      </c>
      <c r="BL921" s="4">
        <v>9.9000000000000005E-2</v>
      </c>
      <c r="BM921" s="4">
        <v>3.1E-2</v>
      </c>
      <c r="BN921" s="4">
        <v>0.129</v>
      </c>
      <c r="BO921" s="4">
        <v>0.08</v>
      </c>
      <c r="BP921" s="4">
        <v>2.5000000000000001E-2</v>
      </c>
      <c r="BQ921" s="4">
        <v>0.105</v>
      </c>
      <c r="BR921" s="4">
        <v>2.6139000000000001</v>
      </c>
      <c r="BU921" s="4">
        <v>2.1429999999999998</v>
      </c>
      <c r="BW921" s="4">
        <v>0</v>
      </c>
      <c r="BX921" s="4">
        <v>0.286688</v>
      </c>
      <c r="BY921" s="4">
        <v>-5</v>
      </c>
      <c r="BZ921" s="4">
        <v>1.4984900000000001</v>
      </c>
      <c r="CA921" s="4">
        <v>7.0059370000000003</v>
      </c>
      <c r="CB921" s="4">
        <v>30.269497999999999</v>
      </c>
    </row>
    <row r="922" spans="1:80">
      <c r="A922" s="2">
        <v>42440</v>
      </c>
      <c r="B922" s="29">
        <v>0.49611004629629635</v>
      </c>
      <c r="C922" s="4">
        <v>14.28</v>
      </c>
      <c r="D922" s="4">
        <v>0.46200000000000002</v>
      </c>
      <c r="E922" s="4" t="s">
        <v>155</v>
      </c>
      <c r="F922" s="4">
        <v>4619.5110020000002</v>
      </c>
      <c r="G922" s="4">
        <v>6.3</v>
      </c>
      <c r="H922" s="4">
        <v>-2.9</v>
      </c>
      <c r="I922" s="4">
        <v>385.4</v>
      </c>
      <c r="K922" s="4">
        <v>0</v>
      </c>
      <c r="L922" s="4">
        <v>55</v>
      </c>
      <c r="M922" s="4">
        <v>0.873</v>
      </c>
      <c r="N922" s="4">
        <v>12.466799999999999</v>
      </c>
      <c r="O922" s="4">
        <v>0.40329999999999999</v>
      </c>
      <c r="P922" s="4">
        <v>5.4737</v>
      </c>
      <c r="Q922" s="4">
        <v>0</v>
      </c>
      <c r="R922" s="4">
        <v>5.5</v>
      </c>
      <c r="S922" s="4">
        <v>4.4364999999999997</v>
      </c>
      <c r="T922" s="4">
        <v>0</v>
      </c>
      <c r="U922" s="4">
        <v>4.4000000000000004</v>
      </c>
      <c r="V922" s="4">
        <v>385.39350000000002</v>
      </c>
      <c r="Y922" s="4">
        <v>48.295000000000002</v>
      </c>
      <c r="Z922" s="4">
        <v>0</v>
      </c>
      <c r="AA922" s="4">
        <v>0</v>
      </c>
      <c r="AB922" s="4" t="s">
        <v>384</v>
      </c>
      <c r="AC922" s="4">
        <v>0</v>
      </c>
      <c r="AD922" s="4">
        <v>12</v>
      </c>
      <c r="AE922" s="4">
        <v>856</v>
      </c>
      <c r="AF922" s="4">
        <v>885</v>
      </c>
      <c r="AG922" s="4">
        <v>893</v>
      </c>
      <c r="AH922" s="4">
        <v>61</v>
      </c>
      <c r="AI922" s="4">
        <v>25.26</v>
      </c>
      <c r="AJ922" s="4">
        <v>0.57999999999999996</v>
      </c>
      <c r="AK922" s="4">
        <v>988</v>
      </c>
      <c r="AL922" s="4">
        <v>6</v>
      </c>
      <c r="AM922" s="4">
        <v>0</v>
      </c>
      <c r="AN922" s="4">
        <v>36</v>
      </c>
      <c r="AO922" s="4">
        <v>192</v>
      </c>
      <c r="AP922" s="4">
        <v>188.1</v>
      </c>
      <c r="AQ922" s="4">
        <v>3.5</v>
      </c>
      <c r="AR922" s="4">
        <v>195</v>
      </c>
      <c r="AS922" s="4" t="s">
        <v>155</v>
      </c>
      <c r="AT922" s="4">
        <v>2</v>
      </c>
      <c r="AU922" s="5">
        <v>0.70425925925925925</v>
      </c>
      <c r="AV922" s="4">
        <v>47.161442000000001</v>
      </c>
      <c r="AW922" s="4">
        <v>-88.483941000000002</v>
      </c>
      <c r="AX922" s="4">
        <v>314.7</v>
      </c>
      <c r="AY922" s="4">
        <v>35.200000000000003</v>
      </c>
      <c r="AZ922" s="4">
        <v>12</v>
      </c>
      <c r="BA922" s="4">
        <v>10</v>
      </c>
      <c r="BB922" s="4" t="s">
        <v>433</v>
      </c>
      <c r="BC922" s="4">
        <v>1.1710290000000001</v>
      </c>
      <c r="BD922" s="4">
        <v>1.342058</v>
      </c>
      <c r="BE922" s="4">
        <v>2.0420579999999999</v>
      </c>
      <c r="BF922" s="4">
        <v>14.063000000000001</v>
      </c>
      <c r="BG922" s="4">
        <v>14.36</v>
      </c>
      <c r="BH922" s="4">
        <v>1.02</v>
      </c>
      <c r="BI922" s="4">
        <v>14.544</v>
      </c>
      <c r="BJ922" s="4">
        <v>2929.1239999999998</v>
      </c>
      <c r="BK922" s="4">
        <v>60.308999999999997</v>
      </c>
      <c r="BL922" s="4">
        <v>0.13500000000000001</v>
      </c>
      <c r="BM922" s="4">
        <v>0</v>
      </c>
      <c r="BN922" s="4">
        <v>0.13500000000000001</v>
      </c>
      <c r="BO922" s="4">
        <v>0.109</v>
      </c>
      <c r="BP922" s="4">
        <v>0</v>
      </c>
      <c r="BQ922" s="4">
        <v>0.109</v>
      </c>
      <c r="BR922" s="4">
        <v>2.9942000000000002</v>
      </c>
      <c r="BU922" s="4">
        <v>2.2509999999999999</v>
      </c>
      <c r="BW922" s="4">
        <v>0</v>
      </c>
      <c r="BX922" s="4">
        <v>0.30091200000000001</v>
      </c>
      <c r="BY922" s="4">
        <v>-5</v>
      </c>
      <c r="BZ922" s="4">
        <v>1.497099</v>
      </c>
      <c r="CA922" s="4">
        <v>7.3535389999999996</v>
      </c>
      <c r="CB922" s="4">
        <v>30.241398</v>
      </c>
    </row>
    <row r="923" spans="1:80">
      <c r="A923" s="2">
        <v>42440</v>
      </c>
      <c r="B923" s="29">
        <v>0.49612162037037039</v>
      </c>
      <c r="C923" s="4">
        <v>14.275</v>
      </c>
      <c r="D923" s="4">
        <v>0.60129999999999995</v>
      </c>
      <c r="E923" s="4" t="s">
        <v>155</v>
      </c>
      <c r="F923" s="4">
        <v>6013.1540340000001</v>
      </c>
      <c r="G923" s="4">
        <v>6.2</v>
      </c>
      <c r="H923" s="4">
        <v>-5.4</v>
      </c>
      <c r="I923" s="4">
        <v>420.9</v>
      </c>
      <c r="K923" s="4">
        <v>0</v>
      </c>
      <c r="L923" s="4">
        <v>59</v>
      </c>
      <c r="M923" s="4">
        <v>0.87180000000000002</v>
      </c>
      <c r="N923" s="4">
        <v>12.445</v>
      </c>
      <c r="O923" s="4">
        <v>0.5242</v>
      </c>
      <c r="P923" s="4">
        <v>5.4318</v>
      </c>
      <c r="Q923" s="4">
        <v>0</v>
      </c>
      <c r="R923" s="4">
        <v>5.4</v>
      </c>
      <c r="S923" s="4">
        <v>4.4025999999999996</v>
      </c>
      <c r="T923" s="4">
        <v>0</v>
      </c>
      <c r="U923" s="4">
        <v>4.4000000000000004</v>
      </c>
      <c r="V923" s="4">
        <v>420.87689999999998</v>
      </c>
      <c r="Y923" s="4">
        <v>51.006999999999998</v>
      </c>
      <c r="Z923" s="4">
        <v>0</v>
      </c>
      <c r="AA923" s="4">
        <v>0</v>
      </c>
      <c r="AB923" s="4" t="s">
        <v>384</v>
      </c>
      <c r="AC923" s="4">
        <v>0</v>
      </c>
      <c r="AD923" s="4">
        <v>11.9</v>
      </c>
      <c r="AE923" s="4">
        <v>857</v>
      </c>
      <c r="AF923" s="4">
        <v>885</v>
      </c>
      <c r="AG923" s="4">
        <v>892</v>
      </c>
      <c r="AH923" s="4">
        <v>61</v>
      </c>
      <c r="AI923" s="4">
        <v>25.26</v>
      </c>
      <c r="AJ923" s="4">
        <v>0.57999999999999996</v>
      </c>
      <c r="AK923" s="4">
        <v>988</v>
      </c>
      <c r="AL923" s="4">
        <v>6</v>
      </c>
      <c r="AM923" s="4">
        <v>0</v>
      </c>
      <c r="AN923" s="4">
        <v>36</v>
      </c>
      <c r="AO923" s="4">
        <v>192</v>
      </c>
      <c r="AP923" s="4">
        <v>188.9</v>
      </c>
      <c r="AQ923" s="4">
        <v>3.5</v>
      </c>
      <c r="AR923" s="4">
        <v>195</v>
      </c>
      <c r="AS923" s="4" t="s">
        <v>155</v>
      </c>
      <c r="AT923" s="4">
        <v>2</v>
      </c>
      <c r="AU923" s="5">
        <v>0.70427083333333329</v>
      </c>
      <c r="AV923" s="4">
        <v>47.161582000000003</v>
      </c>
      <c r="AW923" s="4">
        <v>-88.483979000000005</v>
      </c>
      <c r="AX923" s="4">
        <v>314.89999999999998</v>
      </c>
      <c r="AY923" s="4">
        <v>35.1</v>
      </c>
      <c r="AZ923" s="4">
        <v>12</v>
      </c>
      <c r="BA923" s="4">
        <v>10</v>
      </c>
      <c r="BB923" s="4" t="s">
        <v>433</v>
      </c>
      <c r="BC923" s="4">
        <v>1.2</v>
      </c>
      <c r="BD923" s="4">
        <v>1.4</v>
      </c>
      <c r="BE923" s="4">
        <v>2.1</v>
      </c>
      <c r="BF923" s="4">
        <v>14.063000000000001</v>
      </c>
      <c r="BG923" s="4">
        <v>14.22</v>
      </c>
      <c r="BH923" s="4">
        <v>1.01</v>
      </c>
      <c r="BI923" s="4">
        <v>14.702999999999999</v>
      </c>
      <c r="BJ923" s="4">
        <v>2900.8490000000002</v>
      </c>
      <c r="BK923" s="4">
        <v>77.774000000000001</v>
      </c>
      <c r="BL923" s="4">
        <v>0.13300000000000001</v>
      </c>
      <c r="BM923" s="4">
        <v>0</v>
      </c>
      <c r="BN923" s="4">
        <v>0.13300000000000001</v>
      </c>
      <c r="BO923" s="4">
        <v>0.107</v>
      </c>
      <c r="BP923" s="4">
        <v>0</v>
      </c>
      <c r="BQ923" s="4">
        <v>0.107</v>
      </c>
      <c r="BR923" s="4">
        <v>3.2440000000000002</v>
      </c>
      <c r="BU923" s="4">
        <v>2.359</v>
      </c>
      <c r="BW923" s="4">
        <v>0</v>
      </c>
      <c r="BX923" s="4">
        <v>0.33266499999999999</v>
      </c>
      <c r="BY923" s="4">
        <v>-5</v>
      </c>
      <c r="BZ923" s="4">
        <v>1.495196</v>
      </c>
      <c r="CA923" s="4">
        <v>8.1294930000000001</v>
      </c>
      <c r="CB923" s="4">
        <v>30.202963</v>
      </c>
    </row>
    <row r="924" spans="1:80">
      <c r="A924" s="2">
        <v>42440</v>
      </c>
      <c r="B924" s="29">
        <v>0.49613319444444448</v>
      </c>
      <c r="C924" s="4">
        <v>14.27</v>
      </c>
      <c r="D924" s="4">
        <v>0.56130000000000002</v>
      </c>
      <c r="E924" s="4" t="s">
        <v>155</v>
      </c>
      <c r="F924" s="4">
        <v>5613.0008600000001</v>
      </c>
      <c r="G924" s="4">
        <v>6.3</v>
      </c>
      <c r="H924" s="4">
        <v>-2.7</v>
      </c>
      <c r="I924" s="4">
        <v>486.2</v>
      </c>
      <c r="K924" s="4">
        <v>0</v>
      </c>
      <c r="L924" s="4">
        <v>59</v>
      </c>
      <c r="M924" s="4">
        <v>0.87209999999999999</v>
      </c>
      <c r="N924" s="4">
        <v>12.444900000000001</v>
      </c>
      <c r="O924" s="4">
        <v>0.48949999999999999</v>
      </c>
      <c r="P924" s="4">
        <v>5.5205000000000002</v>
      </c>
      <c r="Q924" s="4">
        <v>0</v>
      </c>
      <c r="R924" s="4">
        <v>5.5</v>
      </c>
      <c r="S924" s="4">
        <v>4.4744000000000002</v>
      </c>
      <c r="T924" s="4">
        <v>0</v>
      </c>
      <c r="U924" s="4">
        <v>4.5</v>
      </c>
      <c r="V924" s="4">
        <v>486.24250000000001</v>
      </c>
      <c r="Y924" s="4">
        <v>51.451999999999998</v>
      </c>
      <c r="Z924" s="4">
        <v>0</v>
      </c>
      <c r="AA924" s="4">
        <v>0</v>
      </c>
      <c r="AB924" s="4" t="s">
        <v>384</v>
      </c>
      <c r="AC924" s="4">
        <v>0</v>
      </c>
      <c r="AD924" s="4">
        <v>11.9</v>
      </c>
      <c r="AE924" s="4">
        <v>856</v>
      </c>
      <c r="AF924" s="4">
        <v>884</v>
      </c>
      <c r="AG924" s="4">
        <v>894</v>
      </c>
      <c r="AH924" s="4">
        <v>61</v>
      </c>
      <c r="AI924" s="4">
        <v>25.26</v>
      </c>
      <c r="AJ924" s="4">
        <v>0.57999999999999996</v>
      </c>
      <c r="AK924" s="4">
        <v>988</v>
      </c>
      <c r="AL924" s="4">
        <v>6</v>
      </c>
      <c r="AM924" s="4">
        <v>0</v>
      </c>
      <c r="AN924" s="4">
        <v>36</v>
      </c>
      <c r="AO924" s="4">
        <v>191.1</v>
      </c>
      <c r="AP924" s="4">
        <v>189</v>
      </c>
      <c r="AQ924" s="4">
        <v>3.4</v>
      </c>
      <c r="AR924" s="4">
        <v>195</v>
      </c>
      <c r="AS924" s="4" t="s">
        <v>155</v>
      </c>
      <c r="AT924" s="4">
        <v>2</v>
      </c>
      <c r="AU924" s="5">
        <v>0.70428240740740744</v>
      </c>
      <c r="AV924" s="4">
        <v>47.161718999999998</v>
      </c>
      <c r="AW924" s="4">
        <v>-88.484031999999999</v>
      </c>
      <c r="AX924" s="4">
        <v>315.3</v>
      </c>
      <c r="AY924" s="4">
        <v>35.299999999999997</v>
      </c>
      <c r="AZ924" s="4">
        <v>12</v>
      </c>
      <c r="BA924" s="4">
        <v>10</v>
      </c>
      <c r="BB924" s="4" t="s">
        <v>433</v>
      </c>
      <c r="BC924" s="4">
        <v>1.1283840000000001</v>
      </c>
      <c r="BD924" s="4">
        <v>1.4</v>
      </c>
      <c r="BE924" s="4">
        <v>1.8851519999999999</v>
      </c>
      <c r="BF924" s="4">
        <v>14.063000000000001</v>
      </c>
      <c r="BG924" s="4">
        <v>14.26</v>
      </c>
      <c r="BH924" s="4">
        <v>1.01</v>
      </c>
      <c r="BI924" s="4">
        <v>14.664999999999999</v>
      </c>
      <c r="BJ924" s="4">
        <v>2907.1669999999999</v>
      </c>
      <c r="BK924" s="4">
        <v>72.781000000000006</v>
      </c>
      <c r="BL924" s="4">
        <v>0.13500000000000001</v>
      </c>
      <c r="BM924" s="4">
        <v>0</v>
      </c>
      <c r="BN924" s="4">
        <v>0.13500000000000001</v>
      </c>
      <c r="BO924" s="4">
        <v>0.109</v>
      </c>
      <c r="BP924" s="4">
        <v>0</v>
      </c>
      <c r="BQ924" s="4">
        <v>0.109</v>
      </c>
      <c r="BR924" s="4">
        <v>3.7559999999999998</v>
      </c>
      <c r="BU924" s="4">
        <v>2.3849999999999998</v>
      </c>
      <c r="BW924" s="4">
        <v>0</v>
      </c>
      <c r="BX924" s="4">
        <v>0.38561000000000001</v>
      </c>
      <c r="BY924" s="4">
        <v>-5</v>
      </c>
      <c r="BZ924" s="4">
        <v>1.4913920000000001</v>
      </c>
      <c r="CA924" s="4">
        <v>9.4233449999999994</v>
      </c>
      <c r="CB924" s="4">
        <v>30.126118000000002</v>
      </c>
    </row>
    <row r="925" spans="1:80">
      <c r="A925" s="2">
        <v>42440</v>
      </c>
      <c r="B925" s="29">
        <v>0.49614476851851852</v>
      </c>
      <c r="C925" s="4">
        <v>14.273999999999999</v>
      </c>
      <c r="D925" s="4">
        <v>0.3725</v>
      </c>
      <c r="E925" s="4" t="s">
        <v>155</v>
      </c>
      <c r="F925" s="4">
        <v>3725.165563</v>
      </c>
      <c r="G925" s="4">
        <v>6.4</v>
      </c>
      <c r="H925" s="4">
        <v>3.5</v>
      </c>
      <c r="I925" s="4">
        <v>475</v>
      </c>
      <c r="K925" s="4">
        <v>0</v>
      </c>
      <c r="L925" s="4">
        <v>59</v>
      </c>
      <c r="M925" s="4">
        <v>0.87380000000000002</v>
      </c>
      <c r="N925" s="4">
        <v>12.472300000000001</v>
      </c>
      <c r="O925" s="4">
        <v>0.32550000000000001</v>
      </c>
      <c r="P925" s="4">
        <v>5.5922999999999998</v>
      </c>
      <c r="Q925" s="4">
        <v>3.0236000000000001</v>
      </c>
      <c r="R925" s="4">
        <v>8.6</v>
      </c>
      <c r="S925" s="4">
        <v>4.5327000000000002</v>
      </c>
      <c r="T925" s="4">
        <v>2.4506999999999999</v>
      </c>
      <c r="U925" s="4">
        <v>7</v>
      </c>
      <c r="V925" s="4">
        <v>474.96469999999999</v>
      </c>
      <c r="Y925" s="4">
        <v>51.481000000000002</v>
      </c>
      <c r="Z925" s="4">
        <v>0</v>
      </c>
      <c r="AA925" s="4">
        <v>0</v>
      </c>
      <c r="AB925" s="4" t="s">
        <v>384</v>
      </c>
      <c r="AC925" s="4">
        <v>0</v>
      </c>
      <c r="AD925" s="4">
        <v>12</v>
      </c>
      <c r="AE925" s="4">
        <v>856</v>
      </c>
      <c r="AF925" s="4">
        <v>882</v>
      </c>
      <c r="AG925" s="4">
        <v>893</v>
      </c>
      <c r="AH925" s="4">
        <v>61</v>
      </c>
      <c r="AI925" s="4">
        <v>25.26</v>
      </c>
      <c r="AJ925" s="4">
        <v>0.57999999999999996</v>
      </c>
      <c r="AK925" s="4">
        <v>988</v>
      </c>
      <c r="AL925" s="4">
        <v>6</v>
      </c>
      <c r="AM925" s="4">
        <v>0</v>
      </c>
      <c r="AN925" s="4">
        <v>36</v>
      </c>
      <c r="AO925" s="4">
        <v>191</v>
      </c>
      <c r="AP925" s="4">
        <v>188.1</v>
      </c>
      <c r="AQ925" s="4">
        <v>3.6</v>
      </c>
      <c r="AR925" s="4">
        <v>195</v>
      </c>
      <c r="AS925" s="4" t="s">
        <v>155</v>
      </c>
      <c r="AT925" s="4">
        <v>2</v>
      </c>
      <c r="AU925" s="5">
        <v>0.70429398148148137</v>
      </c>
      <c r="AV925" s="4">
        <v>47.161859</v>
      </c>
      <c r="AW925" s="4">
        <v>-88.484084999999993</v>
      </c>
      <c r="AX925" s="4">
        <v>315.3</v>
      </c>
      <c r="AY925" s="4">
        <v>35.6</v>
      </c>
      <c r="AZ925" s="4">
        <v>12</v>
      </c>
      <c r="BA925" s="4">
        <v>10</v>
      </c>
      <c r="BB925" s="4" t="s">
        <v>433</v>
      </c>
      <c r="BC925" s="4">
        <v>1.2436560000000001</v>
      </c>
      <c r="BD925" s="4">
        <v>1.5436559999999999</v>
      </c>
      <c r="BE925" s="4">
        <v>1.9436560000000001</v>
      </c>
      <c r="BF925" s="4">
        <v>14.063000000000001</v>
      </c>
      <c r="BG925" s="4">
        <v>14.45</v>
      </c>
      <c r="BH925" s="4">
        <v>1.03</v>
      </c>
      <c r="BI925" s="4">
        <v>14.442</v>
      </c>
      <c r="BJ925" s="4">
        <v>2944.913</v>
      </c>
      <c r="BK925" s="4">
        <v>48.917000000000002</v>
      </c>
      <c r="BL925" s="4">
        <v>0.13800000000000001</v>
      </c>
      <c r="BM925" s="4">
        <v>7.4999999999999997E-2</v>
      </c>
      <c r="BN925" s="4">
        <v>0.21299999999999999</v>
      </c>
      <c r="BO925" s="4">
        <v>0.112</v>
      </c>
      <c r="BP925" s="4">
        <v>6.0999999999999999E-2</v>
      </c>
      <c r="BQ925" s="4">
        <v>0.17299999999999999</v>
      </c>
      <c r="BR925" s="4">
        <v>3.7084000000000001</v>
      </c>
      <c r="BU925" s="4">
        <v>2.4119999999999999</v>
      </c>
      <c r="BW925" s="4">
        <v>0</v>
      </c>
      <c r="BX925" s="4">
        <v>0.30531000000000003</v>
      </c>
      <c r="BY925" s="4">
        <v>-5</v>
      </c>
      <c r="BZ925" s="4">
        <v>1.4919020000000001</v>
      </c>
      <c r="CA925" s="4">
        <v>7.4610130000000003</v>
      </c>
      <c r="CB925" s="4">
        <v>30.136420000000001</v>
      </c>
    </row>
    <row r="926" spans="1:80">
      <c r="A926" s="2">
        <v>42440</v>
      </c>
      <c r="B926" s="29">
        <v>0.49615634259259256</v>
      </c>
      <c r="C926" s="4">
        <v>14.29</v>
      </c>
      <c r="D926" s="4">
        <v>0.1777</v>
      </c>
      <c r="E926" s="4" t="s">
        <v>155</v>
      </c>
      <c r="F926" s="4">
        <v>1777.3227690000001</v>
      </c>
      <c r="G926" s="4">
        <v>2.2000000000000002</v>
      </c>
      <c r="H926" s="4">
        <v>4.7</v>
      </c>
      <c r="I926" s="4">
        <v>341.1</v>
      </c>
      <c r="K926" s="4">
        <v>0</v>
      </c>
      <c r="L926" s="4">
        <v>51</v>
      </c>
      <c r="M926" s="4">
        <v>0.87549999999999994</v>
      </c>
      <c r="N926" s="4">
        <v>12.510400000000001</v>
      </c>
      <c r="O926" s="4">
        <v>0.15559999999999999</v>
      </c>
      <c r="P926" s="4">
        <v>1.9259999999999999</v>
      </c>
      <c r="Q926" s="4">
        <v>4.1409000000000002</v>
      </c>
      <c r="R926" s="4">
        <v>6.1</v>
      </c>
      <c r="S926" s="4">
        <v>1.5610999999999999</v>
      </c>
      <c r="T926" s="4">
        <v>3.3563000000000001</v>
      </c>
      <c r="U926" s="4">
        <v>4.9000000000000004</v>
      </c>
      <c r="V926" s="4">
        <v>341.11079999999998</v>
      </c>
      <c r="Y926" s="4">
        <v>44.924999999999997</v>
      </c>
      <c r="Z926" s="4">
        <v>0</v>
      </c>
      <c r="AA926" s="4">
        <v>0</v>
      </c>
      <c r="AB926" s="4" t="s">
        <v>384</v>
      </c>
      <c r="AC926" s="4">
        <v>0</v>
      </c>
      <c r="AD926" s="4">
        <v>11.9</v>
      </c>
      <c r="AE926" s="4">
        <v>857</v>
      </c>
      <c r="AF926" s="4">
        <v>882</v>
      </c>
      <c r="AG926" s="4">
        <v>895</v>
      </c>
      <c r="AH926" s="4">
        <v>61</v>
      </c>
      <c r="AI926" s="4">
        <v>25.26</v>
      </c>
      <c r="AJ926" s="4">
        <v>0.57999999999999996</v>
      </c>
      <c r="AK926" s="4">
        <v>988</v>
      </c>
      <c r="AL926" s="4">
        <v>6</v>
      </c>
      <c r="AM926" s="4">
        <v>0</v>
      </c>
      <c r="AN926" s="4">
        <v>36</v>
      </c>
      <c r="AO926" s="4">
        <v>191</v>
      </c>
      <c r="AP926" s="4">
        <v>188</v>
      </c>
      <c r="AQ926" s="4">
        <v>3.5</v>
      </c>
      <c r="AR926" s="4">
        <v>195</v>
      </c>
      <c r="AS926" s="4" t="s">
        <v>155</v>
      </c>
      <c r="AT926" s="4">
        <v>2</v>
      </c>
      <c r="AU926" s="5">
        <v>0.70430555555555552</v>
      </c>
      <c r="AV926" s="4">
        <v>47.161996000000002</v>
      </c>
      <c r="AW926" s="4">
        <v>-88.484155000000001</v>
      </c>
      <c r="AX926" s="4">
        <v>315.7</v>
      </c>
      <c r="AY926" s="4">
        <v>36.299999999999997</v>
      </c>
      <c r="AZ926" s="4">
        <v>12</v>
      </c>
      <c r="BA926" s="4">
        <v>10</v>
      </c>
      <c r="BB926" s="4" t="s">
        <v>433</v>
      </c>
      <c r="BC926" s="4">
        <v>1.0848150000000001</v>
      </c>
      <c r="BD926" s="4">
        <v>1.6</v>
      </c>
      <c r="BE926" s="4">
        <v>2</v>
      </c>
      <c r="BF926" s="4">
        <v>14.063000000000001</v>
      </c>
      <c r="BG926" s="4">
        <v>14.66</v>
      </c>
      <c r="BH926" s="4">
        <v>1.04</v>
      </c>
      <c r="BI926" s="4">
        <v>14.224</v>
      </c>
      <c r="BJ926" s="4">
        <v>2987.7930000000001</v>
      </c>
      <c r="BK926" s="4">
        <v>23.652000000000001</v>
      </c>
      <c r="BL926" s="4">
        <v>4.8000000000000001E-2</v>
      </c>
      <c r="BM926" s="4">
        <v>0.104</v>
      </c>
      <c r="BN926" s="4">
        <v>0.152</v>
      </c>
      <c r="BO926" s="4">
        <v>3.9E-2</v>
      </c>
      <c r="BP926" s="4">
        <v>8.4000000000000005E-2</v>
      </c>
      <c r="BQ926" s="4">
        <v>0.123</v>
      </c>
      <c r="BR926" s="4">
        <v>2.6938</v>
      </c>
      <c r="BU926" s="4">
        <v>2.129</v>
      </c>
      <c r="BW926" s="4">
        <v>0</v>
      </c>
      <c r="BX926" s="4">
        <v>0.34290399999999999</v>
      </c>
      <c r="BY926" s="4">
        <v>-5</v>
      </c>
      <c r="BZ926" s="4">
        <v>1.48749</v>
      </c>
      <c r="CA926" s="4">
        <v>8.3797169999999994</v>
      </c>
      <c r="CB926" s="4">
        <v>30.047298000000001</v>
      </c>
    </row>
    <row r="927" spans="1:80">
      <c r="A927" s="2">
        <v>42440</v>
      </c>
      <c r="B927" s="29">
        <v>0.49616791666666665</v>
      </c>
      <c r="C927" s="4">
        <v>14.29</v>
      </c>
      <c r="D927" s="4">
        <v>7.4099999999999999E-2</v>
      </c>
      <c r="E927" s="4" t="s">
        <v>155</v>
      </c>
      <c r="F927" s="4">
        <v>740.52888499999995</v>
      </c>
      <c r="G927" s="4">
        <v>4.2</v>
      </c>
      <c r="H927" s="4">
        <v>4.8</v>
      </c>
      <c r="I927" s="4">
        <v>235.5</v>
      </c>
      <c r="K927" s="4">
        <v>0</v>
      </c>
      <c r="L927" s="4">
        <v>45</v>
      </c>
      <c r="M927" s="4">
        <v>0.87660000000000005</v>
      </c>
      <c r="N927" s="4">
        <v>12.526300000000001</v>
      </c>
      <c r="O927" s="4">
        <v>6.4899999999999999E-2</v>
      </c>
      <c r="P927" s="4">
        <v>3.6644999999999999</v>
      </c>
      <c r="Q927" s="4">
        <v>4.2336999999999998</v>
      </c>
      <c r="R927" s="4">
        <v>7.9</v>
      </c>
      <c r="S927" s="4">
        <v>2.9701</v>
      </c>
      <c r="T927" s="4">
        <v>3.4314</v>
      </c>
      <c r="U927" s="4">
        <v>6.4</v>
      </c>
      <c r="V927" s="4">
        <v>235.4709</v>
      </c>
      <c r="Y927" s="4">
        <v>39.222999999999999</v>
      </c>
      <c r="Z927" s="4">
        <v>0</v>
      </c>
      <c r="AA927" s="4">
        <v>0</v>
      </c>
      <c r="AB927" s="4" t="s">
        <v>384</v>
      </c>
      <c r="AC927" s="4">
        <v>0</v>
      </c>
      <c r="AD927" s="4">
        <v>11.9</v>
      </c>
      <c r="AE927" s="4">
        <v>858</v>
      </c>
      <c r="AF927" s="4">
        <v>884</v>
      </c>
      <c r="AG927" s="4">
        <v>895</v>
      </c>
      <c r="AH927" s="4">
        <v>61</v>
      </c>
      <c r="AI927" s="4">
        <v>25.26</v>
      </c>
      <c r="AJ927" s="4">
        <v>0.57999999999999996</v>
      </c>
      <c r="AK927" s="4">
        <v>988</v>
      </c>
      <c r="AL927" s="4">
        <v>6</v>
      </c>
      <c r="AM927" s="4">
        <v>0</v>
      </c>
      <c r="AN927" s="4">
        <v>36</v>
      </c>
      <c r="AO927" s="4">
        <v>191.9</v>
      </c>
      <c r="AP927" s="4">
        <v>188.9</v>
      </c>
      <c r="AQ927" s="4">
        <v>3.8</v>
      </c>
      <c r="AR927" s="4">
        <v>195</v>
      </c>
      <c r="AS927" s="4" t="s">
        <v>155</v>
      </c>
      <c r="AT927" s="4">
        <v>2</v>
      </c>
      <c r="AU927" s="5">
        <v>0.70431712962962967</v>
      </c>
      <c r="AV927" s="4">
        <v>47.162143999999998</v>
      </c>
      <c r="AW927" s="4">
        <v>-88.484202999999994</v>
      </c>
      <c r="AX927" s="4">
        <v>316</v>
      </c>
      <c r="AY927" s="4">
        <v>37.6</v>
      </c>
      <c r="AZ927" s="4">
        <v>12</v>
      </c>
      <c r="BA927" s="4">
        <v>11</v>
      </c>
      <c r="BB927" s="4" t="s">
        <v>429</v>
      </c>
      <c r="BC927" s="4">
        <v>1</v>
      </c>
      <c r="BD927" s="4">
        <v>1.6</v>
      </c>
      <c r="BE927" s="4">
        <v>2</v>
      </c>
      <c r="BF927" s="4">
        <v>14.063000000000001</v>
      </c>
      <c r="BG927" s="4">
        <v>14.78</v>
      </c>
      <c r="BH927" s="4">
        <v>1.05</v>
      </c>
      <c r="BI927" s="4">
        <v>14.08</v>
      </c>
      <c r="BJ927" s="4">
        <v>3011.8989999999999</v>
      </c>
      <c r="BK927" s="4">
        <v>9.9339999999999993</v>
      </c>
      <c r="BL927" s="4">
        <v>9.1999999999999998E-2</v>
      </c>
      <c r="BM927" s="4">
        <v>0.107</v>
      </c>
      <c r="BN927" s="4">
        <v>0.19900000000000001</v>
      </c>
      <c r="BO927" s="4">
        <v>7.4999999999999997E-2</v>
      </c>
      <c r="BP927" s="4">
        <v>8.5999999999999993E-2</v>
      </c>
      <c r="BQ927" s="4">
        <v>0.161</v>
      </c>
      <c r="BR927" s="4">
        <v>1.8722000000000001</v>
      </c>
      <c r="BU927" s="4">
        <v>1.871</v>
      </c>
      <c r="BW927" s="4">
        <v>0</v>
      </c>
      <c r="BX927" s="4">
        <v>0.39039400000000002</v>
      </c>
      <c r="BY927" s="4">
        <v>-5</v>
      </c>
      <c r="BZ927" s="4">
        <v>1.4870000000000001</v>
      </c>
      <c r="CA927" s="4">
        <v>9.5402529999999999</v>
      </c>
      <c r="CB927" s="4">
        <v>30.037400000000002</v>
      </c>
    </row>
    <row r="928" spans="1:80">
      <c r="A928" s="2">
        <v>42440</v>
      </c>
      <c r="B928" s="29">
        <v>0.49617949074074069</v>
      </c>
      <c r="C928" s="4">
        <v>14.297000000000001</v>
      </c>
      <c r="D928" s="4">
        <v>2.3599999999999999E-2</v>
      </c>
      <c r="E928" s="4" t="s">
        <v>155</v>
      </c>
      <c r="F928" s="4">
        <v>236.05370199999999</v>
      </c>
      <c r="G928" s="4">
        <v>47.2</v>
      </c>
      <c r="H928" s="4">
        <v>4.9000000000000004</v>
      </c>
      <c r="I928" s="4">
        <v>169.4</v>
      </c>
      <c r="K928" s="4">
        <v>0</v>
      </c>
      <c r="L928" s="4">
        <v>41</v>
      </c>
      <c r="M928" s="4">
        <v>0.87709999999999999</v>
      </c>
      <c r="N928" s="4">
        <v>12.5403</v>
      </c>
      <c r="O928" s="4">
        <v>2.07E-2</v>
      </c>
      <c r="P928" s="4">
        <v>41.3658</v>
      </c>
      <c r="Q928" s="4">
        <v>4.298</v>
      </c>
      <c r="R928" s="4">
        <v>45.7</v>
      </c>
      <c r="S928" s="4">
        <v>33.5276</v>
      </c>
      <c r="T928" s="4">
        <v>3.4836</v>
      </c>
      <c r="U928" s="4">
        <v>37</v>
      </c>
      <c r="V928" s="4">
        <v>169.3897</v>
      </c>
      <c r="Y928" s="4">
        <v>36.020000000000003</v>
      </c>
      <c r="Z928" s="4">
        <v>0</v>
      </c>
      <c r="AA928" s="4">
        <v>0</v>
      </c>
      <c r="AB928" s="4" t="s">
        <v>384</v>
      </c>
      <c r="AC928" s="4">
        <v>0</v>
      </c>
      <c r="AD928" s="4">
        <v>11.9</v>
      </c>
      <c r="AE928" s="4">
        <v>859</v>
      </c>
      <c r="AF928" s="4">
        <v>885</v>
      </c>
      <c r="AG928" s="4">
        <v>897</v>
      </c>
      <c r="AH928" s="4">
        <v>61</v>
      </c>
      <c r="AI928" s="4">
        <v>25.26</v>
      </c>
      <c r="AJ928" s="4">
        <v>0.57999999999999996</v>
      </c>
      <c r="AK928" s="4">
        <v>988</v>
      </c>
      <c r="AL928" s="4">
        <v>6</v>
      </c>
      <c r="AM928" s="4">
        <v>0</v>
      </c>
      <c r="AN928" s="4">
        <v>36</v>
      </c>
      <c r="AO928" s="4">
        <v>192</v>
      </c>
      <c r="AP928" s="4">
        <v>189</v>
      </c>
      <c r="AQ928" s="4">
        <v>4.0999999999999996</v>
      </c>
      <c r="AR928" s="4">
        <v>195</v>
      </c>
      <c r="AS928" s="4" t="s">
        <v>155</v>
      </c>
      <c r="AT928" s="4">
        <v>2</v>
      </c>
      <c r="AU928" s="5">
        <v>0.70432870370370371</v>
      </c>
      <c r="AV928" s="4">
        <v>47.162294000000003</v>
      </c>
      <c r="AW928" s="4">
        <v>-88.484200000000001</v>
      </c>
      <c r="AX928" s="4">
        <v>316.7</v>
      </c>
      <c r="AY928" s="4">
        <v>37.6</v>
      </c>
      <c r="AZ928" s="4">
        <v>12</v>
      </c>
      <c r="BA928" s="4">
        <v>11</v>
      </c>
      <c r="BB928" s="4" t="s">
        <v>429</v>
      </c>
      <c r="BC928" s="4">
        <v>1.142857</v>
      </c>
      <c r="BD928" s="4">
        <v>1.9571430000000001</v>
      </c>
      <c r="BE928" s="4">
        <v>2.3571430000000002</v>
      </c>
      <c r="BF928" s="4">
        <v>14.063000000000001</v>
      </c>
      <c r="BG928" s="4">
        <v>14.84</v>
      </c>
      <c r="BH928" s="4">
        <v>1.06</v>
      </c>
      <c r="BI928" s="4">
        <v>14.006</v>
      </c>
      <c r="BJ928" s="4">
        <v>3024.1210000000001</v>
      </c>
      <c r="BK928" s="4">
        <v>3.1779999999999999</v>
      </c>
      <c r="BL928" s="4">
        <v>1.0449999999999999</v>
      </c>
      <c r="BM928" s="4">
        <v>0.109</v>
      </c>
      <c r="BN928" s="4">
        <v>1.153</v>
      </c>
      <c r="BO928" s="4">
        <v>0.84699999999999998</v>
      </c>
      <c r="BP928" s="4">
        <v>8.7999999999999995E-2</v>
      </c>
      <c r="BQ928" s="4">
        <v>0.93500000000000005</v>
      </c>
      <c r="BR928" s="4">
        <v>1.3508</v>
      </c>
      <c r="BU928" s="4">
        <v>1.7230000000000001</v>
      </c>
      <c r="BW928" s="4">
        <v>0</v>
      </c>
      <c r="BX928" s="4">
        <v>0.404922</v>
      </c>
      <c r="BY928" s="4">
        <v>-5</v>
      </c>
      <c r="BZ928" s="4">
        <v>1.4860979999999999</v>
      </c>
      <c r="CA928" s="4">
        <v>9.8952810000000007</v>
      </c>
      <c r="CB928" s="4">
        <v>30.019179999999999</v>
      </c>
    </row>
    <row r="929" spans="1:80">
      <c r="A929" s="2">
        <v>42440</v>
      </c>
      <c r="B929" s="29">
        <v>0.49619106481481484</v>
      </c>
      <c r="C929" s="4">
        <v>14.254</v>
      </c>
      <c r="D929" s="4">
        <v>1.15E-2</v>
      </c>
      <c r="E929" s="4" t="s">
        <v>155</v>
      </c>
      <c r="F929" s="4">
        <v>114.92512499999999</v>
      </c>
      <c r="G929" s="4">
        <v>236.5</v>
      </c>
      <c r="H929" s="4">
        <v>5</v>
      </c>
      <c r="I929" s="4">
        <v>120.8</v>
      </c>
      <c r="K929" s="4">
        <v>0</v>
      </c>
      <c r="L929" s="4">
        <v>39</v>
      </c>
      <c r="M929" s="4">
        <v>0.87749999999999995</v>
      </c>
      <c r="N929" s="4">
        <v>12.5082</v>
      </c>
      <c r="O929" s="4">
        <v>1.01E-2</v>
      </c>
      <c r="P929" s="4">
        <v>207.49430000000001</v>
      </c>
      <c r="Q929" s="4">
        <v>4.3875000000000002</v>
      </c>
      <c r="R929" s="4">
        <v>211.9</v>
      </c>
      <c r="S929" s="4">
        <v>168.17689999999999</v>
      </c>
      <c r="T929" s="4">
        <v>3.5560999999999998</v>
      </c>
      <c r="U929" s="4">
        <v>171.7</v>
      </c>
      <c r="V929" s="4">
        <v>120.7854</v>
      </c>
      <c r="Y929" s="4">
        <v>34.171999999999997</v>
      </c>
      <c r="Z929" s="4">
        <v>0</v>
      </c>
      <c r="AA929" s="4">
        <v>0</v>
      </c>
      <c r="AB929" s="4" t="s">
        <v>384</v>
      </c>
      <c r="AC929" s="4">
        <v>0</v>
      </c>
      <c r="AD929" s="4">
        <v>11.9</v>
      </c>
      <c r="AE929" s="4">
        <v>860</v>
      </c>
      <c r="AF929" s="4">
        <v>886</v>
      </c>
      <c r="AG929" s="4">
        <v>897</v>
      </c>
      <c r="AH929" s="4">
        <v>61</v>
      </c>
      <c r="AI929" s="4">
        <v>25.26</v>
      </c>
      <c r="AJ929" s="4">
        <v>0.57999999999999996</v>
      </c>
      <c r="AK929" s="4">
        <v>988</v>
      </c>
      <c r="AL929" s="4">
        <v>6</v>
      </c>
      <c r="AM929" s="4">
        <v>0</v>
      </c>
      <c r="AN929" s="4">
        <v>36</v>
      </c>
      <c r="AO929" s="4">
        <v>191.1</v>
      </c>
      <c r="AP929" s="4">
        <v>188.1</v>
      </c>
      <c r="AQ929" s="4">
        <v>3.7</v>
      </c>
      <c r="AR929" s="4">
        <v>195</v>
      </c>
      <c r="AS929" s="4" t="s">
        <v>155</v>
      </c>
      <c r="AT929" s="4">
        <v>2</v>
      </c>
      <c r="AU929" s="5">
        <v>0.70434027777777775</v>
      </c>
      <c r="AV929" s="4">
        <v>47.162447999999998</v>
      </c>
      <c r="AW929" s="4">
        <v>-88.484182000000004</v>
      </c>
      <c r="AX929" s="4">
        <v>317.3</v>
      </c>
      <c r="AY929" s="4">
        <v>38.299999999999997</v>
      </c>
      <c r="AZ929" s="4">
        <v>12</v>
      </c>
      <c r="BA929" s="4">
        <v>11</v>
      </c>
      <c r="BB929" s="4" t="s">
        <v>429</v>
      </c>
      <c r="BC929" s="4">
        <v>1.128671</v>
      </c>
      <c r="BD929" s="4">
        <v>1.6006990000000001</v>
      </c>
      <c r="BE929" s="4">
        <v>2.000699</v>
      </c>
      <c r="BF929" s="4">
        <v>14.063000000000001</v>
      </c>
      <c r="BG929" s="4">
        <v>14.9</v>
      </c>
      <c r="BH929" s="4">
        <v>1.06</v>
      </c>
      <c r="BI929" s="4">
        <v>13.961</v>
      </c>
      <c r="BJ929" s="4">
        <v>3027.8710000000001</v>
      </c>
      <c r="BK929" s="4">
        <v>1.554</v>
      </c>
      <c r="BL929" s="4">
        <v>5.26</v>
      </c>
      <c r="BM929" s="4">
        <v>0.111</v>
      </c>
      <c r="BN929" s="4">
        <v>5.3710000000000004</v>
      </c>
      <c r="BO929" s="4">
        <v>4.2629999999999999</v>
      </c>
      <c r="BP929" s="4">
        <v>0.09</v>
      </c>
      <c r="BQ929" s="4">
        <v>4.3529999999999998</v>
      </c>
      <c r="BR929" s="4">
        <v>0.96679999999999999</v>
      </c>
      <c r="BU929" s="4">
        <v>1.641</v>
      </c>
      <c r="BW929" s="4">
        <v>0</v>
      </c>
      <c r="BX929" s="4">
        <v>0.43306</v>
      </c>
      <c r="BY929" s="4">
        <v>-5</v>
      </c>
      <c r="BZ929" s="4">
        <v>1.4823919999999999</v>
      </c>
      <c r="CA929" s="4">
        <v>10.582903999999999</v>
      </c>
      <c r="CB929" s="4">
        <v>29.944317999999999</v>
      </c>
    </row>
    <row r="930" spans="1:80">
      <c r="A930" s="2">
        <v>42440</v>
      </c>
      <c r="B930" s="29">
        <v>0.49620263888888888</v>
      </c>
      <c r="C930" s="4">
        <v>14.023999999999999</v>
      </c>
      <c r="D930" s="4">
        <v>6.3E-3</v>
      </c>
      <c r="E930" s="4" t="s">
        <v>155</v>
      </c>
      <c r="F930" s="4">
        <v>63.288020000000003</v>
      </c>
      <c r="G930" s="4">
        <v>1029.8</v>
      </c>
      <c r="H930" s="4">
        <v>5.0999999999999996</v>
      </c>
      <c r="I930" s="4">
        <v>126.5</v>
      </c>
      <c r="K930" s="4">
        <v>0</v>
      </c>
      <c r="L930" s="4">
        <v>37</v>
      </c>
      <c r="M930" s="4">
        <v>0.87919999999999998</v>
      </c>
      <c r="N930" s="4">
        <v>12.329499999999999</v>
      </c>
      <c r="O930" s="4">
        <v>5.5999999999999999E-3</v>
      </c>
      <c r="P930" s="4">
        <v>905.35609999999997</v>
      </c>
      <c r="Q930" s="4">
        <v>4.4485000000000001</v>
      </c>
      <c r="R930" s="4">
        <v>909.8</v>
      </c>
      <c r="S930" s="4">
        <v>734.85500000000002</v>
      </c>
      <c r="T930" s="4">
        <v>3.6107999999999998</v>
      </c>
      <c r="U930" s="4">
        <v>738.5</v>
      </c>
      <c r="V930" s="4">
        <v>126.48990000000001</v>
      </c>
      <c r="Y930" s="4">
        <v>32.371000000000002</v>
      </c>
      <c r="Z930" s="4">
        <v>0</v>
      </c>
      <c r="AA930" s="4">
        <v>0</v>
      </c>
      <c r="AB930" s="4" t="s">
        <v>384</v>
      </c>
      <c r="AC930" s="4">
        <v>0</v>
      </c>
      <c r="AD930" s="4">
        <v>11.9</v>
      </c>
      <c r="AE930" s="4">
        <v>860</v>
      </c>
      <c r="AF930" s="4">
        <v>886</v>
      </c>
      <c r="AG930" s="4">
        <v>897</v>
      </c>
      <c r="AH930" s="4">
        <v>61.9</v>
      </c>
      <c r="AI930" s="4">
        <v>25.63</v>
      </c>
      <c r="AJ930" s="4">
        <v>0.59</v>
      </c>
      <c r="AK930" s="4">
        <v>988</v>
      </c>
      <c r="AL930" s="4">
        <v>6</v>
      </c>
      <c r="AM930" s="4">
        <v>0</v>
      </c>
      <c r="AN930" s="4">
        <v>36</v>
      </c>
      <c r="AO930" s="4">
        <v>191</v>
      </c>
      <c r="AP930" s="4">
        <v>188</v>
      </c>
      <c r="AQ930" s="4">
        <v>3.6</v>
      </c>
      <c r="AR930" s="4">
        <v>195</v>
      </c>
      <c r="AS930" s="4" t="s">
        <v>155</v>
      </c>
      <c r="AT930" s="4">
        <v>2</v>
      </c>
      <c r="AU930" s="5">
        <v>0.70435185185185178</v>
      </c>
      <c r="AV930" s="4">
        <v>47.162607000000001</v>
      </c>
      <c r="AW930" s="4">
        <v>-88.484150999999997</v>
      </c>
      <c r="AX930" s="4">
        <v>317.60000000000002</v>
      </c>
      <c r="AY930" s="4">
        <v>39.299999999999997</v>
      </c>
      <c r="AZ930" s="4">
        <v>12</v>
      </c>
      <c r="BA930" s="4">
        <v>11</v>
      </c>
      <c r="BB930" s="4" t="s">
        <v>429</v>
      </c>
      <c r="BC930" s="4">
        <v>1.1000000000000001</v>
      </c>
      <c r="BD930" s="4">
        <v>1.4712289999999999</v>
      </c>
      <c r="BE930" s="4">
        <v>1.871229</v>
      </c>
      <c r="BF930" s="4">
        <v>14.063000000000001</v>
      </c>
      <c r="BG930" s="4">
        <v>15.13</v>
      </c>
      <c r="BH930" s="4">
        <v>1.08</v>
      </c>
      <c r="BI930" s="4">
        <v>13.741</v>
      </c>
      <c r="BJ930" s="4">
        <v>3028.904</v>
      </c>
      <c r="BK930" s="4">
        <v>0.87</v>
      </c>
      <c r="BL930" s="4">
        <v>23.291</v>
      </c>
      <c r="BM930" s="4">
        <v>0.114</v>
      </c>
      <c r="BN930" s="4">
        <v>23.405999999999999</v>
      </c>
      <c r="BO930" s="4">
        <v>18.905000000000001</v>
      </c>
      <c r="BP930" s="4">
        <v>9.2999999999999999E-2</v>
      </c>
      <c r="BQ930" s="4">
        <v>18.998000000000001</v>
      </c>
      <c r="BR930" s="4">
        <v>1.0275000000000001</v>
      </c>
      <c r="BU930" s="4">
        <v>1.5780000000000001</v>
      </c>
      <c r="BW930" s="4">
        <v>0</v>
      </c>
      <c r="BX930" s="4">
        <v>0.457648</v>
      </c>
      <c r="BY930" s="4">
        <v>-5</v>
      </c>
      <c r="BZ930" s="4">
        <v>1.482</v>
      </c>
      <c r="CA930" s="4">
        <v>11.183773</v>
      </c>
      <c r="CB930" s="4">
        <v>29.936399999999999</v>
      </c>
    </row>
    <row r="931" spans="1:80">
      <c r="A931" s="2">
        <v>42440</v>
      </c>
      <c r="B931" s="29">
        <v>0.49621421296296297</v>
      </c>
      <c r="C931" s="4">
        <v>13.598000000000001</v>
      </c>
      <c r="D931" s="4">
        <v>5.4999999999999997E-3</v>
      </c>
      <c r="E931" s="4" t="s">
        <v>155</v>
      </c>
      <c r="F931" s="4">
        <v>54.979557999999997</v>
      </c>
      <c r="G931" s="4">
        <v>1917.2</v>
      </c>
      <c r="H931" s="4">
        <v>5.4</v>
      </c>
      <c r="I931" s="4">
        <v>123.6</v>
      </c>
      <c r="K931" s="4">
        <v>0.05</v>
      </c>
      <c r="L931" s="4">
        <v>35</v>
      </c>
      <c r="M931" s="4">
        <v>0.88249999999999995</v>
      </c>
      <c r="N931" s="4">
        <v>11.9992</v>
      </c>
      <c r="O931" s="4">
        <v>4.8999999999999998E-3</v>
      </c>
      <c r="P931" s="4">
        <v>1691.8837000000001</v>
      </c>
      <c r="Q931" s="4">
        <v>4.7569999999999997</v>
      </c>
      <c r="R931" s="4">
        <v>1696.6</v>
      </c>
      <c r="S931" s="4">
        <v>1373.4739</v>
      </c>
      <c r="T931" s="4">
        <v>3.8616999999999999</v>
      </c>
      <c r="U931" s="4">
        <v>1377.3</v>
      </c>
      <c r="V931" s="4">
        <v>123.6219</v>
      </c>
      <c r="Y931" s="4">
        <v>31.087</v>
      </c>
      <c r="Z931" s="4">
        <v>0</v>
      </c>
      <c r="AA931" s="4">
        <v>4.48E-2</v>
      </c>
      <c r="AB931" s="4" t="s">
        <v>384</v>
      </c>
      <c r="AC931" s="4">
        <v>0</v>
      </c>
      <c r="AD931" s="4">
        <v>11.9</v>
      </c>
      <c r="AE931" s="4">
        <v>861</v>
      </c>
      <c r="AF931" s="4">
        <v>886</v>
      </c>
      <c r="AG931" s="4">
        <v>898</v>
      </c>
      <c r="AH931" s="4">
        <v>62</v>
      </c>
      <c r="AI931" s="4">
        <v>25.67</v>
      </c>
      <c r="AJ931" s="4">
        <v>0.59</v>
      </c>
      <c r="AK931" s="4">
        <v>988</v>
      </c>
      <c r="AL931" s="4">
        <v>6</v>
      </c>
      <c r="AM931" s="4">
        <v>0</v>
      </c>
      <c r="AN931" s="4">
        <v>36</v>
      </c>
      <c r="AO931" s="4">
        <v>191</v>
      </c>
      <c r="AP931" s="4">
        <v>188</v>
      </c>
      <c r="AQ931" s="4">
        <v>3.5</v>
      </c>
      <c r="AR931" s="4">
        <v>195</v>
      </c>
      <c r="AS931" s="4" t="s">
        <v>155</v>
      </c>
      <c r="AT931" s="4">
        <v>2</v>
      </c>
      <c r="AU931" s="5">
        <v>0.70436342592592593</v>
      </c>
      <c r="AV931" s="4">
        <v>47.162771999999997</v>
      </c>
      <c r="AW931" s="4">
        <v>-88.484138999999999</v>
      </c>
      <c r="AX931" s="4">
        <v>318</v>
      </c>
      <c r="AY931" s="4">
        <v>40.200000000000003</v>
      </c>
      <c r="AZ931" s="4">
        <v>12</v>
      </c>
      <c r="BA931" s="4">
        <v>11</v>
      </c>
      <c r="BB931" s="4" t="s">
        <v>429</v>
      </c>
      <c r="BC931" s="4">
        <v>1.1711290000000001</v>
      </c>
      <c r="BD931" s="4">
        <v>1.642258</v>
      </c>
      <c r="BE931" s="4">
        <v>1.9711289999999999</v>
      </c>
      <c r="BF931" s="4">
        <v>14.063000000000001</v>
      </c>
      <c r="BG931" s="4">
        <v>15.58</v>
      </c>
      <c r="BH931" s="4">
        <v>1.1100000000000001</v>
      </c>
      <c r="BI931" s="4">
        <v>13.32</v>
      </c>
      <c r="BJ931" s="4">
        <v>3029.3029999999999</v>
      </c>
      <c r="BK931" s="4">
        <v>0.78</v>
      </c>
      <c r="BL931" s="4">
        <v>44.73</v>
      </c>
      <c r="BM931" s="4">
        <v>0.126</v>
      </c>
      <c r="BN931" s="4">
        <v>44.856000000000002</v>
      </c>
      <c r="BO931" s="4">
        <v>36.311999999999998</v>
      </c>
      <c r="BP931" s="4">
        <v>0.10199999999999999</v>
      </c>
      <c r="BQ931" s="4">
        <v>36.414000000000001</v>
      </c>
      <c r="BR931" s="4">
        <v>1.032</v>
      </c>
      <c r="BU931" s="4">
        <v>1.5569999999999999</v>
      </c>
      <c r="BW931" s="4">
        <v>8.2149999999999999</v>
      </c>
      <c r="BX931" s="4">
        <v>0.44015599999999999</v>
      </c>
      <c r="BY931" s="4">
        <v>-5</v>
      </c>
      <c r="BZ931" s="4">
        <v>1.482</v>
      </c>
      <c r="CA931" s="4">
        <v>10.756311999999999</v>
      </c>
      <c r="CB931" s="4">
        <v>29.936399999999999</v>
      </c>
    </row>
    <row r="932" spans="1:80">
      <c r="A932" s="2">
        <v>42440</v>
      </c>
      <c r="B932" s="29">
        <v>0.49622578703703701</v>
      </c>
      <c r="C932" s="4">
        <v>13.304</v>
      </c>
      <c r="D932" s="4">
        <v>6.0000000000000001E-3</v>
      </c>
      <c r="E932" s="4" t="s">
        <v>155</v>
      </c>
      <c r="F932" s="4">
        <v>60</v>
      </c>
      <c r="G932" s="4">
        <v>2940.2</v>
      </c>
      <c r="H932" s="4">
        <v>19.2</v>
      </c>
      <c r="I932" s="4">
        <v>109.9</v>
      </c>
      <c r="K932" s="4">
        <v>0.49</v>
      </c>
      <c r="L932" s="4">
        <v>34</v>
      </c>
      <c r="M932" s="4">
        <v>0.88480000000000003</v>
      </c>
      <c r="N932" s="4">
        <v>11.7712</v>
      </c>
      <c r="O932" s="4">
        <v>5.3E-3</v>
      </c>
      <c r="P932" s="4">
        <v>2601.4270999999999</v>
      </c>
      <c r="Q932" s="4">
        <v>16.979500000000002</v>
      </c>
      <c r="R932" s="4">
        <v>2618.4</v>
      </c>
      <c r="S932" s="4">
        <v>2111.8427000000001</v>
      </c>
      <c r="T932" s="4">
        <v>13.784000000000001</v>
      </c>
      <c r="U932" s="4">
        <v>2125.6</v>
      </c>
      <c r="V932" s="4">
        <v>109.8933</v>
      </c>
      <c r="Y932" s="4">
        <v>29.844999999999999</v>
      </c>
      <c r="Z932" s="4">
        <v>0</v>
      </c>
      <c r="AA932" s="4">
        <v>0.43619999999999998</v>
      </c>
      <c r="AB932" s="4" t="s">
        <v>384</v>
      </c>
      <c r="AC932" s="4">
        <v>0</v>
      </c>
      <c r="AD932" s="4">
        <v>11.9</v>
      </c>
      <c r="AE932" s="4">
        <v>863</v>
      </c>
      <c r="AF932" s="4">
        <v>887</v>
      </c>
      <c r="AG932" s="4">
        <v>899</v>
      </c>
      <c r="AH932" s="4">
        <v>62</v>
      </c>
      <c r="AI932" s="4">
        <v>25.67</v>
      </c>
      <c r="AJ932" s="4">
        <v>0.59</v>
      </c>
      <c r="AK932" s="4">
        <v>988</v>
      </c>
      <c r="AL932" s="4">
        <v>6</v>
      </c>
      <c r="AM932" s="4">
        <v>0</v>
      </c>
      <c r="AN932" s="4">
        <v>36</v>
      </c>
      <c r="AO932" s="4">
        <v>191</v>
      </c>
      <c r="AP932" s="4">
        <v>188.9</v>
      </c>
      <c r="AQ932" s="4">
        <v>3.6</v>
      </c>
      <c r="AR932" s="4">
        <v>195</v>
      </c>
      <c r="AS932" s="4" t="s">
        <v>155</v>
      </c>
      <c r="AT932" s="4">
        <v>2</v>
      </c>
      <c r="AU932" s="5">
        <v>0.70437500000000008</v>
      </c>
      <c r="AV932" s="4">
        <v>47.162939000000001</v>
      </c>
      <c r="AW932" s="4">
        <v>-88.484166000000002</v>
      </c>
      <c r="AX932" s="4">
        <v>318.39999999999998</v>
      </c>
      <c r="AY932" s="4">
        <v>40.799999999999997</v>
      </c>
      <c r="AZ932" s="4">
        <v>12</v>
      </c>
      <c r="BA932" s="4">
        <v>11</v>
      </c>
      <c r="BB932" s="4" t="s">
        <v>429</v>
      </c>
      <c r="BC932" s="4">
        <v>1.2</v>
      </c>
      <c r="BD932" s="4">
        <v>1.771029</v>
      </c>
      <c r="BE932" s="4">
        <v>2.142058</v>
      </c>
      <c r="BF932" s="4">
        <v>14.063000000000001</v>
      </c>
      <c r="BG932" s="4">
        <v>15.9</v>
      </c>
      <c r="BH932" s="4">
        <v>1.1299999999999999</v>
      </c>
      <c r="BI932" s="4">
        <v>13.022</v>
      </c>
      <c r="BJ932" s="4">
        <v>3029.65</v>
      </c>
      <c r="BK932" s="4">
        <v>0.87</v>
      </c>
      <c r="BL932" s="4">
        <v>70.116</v>
      </c>
      <c r="BM932" s="4">
        <v>0.45800000000000002</v>
      </c>
      <c r="BN932" s="4">
        <v>70.573999999999998</v>
      </c>
      <c r="BO932" s="4">
        <v>56.92</v>
      </c>
      <c r="BP932" s="4">
        <v>0.372</v>
      </c>
      <c r="BQ932" s="4">
        <v>57.292000000000002</v>
      </c>
      <c r="BR932" s="4">
        <v>0.93530000000000002</v>
      </c>
      <c r="BU932" s="4">
        <v>1.524</v>
      </c>
      <c r="BW932" s="4">
        <v>81.63</v>
      </c>
      <c r="BX932" s="4">
        <v>0.42988199999999999</v>
      </c>
      <c r="BY932" s="4">
        <v>-5</v>
      </c>
      <c r="BZ932" s="4">
        <v>1.4792940000000001</v>
      </c>
      <c r="CA932" s="4">
        <v>10.505242000000001</v>
      </c>
      <c r="CB932" s="4">
        <v>29.881739</v>
      </c>
    </row>
    <row r="933" spans="1:80">
      <c r="A933" s="2">
        <v>42440</v>
      </c>
      <c r="B933" s="29">
        <v>0.49623736111111111</v>
      </c>
      <c r="C933" s="4">
        <v>13.3</v>
      </c>
      <c r="D933" s="4">
        <v>5.3E-3</v>
      </c>
      <c r="E933" s="4" t="s">
        <v>155</v>
      </c>
      <c r="F933" s="4">
        <v>53.110204000000003</v>
      </c>
      <c r="G933" s="4">
        <v>3298.1</v>
      </c>
      <c r="H933" s="4">
        <v>31.4</v>
      </c>
      <c r="I933" s="4">
        <v>104.8</v>
      </c>
      <c r="K933" s="4">
        <v>1</v>
      </c>
      <c r="L933" s="4">
        <v>33</v>
      </c>
      <c r="M933" s="4">
        <v>0.88500000000000001</v>
      </c>
      <c r="N933" s="4">
        <v>11.770099999999999</v>
      </c>
      <c r="O933" s="4">
        <v>4.7000000000000002E-3</v>
      </c>
      <c r="P933" s="4">
        <v>2918.7579999999998</v>
      </c>
      <c r="Q933" s="4">
        <v>27.814900000000002</v>
      </c>
      <c r="R933" s="4">
        <v>2946.6</v>
      </c>
      <c r="S933" s="4">
        <v>2369.4524000000001</v>
      </c>
      <c r="T933" s="4">
        <v>22.580200000000001</v>
      </c>
      <c r="U933" s="4">
        <v>2392</v>
      </c>
      <c r="V933" s="4">
        <v>104.8224</v>
      </c>
      <c r="Y933" s="4">
        <v>29.151</v>
      </c>
      <c r="Z933" s="4">
        <v>0</v>
      </c>
      <c r="AA933" s="4">
        <v>0.88480000000000003</v>
      </c>
      <c r="AB933" s="4" t="s">
        <v>384</v>
      </c>
      <c r="AC933" s="4">
        <v>0</v>
      </c>
      <c r="AD933" s="4">
        <v>12</v>
      </c>
      <c r="AE933" s="4">
        <v>865</v>
      </c>
      <c r="AF933" s="4">
        <v>889</v>
      </c>
      <c r="AG933" s="4">
        <v>901</v>
      </c>
      <c r="AH933" s="4">
        <v>62</v>
      </c>
      <c r="AI933" s="4">
        <v>25.67</v>
      </c>
      <c r="AJ933" s="4">
        <v>0.59</v>
      </c>
      <c r="AK933" s="4">
        <v>988</v>
      </c>
      <c r="AL933" s="4">
        <v>6</v>
      </c>
      <c r="AM933" s="4">
        <v>0</v>
      </c>
      <c r="AN933" s="4">
        <v>36</v>
      </c>
      <c r="AO933" s="4">
        <v>191.9</v>
      </c>
      <c r="AP933" s="4">
        <v>189</v>
      </c>
      <c r="AQ933" s="4">
        <v>4</v>
      </c>
      <c r="AR933" s="4">
        <v>195</v>
      </c>
      <c r="AS933" s="4" t="s">
        <v>155</v>
      </c>
      <c r="AT933" s="4">
        <v>2</v>
      </c>
      <c r="AU933" s="5">
        <v>0.70438657407407401</v>
      </c>
      <c r="AV933" s="4">
        <v>47.163103</v>
      </c>
      <c r="AW933" s="4">
        <v>-88.484228999999999</v>
      </c>
      <c r="AX933" s="4">
        <v>318.8</v>
      </c>
      <c r="AY933" s="4">
        <v>41.2</v>
      </c>
      <c r="AZ933" s="4">
        <v>12</v>
      </c>
      <c r="BA933" s="4">
        <v>11</v>
      </c>
      <c r="BB933" s="4" t="s">
        <v>429</v>
      </c>
      <c r="BC933" s="4">
        <v>1.2</v>
      </c>
      <c r="BD933" s="4">
        <v>1.587213</v>
      </c>
      <c r="BE933" s="4">
        <v>1.9872129999999999</v>
      </c>
      <c r="BF933" s="4">
        <v>14.063000000000001</v>
      </c>
      <c r="BG933" s="4">
        <v>15.91</v>
      </c>
      <c r="BH933" s="4">
        <v>1.1299999999999999</v>
      </c>
      <c r="BI933" s="4">
        <v>12.997999999999999</v>
      </c>
      <c r="BJ933" s="4">
        <v>3029.9380000000001</v>
      </c>
      <c r="BK933" s="4">
        <v>0.77</v>
      </c>
      <c r="BL933" s="4">
        <v>78.683999999999997</v>
      </c>
      <c r="BM933" s="4">
        <v>0.75</v>
      </c>
      <c r="BN933" s="4">
        <v>79.433999999999997</v>
      </c>
      <c r="BO933" s="4">
        <v>63.875999999999998</v>
      </c>
      <c r="BP933" s="4">
        <v>0.60899999999999999</v>
      </c>
      <c r="BQ933" s="4">
        <v>64.484999999999999</v>
      </c>
      <c r="BR933" s="4">
        <v>0.89229999999999998</v>
      </c>
      <c r="BU933" s="4">
        <v>1.4890000000000001</v>
      </c>
      <c r="BW933" s="4">
        <v>165.607</v>
      </c>
      <c r="BX933" s="4">
        <v>0.44974599999999998</v>
      </c>
      <c r="BY933" s="4">
        <v>-5</v>
      </c>
      <c r="BZ933" s="4">
        <v>1.4780979999999999</v>
      </c>
      <c r="CA933" s="4">
        <v>10.990667999999999</v>
      </c>
      <c r="CB933" s="4">
        <v>29.857579999999999</v>
      </c>
    </row>
    <row r="934" spans="1:80">
      <c r="A934" s="2">
        <v>42440</v>
      </c>
      <c r="B934" s="29">
        <v>0.49624893518518515</v>
      </c>
      <c r="C934" s="4">
        <v>13.292999999999999</v>
      </c>
      <c r="D934" s="4">
        <v>2E-3</v>
      </c>
      <c r="E934" s="4" t="s">
        <v>155</v>
      </c>
      <c r="F934" s="4">
        <v>20.457142999999999</v>
      </c>
      <c r="G934" s="4">
        <v>3379.1</v>
      </c>
      <c r="H934" s="4">
        <v>31.5</v>
      </c>
      <c r="I934" s="4">
        <v>97.7</v>
      </c>
      <c r="K934" s="4">
        <v>1.3</v>
      </c>
      <c r="L934" s="4">
        <v>32</v>
      </c>
      <c r="M934" s="4">
        <v>0.8851</v>
      </c>
      <c r="N934" s="4">
        <v>11.765599999999999</v>
      </c>
      <c r="O934" s="4">
        <v>1.8E-3</v>
      </c>
      <c r="P934" s="4">
        <v>2990.7716</v>
      </c>
      <c r="Q934" s="4">
        <v>27.906600000000001</v>
      </c>
      <c r="R934" s="4">
        <v>3018.7</v>
      </c>
      <c r="S934" s="4">
        <v>2427.9132</v>
      </c>
      <c r="T934" s="4">
        <v>22.654599999999999</v>
      </c>
      <c r="U934" s="4">
        <v>2450.6</v>
      </c>
      <c r="V934" s="4">
        <v>97.726100000000002</v>
      </c>
      <c r="Y934" s="4">
        <v>28.608000000000001</v>
      </c>
      <c r="Z934" s="4">
        <v>0</v>
      </c>
      <c r="AA934" s="4">
        <v>1.1476999999999999</v>
      </c>
      <c r="AB934" s="4" t="s">
        <v>384</v>
      </c>
      <c r="AC934" s="4">
        <v>0</v>
      </c>
      <c r="AD934" s="4">
        <v>11.9</v>
      </c>
      <c r="AE934" s="4">
        <v>865</v>
      </c>
      <c r="AF934" s="4">
        <v>890</v>
      </c>
      <c r="AG934" s="4">
        <v>901</v>
      </c>
      <c r="AH934" s="4">
        <v>62</v>
      </c>
      <c r="AI934" s="4">
        <v>25.67</v>
      </c>
      <c r="AJ934" s="4">
        <v>0.59</v>
      </c>
      <c r="AK934" s="4">
        <v>988</v>
      </c>
      <c r="AL934" s="4">
        <v>6</v>
      </c>
      <c r="AM934" s="4">
        <v>0</v>
      </c>
      <c r="AN934" s="4">
        <v>36</v>
      </c>
      <c r="AO934" s="4">
        <v>192</v>
      </c>
      <c r="AP934" s="4">
        <v>189</v>
      </c>
      <c r="AQ934" s="4">
        <v>4</v>
      </c>
      <c r="AR934" s="4">
        <v>195</v>
      </c>
      <c r="AS934" s="4" t="s">
        <v>155</v>
      </c>
      <c r="AT934" s="4">
        <v>2</v>
      </c>
      <c r="AU934" s="5">
        <v>0.70439814814814816</v>
      </c>
      <c r="AV934" s="4">
        <v>47.163262000000003</v>
      </c>
      <c r="AW934" s="4">
        <v>-88.484324000000001</v>
      </c>
      <c r="AX934" s="4">
        <v>319.5</v>
      </c>
      <c r="AY934" s="4">
        <v>41.6</v>
      </c>
      <c r="AZ934" s="4">
        <v>12</v>
      </c>
      <c r="BA934" s="4">
        <v>11</v>
      </c>
      <c r="BB934" s="4" t="s">
        <v>429</v>
      </c>
      <c r="BC934" s="4">
        <v>1.2716160000000001</v>
      </c>
      <c r="BD934" s="4">
        <v>1.7148479999999999</v>
      </c>
      <c r="BE934" s="4">
        <v>2.1148479999999998</v>
      </c>
      <c r="BF934" s="4">
        <v>14.063000000000001</v>
      </c>
      <c r="BG934" s="4">
        <v>15.92</v>
      </c>
      <c r="BH934" s="4">
        <v>1.1299999999999999</v>
      </c>
      <c r="BI934" s="4">
        <v>12.984999999999999</v>
      </c>
      <c r="BJ934" s="4">
        <v>3030.87</v>
      </c>
      <c r="BK934" s="4">
        <v>0.29699999999999999</v>
      </c>
      <c r="BL934" s="4">
        <v>80.680999999999997</v>
      </c>
      <c r="BM934" s="4">
        <v>0.753</v>
      </c>
      <c r="BN934" s="4">
        <v>81.433999999999997</v>
      </c>
      <c r="BO934" s="4">
        <v>65.497</v>
      </c>
      <c r="BP934" s="4">
        <v>0.61099999999999999</v>
      </c>
      <c r="BQ934" s="4">
        <v>66.108000000000004</v>
      </c>
      <c r="BR934" s="4">
        <v>0.83250000000000002</v>
      </c>
      <c r="BU934" s="4">
        <v>1.462</v>
      </c>
      <c r="BW934" s="4">
        <v>214.964</v>
      </c>
      <c r="BX934" s="4">
        <v>0.44839200000000001</v>
      </c>
      <c r="BY934" s="4">
        <v>-5</v>
      </c>
      <c r="BZ934" s="4">
        <v>1.472588</v>
      </c>
      <c r="CA934" s="4">
        <v>10.95758</v>
      </c>
      <c r="CB934" s="4">
        <v>29.746278</v>
      </c>
    </row>
    <row r="935" spans="1:80">
      <c r="A935" s="2">
        <v>42440</v>
      </c>
      <c r="B935" s="29">
        <v>0.4962605092592593</v>
      </c>
      <c r="C935" s="4">
        <v>13.359</v>
      </c>
      <c r="D935" s="4">
        <v>2.8E-3</v>
      </c>
      <c r="E935" s="4" t="s">
        <v>155</v>
      </c>
      <c r="F935" s="4">
        <v>28.292683</v>
      </c>
      <c r="G935" s="4">
        <v>3387.3</v>
      </c>
      <c r="H935" s="4">
        <v>31.6</v>
      </c>
      <c r="I935" s="4">
        <v>97.5</v>
      </c>
      <c r="K935" s="4">
        <v>1.45</v>
      </c>
      <c r="L935" s="4">
        <v>32</v>
      </c>
      <c r="M935" s="4">
        <v>0.88449999999999995</v>
      </c>
      <c r="N935" s="4">
        <v>11.8162</v>
      </c>
      <c r="O935" s="4">
        <v>2.5000000000000001E-3</v>
      </c>
      <c r="P935" s="4">
        <v>2996.0068000000001</v>
      </c>
      <c r="Q935" s="4">
        <v>27.976199999999999</v>
      </c>
      <c r="R935" s="4">
        <v>3024</v>
      </c>
      <c r="S935" s="4">
        <v>2432.1631000000002</v>
      </c>
      <c r="T935" s="4">
        <v>22.711099999999998</v>
      </c>
      <c r="U935" s="4">
        <v>2454.9</v>
      </c>
      <c r="V935" s="4">
        <v>97.490099999999998</v>
      </c>
      <c r="Y935" s="4">
        <v>27.95</v>
      </c>
      <c r="Z935" s="4">
        <v>0</v>
      </c>
      <c r="AA935" s="4">
        <v>1.2843</v>
      </c>
      <c r="AB935" s="4" t="s">
        <v>384</v>
      </c>
      <c r="AC935" s="4">
        <v>0</v>
      </c>
      <c r="AD935" s="4">
        <v>11.9</v>
      </c>
      <c r="AE935" s="4">
        <v>867</v>
      </c>
      <c r="AF935" s="4">
        <v>892</v>
      </c>
      <c r="AG935" s="4">
        <v>903</v>
      </c>
      <c r="AH935" s="4">
        <v>62</v>
      </c>
      <c r="AI935" s="4">
        <v>25.67</v>
      </c>
      <c r="AJ935" s="4">
        <v>0.59</v>
      </c>
      <c r="AK935" s="4">
        <v>988</v>
      </c>
      <c r="AL935" s="4">
        <v>6</v>
      </c>
      <c r="AM935" s="4">
        <v>0</v>
      </c>
      <c r="AN935" s="4">
        <v>36</v>
      </c>
      <c r="AO935" s="4">
        <v>191.1</v>
      </c>
      <c r="AP935" s="4">
        <v>189</v>
      </c>
      <c r="AQ935" s="4">
        <v>3.8</v>
      </c>
      <c r="AR935" s="4">
        <v>195</v>
      </c>
      <c r="AS935" s="4" t="s">
        <v>155</v>
      </c>
      <c r="AT935" s="4">
        <v>2</v>
      </c>
      <c r="AU935" s="5">
        <v>0.7044097222222222</v>
      </c>
      <c r="AV935" s="4">
        <v>47.163418999999998</v>
      </c>
      <c r="AW935" s="4">
        <v>-88.484438999999995</v>
      </c>
      <c r="AX935" s="4">
        <v>319.7</v>
      </c>
      <c r="AY935" s="4">
        <v>42.4</v>
      </c>
      <c r="AZ935" s="4">
        <v>12</v>
      </c>
      <c r="BA935" s="4">
        <v>11</v>
      </c>
      <c r="BB935" s="4" t="s">
        <v>429</v>
      </c>
      <c r="BC935" s="4">
        <v>1.3</v>
      </c>
      <c r="BD935" s="4">
        <v>1.8</v>
      </c>
      <c r="BE935" s="4">
        <v>2.2718280000000002</v>
      </c>
      <c r="BF935" s="4">
        <v>14.063000000000001</v>
      </c>
      <c r="BG935" s="4">
        <v>15.84</v>
      </c>
      <c r="BH935" s="4">
        <v>1.1299999999999999</v>
      </c>
      <c r="BI935" s="4">
        <v>13.061</v>
      </c>
      <c r="BJ935" s="4">
        <v>3030.6669999999999</v>
      </c>
      <c r="BK935" s="4">
        <v>0.40899999999999997</v>
      </c>
      <c r="BL935" s="4">
        <v>80.471000000000004</v>
      </c>
      <c r="BM935" s="4">
        <v>0.751</v>
      </c>
      <c r="BN935" s="4">
        <v>81.221999999999994</v>
      </c>
      <c r="BO935" s="4">
        <v>65.326999999999998</v>
      </c>
      <c r="BP935" s="4">
        <v>0.61</v>
      </c>
      <c r="BQ935" s="4">
        <v>65.936999999999998</v>
      </c>
      <c r="BR935" s="4">
        <v>0.82679999999999998</v>
      </c>
      <c r="BU935" s="4">
        <v>1.4219999999999999</v>
      </c>
      <c r="BW935" s="4">
        <v>239.506</v>
      </c>
      <c r="BX935" s="4">
        <v>0.49219800000000002</v>
      </c>
      <c r="BY935" s="4">
        <v>-5</v>
      </c>
      <c r="BZ935" s="4">
        <v>1.471098</v>
      </c>
      <c r="CA935" s="4">
        <v>12.028089</v>
      </c>
      <c r="CB935" s="4">
        <v>29.716180000000001</v>
      </c>
    </row>
    <row r="936" spans="1:80">
      <c r="A936" s="2">
        <v>42440</v>
      </c>
      <c r="B936" s="29">
        <v>0.49627208333333334</v>
      </c>
      <c r="C936" s="4">
        <v>13.523</v>
      </c>
      <c r="D936" s="4">
        <v>3.0000000000000001E-3</v>
      </c>
      <c r="E936" s="4" t="s">
        <v>155</v>
      </c>
      <c r="F936" s="4">
        <v>30</v>
      </c>
      <c r="G936" s="4">
        <v>3501</v>
      </c>
      <c r="H936" s="4">
        <v>35.299999999999997</v>
      </c>
      <c r="I936" s="4">
        <v>106.5</v>
      </c>
      <c r="K936" s="4">
        <v>1.5</v>
      </c>
      <c r="L936" s="4">
        <v>32</v>
      </c>
      <c r="M936" s="4">
        <v>0.8831</v>
      </c>
      <c r="N936" s="4">
        <v>11.9415</v>
      </c>
      <c r="O936" s="4">
        <v>2.5999999999999999E-3</v>
      </c>
      <c r="P936" s="4">
        <v>3091.7096999999999</v>
      </c>
      <c r="Q936" s="4">
        <v>31.140699999999999</v>
      </c>
      <c r="R936" s="4">
        <v>3122.9</v>
      </c>
      <c r="S936" s="4">
        <v>2509.8548000000001</v>
      </c>
      <c r="T936" s="4">
        <v>25.280100000000001</v>
      </c>
      <c r="U936" s="4">
        <v>2535.1</v>
      </c>
      <c r="V936" s="4">
        <v>106.49769999999999</v>
      </c>
      <c r="Y936" s="4">
        <v>27.905000000000001</v>
      </c>
      <c r="Z936" s="4">
        <v>0</v>
      </c>
      <c r="AA936" s="4">
        <v>1.3246</v>
      </c>
      <c r="AB936" s="4" t="s">
        <v>384</v>
      </c>
      <c r="AC936" s="4">
        <v>0</v>
      </c>
      <c r="AD936" s="4">
        <v>11.9</v>
      </c>
      <c r="AE936" s="4">
        <v>866</v>
      </c>
      <c r="AF936" s="4">
        <v>893</v>
      </c>
      <c r="AG936" s="4">
        <v>902</v>
      </c>
      <c r="AH936" s="4">
        <v>62</v>
      </c>
      <c r="AI936" s="4">
        <v>25.67</v>
      </c>
      <c r="AJ936" s="4">
        <v>0.59</v>
      </c>
      <c r="AK936" s="4">
        <v>988</v>
      </c>
      <c r="AL936" s="4">
        <v>6</v>
      </c>
      <c r="AM936" s="4">
        <v>0</v>
      </c>
      <c r="AN936" s="4">
        <v>36</v>
      </c>
      <c r="AO936" s="4">
        <v>191</v>
      </c>
      <c r="AP936" s="4">
        <v>189</v>
      </c>
      <c r="AQ936" s="4">
        <v>3.5</v>
      </c>
      <c r="AR936" s="4">
        <v>195</v>
      </c>
      <c r="AS936" s="4" t="s">
        <v>155</v>
      </c>
      <c r="AT936" s="4">
        <v>2</v>
      </c>
      <c r="AU936" s="5">
        <v>0.70442129629629635</v>
      </c>
      <c r="AV936" s="4">
        <v>47.163573</v>
      </c>
      <c r="AW936" s="4">
        <v>-88.484577000000002</v>
      </c>
      <c r="AX936" s="4">
        <v>319.60000000000002</v>
      </c>
      <c r="AY936" s="4">
        <v>43.4</v>
      </c>
      <c r="AZ936" s="4">
        <v>12</v>
      </c>
      <c r="BA936" s="4">
        <v>11</v>
      </c>
      <c r="BB936" s="4" t="s">
        <v>429</v>
      </c>
      <c r="BC936" s="4">
        <v>1.228272</v>
      </c>
      <c r="BD936" s="4">
        <v>1.728272</v>
      </c>
      <c r="BE936" s="4">
        <v>2.1565430000000001</v>
      </c>
      <c r="BF936" s="4">
        <v>14.063000000000001</v>
      </c>
      <c r="BG936" s="4">
        <v>15.66</v>
      </c>
      <c r="BH936" s="4">
        <v>1.1100000000000001</v>
      </c>
      <c r="BI936" s="4">
        <v>13.24</v>
      </c>
      <c r="BJ936" s="4">
        <v>3030.326</v>
      </c>
      <c r="BK936" s="4">
        <v>0.42799999999999999</v>
      </c>
      <c r="BL936" s="4">
        <v>82.161000000000001</v>
      </c>
      <c r="BM936" s="4">
        <v>0.82799999999999996</v>
      </c>
      <c r="BN936" s="4">
        <v>82.988</v>
      </c>
      <c r="BO936" s="4">
        <v>66.697999999999993</v>
      </c>
      <c r="BP936" s="4">
        <v>0.67200000000000004</v>
      </c>
      <c r="BQ936" s="4">
        <v>67.37</v>
      </c>
      <c r="BR936" s="4">
        <v>0.89359999999999995</v>
      </c>
      <c r="BU936" s="4">
        <v>1.405</v>
      </c>
      <c r="BW936" s="4">
        <v>244.411</v>
      </c>
      <c r="BX936" s="4">
        <v>0.471744</v>
      </c>
      <c r="BY936" s="4">
        <v>-5</v>
      </c>
      <c r="BZ936" s="4">
        <v>1.4691959999999999</v>
      </c>
      <c r="CA936" s="4">
        <v>11.528244000000001</v>
      </c>
      <c r="CB936" s="4">
        <v>29.677759000000002</v>
      </c>
    </row>
    <row r="937" spans="1:80">
      <c r="A937" s="2">
        <v>42440</v>
      </c>
      <c r="B937" s="29">
        <v>0.49628365740740743</v>
      </c>
      <c r="C937" s="4">
        <v>13.852</v>
      </c>
      <c r="D937" s="4">
        <v>2.5000000000000001E-3</v>
      </c>
      <c r="E937" s="4" t="s">
        <v>155</v>
      </c>
      <c r="F937" s="4">
        <v>24.949238999999999</v>
      </c>
      <c r="G937" s="4">
        <v>3739.7</v>
      </c>
      <c r="H937" s="4">
        <v>42.7</v>
      </c>
      <c r="I937" s="4">
        <v>110.7</v>
      </c>
      <c r="K937" s="4">
        <v>1.45</v>
      </c>
      <c r="L937" s="4">
        <v>32</v>
      </c>
      <c r="M937" s="4">
        <v>0.88039999999999996</v>
      </c>
      <c r="N937" s="4">
        <v>12.1957</v>
      </c>
      <c r="O937" s="4">
        <v>2.2000000000000001E-3</v>
      </c>
      <c r="P937" s="4">
        <v>3292.6372000000001</v>
      </c>
      <c r="Q937" s="4">
        <v>37.626399999999997</v>
      </c>
      <c r="R937" s="4">
        <v>3330.3</v>
      </c>
      <c r="S937" s="4">
        <v>2672.9681999999998</v>
      </c>
      <c r="T937" s="4">
        <v>30.545200000000001</v>
      </c>
      <c r="U937" s="4">
        <v>2703.5</v>
      </c>
      <c r="V937" s="4">
        <v>110.7418</v>
      </c>
      <c r="Y937" s="4">
        <v>27.895</v>
      </c>
      <c r="Z937" s="4">
        <v>0</v>
      </c>
      <c r="AA937" s="4">
        <v>1.2757000000000001</v>
      </c>
      <c r="AB937" s="4" t="s">
        <v>384</v>
      </c>
      <c r="AC937" s="4">
        <v>0</v>
      </c>
      <c r="AD937" s="4">
        <v>11.9</v>
      </c>
      <c r="AE937" s="4">
        <v>865</v>
      </c>
      <c r="AF937" s="4">
        <v>891</v>
      </c>
      <c r="AG937" s="4">
        <v>902</v>
      </c>
      <c r="AH937" s="4">
        <v>62</v>
      </c>
      <c r="AI937" s="4">
        <v>25.67</v>
      </c>
      <c r="AJ937" s="4">
        <v>0.59</v>
      </c>
      <c r="AK937" s="4">
        <v>988</v>
      </c>
      <c r="AL937" s="4">
        <v>6</v>
      </c>
      <c r="AM937" s="4">
        <v>0</v>
      </c>
      <c r="AN937" s="4">
        <v>36</v>
      </c>
      <c r="AO937" s="4">
        <v>191</v>
      </c>
      <c r="AP937" s="4">
        <v>189</v>
      </c>
      <c r="AQ937" s="4">
        <v>3.3</v>
      </c>
      <c r="AR937" s="4">
        <v>195</v>
      </c>
      <c r="AS937" s="4" t="s">
        <v>155</v>
      </c>
      <c r="AT937" s="4">
        <v>2</v>
      </c>
      <c r="AU937" s="5">
        <v>0.70443287037037028</v>
      </c>
      <c r="AV937" s="4">
        <v>47.163719</v>
      </c>
      <c r="AW937" s="4">
        <v>-88.484735000000001</v>
      </c>
      <c r="AX937" s="4">
        <v>319.60000000000002</v>
      </c>
      <c r="AY937" s="4">
        <v>44.1</v>
      </c>
      <c r="AZ937" s="4">
        <v>12</v>
      </c>
      <c r="BA937" s="4">
        <v>11</v>
      </c>
      <c r="BB937" s="4" t="s">
        <v>429</v>
      </c>
      <c r="BC937" s="4">
        <v>1.2</v>
      </c>
      <c r="BD937" s="4">
        <v>1.6283719999999999</v>
      </c>
      <c r="BE937" s="4">
        <v>2.0283720000000001</v>
      </c>
      <c r="BF937" s="4">
        <v>14.063000000000001</v>
      </c>
      <c r="BG937" s="4">
        <v>15.31</v>
      </c>
      <c r="BH937" s="4">
        <v>1.0900000000000001</v>
      </c>
      <c r="BI937" s="4">
        <v>13.579000000000001</v>
      </c>
      <c r="BJ937" s="4">
        <v>3030.1930000000002</v>
      </c>
      <c r="BK937" s="4">
        <v>0.34699999999999998</v>
      </c>
      <c r="BL937" s="4">
        <v>85.673000000000002</v>
      </c>
      <c r="BM937" s="4">
        <v>0.97899999999999998</v>
      </c>
      <c r="BN937" s="4">
        <v>86.652000000000001</v>
      </c>
      <c r="BO937" s="4">
        <v>69.55</v>
      </c>
      <c r="BP937" s="4">
        <v>0.79500000000000004</v>
      </c>
      <c r="BQ937" s="4">
        <v>70.344999999999999</v>
      </c>
      <c r="BR937" s="4">
        <v>0.90990000000000004</v>
      </c>
      <c r="BU937" s="4">
        <v>1.375</v>
      </c>
      <c r="BW937" s="4">
        <v>230.47200000000001</v>
      </c>
      <c r="BX937" s="4">
        <v>0.42119400000000001</v>
      </c>
      <c r="BY937" s="4">
        <v>-5</v>
      </c>
      <c r="BZ937" s="4">
        <v>1.4644900000000001</v>
      </c>
      <c r="CA937" s="4">
        <v>10.292928</v>
      </c>
      <c r="CB937" s="4">
        <v>29.582698000000001</v>
      </c>
    </row>
    <row r="938" spans="1:80">
      <c r="A938" s="2">
        <v>42440</v>
      </c>
      <c r="B938" s="29">
        <v>0.49629523148148147</v>
      </c>
      <c r="C938" s="4">
        <v>14.502000000000001</v>
      </c>
      <c r="D938" s="4">
        <v>6.5000000000000002E-2</v>
      </c>
      <c r="E938" s="4" t="s">
        <v>155</v>
      </c>
      <c r="F938" s="4">
        <v>649.94161799999995</v>
      </c>
      <c r="G938" s="4">
        <v>3711</v>
      </c>
      <c r="H938" s="4">
        <v>29</v>
      </c>
      <c r="I938" s="4">
        <v>116.1</v>
      </c>
      <c r="K938" s="4">
        <v>1.1000000000000001</v>
      </c>
      <c r="L938" s="4">
        <v>32</v>
      </c>
      <c r="M938" s="4">
        <v>0.87490000000000001</v>
      </c>
      <c r="N938" s="4">
        <v>12.687200000000001</v>
      </c>
      <c r="O938" s="4">
        <v>5.6899999999999999E-2</v>
      </c>
      <c r="P938" s="4">
        <v>3246.6765999999998</v>
      </c>
      <c r="Q938" s="4">
        <v>25.371600000000001</v>
      </c>
      <c r="R938" s="4">
        <v>3272</v>
      </c>
      <c r="S938" s="4">
        <v>2635.6572999999999</v>
      </c>
      <c r="T938" s="4">
        <v>20.596699999999998</v>
      </c>
      <c r="U938" s="4">
        <v>2656.3</v>
      </c>
      <c r="V938" s="4">
        <v>116.0707</v>
      </c>
      <c r="Y938" s="4">
        <v>27.616</v>
      </c>
      <c r="Z938" s="4">
        <v>0</v>
      </c>
      <c r="AA938" s="4">
        <v>0.96499999999999997</v>
      </c>
      <c r="AB938" s="4" t="s">
        <v>384</v>
      </c>
      <c r="AC938" s="4">
        <v>0</v>
      </c>
      <c r="AD938" s="4">
        <v>11.9</v>
      </c>
      <c r="AE938" s="4">
        <v>864</v>
      </c>
      <c r="AF938" s="4">
        <v>890</v>
      </c>
      <c r="AG938" s="4">
        <v>900</v>
      </c>
      <c r="AH938" s="4">
        <v>62</v>
      </c>
      <c r="AI938" s="4">
        <v>25.67</v>
      </c>
      <c r="AJ938" s="4">
        <v>0.59</v>
      </c>
      <c r="AK938" s="4">
        <v>988</v>
      </c>
      <c r="AL938" s="4">
        <v>6</v>
      </c>
      <c r="AM938" s="4">
        <v>0</v>
      </c>
      <c r="AN938" s="4">
        <v>36</v>
      </c>
      <c r="AO938" s="4">
        <v>191</v>
      </c>
      <c r="AP938" s="4">
        <v>189</v>
      </c>
      <c r="AQ938" s="4">
        <v>3.3</v>
      </c>
      <c r="AR938" s="4">
        <v>195</v>
      </c>
      <c r="AS938" s="4" t="s">
        <v>155</v>
      </c>
      <c r="AT938" s="4">
        <v>2</v>
      </c>
      <c r="AU938" s="5">
        <v>0.70444444444444443</v>
      </c>
      <c r="AV938" s="4">
        <v>47.163854999999998</v>
      </c>
      <c r="AW938" s="4">
        <v>-88.484914000000003</v>
      </c>
      <c r="AX938" s="4">
        <v>319.60000000000002</v>
      </c>
      <c r="AY938" s="4">
        <v>44.7</v>
      </c>
      <c r="AZ938" s="4">
        <v>12</v>
      </c>
      <c r="BA938" s="4">
        <v>11</v>
      </c>
      <c r="BB938" s="4" t="s">
        <v>429</v>
      </c>
      <c r="BC938" s="4">
        <v>1.2</v>
      </c>
      <c r="BD938" s="4">
        <v>1.6715279999999999</v>
      </c>
      <c r="BE938" s="4">
        <v>2.0715279999999998</v>
      </c>
      <c r="BF938" s="4">
        <v>14.063000000000001</v>
      </c>
      <c r="BG938" s="4">
        <v>14.6</v>
      </c>
      <c r="BH938" s="4">
        <v>1.04</v>
      </c>
      <c r="BI938" s="4">
        <v>14.301</v>
      </c>
      <c r="BJ938" s="4">
        <v>3016.7820000000002</v>
      </c>
      <c r="BK938" s="4">
        <v>8.6059999999999999</v>
      </c>
      <c r="BL938" s="4">
        <v>80.844999999999999</v>
      </c>
      <c r="BM938" s="4">
        <v>0.63200000000000001</v>
      </c>
      <c r="BN938" s="4">
        <v>81.477000000000004</v>
      </c>
      <c r="BO938" s="4">
        <v>65.63</v>
      </c>
      <c r="BP938" s="4">
        <v>0.51300000000000001</v>
      </c>
      <c r="BQ938" s="4">
        <v>66.143000000000001</v>
      </c>
      <c r="BR938" s="4">
        <v>0.91259999999999997</v>
      </c>
      <c r="BU938" s="4">
        <v>1.3029999999999999</v>
      </c>
      <c r="BW938" s="4">
        <v>166.84700000000001</v>
      </c>
      <c r="BX938" s="4">
        <v>0.43582399999999999</v>
      </c>
      <c r="BY938" s="4">
        <v>-5</v>
      </c>
      <c r="BZ938" s="4">
        <v>1.4612970000000001</v>
      </c>
      <c r="CA938" s="4">
        <v>10.650453000000001</v>
      </c>
      <c r="CB938" s="4">
        <v>29.518193</v>
      </c>
    </row>
    <row r="939" spans="1:80">
      <c r="A939" s="2">
        <v>42440</v>
      </c>
      <c r="B939" s="29">
        <v>0.49630680555555556</v>
      </c>
      <c r="C939" s="4">
        <v>14.657999999999999</v>
      </c>
      <c r="D939" s="4">
        <v>0.1794</v>
      </c>
      <c r="E939" s="4" t="s">
        <v>155</v>
      </c>
      <c r="F939" s="4">
        <v>1794.4155840000001</v>
      </c>
      <c r="G939" s="4">
        <v>2976.1</v>
      </c>
      <c r="H939" s="4">
        <v>26.1</v>
      </c>
      <c r="I939" s="4">
        <v>85.4</v>
      </c>
      <c r="K939" s="4">
        <v>0.95</v>
      </c>
      <c r="L939" s="4">
        <v>31</v>
      </c>
      <c r="M939" s="4">
        <v>0.87270000000000003</v>
      </c>
      <c r="N939" s="4">
        <v>12.792299999999999</v>
      </c>
      <c r="O939" s="4">
        <v>0.15659999999999999</v>
      </c>
      <c r="P939" s="4">
        <v>2597.2815999999998</v>
      </c>
      <c r="Q939" s="4">
        <v>22.744199999999999</v>
      </c>
      <c r="R939" s="4">
        <v>2620</v>
      </c>
      <c r="S939" s="4">
        <v>2108.4773</v>
      </c>
      <c r="T939" s="4">
        <v>18.463799999999999</v>
      </c>
      <c r="U939" s="4">
        <v>2126.9</v>
      </c>
      <c r="V939" s="4">
        <v>85.370699999999999</v>
      </c>
      <c r="Y939" s="4">
        <v>26.879000000000001</v>
      </c>
      <c r="Z939" s="4">
        <v>0</v>
      </c>
      <c r="AA939" s="4">
        <v>0.82889999999999997</v>
      </c>
      <c r="AB939" s="4" t="s">
        <v>384</v>
      </c>
      <c r="AC939" s="4">
        <v>0</v>
      </c>
      <c r="AD939" s="4">
        <v>11.8</v>
      </c>
      <c r="AE939" s="4">
        <v>859</v>
      </c>
      <c r="AF939" s="4">
        <v>885</v>
      </c>
      <c r="AG939" s="4">
        <v>895</v>
      </c>
      <c r="AH939" s="4">
        <v>62</v>
      </c>
      <c r="AI939" s="4">
        <v>25.67</v>
      </c>
      <c r="AJ939" s="4">
        <v>0.59</v>
      </c>
      <c r="AK939" s="4">
        <v>988</v>
      </c>
      <c r="AL939" s="4">
        <v>6</v>
      </c>
      <c r="AM939" s="4">
        <v>0</v>
      </c>
      <c r="AN939" s="4">
        <v>36</v>
      </c>
      <c r="AO939" s="4">
        <v>190.1</v>
      </c>
      <c r="AP939" s="4">
        <v>188.1</v>
      </c>
      <c r="AQ939" s="4">
        <v>3.3</v>
      </c>
      <c r="AR939" s="4">
        <v>195</v>
      </c>
      <c r="AS939" s="4" t="s">
        <v>155</v>
      </c>
      <c r="AT939" s="4">
        <v>2</v>
      </c>
      <c r="AU939" s="5">
        <v>0.70445601851851858</v>
      </c>
      <c r="AV939" s="4">
        <v>47.163975000000001</v>
      </c>
      <c r="AW939" s="4">
        <v>-88.485121000000007</v>
      </c>
      <c r="AX939" s="4">
        <v>319.7</v>
      </c>
      <c r="AY939" s="4">
        <v>45.2</v>
      </c>
      <c r="AZ939" s="4">
        <v>12</v>
      </c>
      <c r="BA939" s="4">
        <v>11</v>
      </c>
      <c r="BB939" s="4" t="s">
        <v>429</v>
      </c>
      <c r="BC939" s="4">
        <v>1.2714289999999999</v>
      </c>
      <c r="BD939" s="4">
        <v>1.7714289999999999</v>
      </c>
      <c r="BE939" s="4">
        <v>2.1714289999999998</v>
      </c>
      <c r="BF939" s="4">
        <v>14.063000000000001</v>
      </c>
      <c r="BG939" s="4">
        <v>14.34</v>
      </c>
      <c r="BH939" s="4">
        <v>1.02</v>
      </c>
      <c r="BI939" s="4">
        <v>14.584</v>
      </c>
      <c r="BJ939" s="4">
        <v>2994.2570000000001</v>
      </c>
      <c r="BK939" s="4">
        <v>23.33</v>
      </c>
      <c r="BL939" s="4">
        <v>63.664000000000001</v>
      </c>
      <c r="BM939" s="4">
        <v>0.55800000000000005</v>
      </c>
      <c r="BN939" s="4">
        <v>64.221999999999994</v>
      </c>
      <c r="BO939" s="4">
        <v>51.683</v>
      </c>
      <c r="BP939" s="4">
        <v>0.45300000000000001</v>
      </c>
      <c r="BQ939" s="4">
        <v>52.134999999999998</v>
      </c>
      <c r="BR939" s="4">
        <v>0.66080000000000005</v>
      </c>
      <c r="BU939" s="4">
        <v>1.248</v>
      </c>
      <c r="BW939" s="4">
        <v>141.06899999999999</v>
      </c>
      <c r="BX939" s="4">
        <v>0.28557900000000003</v>
      </c>
      <c r="BY939" s="4">
        <v>-5</v>
      </c>
      <c r="BZ939" s="4">
        <v>1.4546870000000001</v>
      </c>
      <c r="CA939" s="4">
        <v>6.9788269999999999</v>
      </c>
      <c r="CB939" s="4">
        <v>29.384671000000001</v>
      </c>
    </row>
    <row r="940" spans="1:80">
      <c r="A940" s="2">
        <v>42440</v>
      </c>
      <c r="B940" s="29">
        <v>0.4963183796296296</v>
      </c>
      <c r="C940" s="4">
        <v>14.577</v>
      </c>
      <c r="D940" s="4">
        <v>0.1583</v>
      </c>
      <c r="E940" s="4" t="s">
        <v>155</v>
      </c>
      <c r="F940" s="4">
        <v>1583.3766230000001</v>
      </c>
      <c r="G940" s="4">
        <v>1513.9</v>
      </c>
      <c r="H940" s="4">
        <v>18.8</v>
      </c>
      <c r="I940" s="4">
        <v>62.3</v>
      </c>
      <c r="K940" s="4">
        <v>0.6</v>
      </c>
      <c r="L940" s="4">
        <v>30</v>
      </c>
      <c r="M940" s="4">
        <v>0.87350000000000005</v>
      </c>
      <c r="N940" s="4">
        <v>12.733000000000001</v>
      </c>
      <c r="O940" s="4">
        <v>0.13830000000000001</v>
      </c>
      <c r="P940" s="4">
        <v>1322.3134</v>
      </c>
      <c r="Q940" s="4">
        <v>16.425999999999998</v>
      </c>
      <c r="R940" s="4">
        <v>1338.7</v>
      </c>
      <c r="S940" s="4">
        <v>1074.9974</v>
      </c>
      <c r="T940" s="4">
        <v>13.3538</v>
      </c>
      <c r="U940" s="4">
        <v>1088.4000000000001</v>
      </c>
      <c r="V940" s="4">
        <v>62.311199999999999</v>
      </c>
      <c r="Y940" s="4">
        <v>26.146999999999998</v>
      </c>
      <c r="Z940" s="4">
        <v>0</v>
      </c>
      <c r="AA940" s="4">
        <v>0.52749999999999997</v>
      </c>
      <c r="AB940" s="4" t="s">
        <v>384</v>
      </c>
      <c r="AC940" s="4">
        <v>0</v>
      </c>
      <c r="AD940" s="4">
        <v>11.9</v>
      </c>
      <c r="AE940" s="4">
        <v>854</v>
      </c>
      <c r="AF940" s="4">
        <v>883</v>
      </c>
      <c r="AG940" s="4">
        <v>889</v>
      </c>
      <c r="AH940" s="4">
        <v>62.9</v>
      </c>
      <c r="AI940" s="4">
        <v>26.05</v>
      </c>
      <c r="AJ940" s="4">
        <v>0.6</v>
      </c>
      <c r="AK940" s="4">
        <v>988</v>
      </c>
      <c r="AL940" s="4">
        <v>6</v>
      </c>
      <c r="AM940" s="4">
        <v>0</v>
      </c>
      <c r="AN940" s="4">
        <v>36</v>
      </c>
      <c r="AO940" s="4">
        <v>190</v>
      </c>
      <c r="AP940" s="4">
        <v>188</v>
      </c>
      <c r="AQ940" s="4">
        <v>3.3</v>
      </c>
      <c r="AR940" s="4">
        <v>195</v>
      </c>
      <c r="AS940" s="4" t="s">
        <v>155</v>
      </c>
      <c r="AT940" s="4">
        <v>2</v>
      </c>
      <c r="AU940" s="5">
        <v>0.70446759259259262</v>
      </c>
      <c r="AV940" s="4">
        <v>47.164079000000001</v>
      </c>
      <c r="AW940" s="4">
        <v>-88.485350999999994</v>
      </c>
      <c r="AX940" s="4">
        <v>319.8</v>
      </c>
      <c r="AY940" s="4">
        <v>45.7</v>
      </c>
      <c r="AZ940" s="4">
        <v>12</v>
      </c>
      <c r="BA940" s="4">
        <v>11</v>
      </c>
      <c r="BB940" s="4" t="s">
        <v>429</v>
      </c>
      <c r="BC940" s="4">
        <v>1.799301</v>
      </c>
      <c r="BD940" s="4">
        <v>1.229371</v>
      </c>
      <c r="BE940" s="4">
        <v>2.6993010000000002</v>
      </c>
      <c r="BF940" s="4">
        <v>14.063000000000001</v>
      </c>
      <c r="BG940" s="4">
        <v>14.44</v>
      </c>
      <c r="BH940" s="4">
        <v>1.03</v>
      </c>
      <c r="BI940" s="4">
        <v>14.486000000000001</v>
      </c>
      <c r="BJ940" s="4">
        <v>2998.9270000000001</v>
      </c>
      <c r="BK940" s="4">
        <v>20.731999999999999</v>
      </c>
      <c r="BL940" s="4">
        <v>32.613999999999997</v>
      </c>
      <c r="BM940" s="4">
        <v>0.40500000000000003</v>
      </c>
      <c r="BN940" s="4">
        <v>33.018999999999998</v>
      </c>
      <c r="BO940" s="4">
        <v>26.513999999999999</v>
      </c>
      <c r="BP940" s="4">
        <v>0.32900000000000001</v>
      </c>
      <c r="BQ940" s="4">
        <v>26.844000000000001</v>
      </c>
      <c r="BR940" s="4">
        <v>0.48530000000000001</v>
      </c>
      <c r="BU940" s="4">
        <v>1.222</v>
      </c>
      <c r="BW940" s="4">
        <v>90.34</v>
      </c>
      <c r="BX940" s="4">
        <v>0.208566</v>
      </c>
      <c r="BY940" s="4">
        <v>-5</v>
      </c>
      <c r="BZ940" s="4">
        <v>1.453098</v>
      </c>
      <c r="CA940" s="4">
        <v>5.096832</v>
      </c>
      <c r="CB940" s="4">
        <v>29.35258</v>
      </c>
    </row>
    <row r="941" spans="1:80">
      <c r="A941" s="2">
        <v>42440</v>
      </c>
      <c r="B941" s="29">
        <v>0.49632995370370375</v>
      </c>
      <c r="C941" s="4">
        <v>14.5</v>
      </c>
      <c r="D941" s="4">
        <v>0.29730000000000001</v>
      </c>
      <c r="E941" s="4" t="s">
        <v>155</v>
      </c>
      <c r="F941" s="4">
        <v>2972.839301</v>
      </c>
      <c r="G941" s="4">
        <v>733.2</v>
      </c>
      <c r="H941" s="4">
        <v>17.2</v>
      </c>
      <c r="I941" s="4">
        <v>67</v>
      </c>
      <c r="K941" s="4">
        <v>0.25</v>
      </c>
      <c r="L941" s="4">
        <v>30</v>
      </c>
      <c r="M941" s="4">
        <v>0.87280000000000002</v>
      </c>
      <c r="N941" s="4">
        <v>12.655900000000001</v>
      </c>
      <c r="O941" s="4">
        <v>0.25950000000000001</v>
      </c>
      <c r="P941" s="4">
        <v>639.92330000000004</v>
      </c>
      <c r="Q941" s="4">
        <v>14.9862</v>
      </c>
      <c r="R941" s="4">
        <v>654.9</v>
      </c>
      <c r="S941" s="4">
        <v>520.31780000000003</v>
      </c>
      <c r="T941" s="4">
        <v>12.1852</v>
      </c>
      <c r="U941" s="4">
        <v>532.5</v>
      </c>
      <c r="V941" s="4">
        <v>66.996099999999998</v>
      </c>
      <c r="Y941" s="4">
        <v>25.82</v>
      </c>
      <c r="Z941" s="4">
        <v>0</v>
      </c>
      <c r="AA941" s="4">
        <v>0.2185</v>
      </c>
      <c r="AB941" s="4" t="s">
        <v>384</v>
      </c>
      <c r="AC941" s="4">
        <v>0</v>
      </c>
      <c r="AD941" s="4">
        <v>11.9</v>
      </c>
      <c r="AE941" s="4">
        <v>854</v>
      </c>
      <c r="AF941" s="4">
        <v>882</v>
      </c>
      <c r="AG941" s="4">
        <v>890</v>
      </c>
      <c r="AH941" s="4">
        <v>63</v>
      </c>
      <c r="AI941" s="4">
        <v>26.09</v>
      </c>
      <c r="AJ941" s="4">
        <v>0.6</v>
      </c>
      <c r="AK941" s="4">
        <v>988</v>
      </c>
      <c r="AL941" s="4">
        <v>6</v>
      </c>
      <c r="AM941" s="4">
        <v>0</v>
      </c>
      <c r="AN941" s="4">
        <v>36</v>
      </c>
      <c r="AO941" s="4">
        <v>190</v>
      </c>
      <c r="AP941" s="4">
        <v>188.9</v>
      </c>
      <c r="AQ941" s="4">
        <v>3.2</v>
      </c>
      <c r="AR941" s="4">
        <v>195</v>
      </c>
      <c r="AS941" s="4" t="s">
        <v>155</v>
      </c>
      <c r="AT941" s="4">
        <v>2</v>
      </c>
      <c r="AU941" s="5">
        <v>0.70447916666666666</v>
      </c>
      <c r="AV941" s="4">
        <v>47.164169999999999</v>
      </c>
      <c r="AW941" s="4">
        <v>-88.485585</v>
      </c>
      <c r="AX941" s="4">
        <v>319.89999999999998</v>
      </c>
      <c r="AY941" s="4">
        <v>45.4</v>
      </c>
      <c r="AZ941" s="4">
        <v>12</v>
      </c>
      <c r="BA941" s="4">
        <v>11</v>
      </c>
      <c r="BB941" s="4" t="s">
        <v>429</v>
      </c>
      <c r="BC941" s="4">
        <v>1.786314</v>
      </c>
      <c r="BD941" s="4">
        <v>1.071229</v>
      </c>
      <c r="BE941" s="4">
        <v>2.9</v>
      </c>
      <c r="BF941" s="4">
        <v>14.063000000000001</v>
      </c>
      <c r="BG941" s="4">
        <v>14.37</v>
      </c>
      <c r="BH941" s="4">
        <v>1.02</v>
      </c>
      <c r="BI941" s="4">
        <v>14.573</v>
      </c>
      <c r="BJ941" s="4">
        <v>2970.4580000000001</v>
      </c>
      <c r="BK941" s="4">
        <v>38.761000000000003</v>
      </c>
      <c r="BL941" s="4">
        <v>15.728999999999999</v>
      </c>
      <c r="BM941" s="4">
        <v>0.36799999999999999</v>
      </c>
      <c r="BN941" s="4">
        <v>16.097000000000001</v>
      </c>
      <c r="BO941" s="4">
        <v>12.789</v>
      </c>
      <c r="BP941" s="4">
        <v>0.3</v>
      </c>
      <c r="BQ941" s="4">
        <v>13.087999999999999</v>
      </c>
      <c r="BR941" s="4">
        <v>0.52</v>
      </c>
      <c r="BU941" s="4">
        <v>1.202</v>
      </c>
      <c r="BW941" s="4">
        <v>37.29</v>
      </c>
      <c r="BX941" s="4">
        <v>0.22545200000000001</v>
      </c>
      <c r="BY941" s="4">
        <v>-5</v>
      </c>
      <c r="BZ941" s="4">
        <v>1.4511959999999999</v>
      </c>
      <c r="CA941" s="4">
        <v>5.5094830000000004</v>
      </c>
      <c r="CB941" s="4">
        <v>29.314159</v>
      </c>
    </row>
    <row r="942" spans="1:80">
      <c r="A942" s="2">
        <v>42440</v>
      </c>
      <c r="B942" s="29">
        <v>0.49634152777777779</v>
      </c>
      <c r="C942" s="4">
        <v>14.454000000000001</v>
      </c>
      <c r="D942" s="4">
        <v>0.376</v>
      </c>
      <c r="E942" s="4" t="s">
        <v>155</v>
      </c>
      <c r="F942" s="4">
        <v>3759.7957449999999</v>
      </c>
      <c r="G942" s="4">
        <v>289.2</v>
      </c>
      <c r="H942" s="4">
        <v>2.6</v>
      </c>
      <c r="I942" s="4">
        <v>69.3</v>
      </c>
      <c r="K942" s="4">
        <v>0.1</v>
      </c>
      <c r="L942" s="4">
        <v>30</v>
      </c>
      <c r="M942" s="4">
        <v>0.87239999999999995</v>
      </c>
      <c r="N942" s="4">
        <v>12.61</v>
      </c>
      <c r="O942" s="4">
        <v>0.32800000000000001</v>
      </c>
      <c r="P942" s="4">
        <v>252.29589999999999</v>
      </c>
      <c r="Q942" s="4">
        <v>2.2683</v>
      </c>
      <c r="R942" s="4">
        <v>254.6</v>
      </c>
      <c r="S942" s="4">
        <v>205.1403</v>
      </c>
      <c r="T942" s="4">
        <v>1.8444</v>
      </c>
      <c r="U942" s="4">
        <v>207</v>
      </c>
      <c r="V942" s="4">
        <v>69.277900000000002</v>
      </c>
      <c r="Y942" s="4">
        <v>25.736999999999998</v>
      </c>
      <c r="Z942" s="4">
        <v>0</v>
      </c>
      <c r="AA942" s="4">
        <v>8.72E-2</v>
      </c>
      <c r="AB942" s="4" t="s">
        <v>384</v>
      </c>
      <c r="AC942" s="4">
        <v>0</v>
      </c>
      <c r="AD942" s="4">
        <v>11.8</v>
      </c>
      <c r="AE942" s="4">
        <v>853</v>
      </c>
      <c r="AF942" s="4">
        <v>883</v>
      </c>
      <c r="AG942" s="4">
        <v>888</v>
      </c>
      <c r="AH942" s="4">
        <v>63</v>
      </c>
      <c r="AI942" s="4">
        <v>26.09</v>
      </c>
      <c r="AJ942" s="4">
        <v>0.6</v>
      </c>
      <c r="AK942" s="4">
        <v>988</v>
      </c>
      <c r="AL942" s="4">
        <v>6</v>
      </c>
      <c r="AM942" s="4">
        <v>0</v>
      </c>
      <c r="AN942" s="4">
        <v>36</v>
      </c>
      <c r="AO942" s="4">
        <v>190</v>
      </c>
      <c r="AP942" s="4">
        <v>188.1</v>
      </c>
      <c r="AQ942" s="4">
        <v>3.1</v>
      </c>
      <c r="AR942" s="4">
        <v>195</v>
      </c>
      <c r="AS942" s="4" t="s">
        <v>155</v>
      </c>
      <c r="AT942" s="4">
        <v>2</v>
      </c>
      <c r="AU942" s="5">
        <v>0.7044907407407407</v>
      </c>
      <c r="AV942" s="4">
        <v>47.164248000000001</v>
      </c>
      <c r="AW942" s="4">
        <v>-88.485799999999998</v>
      </c>
      <c r="AX942" s="4">
        <v>319.89999999999998</v>
      </c>
      <c r="AY942" s="4">
        <v>43.4</v>
      </c>
      <c r="AZ942" s="4">
        <v>12</v>
      </c>
      <c r="BA942" s="4">
        <v>11</v>
      </c>
      <c r="BB942" s="4" t="s">
        <v>429</v>
      </c>
      <c r="BC942" s="4">
        <v>1.771129</v>
      </c>
      <c r="BD942" s="4">
        <v>1.1711290000000001</v>
      </c>
      <c r="BE942" s="4">
        <v>2.9</v>
      </c>
      <c r="BF942" s="4">
        <v>14.063000000000001</v>
      </c>
      <c r="BG942" s="4">
        <v>14.33</v>
      </c>
      <c r="BH942" s="4">
        <v>1.02</v>
      </c>
      <c r="BI942" s="4">
        <v>14.621</v>
      </c>
      <c r="BJ942" s="4">
        <v>2954.4349999999999</v>
      </c>
      <c r="BK942" s="4">
        <v>48.914000000000001</v>
      </c>
      <c r="BL942" s="4">
        <v>6.19</v>
      </c>
      <c r="BM942" s="4">
        <v>5.6000000000000001E-2</v>
      </c>
      <c r="BN942" s="4">
        <v>6.2460000000000004</v>
      </c>
      <c r="BO942" s="4">
        <v>5.0330000000000004</v>
      </c>
      <c r="BP942" s="4">
        <v>4.4999999999999998E-2</v>
      </c>
      <c r="BQ942" s="4">
        <v>5.0780000000000003</v>
      </c>
      <c r="BR942" s="4">
        <v>0.53669999999999995</v>
      </c>
      <c r="BU942" s="4">
        <v>1.196</v>
      </c>
      <c r="BW942" s="4">
        <v>14.862</v>
      </c>
      <c r="BX942" s="4">
        <v>0.17568400000000001</v>
      </c>
      <c r="BY942" s="4">
        <v>-5</v>
      </c>
      <c r="BZ942" s="4">
        <v>1.448294</v>
      </c>
      <c r="CA942" s="4">
        <v>4.2932779999999999</v>
      </c>
      <c r="CB942" s="4">
        <v>29.255538999999999</v>
      </c>
    </row>
    <row r="943" spans="1:80">
      <c r="A943" s="2">
        <v>42440</v>
      </c>
      <c r="B943" s="29">
        <v>0.49635310185185189</v>
      </c>
      <c r="C943" s="4">
        <v>14.391</v>
      </c>
      <c r="D943" s="4">
        <v>0.43819999999999998</v>
      </c>
      <c r="E943" s="4" t="s">
        <v>155</v>
      </c>
      <c r="F943" s="4">
        <v>4382.171429</v>
      </c>
      <c r="G943" s="4">
        <v>88.9</v>
      </c>
      <c r="H943" s="4">
        <v>-3.5</v>
      </c>
      <c r="I943" s="4">
        <v>90</v>
      </c>
      <c r="K943" s="4">
        <v>0</v>
      </c>
      <c r="L943" s="4">
        <v>30</v>
      </c>
      <c r="M943" s="4">
        <v>0.87239999999999995</v>
      </c>
      <c r="N943" s="4">
        <v>12.555300000000001</v>
      </c>
      <c r="O943" s="4">
        <v>0.38229999999999997</v>
      </c>
      <c r="P943" s="4">
        <v>77.532899999999998</v>
      </c>
      <c r="Q943" s="4">
        <v>0</v>
      </c>
      <c r="R943" s="4">
        <v>77.5</v>
      </c>
      <c r="S943" s="4">
        <v>63.041600000000003</v>
      </c>
      <c r="T943" s="4">
        <v>0</v>
      </c>
      <c r="U943" s="4">
        <v>63</v>
      </c>
      <c r="V943" s="4">
        <v>89.969499999999996</v>
      </c>
      <c r="Y943" s="4">
        <v>25.736000000000001</v>
      </c>
      <c r="Z943" s="4">
        <v>0</v>
      </c>
      <c r="AA943" s="4">
        <v>0</v>
      </c>
      <c r="AB943" s="4" t="s">
        <v>384</v>
      </c>
      <c r="AC943" s="4">
        <v>0</v>
      </c>
      <c r="AD943" s="4">
        <v>11.9</v>
      </c>
      <c r="AE943" s="4">
        <v>852</v>
      </c>
      <c r="AF943" s="4">
        <v>882</v>
      </c>
      <c r="AG943" s="4">
        <v>887</v>
      </c>
      <c r="AH943" s="4">
        <v>63</v>
      </c>
      <c r="AI943" s="4">
        <v>26.09</v>
      </c>
      <c r="AJ943" s="4">
        <v>0.6</v>
      </c>
      <c r="AK943" s="4">
        <v>988</v>
      </c>
      <c r="AL943" s="4">
        <v>6</v>
      </c>
      <c r="AM943" s="4">
        <v>0</v>
      </c>
      <c r="AN943" s="4">
        <v>36</v>
      </c>
      <c r="AO943" s="4">
        <v>190</v>
      </c>
      <c r="AP943" s="4">
        <v>188</v>
      </c>
      <c r="AQ943" s="4">
        <v>3.3</v>
      </c>
      <c r="AR943" s="4">
        <v>195</v>
      </c>
      <c r="AS943" s="4" t="s">
        <v>155</v>
      </c>
      <c r="AT943" s="4">
        <v>2</v>
      </c>
      <c r="AU943" s="5">
        <v>0.70450231481481485</v>
      </c>
      <c r="AV943" s="4">
        <v>47.164315000000002</v>
      </c>
      <c r="AW943" s="4">
        <v>-88.486011000000005</v>
      </c>
      <c r="AX943" s="4">
        <v>320</v>
      </c>
      <c r="AY943" s="4">
        <v>41.4</v>
      </c>
      <c r="AZ943" s="4">
        <v>12</v>
      </c>
      <c r="BA943" s="4">
        <v>11</v>
      </c>
      <c r="BB943" s="4" t="s">
        <v>429</v>
      </c>
      <c r="BC943" s="4">
        <v>1.728971</v>
      </c>
      <c r="BD943" s="4">
        <v>1.271029</v>
      </c>
      <c r="BE943" s="4">
        <v>2.9</v>
      </c>
      <c r="BF943" s="4">
        <v>14.063000000000001</v>
      </c>
      <c r="BG943" s="4">
        <v>14.32</v>
      </c>
      <c r="BH943" s="4">
        <v>1.02</v>
      </c>
      <c r="BI943" s="4">
        <v>14.624000000000001</v>
      </c>
      <c r="BJ943" s="4">
        <v>2941.2379999999998</v>
      </c>
      <c r="BK943" s="4">
        <v>57.003</v>
      </c>
      <c r="BL943" s="4">
        <v>1.9019999999999999</v>
      </c>
      <c r="BM943" s="4">
        <v>0</v>
      </c>
      <c r="BN943" s="4">
        <v>1.9019999999999999</v>
      </c>
      <c r="BO943" s="4">
        <v>1.5469999999999999</v>
      </c>
      <c r="BP943" s="4">
        <v>0</v>
      </c>
      <c r="BQ943" s="4">
        <v>1.5469999999999999</v>
      </c>
      <c r="BR943" s="4">
        <v>0.69689999999999996</v>
      </c>
      <c r="BU943" s="4">
        <v>1.196</v>
      </c>
      <c r="BW943" s="4">
        <v>0</v>
      </c>
      <c r="BX943" s="4">
        <v>0.143842</v>
      </c>
      <c r="BY943" s="4">
        <v>-5</v>
      </c>
      <c r="BZ943" s="4">
        <v>1.4489019999999999</v>
      </c>
      <c r="CA943" s="4">
        <v>3.5151379999999999</v>
      </c>
      <c r="CB943" s="4">
        <v>29.26782</v>
      </c>
    </row>
    <row r="944" spans="1:80">
      <c r="A944" s="2">
        <v>42440</v>
      </c>
      <c r="B944" s="29">
        <v>0.49636467592592592</v>
      </c>
      <c r="C944" s="4">
        <v>14.351000000000001</v>
      </c>
      <c r="D944" s="4">
        <v>0.45350000000000001</v>
      </c>
      <c r="E944" s="4" t="s">
        <v>155</v>
      </c>
      <c r="F944" s="4">
        <v>4534.9104859999998</v>
      </c>
      <c r="G944" s="4">
        <v>46.6</v>
      </c>
      <c r="H944" s="4">
        <v>-3.4</v>
      </c>
      <c r="I944" s="4">
        <v>109.3</v>
      </c>
      <c r="K944" s="4">
        <v>0</v>
      </c>
      <c r="L944" s="4">
        <v>30</v>
      </c>
      <c r="M944" s="4">
        <v>0.87260000000000004</v>
      </c>
      <c r="N944" s="4">
        <v>12.521599999999999</v>
      </c>
      <c r="O944" s="4">
        <v>0.3957</v>
      </c>
      <c r="P944" s="4">
        <v>40.634</v>
      </c>
      <c r="Q944" s="4">
        <v>0</v>
      </c>
      <c r="R944" s="4">
        <v>40.6</v>
      </c>
      <c r="S944" s="4">
        <v>33.039200000000001</v>
      </c>
      <c r="T944" s="4">
        <v>0</v>
      </c>
      <c r="U944" s="4">
        <v>33</v>
      </c>
      <c r="V944" s="4">
        <v>109.2748</v>
      </c>
      <c r="Y944" s="4">
        <v>25.916</v>
      </c>
      <c r="Z944" s="4">
        <v>0</v>
      </c>
      <c r="AA944" s="4">
        <v>0</v>
      </c>
      <c r="AB944" s="4" t="s">
        <v>384</v>
      </c>
      <c r="AC944" s="4">
        <v>0</v>
      </c>
      <c r="AD944" s="4">
        <v>11.8</v>
      </c>
      <c r="AE944" s="4">
        <v>852</v>
      </c>
      <c r="AF944" s="4">
        <v>881</v>
      </c>
      <c r="AG944" s="4">
        <v>888</v>
      </c>
      <c r="AH944" s="4">
        <v>63</v>
      </c>
      <c r="AI944" s="4">
        <v>26.09</v>
      </c>
      <c r="AJ944" s="4">
        <v>0.6</v>
      </c>
      <c r="AK944" s="4">
        <v>988</v>
      </c>
      <c r="AL944" s="4">
        <v>6</v>
      </c>
      <c r="AM944" s="4">
        <v>0</v>
      </c>
      <c r="AN944" s="4">
        <v>36</v>
      </c>
      <c r="AO944" s="4">
        <v>190</v>
      </c>
      <c r="AP944" s="4">
        <v>188</v>
      </c>
      <c r="AQ944" s="4">
        <v>3.2</v>
      </c>
      <c r="AR944" s="4">
        <v>195</v>
      </c>
      <c r="AS944" s="4" t="s">
        <v>155</v>
      </c>
      <c r="AT944" s="4">
        <v>2</v>
      </c>
      <c r="AU944" s="5">
        <v>0.70451388888888899</v>
      </c>
      <c r="AV944" s="4">
        <v>47.164368000000003</v>
      </c>
      <c r="AW944" s="4">
        <v>-88.486214000000004</v>
      </c>
      <c r="AX944" s="4">
        <v>319.89999999999998</v>
      </c>
      <c r="AY944" s="4">
        <v>39.1</v>
      </c>
      <c r="AZ944" s="4">
        <v>12</v>
      </c>
      <c r="BA944" s="4">
        <v>11</v>
      </c>
      <c r="BB944" s="4" t="s">
        <v>429</v>
      </c>
      <c r="BC944" s="4">
        <v>1.770929</v>
      </c>
      <c r="BD944" s="4">
        <v>1.4418580000000001</v>
      </c>
      <c r="BE944" s="4">
        <v>2.9709289999999999</v>
      </c>
      <c r="BF944" s="4">
        <v>14.063000000000001</v>
      </c>
      <c r="BG944" s="4">
        <v>14.34</v>
      </c>
      <c r="BH944" s="4">
        <v>1.02</v>
      </c>
      <c r="BI944" s="4">
        <v>14.606999999999999</v>
      </c>
      <c r="BJ944" s="4">
        <v>2937.5279999999998</v>
      </c>
      <c r="BK944" s="4">
        <v>59.082000000000001</v>
      </c>
      <c r="BL944" s="4">
        <v>0.998</v>
      </c>
      <c r="BM944" s="4">
        <v>0</v>
      </c>
      <c r="BN944" s="4">
        <v>0.998</v>
      </c>
      <c r="BO944" s="4">
        <v>0.81200000000000006</v>
      </c>
      <c r="BP944" s="4">
        <v>0</v>
      </c>
      <c r="BQ944" s="4">
        <v>0.81200000000000006</v>
      </c>
      <c r="BR944" s="4">
        <v>0.84770000000000001</v>
      </c>
      <c r="BU944" s="4">
        <v>1.206</v>
      </c>
      <c r="BW944" s="4">
        <v>0</v>
      </c>
      <c r="BX944" s="4">
        <v>0.131078</v>
      </c>
      <c r="BY944" s="4">
        <v>-5</v>
      </c>
      <c r="BZ944" s="4">
        <v>1.446294</v>
      </c>
      <c r="CA944" s="4">
        <v>3.2032189999999998</v>
      </c>
      <c r="CB944" s="4">
        <v>29.215139000000001</v>
      </c>
    </row>
    <row r="945" spans="1:80">
      <c r="A945" s="2">
        <v>42440</v>
      </c>
      <c r="B945" s="29">
        <v>0.49637624999999996</v>
      </c>
      <c r="C945" s="4">
        <v>14.35</v>
      </c>
      <c r="D945" s="4">
        <v>0.3871</v>
      </c>
      <c r="E945" s="4" t="s">
        <v>155</v>
      </c>
      <c r="F945" s="4">
        <v>3871.239669</v>
      </c>
      <c r="G945" s="4">
        <v>37.6</v>
      </c>
      <c r="H945" s="4">
        <v>-3.4</v>
      </c>
      <c r="I945" s="4">
        <v>131</v>
      </c>
      <c r="K945" s="4">
        <v>0</v>
      </c>
      <c r="L945" s="4">
        <v>31</v>
      </c>
      <c r="M945" s="4">
        <v>0.87309999999999999</v>
      </c>
      <c r="N945" s="4">
        <v>12.528600000000001</v>
      </c>
      <c r="O945" s="4">
        <v>0.33800000000000002</v>
      </c>
      <c r="P945" s="4">
        <v>32.804200000000002</v>
      </c>
      <c r="Q945" s="4">
        <v>0</v>
      </c>
      <c r="R945" s="4">
        <v>32.799999999999997</v>
      </c>
      <c r="S945" s="4">
        <v>26.672899999999998</v>
      </c>
      <c r="T945" s="4">
        <v>0</v>
      </c>
      <c r="U945" s="4">
        <v>26.7</v>
      </c>
      <c r="V945" s="4">
        <v>131.0137</v>
      </c>
      <c r="Y945" s="4">
        <v>27.143000000000001</v>
      </c>
      <c r="Z945" s="4">
        <v>0</v>
      </c>
      <c r="AA945" s="4">
        <v>0</v>
      </c>
      <c r="AB945" s="4" t="s">
        <v>384</v>
      </c>
      <c r="AC945" s="4">
        <v>0</v>
      </c>
      <c r="AD945" s="4">
        <v>11.8</v>
      </c>
      <c r="AE945" s="4">
        <v>854</v>
      </c>
      <c r="AF945" s="4">
        <v>883</v>
      </c>
      <c r="AG945" s="4">
        <v>888</v>
      </c>
      <c r="AH945" s="4">
        <v>63</v>
      </c>
      <c r="AI945" s="4">
        <v>26.09</v>
      </c>
      <c r="AJ945" s="4">
        <v>0.6</v>
      </c>
      <c r="AK945" s="4">
        <v>988</v>
      </c>
      <c r="AL945" s="4">
        <v>6</v>
      </c>
      <c r="AM945" s="4">
        <v>0</v>
      </c>
      <c r="AN945" s="4">
        <v>36</v>
      </c>
      <c r="AO945" s="4">
        <v>190</v>
      </c>
      <c r="AP945" s="4">
        <v>188</v>
      </c>
      <c r="AQ945" s="4">
        <v>3.1</v>
      </c>
      <c r="AR945" s="4">
        <v>195</v>
      </c>
      <c r="AS945" s="4" t="s">
        <v>155</v>
      </c>
      <c r="AT945" s="4">
        <v>2</v>
      </c>
      <c r="AU945" s="5">
        <v>0.70452546296296292</v>
      </c>
      <c r="AV945" s="4">
        <v>47.164406999999997</v>
      </c>
      <c r="AW945" s="4">
        <v>-88.486412000000001</v>
      </c>
      <c r="AX945" s="4">
        <v>319.7</v>
      </c>
      <c r="AY945" s="4">
        <v>36.700000000000003</v>
      </c>
      <c r="AZ945" s="4">
        <v>12</v>
      </c>
      <c r="BA945" s="4">
        <v>11</v>
      </c>
      <c r="BB945" s="4" t="s">
        <v>429</v>
      </c>
      <c r="BC945" s="4">
        <v>1.5135350000000001</v>
      </c>
      <c r="BD945" s="4">
        <v>1.5</v>
      </c>
      <c r="BE945" s="4">
        <v>2.570303</v>
      </c>
      <c r="BF945" s="4">
        <v>14.063000000000001</v>
      </c>
      <c r="BG945" s="4">
        <v>14.4</v>
      </c>
      <c r="BH945" s="4">
        <v>1.02</v>
      </c>
      <c r="BI945" s="4">
        <v>14.538</v>
      </c>
      <c r="BJ945" s="4">
        <v>2950.2820000000002</v>
      </c>
      <c r="BK945" s="4">
        <v>50.656999999999996</v>
      </c>
      <c r="BL945" s="4">
        <v>0.80900000000000005</v>
      </c>
      <c r="BM945" s="4">
        <v>0</v>
      </c>
      <c r="BN945" s="4">
        <v>0.80900000000000005</v>
      </c>
      <c r="BO945" s="4">
        <v>0.65800000000000003</v>
      </c>
      <c r="BP945" s="4">
        <v>0</v>
      </c>
      <c r="BQ945" s="4">
        <v>0.65800000000000003</v>
      </c>
      <c r="BR945" s="4">
        <v>1.0202</v>
      </c>
      <c r="BU945" s="4">
        <v>1.268</v>
      </c>
      <c r="BW945" s="4">
        <v>0</v>
      </c>
      <c r="BX945" s="4">
        <v>0.14894199999999999</v>
      </c>
      <c r="BY945" s="4">
        <v>-5</v>
      </c>
      <c r="BZ945" s="4">
        <v>1.444196</v>
      </c>
      <c r="CA945" s="4">
        <v>3.6397699999999999</v>
      </c>
      <c r="CB945" s="4">
        <v>29.172758999999999</v>
      </c>
    </row>
    <row r="946" spans="1:80">
      <c r="A946" s="2">
        <v>42440</v>
      </c>
      <c r="B946" s="29">
        <v>0.49638782407407406</v>
      </c>
      <c r="C946" s="4">
        <v>14.35</v>
      </c>
      <c r="D946" s="4">
        <v>0.30199999999999999</v>
      </c>
      <c r="E946" s="4" t="s">
        <v>155</v>
      </c>
      <c r="F946" s="4">
        <v>3020</v>
      </c>
      <c r="G946" s="4">
        <v>27.6</v>
      </c>
      <c r="H946" s="4">
        <v>0.2</v>
      </c>
      <c r="I946" s="4">
        <v>152.9</v>
      </c>
      <c r="K946" s="4">
        <v>0</v>
      </c>
      <c r="L946" s="4">
        <v>33</v>
      </c>
      <c r="M946" s="4">
        <v>0.87390000000000001</v>
      </c>
      <c r="N946" s="4">
        <v>12.539899999999999</v>
      </c>
      <c r="O946" s="4">
        <v>0.26390000000000002</v>
      </c>
      <c r="P946" s="4">
        <v>24.090900000000001</v>
      </c>
      <c r="Q946" s="4">
        <v>0.17480000000000001</v>
      </c>
      <c r="R946" s="4">
        <v>24.3</v>
      </c>
      <c r="S946" s="4">
        <v>19.588200000000001</v>
      </c>
      <c r="T946" s="4">
        <v>0.1421</v>
      </c>
      <c r="U946" s="4">
        <v>19.7</v>
      </c>
      <c r="V946" s="4">
        <v>152.87690000000001</v>
      </c>
      <c r="Y946" s="4">
        <v>28.777999999999999</v>
      </c>
      <c r="Z946" s="4">
        <v>0</v>
      </c>
      <c r="AA946" s="4">
        <v>0</v>
      </c>
      <c r="AB946" s="4" t="s">
        <v>384</v>
      </c>
      <c r="AC946" s="4">
        <v>0</v>
      </c>
      <c r="AD946" s="4">
        <v>11.9</v>
      </c>
      <c r="AE946" s="4">
        <v>854</v>
      </c>
      <c r="AF946" s="4">
        <v>883</v>
      </c>
      <c r="AG946" s="4">
        <v>890</v>
      </c>
      <c r="AH946" s="4">
        <v>63</v>
      </c>
      <c r="AI946" s="4">
        <v>26.09</v>
      </c>
      <c r="AJ946" s="4">
        <v>0.6</v>
      </c>
      <c r="AK946" s="4">
        <v>988</v>
      </c>
      <c r="AL946" s="4">
        <v>6</v>
      </c>
      <c r="AM946" s="4">
        <v>0</v>
      </c>
      <c r="AN946" s="4">
        <v>36</v>
      </c>
      <c r="AO946" s="4">
        <v>190</v>
      </c>
      <c r="AP946" s="4">
        <v>188</v>
      </c>
      <c r="AQ946" s="4">
        <v>3.3</v>
      </c>
      <c r="AR946" s="4">
        <v>195</v>
      </c>
      <c r="AS946" s="4" t="s">
        <v>155</v>
      </c>
      <c r="AT946" s="4">
        <v>2</v>
      </c>
      <c r="AU946" s="5">
        <v>0.70453703703703707</v>
      </c>
      <c r="AV946" s="4">
        <v>47.164425000000001</v>
      </c>
      <c r="AW946" s="4">
        <v>-88.486611999999994</v>
      </c>
      <c r="AX946" s="4">
        <v>319.60000000000002</v>
      </c>
      <c r="AY946" s="4">
        <v>35.200000000000003</v>
      </c>
      <c r="AZ946" s="4">
        <v>12</v>
      </c>
      <c r="BA946" s="4">
        <v>11</v>
      </c>
      <c r="BB946" s="4" t="s">
        <v>429</v>
      </c>
      <c r="BC946" s="4">
        <v>1.9027970000000001</v>
      </c>
      <c r="BD946" s="4">
        <v>1.1408590000000001</v>
      </c>
      <c r="BE946" s="4">
        <v>2.7591410000000001</v>
      </c>
      <c r="BF946" s="4">
        <v>14.063000000000001</v>
      </c>
      <c r="BG946" s="4">
        <v>14.49</v>
      </c>
      <c r="BH946" s="4">
        <v>1.03</v>
      </c>
      <c r="BI946" s="4">
        <v>14.435</v>
      </c>
      <c r="BJ946" s="4">
        <v>2966.9479999999999</v>
      </c>
      <c r="BK946" s="4">
        <v>39.741</v>
      </c>
      <c r="BL946" s="4">
        <v>0.59699999999999998</v>
      </c>
      <c r="BM946" s="4">
        <v>4.0000000000000001E-3</v>
      </c>
      <c r="BN946" s="4">
        <v>0.60099999999999998</v>
      </c>
      <c r="BO946" s="4">
        <v>0.48499999999999999</v>
      </c>
      <c r="BP946" s="4">
        <v>4.0000000000000001E-3</v>
      </c>
      <c r="BQ946" s="4">
        <v>0.48899999999999999</v>
      </c>
      <c r="BR946" s="4">
        <v>1.1960999999999999</v>
      </c>
      <c r="BU946" s="4">
        <v>1.351</v>
      </c>
      <c r="BW946" s="4">
        <v>0</v>
      </c>
      <c r="BX946" s="4">
        <v>0.18437400000000001</v>
      </c>
      <c r="BY946" s="4">
        <v>-5</v>
      </c>
      <c r="BZ946" s="4">
        <v>1.446706</v>
      </c>
      <c r="CA946" s="4">
        <v>4.5056399999999996</v>
      </c>
      <c r="CB946" s="4">
        <v>29.223461</v>
      </c>
    </row>
    <row r="947" spans="1:80">
      <c r="A947" s="2">
        <v>42440</v>
      </c>
      <c r="B947" s="29">
        <v>0.4963993981481481</v>
      </c>
      <c r="C947" s="4">
        <v>14.35</v>
      </c>
      <c r="D947" s="4">
        <v>0.372</v>
      </c>
      <c r="E947" s="4" t="s">
        <v>155</v>
      </c>
      <c r="F947" s="4">
        <v>3719.6587030000001</v>
      </c>
      <c r="G947" s="4">
        <v>25.9</v>
      </c>
      <c r="H947" s="4">
        <v>0.2</v>
      </c>
      <c r="I947" s="4">
        <v>166</v>
      </c>
      <c r="K947" s="4">
        <v>0</v>
      </c>
      <c r="L947" s="4">
        <v>35</v>
      </c>
      <c r="M947" s="4">
        <v>0.87319999999999998</v>
      </c>
      <c r="N947" s="4">
        <v>12.5306</v>
      </c>
      <c r="O947" s="4">
        <v>0.32479999999999998</v>
      </c>
      <c r="P947" s="4">
        <v>22.6326</v>
      </c>
      <c r="Q947" s="4">
        <v>0.20100000000000001</v>
      </c>
      <c r="R947" s="4">
        <v>22.8</v>
      </c>
      <c r="S947" s="4">
        <v>18.4025</v>
      </c>
      <c r="T947" s="4">
        <v>0.16339999999999999</v>
      </c>
      <c r="U947" s="4">
        <v>18.600000000000001</v>
      </c>
      <c r="V947" s="4">
        <v>165.97380000000001</v>
      </c>
      <c r="Y947" s="4">
        <v>30.248000000000001</v>
      </c>
      <c r="Z947" s="4">
        <v>0</v>
      </c>
      <c r="AA947" s="4">
        <v>0</v>
      </c>
      <c r="AB947" s="4" t="s">
        <v>384</v>
      </c>
      <c r="AC947" s="4">
        <v>0</v>
      </c>
      <c r="AD947" s="4">
        <v>11.8</v>
      </c>
      <c r="AE947" s="4">
        <v>854</v>
      </c>
      <c r="AF947" s="4">
        <v>883</v>
      </c>
      <c r="AG947" s="4">
        <v>890</v>
      </c>
      <c r="AH947" s="4">
        <v>63</v>
      </c>
      <c r="AI947" s="4">
        <v>26.09</v>
      </c>
      <c r="AJ947" s="4">
        <v>0.6</v>
      </c>
      <c r="AK947" s="4">
        <v>988</v>
      </c>
      <c r="AL947" s="4">
        <v>6</v>
      </c>
      <c r="AM947" s="4">
        <v>0</v>
      </c>
      <c r="AN947" s="4">
        <v>36</v>
      </c>
      <c r="AO947" s="4">
        <v>190</v>
      </c>
      <c r="AP947" s="4">
        <v>188</v>
      </c>
      <c r="AQ947" s="4">
        <v>3.2</v>
      </c>
      <c r="AR947" s="4">
        <v>195</v>
      </c>
      <c r="AS947" s="4" t="s">
        <v>155</v>
      </c>
      <c r="AT947" s="4">
        <v>2</v>
      </c>
      <c r="AU947" s="5">
        <v>0.70454861111111111</v>
      </c>
      <c r="AV947" s="4">
        <v>47.164428000000001</v>
      </c>
      <c r="AW947" s="4">
        <v>-88.486808999999994</v>
      </c>
      <c r="AX947" s="4">
        <v>319.60000000000002</v>
      </c>
      <c r="AY947" s="4">
        <v>33.799999999999997</v>
      </c>
      <c r="AZ947" s="4">
        <v>12</v>
      </c>
      <c r="BA947" s="4">
        <v>10</v>
      </c>
      <c r="BB947" s="4" t="s">
        <v>434</v>
      </c>
      <c r="BC947" s="4">
        <v>1.6696299999999999</v>
      </c>
      <c r="BD947" s="4">
        <v>1.071728</v>
      </c>
      <c r="BE947" s="4">
        <v>2.8282720000000001</v>
      </c>
      <c r="BF947" s="4">
        <v>14.063000000000001</v>
      </c>
      <c r="BG947" s="4">
        <v>14.42</v>
      </c>
      <c r="BH947" s="4">
        <v>1.03</v>
      </c>
      <c r="BI947" s="4">
        <v>14.52</v>
      </c>
      <c r="BJ947" s="4">
        <v>2952.5210000000002</v>
      </c>
      <c r="BK947" s="4">
        <v>48.71</v>
      </c>
      <c r="BL947" s="4">
        <v>0.55800000000000005</v>
      </c>
      <c r="BM947" s="4">
        <v>5.0000000000000001E-3</v>
      </c>
      <c r="BN947" s="4">
        <v>0.56299999999999994</v>
      </c>
      <c r="BO947" s="4">
        <v>0.45400000000000001</v>
      </c>
      <c r="BP947" s="4">
        <v>4.0000000000000001E-3</v>
      </c>
      <c r="BQ947" s="4">
        <v>0.45800000000000002</v>
      </c>
      <c r="BR947" s="4">
        <v>1.2931999999999999</v>
      </c>
      <c r="BU947" s="4">
        <v>1.4139999999999999</v>
      </c>
      <c r="BW947" s="4">
        <v>0</v>
      </c>
      <c r="BX947" s="4">
        <v>0.159136</v>
      </c>
      <c r="BY947" s="4">
        <v>-5</v>
      </c>
      <c r="BZ947" s="4">
        <v>1.4470000000000001</v>
      </c>
      <c r="CA947" s="4">
        <v>3.8888859999999998</v>
      </c>
      <c r="CB947" s="4">
        <v>29.229399999999998</v>
      </c>
    </row>
    <row r="948" spans="1:80">
      <c r="A948" s="2">
        <v>42440</v>
      </c>
      <c r="B948" s="29">
        <v>0.49641097222222225</v>
      </c>
      <c r="C948" s="4">
        <v>14.343</v>
      </c>
      <c r="D948" s="4">
        <v>0.43070000000000003</v>
      </c>
      <c r="E948" s="4" t="s">
        <v>155</v>
      </c>
      <c r="F948" s="4">
        <v>4306.7647059999999</v>
      </c>
      <c r="G948" s="4">
        <v>22.6</v>
      </c>
      <c r="H948" s="4">
        <v>-2</v>
      </c>
      <c r="I948" s="4">
        <v>190.6</v>
      </c>
      <c r="K948" s="4">
        <v>0</v>
      </c>
      <c r="L948" s="4">
        <v>38</v>
      </c>
      <c r="M948" s="4">
        <v>0.87280000000000002</v>
      </c>
      <c r="N948" s="4">
        <v>12.5184</v>
      </c>
      <c r="O948" s="4">
        <v>0.37590000000000001</v>
      </c>
      <c r="P948" s="4">
        <v>19.7407</v>
      </c>
      <c r="Q948" s="4">
        <v>0</v>
      </c>
      <c r="R948" s="4">
        <v>19.7</v>
      </c>
      <c r="S948" s="4">
        <v>16.051100000000002</v>
      </c>
      <c r="T948" s="4">
        <v>0</v>
      </c>
      <c r="U948" s="4">
        <v>16.100000000000001</v>
      </c>
      <c r="V948" s="4">
        <v>190.64259999999999</v>
      </c>
      <c r="Y948" s="4">
        <v>32.784999999999997</v>
      </c>
      <c r="Z948" s="4">
        <v>0</v>
      </c>
      <c r="AA948" s="4">
        <v>0</v>
      </c>
      <c r="AB948" s="4" t="s">
        <v>384</v>
      </c>
      <c r="AC948" s="4">
        <v>0</v>
      </c>
      <c r="AD948" s="4">
        <v>11.9</v>
      </c>
      <c r="AE948" s="4">
        <v>853</v>
      </c>
      <c r="AF948" s="4">
        <v>882</v>
      </c>
      <c r="AG948" s="4">
        <v>889</v>
      </c>
      <c r="AH948" s="4">
        <v>63</v>
      </c>
      <c r="AI948" s="4">
        <v>26.09</v>
      </c>
      <c r="AJ948" s="4">
        <v>0.6</v>
      </c>
      <c r="AK948" s="4">
        <v>988</v>
      </c>
      <c r="AL948" s="4">
        <v>6</v>
      </c>
      <c r="AM948" s="4">
        <v>0</v>
      </c>
      <c r="AN948" s="4">
        <v>36</v>
      </c>
      <c r="AO948" s="4">
        <v>190</v>
      </c>
      <c r="AP948" s="4">
        <v>188</v>
      </c>
      <c r="AQ948" s="4">
        <v>3.3</v>
      </c>
      <c r="AR948" s="4">
        <v>195</v>
      </c>
      <c r="AS948" s="4" t="s">
        <v>155</v>
      </c>
      <c r="AT948" s="4">
        <v>2</v>
      </c>
      <c r="AU948" s="5">
        <v>0.70456018518518526</v>
      </c>
      <c r="AV948" s="4">
        <v>47.164414999999998</v>
      </c>
      <c r="AW948" s="4">
        <v>-88.486998</v>
      </c>
      <c r="AX948" s="4">
        <v>319.5</v>
      </c>
      <c r="AY948" s="4">
        <v>32.799999999999997</v>
      </c>
      <c r="AZ948" s="4">
        <v>12</v>
      </c>
      <c r="BA948" s="4">
        <v>10</v>
      </c>
      <c r="BB948" s="4" t="s">
        <v>434</v>
      </c>
      <c r="BC948" s="4">
        <v>1.5</v>
      </c>
      <c r="BD948" s="4">
        <v>1.2432570000000001</v>
      </c>
      <c r="BE948" s="4">
        <v>2.8716279999999998</v>
      </c>
      <c r="BF948" s="4">
        <v>14.063000000000001</v>
      </c>
      <c r="BG948" s="4">
        <v>14.36</v>
      </c>
      <c r="BH948" s="4">
        <v>1.02</v>
      </c>
      <c r="BI948" s="4">
        <v>14.579000000000001</v>
      </c>
      <c r="BJ948" s="4">
        <v>2940.172</v>
      </c>
      <c r="BK948" s="4">
        <v>56.188000000000002</v>
      </c>
      <c r="BL948" s="4">
        <v>0.48599999999999999</v>
      </c>
      <c r="BM948" s="4">
        <v>0</v>
      </c>
      <c r="BN948" s="4">
        <v>0.48599999999999999</v>
      </c>
      <c r="BO948" s="4">
        <v>0.39500000000000002</v>
      </c>
      <c r="BP948" s="4">
        <v>0</v>
      </c>
      <c r="BQ948" s="4">
        <v>0.39500000000000002</v>
      </c>
      <c r="BR948" s="4">
        <v>1.4805999999999999</v>
      </c>
      <c r="BU948" s="4">
        <v>1.528</v>
      </c>
      <c r="BW948" s="4">
        <v>0</v>
      </c>
      <c r="BX948" s="4">
        <v>0.181256</v>
      </c>
      <c r="BY948" s="4">
        <v>-5</v>
      </c>
      <c r="BZ948" s="4">
        <v>1.447902</v>
      </c>
      <c r="CA948" s="4">
        <v>4.429443</v>
      </c>
      <c r="CB948" s="4">
        <v>29.247620000000001</v>
      </c>
    </row>
    <row r="949" spans="1:80">
      <c r="A949" s="2">
        <v>42440</v>
      </c>
      <c r="B949" s="29">
        <v>0.49642254629629629</v>
      </c>
      <c r="C949" s="4">
        <v>14.33</v>
      </c>
      <c r="D949" s="4">
        <v>0.39350000000000002</v>
      </c>
      <c r="E949" s="4" t="s">
        <v>155</v>
      </c>
      <c r="F949" s="4">
        <v>3935.4921420000001</v>
      </c>
      <c r="G949" s="4">
        <v>20.399999999999999</v>
      </c>
      <c r="H949" s="4">
        <v>-5.7</v>
      </c>
      <c r="I949" s="4">
        <v>210.2</v>
      </c>
      <c r="K949" s="4">
        <v>0</v>
      </c>
      <c r="L949" s="4">
        <v>38</v>
      </c>
      <c r="M949" s="4">
        <v>0.87319999999999998</v>
      </c>
      <c r="N949" s="4">
        <v>12.513500000000001</v>
      </c>
      <c r="O949" s="4">
        <v>0.34370000000000001</v>
      </c>
      <c r="P949" s="4">
        <v>17.8307</v>
      </c>
      <c r="Q949" s="4">
        <v>0</v>
      </c>
      <c r="R949" s="4">
        <v>17.8</v>
      </c>
      <c r="S949" s="4">
        <v>14.498100000000001</v>
      </c>
      <c r="T949" s="4">
        <v>0</v>
      </c>
      <c r="U949" s="4">
        <v>14.5</v>
      </c>
      <c r="V949" s="4">
        <v>210.19579999999999</v>
      </c>
      <c r="Y949" s="4">
        <v>32.905999999999999</v>
      </c>
      <c r="Z949" s="4">
        <v>0</v>
      </c>
      <c r="AA949" s="4">
        <v>0</v>
      </c>
      <c r="AB949" s="4" t="s">
        <v>384</v>
      </c>
      <c r="AC949" s="4">
        <v>0</v>
      </c>
      <c r="AD949" s="4">
        <v>11.9</v>
      </c>
      <c r="AE949" s="4">
        <v>853</v>
      </c>
      <c r="AF949" s="4">
        <v>882</v>
      </c>
      <c r="AG949" s="4">
        <v>888</v>
      </c>
      <c r="AH949" s="4">
        <v>63</v>
      </c>
      <c r="AI949" s="4">
        <v>26.09</v>
      </c>
      <c r="AJ949" s="4">
        <v>0.6</v>
      </c>
      <c r="AK949" s="4">
        <v>988</v>
      </c>
      <c r="AL949" s="4">
        <v>6</v>
      </c>
      <c r="AM949" s="4">
        <v>0</v>
      </c>
      <c r="AN949" s="4">
        <v>36</v>
      </c>
      <c r="AO949" s="4">
        <v>190</v>
      </c>
      <c r="AP949" s="4">
        <v>188</v>
      </c>
      <c r="AQ949" s="4">
        <v>3.5</v>
      </c>
      <c r="AR949" s="4">
        <v>195</v>
      </c>
      <c r="AS949" s="4" t="s">
        <v>155</v>
      </c>
      <c r="AT949" s="4">
        <v>2</v>
      </c>
      <c r="AU949" s="5">
        <v>0.70457175925925919</v>
      </c>
      <c r="AV949" s="4">
        <v>47.164385000000003</v>
      </c>
      <c r="AW949" s="4">
        <v>-88.487183999999999</v>
      </c>
      <c r="AX949" s="4">
        <v>319.39999999999998</v>
      </c>
      <c r="AY949" s="4">
        <v>32.6</v>
      </c>
      <c r="AZ949" s="4">
        <v>12</v>
      </c>
      <c r="BA949" s="4">
        <v>10</v>
      </c>
      <c r="BB949" s="4" t="s">
        <v>434</v>
      </c>
      <c r="BC949" s="4">
        <v>1.5</v>
      </c>
      <c r="BD949" s="4">
        <v>1.3</v>
      </c>
      <c r="BE949" s="4">
        <v>2.9</v>
      </c>
      <c r="BF949" s="4">
        <v>14.063000000000001</v>
      </c>
      <c r="BG949" s="4">
        <v>14.41</v>
      </c>
      <c r="BH949" s="4">
        <v>1.02</v>
      </c>
      <c r="BI949" s="4">
        <v>14.516</v>
      </c>
      <c r="BJ949" s="4">
        <v>2947.0720000000001</v>
      </c>
      <c r="BK949" s="4">
        <v>51.512999999999998</v>
      </c>
      <c r="BL949" s="4">
        <v>0.44</v>
      </c>
      <c r="BM949" s="4">
        <v>0</v>
      </c>
      <c r="BN949" s="4">
        <v>0.44</v>
      </c>
      <c r="BO949" s="4">
        <v>0.35799999999999998</v>
      </c>
      <c r="BP949" s="4">
        <v>0</v>
      </c>
      <c r="BQ949" s="4">
        <v>0.35799999999999998</v>
      </c>
      <c r="BR949" s="4">
        <v>1.6369</v>
      </c>
      <c r="BU949" s="4">
        <v>1.538</v>
      </c>
      <c r="BW949" s="4">
        <v>0</v>
      </c>
      <c r="BX949" s="4">
        <v>0.14341000000000001</v>
      </c>
      <c r="BY949" s="4">
        <v>-5</v>
      </c>
      <c r="BZ949" s="4">
        <v>1.448</v>
      </c>
      <c r="CA949" s="4">
        <v>3.5045820000000001</v>
      </c>
      <c r="CB949" s="4">
        <v>29.249600000000001</v>
      </c>
    </row>
    <row r="950" spans="1:80">
      <c r="A950" s="2">
        <v>42440</v>
      </c>
      <c r="B950" s="29">
        <v>0.49643412037037038</v>
      </c>
      <c r="C950" s="4">
        <v>14.33</v>
      </c>
      <c r="D950" s="4">
        <v>0.2802</v>
      </c>
      <c r="E950" s="4" t="s">
        <v>155</v>
      </c>
      <c r="F950" s="4">
        <v>2801.5156649999999</v>
      </c>
      <c r="G950" s="4">
        <v>18.600000000000001</v>
      </c>
      <c r="H950" s="4">
        <v>-5.9</v>
      </c>
      <c r="I950" s="4">
        <v>193.1</v>
      </c>
      <c r="K950" s="4">
        <v>0</v>
      </c>
      <c r="L950" s="4">
        <v>38</v>
      </c>
      <c r="M950" s="4">
        <v>0.87419999999999998</v>
      </c>
      <c r="N950" s="4">
        <v>12.526999999999999</v>
      </c>
      <c r="O950" s="4">
        <v>0.24490000000000001</v>
      </c>
      <c r="P950" s="4">
        <v>16.2927</v>
      </c>
      <c r="Q950" s="4">
        <v>0</v>
      </c>
      <c r="R950" s="4">
        <v>16.3</v>
      </c>
      <c r="S950" s="4">
        <v>13.2475</v>
      </c>
      <c r="T950" s="4">
        <v>0</v>
      </c>
      <c r="U950" s="4">
        <v>13.2</v>
      </c>
      <c r="V950" s="4">
        <v>193.09289999999999</v>
      </c>
      <c r="Y950" s="4">
        <v>32.957000000000001</v>
      </c>
      <c r="Z950" s="4">
        <v>0</v>
      </c>
      <c r="AA950" s="4">
        <v>0</v>
      </c>
      <c r="AB950" s="4" t="s">
        <v>384</v>
      </c>
      <c r="AC950" s="4">
        <v>0</v>
      </c>
      <c r="AD950" s="4">
        <v>11.8</v>
      </c>
      <c r="AE950" s="4">
        <v>852</v>
      </c>
      <c r="AF950" s="4">
        <v>882</v>
      </c>
      <c r="AG950" s="4">
        <v>886</v>
      </c>
      <c r="AH950" s="4">
        <v>63</v>
      </c>
      <c r="AI950" s="4">
        <v>26.09</v>
      </c>
      <c r="AJ950" s="4">
        <v>0.6</v>
      </c>
      <c r="AK950" s="4">
        <v>988</v>
      </c>
      <c r="AL950" s="4">
        <v>6</v>
      </c>
      <c r="AM950" s="4">
        <v>0</v>
      </c>
      <c r="AN950" s="4">
        <v>36</v>
      </c>
      <c r="AO950" s="4">
        <v>190</v>
      </c>
      <c r="AP950" s="4">
        <v>188</v>
      </c>
      <c r="AQ950" s="4">
        <v>3.3</v>
      </c>
      <c r="AR950" s="4">
        <v>195</v>
      </c>
      <c r="AS950" s="4" t="s">
        <v>155</v>
      </c>
      <c r="AT950" s="4">
        <v>2</v>
      </c>
      <c r="AU950" s="5">
        <v>0.70458333333333334</v>
      </c>
      <c r="AV950" s="4">
        <v>47.164344999999997</v>
      </c>
      <c r="AW950" s="4">
        <v>-88.487363000000002</v>
      </c>
      <c r="AX950" s="4">
        <v>319.60000000000002</v>
      </c>
      <c r="AY950" s="4">
        <v>32.200000000000003</v>
      </c>
      <c r="AZ950" s="4">
        <v>12</v>
      </c>
      <c r="BA950" s="4">
        <v>10</v>
      </c>
      <c r="BB950" s="4" t="s">
        <v>434</v>
      </c>
      <c r="BC950" s="4">
        <v>1.428571</v>
      </c>
      <c r="BD950" s="4">
        <v>1.371429</v>
      </c>
      <c r="BE950" s="4">
        <v>2.7571430000000001</v>
      </c>
      <c r="BF950" s="4">
        <v>14.063000000000001</v>
      </c>
      <c r="BG950" s="4">
        <v>14.53</v>
      </c>
      <c r="BH950" s="4">
        <v>1.03</v>
      </c>
      <c r="BI950" s="4">
        <v>14.393000000000001</v>
      </c>
      <c r="BJ950" s="4">
        <v>2970.377</v>
      </c>
      <c r="BK950" s="4">
        <v>36.96</v>
      </c>
      <c r="BL950" s="4">
        <v>0.40500000000000003</v>
      </c>
      <c r="BM950" s="4">
        <v>0</v>
      </c>
      <c r="BN950" s="4">
        <v>0.40500000000000003</v>
      </c>
      <c r="BO950" s="4">
        <v>0.32900000000000001</v>
      </c>
      <c r="BP950" s="4">
        <v>0</v>
      </c>
      <c r="BQ950" s="4">
        <v>0.32900000000000001</v>
      </c>
      <c r="BR950" s="4">
        <v>1.514</v>
      </c>
      <c r="BU950" s="4">
        <v>1.55</v>
      </c>
      <c r="BW950" s="4">
        <v>0</v>
      </c>
      <c r="BX950" s="4">
        <v>0.112842</v>
      </c>
      <c r="BY950" s="4">
        <v>-5</v>
      </c>
      <c r="BZ950" s="4">
        <v>1.447098</v>
      </c>
      <c r="CA950" s="4">
        <v>2.7575759999999998</v>
      </c>
      <c r="CB950" s="4">
        <v>29.231380000000001</v>
      </c>
    </row>
    <row r="951" spans="1:80">
      <c r="A951" s="2">
        <v>42440</v>
      </c>
      <c r="B951" s="29">
        <v>0.49644569444444442</v>
      </c>
      <c r="C951" s="4">
        <v>14.337999999999999</v>
      </c>
      <c r="D951" s="4">
        <v>0.16139999999999999</v>
      </c>
      <c r="E951" s="4" t="s">
        <v>155</v>
      </c>
      <c r="F951" s="4">
        <v>1613.986656</v>
      </c>
      <c r="G951" s="4">
        <v>16.8</v>
      </c>
      <c r="H951" s="4">
        <v>-6</v>
      </c>
      <c r="I951" s="4">
        <v>164.1</v>
      </c>
      <c r="K951" s="4">
        <v>0</v>
      </c>
      <c r="L951" s="4">
        <v>38</v>
      </c>
      <c r="M951" s="4">
        <v>0.87519999999999998</v>
      </c>
      <c r="N951" s="4">
        <v>12.5495</v>
      </c>
      <c r="O951" s="4">
        <v>0.14130000000000001</v>
      </c>
      <c r="P951" s="4">
        <v>14.710599999999999</v>
      </c>
      <c r="Q951" s="4">
        <v>0</v>
      </c>
      <c r="R951" s="4">
        <v>14.7</v>
      </c>
      <c r="S951" s="4">
        <v>11.9611</v>
      </c>
      <c r="T951" s="4">
        <v>0</v>
      </c>
      <c r="U951" s="4">
        <v>12</v>
      </c>
      <c r="V951" s="4">
        <v>164.0941</v>
      </c>
      <c r="Y951" s="4">
        <v>32.997</v>
      </c>
      <c r="Z951" s="4">
        <v>0</v>
      </c>
      <c r="AA951" s="4">
        <v>0</v>
      </c>
      <c r="AB951" s="4" t="s">
        <v>384</v>
      </c>
      <c r="AC951" s="4">
        <v>0</v>
      </c>
      <c r="AD951" s="4">
        <v>11.9</v>
      </c>
      <c r="AE951" s="4">
        <v>851</v>
      </c>
      <c r="AF951" s="4">
        <v>881</v>
      </c>
      <c r="AG951" s="4">
        <v>886</v>
      </c>
      <c r="AH951" s="4">
        <v>63</v>
      </c>
      <c r="AI951" s="4">
        <v>26.09</v>
      </c>
      <c r="AJ951" s="4">
        <v>0.6</v>
      </c>
      <c r="AK951" s="4">
        <v>988</v>
      </c>
      <c r="AL951" s="4">
        <v>6</v>
      </c>
      <c r="AM951" s="4">
        <v>0</v>
      </c>
      <c r="AN951" s="4">
        <v>36</v>
      </c>
      <c r="AO951" s="4">
        <v>190</v>
      </c>
      <c r="AP951" s="4">
        <v>188</v>
      </c>
      <c r="AQ951" s="4">
        <v>3.5</v>
      </c>
      <c r="AR951" s="4">
        <v>195</v>
      </c>
      <c r="AS951" s="4" t="s">
        <v>155</v>
      </c>
      <c r="AT951" s="4">
        <v>2</v>
      </c>
      <c r="AU951" s="5">
        <v>0.70459490740740749</v>
      </c>
      <c r="AV951" s="4">
        <v>47.164309000000003</v>
      </c>
      <c r="AW951" s="4">
        <v>-88.487543000000002</v>
      </c>
      <c r="AX951" s="4">
        <v>319.8</v>
      </c>
      <c r="AY951" s="4">
        <v>32.1</v>
      </c>
      <c r="AZ951" s="4">
        <v>12</v>
      </c>
      <c r="BA951" s="4">
        <v>10</v>
      </c>
      <c r="BB951" s="4" t="s">
        <v>434</v>
      </c>
      <c r="BC951" s="4">
        <v>1.4713290000000001</v>
      </c>
      <c r="BD951" s="4">
        <v>1.6853149999999999</v>
      </c>
      <c r="BE951" s="4">
        <v>2.913986</v>
      </c>
      <c r="BF951" s="4">
        <v>14.063000000000001</v>
      </c>
      <c r="BG951" s="4">
        <v>14.65</v>
      </c>
      <c r="BH951" s="4">
        <v>1.04</v>
      </c>
      <c r="BI951" s="4">
        <v>14.254</v>
      </c>
      <c r="BJ951" s="4">
        <v>2995.4589999999998</v>
      </c>
      <c r="BK951" s="4">
        <v>21.460999999999999</v>
      </c>
      <c r="BL951" s="4">
        <v>0.36799999999999999</v>
      </c>
      <c r="BM951" s="4">
        <v>0</v>
      </c>
      <c r="BN951" s="4">
        <v>0.36799999999999999</v>
      </c>
      <c r="BO951" s="4">
        <v>0.29899999999999999</v>
      </c>
      <c r="BP951" s="4">
        <v>0</v>
      </c>
      <c r="BQ951" s="4">
        <v>0.29899999999999999</v>
      </c>
      <c r="BR951" s="4">
        <v>1.2951999999999999</v>
      </c>
      <c r="BU951" s="4">
        <v>1.5629999999999999</v>
      </c>
      <c r="BW951" s="4">
        <v>0</v>
      </c>
      <c r="BX951" s="4">
        <v>0.120824</v>
      </c>
      <c r="BY951" s="4">
        <v>-5</v>
      </c>
      <c r="BZ951" s="4">
        <v>1.4506079999999999</v>
      </c>
      <c r="CA951" s="4">
        <v>2.9526370000000002</v>
      </c>
      <c r="CB951" s="4">
        <v>29.302282000000002</v>
      </c>
    </row>
    <row r="952" spans="1:80">
      <c r="A952" s="2">
        <v>42440</v>
      </c>
      <c r="B952" s="29">
        <v>0.49645726851851851</v>
      </c>
      <c r="C952" s="4">
        <v>14.34</v>
      </c>
      <c r="D952" s="4">
        <v>0.1075</v>
      </c>
      <c r="E952" s="4" t="s">
        <v>155</v>
      </c>
      <c r="F952" s="4">
        <v>1074.8905110000001</v>
      </c>
      <c r="G952" s="4">
        <v>15.8</v>
      </c>
      <c r="H952" s="4">
        <v>-5.6</v>
      </c>
      <c r="I952" s="4">
        <v>149.1</v>
      </c>
      <c r="K952" s="4">
        <v>0</v>
      </c>
      <c r="L952" s="4">
        <v>37</v>
      </c>
      <c r="M952" s="4">
        <v>0.87580000000000002</v>
      </c>
      <c r="N952" s="4">
        <v>12.558299999999999</v>
      </c>
      <c r="O952" s="4">
        <v>9.4100000000000003E-2</v>
      </c>
      <c r="P952" s="4">
        <v>13.8369</v>
      </c>
      <c r="Q952" s="4">
        <v>0</v>
      </c>
      <c r="R952" s="4">
        <v>13.8</v>
      </c>
      <c r="S952" s="4">
        <v>11.2507</v>
      </c>
      <c r="T952" s="4">
        <v>0</v>
      </c>
      <c r="U952" s="4">
        <v>11.3</v>
      </c>
      <c r="V952" s="4">
        <v>149.0521</v>
      </c>
      <c r="Y952" s="4">
        <v>32.655999999999999</v>
      </c>
      <c r="Z952" s="4">
        <v>0</v>
      </c>
      <c r="AA952" s="4">
        <v>0</v>
      </c>
      <c r="AB952" s="4" t="s">
        <v>384</v>
      </c>
      <c r="AC952" s="4">
        <v>0</v>
      </c>
      <c r="AD952" s="4">
        <v>11.9</v>
      </c>
      <c r="AE952" s="4">
        <v>852</v>
      </c>
      <c r="AF952" s="4">
        <v>880</v>
      </c>
      <c r="AG952" s="4">
        <v>886</v>
      </c>
      <c r="AH952" s="4">
        <v>63</v>
      </c>
      <c r="AI952" s="4">
        <v>26.09</v>
      </c>
      <c r="AJ952" s="4">
        <v>0.6</v>
      </c>
      <c r="AK952" s="4">
        <v>988</v>
      </c>
      <c r="AL952" s="4">
        <v>6</v>
      </c>
      <c r="AM952" s="4">
        <v>0</v>
      </c>
      <c r="AN952" s="4">
        <v>36</v>
      </c>
      <c r="AO952" s="4">
        <v>190</v>
      </c>
      <c r="AP952" s="4">
        <v>188</v>
      </c>
      <c r="AQ952" s="4">
        <v>3.6</v>
      </c>
      <c r="AR952" s="4">
        <v>195</v>
      </c>
      <c r="AS952" s="4" t="s">
        <v>155</v>
      </c>
      <c r="AT952" s="4">
        <v>2</v>
      </c>
      <c r="AU952" s="5">
        <v>0.70460648148148142</v>
      </c>
      <c r="AV952" s="4">
        <v>47.164299999999997</v>
      </c>
      <c r="AW952" s="4">
        <v>-88.487594999999999</v>
      </c>
      <c r="AX952" s="4">
        <v>319.8</v>
      </c>
      <c r="AY952" s="4">
        <v>31.5</v>
      </c>
      <c r="AZ952" s="4">
        <v>12</v>
      </c>
      <c r="BA952" s="4">
        <v>9</v>
      </c>
      <c r="BB952" s="4" t="s">
        <v>439</v>
      </c>
      <c r="BC952" s="4">
        <v>1.5</v>
      </c>
      <c r="BD952" s="4">
        <v>1.8</v>
      </c>
      <c r="BE952" s="4">
        <v>3</v>
      </c>
      <c r="BF952" s="4">
        <v>14.063000000000001</v>
      </c>
      <c r="BG952" s="4">
        <v>14.71</v>
      </c>
      <c r="BH952" s="4">
        <v>1.05</v>
      </c>
      <c r="BI952" s="4">
        <v>14.186999999999999</v>
      </c>
      <c r="BJ952" s="4">
        <v>3007.0169999999998</v>
      </c>
      <c r="BK952" s="4">
        <v>14.346</v>
      </c>
      <c r="BL952" s="4">
        <v>0.34699999999999998</v>
      </c>
      <c r="BM952" s="4">
        <v>0</v>
      </c>
      <c r="BN952" s="4">
        <v>0.34699999999999998</v>
      </c>
      <c r="BO952" s="4">
        <v>0.28199999999999997</v>
      </c>
      <c r="BP952" s="4">
        <v>0</v>
      </c>
      <c r="BQ952" s="4">
        <v>0.28199999999999997</v>
      </c>
      <c r="BR952" s="4">
        <v>1.1801999999999999</v>
      </c>
      <c r="BU952" s="4">
        <v>1.5509999999999999</v>
      </c>
      <c r="BW952" s="4">
        <v>0</v>
      </c>
      <c r="BX952" s="4">
        <v>0.109372</v>
      </c>
      <c r="BY952" s="4">
        <v>-5</v>
      </c>
      <c r="BZ952" s="4">
        <v>1.4491959999999999</v>
      </c>
      <c r="CA952" s="4">
        <v>2.6727780000000001</v>
      </c>
      <c r="CB952" s="4">
        <v>29.273758999999998</v>
      </c>
    </row>
    <row r="953" spans="1:80">
      <c r="A953" s="2">
        <v>42440</v>
      </c>
      <c r="B953" s="29">
        <v>0.49646884259259255</v>
      </c>
      <c r="C953" s="4">
        <v>14.34</v>
      </c>
      <c r="D953" s="4">
        <v>7.3400000000000007E-2</v>
      </c>
      <c r="E953" s="4" t="s">
        <v>155</v>
      </c>
      <c r="F953" s="4">
        <v>734.25790800000004</v>
      </c>
      <c r="G953" s="4">
        <v>15.1</v>
      </c>
      <c r="H953" s="4">
        <v>-4.0999999999999996</v>
      </c>
      <c r="I953" s="4">
        <v>141.6</v>
      </c>
      <c r="K953" s="4">
        <v>0</v>
      </c>
      <c r="L953" s="4">
        <v>36</v>
      </c>
      <c r="M953" s="4">
        <v>0.87609999999999999</v>
      </c>
      <c r="N953" s="4">
        <v>12.5627</v>
      </c>
      <c r="O953" s="4">
        <v>6.4299999999999996E-2</v>
      </c>
      <c r="P953" s="4">
        <v>13.2597</v>
      </c>
      <c r="Q953" s="4">
        <v>0</v>
      </c>
      <c r="R953" s="4">
        <v>13.3</v>
      </c>
      <c r="S953" s="4">
        <v>10.7814</v>
      </c>
      <c r="T953" s="4">
        <v>0</v>
      </c>
      <c r="U953" s="4">
        <v>10.8</v>
      </c>
      <c r="V953" s="4">
        <v>141.62010000000001</v>
      </c>
      <c r="Y953" s="4">
        <v>31.545000000000002</v>
      </c>
      <c r="Z953" s="4">
        <v>0</v>
      </c>
      <c r="AA953" s="4">
        <v>0</v>
      </c>
      <c r="AB953" s="4" t="s">
        <v>384</v>
      </c>
      <c r="AC953" s="4">
        <v>0</v>
      </c>
      <c r="AD953" s="4">
        <v>11.9</v>
      </c>
      <c r="AE953" s="4">
        <v>853</v>
      </c>
      <c r="AF953" s="4">
        <v>880</v>
      </c>
      <c r="AG953" s="4">
        <v>887</v>
      </c>
      <c r="AH953" s="4">
        <v>63</v>
      </c>
      <c r="AI953" s="4">
        <v>26.09</v>
      </c>
      <c r="AJ953" s="4">
        <v>0.6</v>
      </c>
      <c r="AK953" s="4">
        <v>988</v>
      </c>
      <c r="AL953" s="4">
        <v>6</v>
      </c>
      <c r="AM953" s="4">
        <v>0</v>
      </c>
      <c r="AN953" s="4">
        <v>36</v>
      </c>
      <c r="AO953" s="4">
        <v>190</v>
      </c>
      <c r="AP953" s="4">
        <v>188</v>
      </c>
      <c r="AQ953" s="4">
        <v>3.6</v>
      </c>
      <c r="AR953" s="4">
        <v>195</v>
      </c>
      <c r="AS953" s="4" t="s">
        <v>155</v>
      </c>
      <c r="AT953" s="4">
        <v>2</v>
      </c>
      <c r="AU953" s="5">
        <v>0.70460648148148142</v>
      </c>
      <c r="AV953" s="4">
        <v>47.164239999999999</v>
      </c>
      <c r="AW953" s="4">
        <v>-88.487835000000004</v>
      </c>
      <c r="AX953" s="4">
        <v>320.2</v>
      </c>
      <c r="AY953" s="4">
        <v>31.3</v>
      </c>
      <c r="AZ953" s="4">
        <v>12</v>
      </c>
      <c r="BA953" s="4">
        <v>9</v>
      </c>
      <c r="BB953" s="4" t="s">
        <v>439</v>
      </c>
      <c r="BC953" s="4">
        <v>1.5</v>
      </c>
      <c r="BD953" s="4">
        <v>1.8</v>
      </c>
      <c r="BE953" s="4">
        <v>3</v>
      </c>
      <c r="BF953" s="4">
        <v>14.063000000000001</v>
      </c>
      <c r="BG953" s="4">
        <v>14.75</v>
      </c>
      <c r="BH953" s="4">
        <v>1.05</v>
      </c>
      <c r="BI953" s="4">
        <v>14.147</v>
      </c>
      <c r="BJ953" s="4">
        <v>3014.3150000000001</v>
      </c>
      <c r="BK953" s="4">
        <v>9.8230000000000004</v>
      </c>
      <c r="BL953" s="4">
        <v>0.33300000000000002</v>
      </c>
      <c r="BM953" s="4">
        <v>0</v>
      </c>
      <c r="BN953" s="4">
        <v>0.33300000000000002</v>
      </c>
      <c r="BO953" s="4">
        <v>0.27100000000000002</v>
      </c>
      <c r="BP953" s="4">
        <v>0</v>
      </c>
      <c r="BQ953" s="4">
        <v>0.27100000000000002</v>
      </c>
      <c r="BR953" s="4">
        <v>1.1235999999999999</v>
      </c>
      <c r="BU953" s="4">
        <v>1.502</v>
      </c>
      <c r="BW953" s="4">
        <v>0</v>
      </c>
      <c r="BX953" s="4">
        <v>0.12964800000000001</v>
      </c>
      <c r="BY953" s="4">
        <v>-5</v>
      </c>
      <c r="BZ953" s="4">
        <v>1.450804</v>
      </c>
      <c r="CA953" s="4">
        <v>3.1682730000000001</v>
      </c>
      <c r="CB953" s="4">
        <v>29.306241</v>
      </c>
    </row>
    <row r="954" spans="1:80">
      <c r="A954" s="2">
        <v>42440</v>
      </c>
      <c r="B954" s="29">
        <v>0.4964804166666667</v>
      </c>
      <c r="C954" s="4">
        <v>14.382</v>
      </c>
      <c r="D954" s="4">
        <v>4.9700000000000001E-2</v>
      </c>
      <c r="E954" s="4" t="s">
        <v>155</v>
      </c>
      <c r="F954" s="4">
        <v>497.08333299999998</v>
      </c>
      <c r="G954" s="4">
        <v>11.8</v>
      </c>
      <c r="H954" s="4">
        <v>-2.1</v>
      </c>
      <c r="I954" s="4">
        <v>120.7</v>
      </c>
      <c r="K954" s="4">
        <v>0</v>
      </c>
      <c r="L954" s="4">
        <v>34</v>
      </c>
      <c r="M954" s="4">
        <v>0.876</v>
      </c>
      <c r="N954" s="4">
        <v>12.5989</v>
      </c>
      <c r="O954" s="4">
        <v>4.3499999999999997E-2</v>
      </c>
      <c r="P954" s="4">
        <v>10.371</v>
      </c>
      <c r="Q954" s="4">
        <v>0</v>
      </c>
      <c r="R954" s="4">
        <v>10.4</v>
      </c>
      <c r="S954" s="4">
        <v>8.4326000000000008</v>
      </c>
      <c r="T954" s="4">
        <v>0</v>
      </c>
      <c r="U954" s="4">
        <v>8.4</v>
      </c>
      <c r="V954" s="4">
        <v>120.71899999999999</v>
      </c>
      <c r="Y954" s="4">
        <v>29.515000000000001</v>
      </c>
      <c r="Z954" s="4">
        <v>0</v>
      </c>
      <c r="AA954" s="4">
        <v>0</v>
      </c>
      <c r="AB954" s="4" t="s">
        <v>384</v>
      </c>
      <c r="AC954" s="4">
        <v>0</v>
      </c>
      <c r="AD954" s="4">
        <v>11.9</v>
      </c>
      <c r="AE954" s="4">
        <v>852</v>
      </c>
      <c r="AF954" s="4">
        <v>881</v>
      </c>
      <c r="AG954" s="4">
        <v>888</v>
      </c>
      <c r="AH954" s="4">
        <v>63</v>
      </c>
      <c r="AI954" s="4">
        <v>26.09</v>
      </c>
      <c r="AJ954" s="4">
        <v>0.6</v>
      </c>
      <c r="AK954" s="4">
        <v>988</v>
      </c>
      <c r="AL954" s="4">
        <v>6</v>
      </c>
      <c r="AM954" s="4">
        <v>0</v>
      </c>
      <c r="AN954" s="4">
        <v>36</v>
      </c>
      <c r="AO954" s="4">
        <v>190</v>
      </c>
      <c r="AP954" s="4">
        <v>188</v>
      </c>
      <c r="AQ954" s="4">
        <v>3.7</v>
      </c>
      <c r="AR954" s="4">
        <v>195</v>
      </c>
      <c r="AS954" s="4" t="s">
        <v>155</v>
      </c>
      <c r="AT954" s="4">
        <v>2</v>
      </c>
      <c r="AU954" s="5">
        <v>0.70462962962962961</v>
      </c>
      <c r="AV954" s="4">
        <v>47.164188000000003</v>
      </c>
      <c r="AW954" s="4">
        <v>-88.488059000000007</v>
      </c>
      <c r="AX954" s="4">
        <v>320.5</v>
      </c>
      <c r="AY954" s="4">
        <v>31.3</v>
      </c>
      <c r="AZ954" s="4">
        <v>12</v>
      </c>
      <c r="BA954" s="4">
        <v>9</v>
      </c>
      <c r="BB954" s="4" t="s">
        <v>439</v>
      </c>
      <c r="BC954" s="4">
        <v>1.5</v>
      </c>
      <c r="BD954" s="4">
        <v>1.8</v>
      </c>
      <c r="BE954" s="4">
        <v>3</v>
      </c>
      <c r="BF954" s="4">
        <v>14.063000000000001</v>
      </c>
      <c r="BG954" s="4">
        <v>14.73</v>
      </c>
      <c r="BH954" s="4">
        <v>1.05</v>
      </c>
      <c r="BI954" s="4">
        <v>14.154999999999999</v>
      </c>
      <c r="BJ954" s="4">
        <v>3019.808</v>
      </c>
      <c r="BK954" s="4">
        <v>6.6429999999999998</v>
      </c>
      <c r="BL954" s="4">
        <v>0.26</v>
      </c>
      <c r="BM954" s="4">
        <v>0</v>
      </c>
      <c r="BN954" s="4">
        <v>0.26</v>
      </c>
      <c r="BO954" s="4">
        <v>0.21199999999999999</v>
      </c>
      <c r="BP954" s="4">
        <v>0</v>
      </c>
      <c r="BQ954" s="4">
        <v>0.21199999999999999</v>
      </c>
      <c r="BR954" s="4">
        <v>0.95679999999999998</v>
      </c>
      <c r="BU954" s="4">
        <v>1.4039999999999999</v>
      </c>
      <c r="BW954" s="4">
        <v>0</v>
      </c>
      <c r="BX954" s="4">
        <v>0.152725</v>
      </c>
      <c r="BY954" s="4">
        <v>-5</v>
      </c>
      <c r="BZ954" s="4">
        <v>1.4519010000000001</v>
      </c>
      <c r="CA954" s="4">
        <v>3.7322229999999998</v>
      </c>
      <c r="CB954" s="4">
        <v>29.328402000000001</v>
      </c>
    </row>
    <row r="955" spans="1:80">
      <c r="A955" s="2">
        <v>42440</v>
      </c>
      <c r="B955" s="29">
        <v>0.49649199074074074</v>
      </c>
      <c r="C955" s="4">
        <v>14.472</v>
      </c>
      <c r="D955" s="4">
        <v>6.4199999999999993E-2</v>
      </c>
      <c r="E955" s="4" t="s">
        <v>155</v>
      </c>
      <c r="F955" s="4">
        <v>641.93754999999999</v>
      </c>
      <c r="G955" s="4">
        <v>11</v>
      </c>
      <c r="H955" s="4">
        <v>-1.2</v>
      </c>
      <c r="I955" s="4">
        <v>88.4</v>
      </c>
      <c r="K955" s="4">
        <v>0</v>
      </c>
      <c r="L955" s="4">
        <v>32</v>
      </c>
      <c r="M955" s="4">
        <v>0.87519999999999998</v>
      </c>
      <c r="N955" s="4">
        <v>12.666</v>
      </c>
      <c r="O955" s="4">
        <v>5.62E-2</v>
      </c>
      <c r="P955" s="4">
        <v>9.6273999999999997</v>
      </c>
      <c r="Q955" s="4">
        <v>0</v>
      </c>
      <c r="R955" s="4">
        <v>9.6</v>
      </c>
      <c r="S955" s="4">
        <v>7.8280000000000003</v>
      </c>
      <c r="T955" s="4">
        <v>0</v>
      </c>
      <c r="U955" s="4">
        <v>7.8</v>
      </c>
      <c r="V955" s="4">
        <v>88.447100000000006</v>
      </c>
      <c r="Y955" s="4">
        <v>28.263999999999999</v>
      </c>
      <c r="Z955" s="4">
        <v>0</v>
      </c>
      <c r="AA955" s="4">
        <v>0</v>
      </c>
      <c r="AB955" s="4" t="s">
        <v>384</v>
      </c>
      <c r="AC955" s="4">
        <v>0</v>
      </c>
      <c r="AD955" s="4">
        <v>11.8</v>
      </c>
      <c r="AE955" s="4">
        <v>852</v>
      </c>
      <c r="AF955" s="4">
        <v>882</v>
      </c>
      <c r="AG955" s="4">
        <v>887</v>
      </c>
      <c r="AH955" s="4">
        <v>63</v>
      </c>
      <c r="AI955" s="4">
        <v>26.09</v>
      </c>
      <c r="AJ955" s="4">
        <v>0.6</v>
      </c>
      <c r="AK955" s="4">
        <v>988</v>
      </c>
      <c r="AL955" s="4">
        <v>6</v>
      </c>
      <c r="AM955" s="4">
        <v>0</v>
      </c>
      <c r="AN955" s="4">
        <v>36</v>
      </c>
      <c r="AO955" s="4">
        <v>190</v>
      </c>
      <c r="AP955" s="4">
        <v>188</v>
      </c>
      <c r="AQ955" s="4">
        <v>3.7</v>
      </c>
      <c r="AR955" s="4">
        <v>195</v>
      </c>
      <c r="AS955" s="4" t="s">
        <v>155</v>
      </c>
      <c r="AT955" s="4">
        <v>2</v>
      </c>
      <c r="AU955" s="5">
        <v>0.70464120370370376</v>
      </c>
      <c r="AV955" s="4">
        <v>47.164154000000003</v>
      </c>
      <c r="AW955" s="4">
        <v>-88.488189000000006</v>
      </c>
      <c r="AX955" s="4">
        <v>320.89999999999998</v>
      </c>
      <c r="AY955" s="4">
        <v>28.7</v>
      </c>
      <c r="AZ955" s="4">
        <v>12</v>
      </c>
      <c r="BA955" s="4">
        <v>9</v>
      </c>
      <c r="BB955" s="4" t="s">
        <v>439</v>
      </c>
      <c r="BC955" s="4">
        <v>1.1419189999999999</v>
      </c>
      <c r="BD955" s="4">
        <v>1.656768</v>
      </c>
      <c r="BE955" s="4">
        <v>2.2122220000000001</v>
      </c>
      <c r="BF955" s="4">
        <v>14.063000000000001</v>
      </c>
      <c r="BG955" s="4">
        <v>14.64</v>
      </c>
      <c r="BH955" s="4">
        <v>1.04</v>
      </c>
      <c r="BI955" s="4">
        <v>14.257</v>
      </c>
      <c r="BJ955" s="4">
        <v>3017.5880000000002</v>
      </c>
      <c r="BK955" s="4">
        <v>8.5190000000000001</v>
      </c>
      <c r="BL955" s="4">
        <v>0.24</v>
      </c>
      <c r="BM955" s="4">
        <v>0</v>
      </c>
      <c r="BN955" s="4">
        <v>0.24</v>
      </c>
      <c r="BO955" s="4">
        <v>0.19500000000000001</v>
      </c>
      <c r="BP955" s="4">
        <v>0</v>
      </c>
      <c r="BQ955" s="4">
        <v>0.19500000000000001</v>
      </c>
      <c r="BR955" s="4">
        <v>0.69679999999999997</v>
      </c>
      <c r="BU955" s="4">
        <v>1.3360000000000001</v>
      </c>
      <c r="BW955" s="4">
        <v>0</v>
      </c>
      <c r="BX955" s="4">
        <v>0.144177</v>
      </c>
      <c r="BY955" s="4">
        <v>-5</v>
      </c>
      <c r="BZ955" s="4">
        <v>1.450196</v>
      </c>
      <c r="CA955" s="4">
        <v>3.5233289999999999</v>
      </c>
      <c r="CB955" s="4">
        <v>29.293963000000002</v>
      </c>
    </row>
    <row r="956" spans="1:80">
      <c r="A956" s="2">
        <v>42440</v>
      </c>
      <c r="B956" s="29">
        <v>0.49650356481481484</v>
      </c>
      <c r="C956" s="4">
        <v>14.48</v>
      </c>
      <c r="D956" s="4">
        <v>0.1119</v>
      </c>
      <c r="E956" s="4" t="s">
        <v>155</v>
      </c>
      <c r="F956" s="4">
        <v>1119.0275389999999</v>
      </c>
      <c r="G956" s="4">
        <v>11</v>
      </c>
      <c r="H956" s="4">
        <v>-1.1000000000000001</v>
      </c>
      <c r="I956" s="4">
        <v>82.6</v>
      </c>
      <c r="K956" s="4">
        <v>0</v>
      </c>
      <c r="L956" s="4">
        <v>32</v>
      </c>
      <c r="M956" s="4">
        <v>0.87470000000000003</v>
      </c>
      <c r="N956" s="4">
        <v>12.6652</v>
      </c>
      <c r="O956" s="4">
        <v>9.7900000000000001E-2</v>
      </c>
      <c r="P956" s="4">
        <v>9.6214999999999993</v>
      </c>
      <c r="Q956" s="4">
        <v>0</v>
      </c>
      <c r="R956" s="4">
        <v>9.6</v>
      </c>
      <c r="S956" s="4">
        <v>7.8343999999999996</v>
      </c>
      <c r="T956" s="4">
        <v>0</v>
      </c>
      <c r="U956" s="4">
        <v>7.8</v>
      </c>
      <c r="V956" s="4">
        <v>82.5501</v>
      </c>
      <c r="Y956" s="4">
        <v>27.698</v>
      </c>
      <c r="Z956" s="4">
        <v>0</v>
      </c>
      <c r="AA956" s="4">
        <v>0</v>
      </c>
      <c r="AB956" s="4" t="s">
        <v>384</v>
      </c>
      <c r="AC956" s="4">
        <v>0</v>
      </c>
      <c r="AD956" s="4">
        <v>11.9</v>
      </c>
      <c r="AE956" s="4">
        <v>852</v>
      </c>
      <c r="AF956" s="4">
        <v>880</v>
      </c>
      <c r="AG956" s="4">
        <v>887</v>
      </c>
      <c r="AH956" s="4">
        <v>63.9</v>
      </c>
      <c r="AI956" s="4">
        <v>26.47</v>
      </c>
      <c r="AJ956" s="4">
        <v>0.61</v>
      </c>
      <c r="AK956" s="4">
        <v>988</v>
      </c>
      <c r="AL956" s="4">
        <v>6</v>
      </c>
      <c r="AM956" s="4">
        <v>0</v>
      </c>
      <c r="AN956" s="4">
        <v>36</v>
      </c>
      <c r="AO956" s="4">
        <v>190</v>
      </c>
      <c r="AP956" s="4">
        <v>188</v>
      </c>
      <c r="AQ956" s="4">
        <v>3.7</v>
      </c>
      <c r="AR956" s="4">
        <v>195</v>
      </c>
      <c r="AS956" s="4" t="s">
        <v>155</v>
      </c>
      <c r="AT956" s="4">
        <v>2</v>
      </c>
      <c r="AU956" s="5">
        <v>0.70465277777777768</v>
      </c>
      <c r="AV956" s="4">
        <v>47.164118000000002</v>
      </c>
      <c r="AW956" s="4">
        <v>-88.488330000000005</v>
      </c>
      <c r="AX956" s="4">
        <v>321.10000000000002</v>
      </c>
      <c r="AY956" s="4">
        <v>27.7</v>
      </c>
      <c r="AZ956" s="4">
        <v>12</v>
      </c>
      <c r="BA956" s="4">
        <v>9</v>
      </c>
      <c r="BB956" s="4" t="s">
        <v>440</v>
      </c>
      <c r="BC956" s="4">
        <v>1</v>
      </c>
      <c r="BD956" s="4">
        <v>1.6</v>
      </c>
      <c r="BE956" s="4">
        <v>1.9</v>
      </c>
      <c r="BF956" s="4">
        <v>14.063000000000001</v>
      </c>
      <c r="BG956" s="4">
        <v>14.58</v>
      </c>
      <c r="BH956" s="4">
        <v>1.04</v>
      </c>
      <c r="BI956" s="4">
        <v>14.327999999999999</v>
      </c>
      <c r="BJ956" s="4">
        <v>3007.8420000000001</v>
      </c>
      <c r="BK956" s="4">
        <v>14.795</v>
      </c>
      <c r="BL956" s="4">
        <v>0.23899999999999999</v>
      </c>
      <c r="BM956" s="4">
        <v>0</v>
      </c>
      <c r="BN956" s="4">
        <v>0.23899999999999999</v>
      </c>
      <c r="BO956" s="4">
        <v>0.19500000000000001</v>
      </c>
      <c r="BP956" s="4">
        <v>0</v>
      </c>
      <c r="BQ956" s="4">
        <v>0.19500000000000001</v>
      </c>
      <c r="BR956" s="4">
        <v>0.64829999999999999</v>
      </c>
      <c r="BU956" s="4">
        <v>1.3049999999999999</v>
      </c>
      <c r="BW956" s="4">
        <v>0</v>
      </c>
      <c r="BX956" s="4">
        <v>0.169158</v>
      </c>
      <c r="BY956" s="4">
        <v>-5</v>
      </c>
      <c r="BZ956" s="4">
        <v>1.4518040000000001</v>
      </c>
      <c r="CA956" s="4">
        <v>4.1337989999999998</v>
      </c>
      <c r="CB956" s="4">
        <v>29.326440999999999</v>
      </c>
    </row>
    <row r="957" spans="1:80">
      <c r="A957" s="2">
        <v>42440</v>
      </c>
      <c r="B957" s="29">
        <v>0.49651513888888887</v>
      </c>
      <c r="C957" s="4">
        <v>14.48</v>
      </c>
      <c r="D957" s="4">
        <v>0.16869999999999999</v>
      </c>
      <c r="E957" s="4" t="s">
        <v>155</v>
      </c>
      <c r="F957" s="4">
        <v>1687.481663</v>
      </c>
      <c r="G957" s="4">
        <v>11.1</v>
      </c>
      <c r="H957" s="4">
        <v>-0.5</v>
      </c>
      <c r="I957" s="4">
        <v>84.9</v>
      </c>
      <c r="K957" s="4">
        <v>0</v>
      </c>
      <c r="L957" s="4">
        <v>31</v>
      </c>
      <c r="M957" s="4">
        <v>0.87409999999999999</v>
      </c>
      <c r="N957" s="4">
        <v>12.657500000000001</v>
      </c>
      <c r="O957" s="4">
        <v>0.14749999999999999</v>
      </c>
      <c r="P957" s="4">
        <v>9.7204999999999995</v>
      </c>
      <c r="Q957" s="4">
        <v>0</v>
      </c>
      <c r="R957" s="4">
        <v>9.6999999999999993</v>
      </c>
      <c r="S957" s="4">
        <v>7.9162999999999997</v>
      </c>
      <c r="T957" s="4">
        <v>0</v>
      </c>
      <c r="U957" s="4">
        <v>7.9</v>
      </c>
      <c r="V957" s="4">
        <v>84.863900000000001</v>
      </c>
      <c r="Y957" s="4">
        <v>27.492000000000001</v>
      </c>
      <c r="Z957" s="4">
        <v>0</v>
      </c>
      <c r="AA957" s="4">
        <v>0</v>
      </c>
      <c r="AB957" s="4" t="s">
        <v>384</v>
      </c>
      <c r="AC957" s="4">
        <v>0</v>
      </c>
      <c r="AD957" s="4">
        <v>11.9</v>
      </c>
      <c r="AE957" s="4">
        <v>851</v>
      </c>
      <c r="AF957" s="4">
        <v>880</v>
      </c>
      <c r="AG957" s="4">
        <v>885</v>
      </c>
      <c r="AH957" s="4">
        <v>64</v>
      </c>
      <c r="AI957" s="4">
        <v>26.51</v>
      </c>
      <c r="AJ957" s="4">
        <v>0.61</v>
      </c>
      <c r="AK957" s="4">
        <v>988</v>
      </c>
      <c r="AL957" s="4">
        <v>6</v>
      </c>
      <c r="AM957" s="4">
        <v>0</v>
      </c>
      <c r="AN957" s="4">
        <v>36</v>
      </c>
      <c r="AO957" s="4">
        <v>190</v>
      </c>
      <c r="AP957" s="4">
        <v>188</v>
      </c>
      <c r="AQ957" s="4">
        <v>3.6</v>
      </c>
      <c r="AR957" s="4">
        <v>195</v>
      </c>
      <c r="AS957" s="4" t="s">
        <v>155</v>
      </c>
      <c r="AT957" s="4">
        <v>2</v>
      </c>
      <c r="AU957" s="5">
        <v>0.70466435185185183</v>
      </c>
      <c r="AV957" s="4">
        <v>47.164149000000002</v>
      </c>
      <c r="AW957" s="4">
        <v>-88.488468999999995</v>
      </c>
      <c r="AX957" s="4">
        <v>321.2</v>
      </c>
      <c r="AY957" s="4">
        <v>25.5</v>
      </c>
      <c r="AZ957" s="4">
        <v>12</v>
      </c>
      <c r="BA957" s="4">
        <v>9</v>
      </c>
      <c r="BB957" s="4" t="s">
        <v>440</v>
      </c>
      <c r="BC957" s="4">
        <v>1.071728</v>
      </c>
      <c r="BD957" s="4">
        <v>1.6</v>
      </c>
      <c r="BE957" s="4">
        <v>1.9</v>
      </c>
      <c r="BF957" s="4">
        <v>14.063000000000001</v>
      </c>
      <c r="BG957" s="4">
        <v>14.52</v>
      </c>
      <c r="BH957" s="4">
        <v>1.03</v>
      </c>
      <c r="BI957" s="4">
        <v>14.398</v>
      </c>
      <c r="BJ957" s="4">
        <v>2996.0889999999999</v>
      </c>
      <c r="BK957" s="4">
        <v>22.222999999999999</v>
      </c>
      <c r="BL957" s="4">
        <v>0.24099999999999999</v>
      </c>
      <c r="BM957" s="4">
        <v>0</v>
      </c>
      <c r="BN957" s="4">
        <v>0.24099999999999999</v>
      </c>
      <c r="BO957" s="4">
        <v>0.19600000000000001</v>
      </c>
      <c r="BP957" s="4">
        <v>0</v>
      </c>
      <c r="BQ957" s="4">
        <v>0.19600000000000001</v>
      </c>
      <c r="BR957" s="4">
        <v>0.66420000000000001</v>
      </c>
      <c r="BU957" s="4">
        <v>1.2909999999999999</v>
      </c>
      <c r="BW957" s="4">
        <v>0</v>
      </c>
      <c r="BX957" s="4">
        <v>0.11788</v>
      </c>
      <c r="BY957" s="4">
        <v>-5</v>
      </c>
      <c r="BZ957" s="4">
        <v>1.451098</v>
      </c>
      <c r="CA957" s="4">
        <v>2.8806919999999998</v>
      </c>
      <c r="CB957" s="4">
        <v>29.312180000000001</v>
      </c>
    </row>
    <row r="958" spans="1:80">
      <c r="A958" s="2">
        <v>42440</v>
      </c>
      <c r="B958" s="29">
        <v>0.49652671296296297</v>
      </c>
      <c r="C958" s="4">
        <v>14.426</v>
      </c>
      <c r="D958" s="4">
        <v>0.18590000000000001</v>
      </c>
      <c r="E958" s="4" t="s">
        <v>155</v>
      </c>
      <c r="F958" s="4">
        <v>1858.630807</v>
      </c>
      <c r="G958" s="4">
        <v>11.3</v>
      </c>
      <c r="H958" s="4">
        <v>0.3</v>
      </c>
      <c r="I958" s="4">
        <v>104.4</v>
      </c>
      <c r="K958" s="4">
        <v>0</v>
      </c>
      <c r="L958" s="4">
        <v>31</v>
      </c>
      <c r="M958" s="4">
        <v>0.87439999999999996</v>
      </c>
      <c r="N958" s="4">
        <v>12.613</v>
      </c>
      <c r="O958" s="4">
        <v>0.16250000000000001</v>
      </c>
      <c r="P958" s="4">
        <v>9.8884000000000007</v>
      </c>
      <c r="Q958" s="4">
        <v>0.26229999999999998</v>
      </c>
      <c r="R958" s="4">
        <v>10.199999999999999</v>
      </c>
      <c r="S958" s="4">
        <v>8.0530000000000008</v>
      </c>
      <c r="T958" s="4">
        <v>0.21360000000000001</v>
      </c>
      <c r="U958" s="4">
        <v>8.3000000000000007</v>
      </c>
      <c r="V958" s="4">
        <v>104.36499999999999</v>
      </c>
      <c r="Y958" s="4">
        <v>27.454999999999998</v>
      </c>
      <c r="Z958" s="4">
        <v>0</v>
      </c>
      <c r="AA958" s="4">
        <v>0</v>
      </c>
      <c r="AB958" s="4" t="s">
        <v>384</v>
      </c>
      <c r="AC958" s="4">
        <v>0</v>
      </c>
      <c r="AD958" s="4">
        <v>11.8</v>
      </c>
      <c r="AE958" s="4">
        <v>850</v>
      </c>
      <c r="AF958" s="4">
        <v>879</v>
      </c>
      <c r="AG958" s="4">
        <v>886</v>
      </c>
      <c r="AH958" s="4">
        <v>64</v>
      </c>
      <c r="AI958" s="4">
        <v>26.51</v>
      </c>
      <c r="AJ958" s="4">
        <v>0.61</v>
      </c>
      <c r="AK958" s="4">
        <v>988</v>
      </c>
      <c r="AL958" s="4">
        <v>6</v>
      </c>
      <c r="AM958" s="4">
        <v>0</v>
      </c>
      <c r="AN958" s="4">
        <v>36</v>
      </c>
      <c r="AO958" s="4">
        <v>190</v>
      </c>
      <c r="AP958" s="4">
        <v>188</v>
      </c>
      <c r="AQ958" s="4">
        <v>3.5</v>
      </c>
      <c r="AR958" s="4">
        <v>195</v>
      </c>
      <c r="AS958" s="4" t="s">
        <v>155</v>
      </c>
      <c r="AT958" s="4">
        <v>2</v>
      </c>
      <c r="AU958" s="5">
        <v>0.70467592592592598</v>
      </c>
      <c r="AV958" s="4">
        <v>47.164200999999998</v>
      </c>
      <c r="AW958" s="4">
        <v>-88.488592999999995</v>
      </c>
      <c r="AX958" s="4">
        <v>321.3</v>
      </c>
      <c r="AY958" s="4">
        <v>24</v>
      </c>
      <c r="AZ958" s="4">
        <v>12</v>
      </c>
      <c r="BA958" s="4">
        <v>10</v>
      </c>
      <c r="BB958" s="4" t="s">
        <v>434</v>
      </c>
      <c r="BC958" s="4">
        <v>1.2432570000000001</v>
      </c>
      <c r="BD958" s="4">
        <v>1.1702300000000001</v>
      </c>
      <c r="BE958" s="4">
        <v>2.0432570000000001</v>
      </c>
      <c r="BF958" s="4">
        <v>14.063000000000001</v>
      </c>
      <c r="BG958" s="4">
        <v>14.55</v>
      </c>
      <c r="BH958" s="4">
        <v>1.03</v>
      </c>
      <c r="BI958" s="4">
        <v>14.371</v>
      </c>
      <c r="BJ958" s="4">
        <v>2992.0079999999998</v>
      </c>
      <c r="BK958" s="4">
        <v>24.536000000000001</v>
      </c>
      <c r="BL958" s="4">
        <v>0.246</v>
      </c>
      <c r="BM958" s="4">
        <v>7.0000000000000001E-3</v>
      </c>
      <c r="BN958" s="4">
        <v>0.252</v>
      </c>
      <c r="BO958" s="4">
        <v>0.2</v>
      </c>
      <c r="BP958" s="4">
        <v>5.0000000000000001E-3</v>
      </c>
      <c r="BQ958" s="4">
        <v>0.20499999999999999</v>
      </c>
      <c r="BR958" s="4">
        <v>0.81859999999999999</v>
      </c>
      <c r="BU958" s="4">
        <v>1.292</v>
      </c>
      <c r="BW958" s="4">
        <v>0</v>
      </c>
      <c r="BX958" s="4">
        <v>0.13455</v>
      </c>
      <c r="BY958" s="4">
        <v>-5</v>
      </c>
      <c r="BZ958" s="4">
        <v>1.451902</v>
      </c>
      <c r="CA958" s="4">
        <v>3.2880660000000002</v>
      </c>
      <c r="CB958" s="4">
        <v>29.328420000000001</v>
      </c>
    </row>
    <row r="959" spans="1:80">
      <c r="A959" s="2">
        <v>42440</v>
      </c>
      <c r="B959" s="29">
        <v>0.49653828703703701</v>
      </c>
      <c r="C959" s="4">
        <v>14.4</v>
      </c>
      <c r="D959" s="4">
        <v>0.12130000000000001</v>
      </c>
      <c r="E959" s="4" t="s">
        <v>155</v>
      </c>
      <c r="F959" s="4">
        <v>1212.8653999999999</v>
      </c>
      <c r="G959" s="4">
        <v>11.1</v>
      </c>
      <c r="H959" s="4">
        <v>0.3</v>
      </c>
      <c r="I959" s="4">
        <v>121</v>
      </c>
      <c r="K959" s="4">
        <v>0</v>
      </c>
      <c r="L959" s="4">
        <v>31</v>
      </c>
      <c r="M959" s="4">
        <v>0.87519999999999998</v>
      </c>
      <c r="N959" s="4">
        <v>12.6023</v>
      </c>
      <c r="O959" s="4">
        <v>0.1061</v>
      </c>
      <c r="P959" s="4">
        <v>9.7142999999999997</v>
      </c>
      <c r="Q959" s="4">
        <v>0.26250000000000001</v>
      </c>
      <c r="R959" s="4">
        <v>10</v>
      </c>
      <c r="S959" s="4">
        <v>7.9112</v>
      </c>
      <c r="T959" s="4">
        <v>0.21379999999999999</v>
      </c>
      <c r="U959" s="4">
        <v>8.1</v>
      </c>
      <c r="V959" s="4">
        <v>121.017</v>
      </c>
      <c r="Y959" s="4">
        <v>27.465</v>
      </c>
      <c r="Z959" s="4">
        <v>0</v>
      </c>
      <c r="AA959" s="4">
        <v>0</v>
      </c>
      <c r="AB959" s="4" t="s">
        <v>384</v>
      </c>
      <c r="AC959" s="4">
        <v>0</v>
      </c>
      <c r="AD959" s="4">
        <v>11.9</v>
      </c>
      <c r="AE959" s="4">
        <v>850</v>
      </c>
      <c r="AF959" s="4">
        <v>880</v>
      </c>
      <c r="AG959" s="4">
        <v>885</v>
      </c>
      <c r="AH959" s="4">
        <v>64</v>
      </c>
      <c r="AI959" s="4">
        <v>26.51</v>
      </c>
      <c r="AJ959" s="4">
        <v>0.61</v>
      </c>
      <c r="AK959" s="4">
        <v>988</v>
      </c>
      <c r="AL959" s="4">
        <v>6</v>
      </c>
      <c r="AM959" s="4">
        <v>0</v>
      </c>
      <c r="AN959" s="4">
        <v>36</v>
      </c>
      <c r="AO959" s="4">
        <v>190</v>
      </c>
      <c r="AP959" s="4">
        <v>188</v>
      </c>
      <c r="AQ959" s="4">
        <v>3.7</v>
      </c>
      <c r="AR959" s="4">
        <v>195</v>
      </c>
      <c r="AS959" s="4" t="s">
        <v>155</v>
      </c>
      <c r="AT959" s="4">
        <v>2</v>
      </c>
      <c r="AU959" s="5">
        <v>0.70468750000000002</v>
      </c>
      <c r="AV959" s="4">
        <v>47.164226999999997</v>
      </c>
      <c r="AW959" s="4">
        <v>-88.488713000000004</v>
      </c>
      <c r="AX959" s="4">
        <v>321.39999999999998</v>
      </c>
      <c r="AY959" s="4">
        <v>22.8</v>
      </c>
      <c r="AZ959" s="4">
        <v>12</v>
      </c>
      <c r="BA959" s="4">
        <v>10</v>
      </c>
      <c r="BB959" s="4" t="s">
        <v>434</v>
      </c>
      <c r="BC959" s="4">
        <v>1.5145850000000001</v>
      </c>
      <c r="BD959" s="4">
        <v>1</v>
      </c>
      <c r="BE959" s="4">
        <v>2.2430569999999999</v>
      </c>
      <c r="BF959" s="4">
        <v>14.063000000000001</v>
      </c>
      <c r="BG959" s="4">
        <v>14.64</v>
      </c>
      <c r="BH959" s="4">
        <v>1.04</v>
      </c>
      <c r="BI959" s="4">
        <v>14.265000000000001</v>
      </c>
      <c r="BJ959" s="4">
        <v>3004.89</v>
      </c>
      <c r="BK959" s="4">
        <v>16.109000000000002</v>
      </c>
      <c r="BL959" s="4">
        <v>0.24299999999999999</v>
      </c>
      <c r="BM959" s="4">
        <v>7.0000000000000001E-3</v>
      </c>
      <c r="BN959" s="4">
        <v>0.249</v>
      </c>
      <c r="BO959" s="4">
        <v>0.19800000000000001</v>
      </c>
      <c r="BP959" s="4">
        <v>5.0000000000000001E-3</v>
      </c>
      <c r="BQ959" s="4">
        <v>0.20300000000000001</v>
      </c>
      <c r="BR959" s="4">
        <v>0.95420000000000005</v>
      </c>
      <c r="BU959" s="4">
        <v>1.2989999999999999</v>
      </c>
      <c r="BW959" s="4">
        <v>0</v>
      </c>
      <c r="BX959" s="4">
        <v>0.14241200000000001</v>
      </c>
      <c r="BY959" s="4">
        <v>-5</v>
      </c>
      <c r="BZ959" s="4">
        <v>1.4538040000000001</v>
      </c>
      <c r="CA959" s="4">
        <v>3.4801929999999999</v>
      </c>
      <c r="CB959" s="4">
        <v>29.366841000000001</v>
      </c>
    </row>
    <row r="960" spans="1:80">
      <c r="A960" s="2">
        <v>42440</v>
      </c>
      <c r="B960" s="29">
        <v>0.49654986111111116</v>
      </c>
      <c r="C960" s="4">
        <v>14.393000000000001</v>
      </c>
      <c r="D960" s="4">
        <v>7.0099999999999996E-2</v>
      </c>
      <c r="E960" s="4" t="s">
        <v>155</v>
      </c>
      <c r="F960" s="4">
        <v>701.23102900000004</v>
      </c>
      <c r="G960" s="4">
        <v>11</v>
      </c>
      <c r="H960" s="4">
        <v>0.2</v>
      </c>
      <c r="I960" s="4">
        <v>97.5</v>
      </c>
      <c r="K960" s="4">
        <v>0</v>
      </c>
      <c r="L960" s="4">
        <v>31</v>
      </c>
      <c r="M960" s="4">
        <v>0.87570000000000003</v>
      </c>
      <c r="N960" s="4">
        <v>12.603999999999999</v>
      </c>
      <c r="O960" s="4">
        <v>6.1400000000000003E-2</v>
      </c>
      <c r="P960" s="4">
        <v>9.6325000000000003</v>
      </c>
      <c r="Q960" s="4">
        <v>0.17510000000000001</v>
      </c>
      <c r="R960" s="4">
        <v>9.8000000000000007</v>
      </c>
      <c r="S960" s="4">
        <v>7.8446999999999996</v>
      </c>
      <c r="T960" s="4">
        <v>0.1426</v>
      </c>
      <c r="U960" s="4">
        <v>8</v>
      </c>
      <c r="V960" s="4">
        <v>97.5261</v>
      </c>
      <c r="Y960" s="4">
        <v>27.41</v>
      </c>
      <c r="Z960" s="4">
        <v>0</v>
      </c>
      <c r="AA960" s="4">
        <v>0</v>
      </c>
      <c r="AB960" s="4" t="s">
        <v>384</v>
      </c>
      <c r="AC960" s="4">
        <v>0</v>
      </c>
      <c r="AD960" s="4">
        <v>11.8</v>
      </c>
      <c r="AE960" s="4">
        <v>852</v>
      </c>
      <c r="AF960" s="4">
        <v>881</v>
      </c>
      <c r="AG960" s="4">
        <v>886</v>
      </c>
      <c r="AH960" s="4">
        <v>64</v>
      </c>
      <c r="AI960" s="4">
        <v>26.51</v>
      </c>
      <c r="AJ960" s="4">
        <v>0.61</v>
      </c>
      <c r="AK960" s="4">
        <v>988</v>
      </c>
      <c r="AL960" s="4">
        <v>6</v>
      </c>
      <c r="AM960" s="4">
        <v>0</v>
      </c>
      <c r="AN960" s="4">
        <v>36</v>
      </c>
      <c r="AO960" s="4">
        <v>190</v>
      </c>
      <c r="AP960" s="4">
        <v>188.9</v>
      </c>
      <c r="AQ960" s="4">
        <v>3.7</v>
      </c>
      <c r="AR960" s="4">
        <v>195</v>
      </c>
      <c r="AS960" s="4" t="s">
        <v>155</v>
      </c>
      <c r="AT960" s="4">
        <v>2</v>
      </c>
      <c r="AU960" s="5">
        <v>0.70469907407407406</v>
      </c>
      <c r="AV960" s="4">
        <v>47.164239999999999</v>
      </c>
      <c r="AW960" s="4">
        <v>-88.488836000000006</v>
      </c>
      <c r="AX960" s="4">
        <v>321.39999999999998</v>
      </c>
      <c r="AY960" s="4">
        <v>21.8</v>
      </c>
      <c r="AZ960" s="4">
        <v>12</v>
      </c>
      <c r="BA960" s="4">
        <v>10</v>
      </c>
      <c r="BB960" s="4" t="s">
        <v>434</v>
      </c>
      <c r="BC960" s="4">
        <v>1.3142860000000001</v>
      </c>
      <c r="BD960" s="4">
        <v>1.071429</v>
      </c>
      <c r="BE960" s="4">
        <v>2.0857139999999998</v>
      </c>
      <c r="BF960" s="4">
        <v>14.063000000000001</v>
      </c>
      <c r="BG960" s="4">
        <v>14.7</v>
      </c>
      <c r="BH960" s="4">
        <v>1.05</v>
      </c>
      <c r="BI960" s="4">
        <v>14.196</v>
      </c>
      <c r="BJ960" s="4">
        <v>3016.0929999999998</v>
      </c>
      <c r="BK960" s="4">
        <v>9.3520000000000003</v>
      </c>
      <c r="BL960" s="4">
        <v>0.24099999999999999</v>
      </c>
      <c r="BM960" s="4">
        <v>4.0000000000000001E-3</v>
      </c>
      <c r="BN960" s="4">
        <v>0.246</v>
      </c>
      <c r="BO960" s="4">
        <v>0.19700000000000001</v>
      </c>
      <c r="BP960" s="4">
        <v>4.0000000000000001E-3</v>
      </c>
      <c r="BQ960" s="4">
        <v>0.2</v>
      </c>
      <c r="BR960" s="4">
        <v>0.77170000000000005</v>
      </c>
      <c r="BU960" s="4">
        <v>1.3009999999999999</v>
      </c>
      <c r="BW960" s="4">
        <v>0</v>
      </c>
      <c r="BX960" s="4">
        <v>0.134882</v>
      </c>
      <c r="BY960" s="4">
        <v>-5</v>
      </c>
      <c r="BZ960" s="4">
        <v>1.452196</v>
      </c>
      <c r="CA960" s="4">
        <v>3.296179</v>
      </c>
      <c r="CB960" s="4">
        <v>29.334358999999999</v>
      </c>
    </row>
    <row r="961" spans="1:80">
      <c r="A961" s="2">
        <v>42440</v>
      </c>
      <c r="B961" s="29">
        <v>0.4965614351851852</v>
      </c>
      <c r="C961" s="4">
        <v>14.353</v>
      </c>
      <c r="D961" s="4">
        <v>4.1200000000000001E-2</v>
      </c>
      <c r="E961" s="4" t="s">
        <v>155</v>
      </c>
      <c r="F961" s="4">
        <v>411.89612499999998</v>
      </c>
      <c r="G961" s="4">
        <v>11</v>
      </c>
      <c r="H961" s="4">
        <v>0.3</v>
      </c>
      <c r="I961" s="4">
        <v>105</v>
      </c>
      <c r="K961" s="4">
        <v>0</v>
      </c>
      <c r="L961" s="4">
        <v>31</v>
      </c>
      <c r="M961" s="4">
        <v>0.87619999999999998</v>
      </c>
      <c r="N961" s="4">
        <v>12.5762</v>
      </c>
      <c r="O961" s="4">
        <v>3.61E-2</v>
      </c>
      <c r="P961" s="4">
        <v>9.6381999999999994</v>
      </c>
      <c r="Q961" s="4">
        <v>0.22819999999999999</v>
      </c>
      <c r="R961" s="4">
        <v>9.9</v>
      </c>
      <c r="S961" s="4">
        <v>7.8493000000000004</v>
      </c>
      <c r="T961" s="4">
        <v>0.18579999999999999</v>
      </c>
      <c r="U961" s="4">
        <v>8</v>
      </c>
      <c r="V961" s="4">
        <v>104.9854</v>
      </c>
      <c r="Y961" s="4">
        <v>27.353000000000002</v>
      </c>
      <c r="Z961" s="4">
        <v>0</v>
      </c>
      <c r="AA961" s="4">
        <v>0</v>
      </c>
      <c r="AB961" s="4" t="s">
        <v>384</v>
      </c>
      <c r="AC961" s="4">
        <v>0</v>
      </c>
      <c r="AD961" s="4">
        <v>11.9</v>
      </c>
      <c r="AE961" s="4">
        <v>853</v>
      </c>
      <c r="AF961" s="4">
        <v>882</v>
      </c>
      <c r="AG961" s="4">
        <v>887</v>
      </c>
      <c r="AH961" s="4">
        <v>64</v>
      </c>
      <c r="AI961" s="4">
        <v>26.51</v>
      </c>
      <c r="AJ961" s="4">
        <v>0.61</v>
      </c>
      <c r="AK961" s="4">
        <v>988</v>
      </c>
      <c r="AL961" s="4">
        <v>6</v>
      </c>
      <c r="AM961" s="4">
        <v>0</v>
      </c>
      <c r="AN961" s="4">
        <v>36</v>
      </c>
      <c r="AO961" s="4">
        <v>190</v>
      </c>
      <c r="AP961" s="4">
        <v>189</v>
      </c>
      <c r="AQ961" s="4">
        <v>3.6</v>
      </c>
      <c r="AR961" s="4">
        <v>195</v>
      </c>
      <c r="AS961" s="4" t="s">
        <v>155</v>
      </c>
      <c r="AT961" s="4">
        <v>2</v>
      </c>
      <c r="AU961" s="5">
        <v>0.7047106481481481</v>
      </c>
      <c r="AV961" s="4">
        <v>47.164243999999997</v>
      </c>
      <c r="AW961" s="4">
        <v>-88.488956000000002</v>
      </c>
      <c r="AX961" s="4">
        <v>321.2</v>
      </c>
      <c r="AY961" s="4">
        <v>20.9</v>
      </c>
      <c r="AZ961" s="4">
        <v>12</v>
      </c>
      <c r="BA961" s="4">
        <v>10</v>
      </c>
      <c r="BB961" s="4" t="s">
        <v>434</v>
      </c>
      <c r="BC961" s="4">
        <v>1.2</v>
      </c>
      <c r="BD961" s="4">
        <v>1.1713290000000001</v>
      </c>
      <c r="BE961" s="4">
        <v>2</v>
      </c>
      <c r="BF961" s="4">
        <v>14.063000000000001</v>
      </c>
      <c r="BG961" s="4">
        <v>14.77</v>
      </c>
      <c r="BH961" s="4">
        <v>1.05</v>
      </c>
      <c r="BI961" s="4">
        <v>14.129</v>
      </c>
      <c r="BJ961" s="4">
        <v>3021.9670000000001</v>
      </c>
      <c r="BK961" s="4">
        <v>5.52</v>
      </c>
      <c r="BL961" s="4">
        <v>0.24299999999999999</v>
      </c>
      <c r="BM961" s="4">
        <v>6.0000000000000001E-3</v>
      </c>
      <c r="BN961" s="4">
        <v>0.248</v>
      </c>
      <c r="BO961" s="4">
        <v>0.19800000000000001</v>
      </c>
      <c r="BP961" s="4">
        <v>5.0000000000000001E-3</v>
      </c>
      <c r="BQ961" s="4">
        <v>0.20200000000000001</v>
      </c>
      <c r="BR961" s="4">
        <v>0.83420000000000005</v>
      </c>
      <c r="BU961" s="4">
        <v>1.304</v>
      </c>
      <c r="BW961" s="4">
        <v>0</v>
      </c>
      <c r="BX961" s="4">
        <v>9.9723999999999993E-2</v>
      </c>
      <c r="BY961" s="4">
        <v>-5</v>
      </c>
      <c r="BZ961" s="4">
        <v>1.4529019999999999</v>
      </c>
      <c r="CA961" s="4">
        <v>2.4370050000000001</v>
      </c>
      <c r="CB961" s="4">
        <v>29.34862</v>
      </c>
    </row>
    <row r="962" spans="1:80">
      <c r="A962" s="2">
        <v>42440</v>
      </c>
      <c r="B962" s="29">
        <v>0.49657300925925929</v>
      </c>
      <c r="C962" s="4">
        <v>14.231999999999999</v>
      </c>
      <c r="D962" s="4">
        <v>2.64E-2</v>
      </c>
      <c r="E962" s="4" t="s">
        <v>155</v>
      </c>
      <c r="F962" s="4">
        <v>264.25149699999997</v>
      </c>
      <c r="G962" s="4">
        <v>11.1</v>
      </c>
      <c r="H962" s="4">
        <v>11.1</v>
      </c>
      <c r="I962" s="4">
        <v>101.4</v>
      </c>
      <c r="K962" s="4">
        <v>0</v>
      </c>
      <c r="L962" s="4">
        <v>31</v>
      </c>
      <c r="M962" s="4">
        <v>0.87729999999999997</v>
      </c>
      <c r="N962" s="4">
        <v>12.4856</v>
      </c>
      <c r="O962" s="4">
        <v>2.3199999999999998E-2</v>
      </c>
      <c r="P962" s="4">
        <v>9.7114999999999991</v>
      </c>
      <c r="Q962" s="4">
        <v>9.7114999999999991</v>
      </c>
      <c r="R962" s="4">
        <v>19.399999999999999</v>
      </c>
      <c r="S962" s="4">
        <v>7.9089999999999998</v>
      </c>
      <c r="T962" s="4">
        <v>7.9089999999999998</v>
      </c>
      <c r="U962" s="4">
        <v>15.8</v>
      </c>
      <c r="V962" s="4">
        <v>101.4485</v>
      </c>
      <c r="Y962" s="4">
        <v>27.312999999999999</v>
      </c>
      <c r="Z962" s="4">
        <v>0</v>
      </c>
      <c r="AA962" s="4">
        <v>0</v>
      </c>
      <c r="AB962" s="4" t="s">
        <v>384</v>
      </c>
      <c r="AC962" s="4">
        <v>0</v>
      </c>
      <c r="AD962" s="4">
        <v>11.9</v>
      </c>
      <c r="AE962" s="4">
        <v>852</v>
      </c>
      <c r="AF962" s="4">
        <v>881</v>
      </c>
      <c r="AG962" s="4">
        <v>887</v>
      </c>
      <c r="AH962" s="4">
        <v>64</v>
      </c>
      <c r="AI962" s="4">
        <v>26.51</v>
      </c>
      <c r="AJ962" s="4">
        <v>0.61</v>
      </c>
      <c r="AK962" s="4">
        <v>988</v>
      </c>
      <c r="AL962" s="4">
        <v>6</v>
      </c>
      <c r="AM962" s="4">
        <v>0</v>
      </c>
      <c r="AN962" s="4">
        <v>36</v>
      </c>
      <c r="AO962" s="4">
        <v>190</v>
      </c>
      <c r="AP962" s="4">
        <v>189</v>
      </c>
      <c r="AQ962" s="4">
        <v>3.7</v>
      </c>
      <c r="AR962" s="4">
        <v>195</v>
      </c>
      <c r="AS962" s="4" t="s">
        <v>155</v>
      </c>
      <c r="AT962" s="4">
        <v>2</v>
      </c>
      <c r="AU962" s="5">
        <v>0.70472222222222225</v>
      </c>
      <c r="AV962" s="4">
        <v>47.164242999999999</v>
      </c>
      <c r="AW962" s="4">
        <v>-88.489074000000002</v>
      </c>
      <c r="AX962" s="4">
        <v>321.10000000000002</v>
      </c>
      <c r="AY962" s="4">
        <v>20.5</v>
      </c>
      <c r="AZ962" s="4">
        <v>12</v>
      </c>
      <c r="BA962" s="4">
        <v>10</v>
      </c>
      <c r="BB962" s="4" t="s">
        <v>434</v>
      </c>
      <c r="BC962" s="4">
        <v>1.2</v>
      </c>
      <c r="BD962" s="4">
        <v>1.2</v>
      </c>
      <c r="BE962" s="4">
        <v>2.0712290000000002</v>
      </c>
      <c r="BF962" s="4">
        <v>14.063000000000001</v>
      </c>
      <c r="BG962" s="4">
        <v>14.91</v>
      </c>
      <c r="BH962" s="4">
        <v>1.06</v>
      </c>
      <c r="BI962" s="4">
        <v>13.986000000000001</v>
      </c>
      <c r="BJ962" s="4">
        <v>3025.1669999999999</v>
      </c>
      <c r="BK962" s="4">
        <v>3.5750000000000002</v>
      </c>
      <c r="BL962" s="4">
        <v>0.246</v>
      </c>
      <c r="BM962" s="4">
        <v>0.246</v>
      </c>
      <c r="BN962" s="4">
        <v>0.49299999999999999</v>
      </c>
      <c r="BO962" s="4">
        <v>0.20100000000000001</v>
      </c>
      <c r="BP962" s="4">
        <v>0.20100000000000001</v>
      </c>
      <c r="BQ962" s="4">
        <v>0.40100000000000002</v>
      </c>
      <c r="BR962" s="4">
        <v>0.81279999999999997</v>
      </c>
      <c r="BU962" s="4">
        <v>1.3129999999999999</v>
      </c>
      <c r="BW962" s="4">
        <v>0</v>
      </c>
      <c r="BX962" s="4">
        <v>0.13298199999999999</v>
      </c>
      <c r="BY962" s="4">
        <v>-5</v>
      </c>
      <c r="BZ962" s="4">
        <v>1.4530000000000001</v>
      </c>
      <c r="CA962" s="4">
        <v>3.2497479999999999</v>
      </c>
      <c r="CB962" s="4">
        <v>29.3506</v>
      </c>
    </row>
    <row r="963" spans="1:80">
      <c r="A963" s="2">
        <v>42440</v>
      </c>
      <c r="B963" s="29">
        <v>0.49658458333333333</v>
      </c>
      <c r="C963" s="4">
        <v>14.353</v>
      </c>
      <c r="D963" s="4">
        <v>1.6E-2</v>
      </c>
      <c r="E963" s="4" t="s">
        <v>155</v>
      </c>
      <c r="F963" s="4">
        <v>159.61819700000001</v>
      </c>
      <c r="G963" s="4">
        <v>11.2</v>
      </c>
      <c r="H963" s="4">
        <v>6.1</v>
      </c>
      <c r="I963" s="4">
        <v>88.6</v>
      </c>
      <c r="K963" s="4">
        <v>0</v>
      </c>
      <c r="L963" s="4">
        <v>30</v>
      </c>
      <c r="M963" s="4">
        <v>0.87639999999999996</v>
      </c>
      <c r="N963" s="4">
        <v>12.5793</v>
      </c>
      <c r="O963" s="4">
        <v>1.4E-2</v>
      </c>
      <c r="P963" s="4">
        <v>9.7888000000000002</v>
      </c>
      <c r="Q963" s="4">
        <v>5.32</v>
      </c>
      <c r="R963" s="4">
        <v>15.1</v>
      </c>
      <c r="S963" s="4">
        <v>7.9718999999999998</v>
      </c>
      <c r="T963" s="4">
        <v>4.3326000000000002</v>
      </c>
      <c r="U963" s="4">
        <v>12.3</v>
      </c>
      <c r="V963" s="4">
        <v>88.617500000000007</v>
      </c>
      <c r="Y963" s="4">
        <v>26.561</v>
      </c>
      <c r="Z963" s="4">
        <v>0</v>
      </c>
      <c r="AA963" s="4">
        <v>0</v>
      </c>
      <c r="AB963" s="4" t="s">
        <v>384</v>
      </c>
      <c r="AC963" s="4">
        <v>0</v>
      </c>
      <c r="AD963" s="4">
        <v>11.8</v>
      </c>
      <c r="AE963" s="4">
        <v>853</v>
      </c>
      <c r="AF963" s="4">
        <v>882</v>
      </c>
      <c r="AG963" s="4">
        <v>889</v>
      </c>
      <c r="AH963" s="4">
        <v>64</v>
      </c>
      <c r="AI963" s="4">
        <v>26.51</v>
      </c>
      <c r="AJ963" s="4">
        <v>0.61</v>
      </c>
      <c r="AK963" s="4">
        <v>988</v>
      </c>
      <c r="AL963" s="4">
        <v>6</v>
      </c>
      <c r="AM963" s="4">
        <v>0</v>
      </c>
      <c r="AN963" s="4">
        <v>36</v>
      </c>
      <c r="AO963" s="4">
        <v>190</v>
      </c>
      <c r="AP963" s="4">
        <v>189</v>
      </c>
      <c r="AQ963" s="4">
        <v>3.5</v>
      </c>
      <c r="AR963" s="4">
        <v>195</v>
      </c>
      <c r="AS963" s="4" t="s">
        <v>155</v>
      </c>
      <c r="AT963" s="4">
        <v>2</v>
      </c>
      <c r="AU963" s="5">
        <v>0.7047337962962964</v>
      </c>
      <c r="AV963" s="4">
        <v>47.164217000000001</v>
      </c>
      <c r="AW963" s="4">
        <v>-88.489191000000005</v>
      </c>
      <c r="AX963" s="4">
        <v>321</v>
      </c>
      <c r="AY963" s="4">
        <v>20.8</v>
      </c>
      <c r="AZ963" s="4">
        <v>12</v>
      </c>
      <c r="BA963" s="4">
        <v>10</v>
      </c>
      <c r="BB963" s="4" t="s">
        <v>434</v>
      </c>
      <c r="BC963" s="4">
        <v>1.555644</v>
      </c>
      <c r="BD963" s="4">
        <v>1.057742</v>
      </c>
      <c r="BE963" s="4">
        <v>2.3845149999999999</v>
      </c>
      <c r="BF963" s="4">
        <v>14.063000000000001</v>
      </c>
      <c r="BG963" s="4">
        <v>14.8</v>
      </c>
      <c r="BH963" s="4">
        <v>1.05</v>
      </c>
      <c r="BI963" s="4">
        <v>14.103</v>
      </c>
      <c r="BJ963" s="4">
        <v>3027.6790000000001</v>
      </c>
      <c r="BK963" s="4">
        <v>2.1429999999999998</v>
      </c>
      <c r="BL963" s="4">
        <v>0.247</v>
      </c>
      <c r="BM963" s="4">
        <v>0.13400000000000001</v>
      </c>
      <c r="BN963" s="4">
        <v>0.38100000000000001</v>
      </c>
      <c r="BO963" s="4">
        <v>0.20100000000000001</v>
      </c>
      <c r="BP963" s="4">
        <v>0.109</v>
      </c>
      <c r="BQ963" s="4">
        <v>0.31</v>
      </c>
      <c r="BR963" s="4">
        <v>0.70530000000000004</v>
      </c>
      <c r="BU963" s="4">
        <v>1.268</v>
      </c>
      <c r="BW963" s="4">
        <v>0</v>
      </c>
      <c r="BX963" s="4">
        <v>0.183002</v>
      </c>
      <c r="BY963" s="4">
        <v>-5</v>
      </c>
      <c r="BZ963" s="4">
        <v>1.4530000000000001</v>
      </c>
      <c r="CA963" s="4">
        <v>4.4721109999999999</v>
      </c>
      <c r="CB963" s="4">
        <v>29.3506</v>
      </c>
    </row>
    <row r="964" spans="1:80">
      <c r="A964" s="2">
        <v>42440</v>
      </c>
      <c r="B964" s="29">
        <v>0.49659615740740742</v>
      </c>
      <c r="C964" s="4">
        <v>14.526</v>
      </c>
      <c r="D964" s="4">
        <v>1.11E-2</v>
      </c>
      <c r="E964" s="4" t="s">
        <v>155</v>
      </c>
      <c r="F964" s="4">
        <v>110.877335</v>
      </c>
      <c r="G964" s="4">
        <v>20.5</v>
      </c>
      <c r="H964" s="4">
        <v>-2.9</v>
      </c>
      <c r="I964" s="4">
        <v>74.2</v>
      </c>
      <c r="K964" s="4">
        <v>0</v>
      </c>
      <c r="L964" s="4">
        <v>29</v>
      </c>
      <c r="M964" s="4">
        <v>0.87519999999999998</v>
      </c>
      <c r="N964" s="4">
        <v>12.7134</v>
      </c>
      <c r="O964" s="4">
        <v>9.7000000000000003E-3</v>
      </c>
      <c r="P964" s="4">
        <v>17.916799999999999</v>
      </c>
      <c r="Q964" s="4">
        <v>0</v>
      </c>
      <c r="R964" s="4">
        <v>17.899999999999999</v>
      </c>
      <c r="S964" s="4">
        <v>14.5913</v>
      </c>
      <c r="T964" s="4">
        <v>0</v>
      </c>
      <c r="U964" s="4">
        <v>14.6</v>
      </c>
      <c r="V964" s="4">
        <v>74.221299999999999</v>
      </c>
      <c r="Y964" s="4">
        <v>25.271999999999998</v>
      </c>
      <c r="Z964" s="4">
        <v>0</v>
      </c>
      <c r="AA964" s="4">
        <v>0</v>
      </c>
      <c r="AB964" s="4" t="s">
        <v>384</v>
      </c>
      <c r="AC964" s="4">
        <v>0</v>
      </c>
      <c r="AD964" s="4">
        <v>11.9</v>
      </c>
      <c r="AE964" s="4">
        <v>853</v>
      </c>
      <c r="AF964" s="4">
        <v>883</v>
      </c>
      <c r="AG964" s="4">
        <v>889</v>
      </c>
      <c r="AH964" s="4">
        <v>64</v>
      </c>
      <c r="AI964" s="4">
        <v>26.51</v>
      </c>
      <c r="AJ964" s="4">
        <v>0.61</v>
      </c>
      <c r="AK964" s="4">
        <v>988</v>
      </c>
      <c r="AL964" s="4">
        <v>6</v>
      </c>
      <c r="AM964" s="4">
        <v>0</v>
      </c>
      <c r="AN964" s="4">
        <v>36</v>
      </c>
      <c r="AO964" s="4">
        <v>190</v>
      </c>
      <c r="AP964" s="4">
        <v>188.1</v>
      </c>
      <c r="AQ964" s="4">
        <v>3.7</v>
      </c>
      <c r="AR964" s="4">
        <v>195</v>
      </c>
      <c r="AS964" s="4" t="s">
        <v>155</v>
      </c>
      <c r="AT964" s="4">
        <v>2</v>
      </c>
      <c r="AU964" s="5">
        <v>0.70474537037037033</v>
      </c>
      <c r="AV964" s="4">
        <v>47.164181999999997</v>
      </c>
      <c r="AW964" s="4">
        <v>-88.489311999999998</v>
      </c>
      <c r="AX964" s="4">
        <v>321.10000000000002</v>
      </c>
      <c r="AY964" s="4">
        <v>21.6</v>
      </c>
      <c r="AZ964" s="4">
        <v>12</v>
      </c>
      <c r="BA964" s="4">
        <v>10</v>
      </c>
      <c r="BB964" s="4" t="s">
        <v>434</v>
      </c>
      <c r="BC964" s="4">
        <v>1.771029</v>
      </c>
      <c r="BD964" s="4">
        <v>1</v>
      </c>
      <c r="BE964" s="4">
        <v>2.5710289999999998</v>
      </c>
      <c r="BF964" s="4">
        <v>14.063000000000001</v>
      </c>
      <c r="BG964" s="4">
        <v>14.64</v>
      </c>
      <c r="BH964" s="4">
        <v>1.04</v>
      </c>
      <c r="BI964" s="4">
        <v>14.260999999999999</v>
      </c>
      <c r="BJ964" s="4">
        <v>3029.002</v>
      </c>
      <c r="BK964" s="4">
        <v>1.472</v>
      </c>
      <c r="BL964" s="4">
        <v>0.44700000000000001</v>
      </c>
      <c r="BM964" s="4">
        <v>0</v>
      </c>
      <c r="BN964" s="4">
        <v>0.44700000000000001</v>
      </c>
      <c r="BO964" s="4">
        <v>0.36399999999999999</v>
      </c>
      <c r="BP964" s="4">
        <v>0</v>
      </c>
      <c r="BQ964" s="4">
        <v>0.36399999999999999</v>
      </c>
      <c r="BR964" s="4">
        <v>0.5847</v>
      </c>
      <c r="BU964" s="4">
        <v>1.1950000000000001</v>
      </c>
      <c r="BW964" s="4">
        <v>0</v>
      </c>
      <c r="BX964" s="4">
        <v>0.222276</v>
      </c>
      <c r="BY964" s="4">
        <v>-5</v>
      </c>
      <c r="BZ964" s="4">
        <v>1.453902</v>
      </c>
      <c r="CA964" s="4">
        <v>5.43187</v>
      </c>
      <c r="CB964" s="4">
        <v>29.368819999999999</v>
      </c>
    </row>
    <row r="965" spans="1:80">
      <c r="A965" s="2">
        <v>42440</v>
      </c>
      <c r="B965" s="29">
        <v>0.49660773148148146</v>
      </c>
      <c r="C965" s="4">
        <v>14.6</v>
      </c>
      <c r="D965" s="4">
        <v>6.8599999999999994E-2</v>
      </c>
      <c r="E965" s="4" t="s">
        <v>155</v>
      </c>
      <c r="F965" s="4">
        <v>685.683942</v>
      </c>
      <c r="G965" s="4">
        <v>21.2</v>
      </c>
      <c r="H965" s="4">
        <v>-2.9</v>
      </c>
      <c r="I965" s="4">
        <v>55.7</v>
      </c>
      <c r="K965" s="4">
        <v>0</v>
      </c>
      <c r="L965" s="4">
        <v>28</v>
      </c>
      <c r="M965" s="4">
        <v>0.87419999999999998</v>
      </c>
      <c r="N965" s="4">
        <v>12.762700000000001</v>
      </c>
      <c r="O965" s="4">
        <v>5.9900000000000002E-2</v>
      </c>
      <c r="P965" s="4">
        <v>18.523599999999998</v>
      </c>
      <c r="Q965" s="4">
        <v>0</v>
      </c>
      <c r="R965" s="4">
        <v>18.5</v>
      </c>
      <c r="S965" s="4">
        <v>15.0854</v>
      </c>
      <c r="T965" s="4">
        <v>0</v>
      </c>
      <c r="U965" s="4">
        <v>15.1</v>
      </c>
      <c r="V965" s="4">
        <v>55.683199999999999</v>
      </c>
      <c r="Y965" s="4">
        <v>24.065999999999999</v>
      </c>
      <c r="Z965" s="4">
        <v>0</v>
      </c>
      <c r="AA965" s="4">
        <v>0</v>
      </c>
      <c r="AB965" s="4" t="s">
        <v>384</v>
      </c>
      <c r="AC965" s="4">
        <v>0</v>
      </c>
      <c r="AD965" s="4">
        <v>11.9</v>
      </c>
      <c r="AE965" s="4">
        <v>854</v>
      </c>
      <c r="AF965" s="4">
        <v>882</v>
      </c>
      <c r="AG965" s="4">
        <v>890</v>
      </c>
      <c r="AH965" s="4">
        <v>64</v>
      </c>
      <c r="AI965" s="4">
        <v>26.51</v>
      </c>
      <c r="AJ965" s="4">
        <v>0.61</v>
      </c>
      <c r="AK965" s="4">
        <v>988</v>
      </c>
      <c r="AL965" s="4">
        <v>6</v>
      </c>
      <c r="AM965" s="4">
        <v>0</v>
      </c>
      <c r="AN965" s="4">
        <v>36</v>
      </c>
      <c r="AO965" s="4">
        <v>190</v>
      </c>
      <c r="AP965" s="4">
        <v>188</v>
      </c>
      <c r="AQ965" s="4">
        <v>3.7</v>
      </c>
      <c r="AR965" s="4">
        <v>195</v>
      </c>
      <c r="AS965" s="4" t="s">
        <v>155</v>
      </c>
      <c r="AT965" s="4">
        <v>2</v>
      </c>
      <c r="AU965" s="5">
        <v>0.70475694444444448</v>
      </c>
      <c r="AV965" s="4">
        <v>47.164150999999997</v>
      </c>
      <c r="AW965" s="4">
        <v>-88.489433000000005</v>
      </c>
      <c r="AX965" s="4">
        <v>321.10000000000002</v>
      </c>
      <c r="AY965" s="4">
        <v>22.2</v>
      </c>
      <c r="AZ965" s="4">
        <v>12</v>
      </c>
      <c r="BA965" s="4">
        <v>11</v>
      </c>
      <c r="BB965" s="4" t="s">
        <v>429</v>
      </c>
      <c r="BC965" s="4">
        <v>1.3744259999999999</v>
      </c>
      <c r="BD965" s="4">
        <v>1.070929</v>
      </c>
      <c r="BE965" s="4">
        <v>2.387213</v>
      </c>
      <c r="BF965" s="4">
        <v>14.063000000000001</v>
      </c>
      <c r="BG965" s="4">
        <v>14.52</v>
      </c>
      <c r="BH965" s="4">
        <v>1.03</v>
      </c>
      <c r="BI965" s="4">
        <v>14.396000000000001</v>
      </c>
      <c r="BJ965" s="4">
        <v>3017.5189999999998</v>
      </c>
      <c r="BK965" s="4">
        <v>9.02</v>
      </c>
      <c r="BL965" s="4">
        <v>0.45900000000000002</v>
      </c>
      <c r="BM965" s="4">
        <v>0</v>
      </c>
      <c r="BN965" s="4">
        <v>0.45900000000000002</v>
      </c>
      <c r="BO965" s="4">
        <v>0.374</v>
      </c>
      <c r="BP965" s="4">
        <v>0</v>
      </c>
      <c r="BQ965" s="4">
        <v>0.374</v>
      </c>
      <c r="BR965" s="4">
        <v>0.43530000000000002</v>
      </c>
      <c r="BU965" s="4">
        <v>1.129</v>
      </c>
      <c r="BW965" s="4">
        <v>0</v>
      </c>
      <c r="BX965" s="4">
        <v>0.20344999999999999</v>
      </c>
      <c r="BY965" s="4">
        <v>-5</v>
      </c>
      <c r="BZ965" s="4">
        <v>1.4549019999999999</v>
      </c>
      <c r="CA965" s="4">
        <v>4.9718099999999996</v>
      </c>
      <c r="CB965" s="4">
        <v>29.389019999999999</v>
      </c>
    </row>
    <row r="966" spans="1:80">
      <c r="A966" s="2">
        <v>42440</v>
      </c>
      <c r="B966" s="29">
        <v>0.4966193055555555</v>
      </c>
      <c r="C966" s="4">
        <v>14.564</v>
      </c>
      <c r="D966" s="4">
        <v>0.1111</v>
      </c>
      <c r="E966" s="4" t="s">
        <v>155</v>
      </c>
      <c r="F966" s="4">
        <v>1111.176471</v>
      </c>
      <c r="G966" s="4">
        <v>17.7</v>
      </c>
      <c r="H966" s="4">
        <v>-3.1</v>
      </c>
      <c r="I966" s="4">
        <v>61.1</v>
      </c>
      <c r="K966" s="4">
        <v>0</v>
      </c>
      <c r="L966" s="4">
        <v>27</v>
      </c>
      <c r="M966" s="4">
        <v>0.87409999999999999</v>
      </c>
      <c r="N966" s="4">
        <v>12.7302</v>
      </c>
      <c r="O966" s="4">
        <v>9.7100000000000006E-2</v>
      </c>
      <c r="P966" s="4">
        <v>15.461499999999999</v>
      </c>
      <c r="Q966" s="4">
        <v>0</v>
      </c>
      <c r="R966" s="4">
        <v>15.5</v>
      </c>
      <c r="S966" s="4">
        <v>12.591699999999999</v>
      </c>
      <c r="T966" s="4">
        <v>0</v>
      </c>
      <c r="U966" s="4">
        <v>12.6</v>
      </c>
      <c r="V966" s="4">
        <v>61.051600000000001</v>
      </c>
      <c r="Y966" s="4">
        <v>23.779</v>
      </c>
      <c r="Z966" s="4">
        <v>0</v>
      </c>
      <c r="AA966" s="4">
        <v>0</v>
      </c>
      <c r="AB966" s="4" t="s">
        <v>384</v>
      </c>
      <c r="AC966" s="4">
        <v>0</v>
      </c>
      <c r="AD966" s="4">
        <v>11.9</v>
      </c>
      <c r="AE966" s="4">
        <v>853</v>
      </c>
      <c r="AF966" s="4">
        <v>881</v>
      </c>
      <c r="AG966" s="4">
        <v>890</v>
      </c>
      <c r="AH966" s="4">
        <v>64</v>
      </c>
      <c r="AI966" s="4">
        <v>26.51</v>
      </c>
      <c r="AJ966" s="4">
        <v>0.61</v>
      </c>
      <c r="AK966" s="4">
        <v>988</v>
      </c>
      <c r="AL966" s="4">
        <v>6</v>
      </c>
      <c r="AM966" s="4">
        <v>0</v>
      </c>
      <c r="AN966" s="4">
        <v>36</v>
      </c>
      <c r="AO966" s="4">
        <v>190</v>
      </c>
      <c r="AP966" s="4">
        <v>188.9</v>
      </c>
      <c r="AQ966" s="4">
        <v>3.8</v>
      </c>
      <c r="AR966" s="4">
        <v>195</v>
      </c>
      <c r="AS966" s="4" t="s">
        <v>155</v>
      </c>
      <c r="AT966" s="4">
        <v>2</v>
      </c>
      <c r="AU966" s="5">
        <v>0.70476851851851852</v>
      </c>
      <c r="AV966" s="4">
        <v>47.164118999999999</v>
      </c>
      <c r="AW966" s="4">
        <v>-88.489558000000002</v>
      </c>
      <c r="AX966" s="4">
        <v>321</v>
      </c>
      <c r="AY966" s="4">
        <v>22.7</v>
      </c>
      <c r="AZ966" s="4">
        <v>12</v>
      </c>
      <c r="BA966" s="4">
        <v>11</v>
      </c>
      <c r="BB966" s="4" t="s">
        <v>429</v>
      </c>
      <c r="BC966" s="4">
        <v>1.2</v>
      </c>
      <c r="BD966" s="4">
        <v>1.171616</v>
      </c>
      <c r="BE966" s="4">
        <v>2.2999999999999998</v>
      </c>
      <c r="BF966" s="4">
        <v>14.063000000000001</v>
      </c>
      <c r="BG966" s="4">
        <v>14.5</v>
      </c>
      <c r="BH966" s="4">
        <v>1.03</v>
      </c>
      <c r="BI966" s="4">
        <v>14.404999999999999</v>
      </c>
      <c r="BJ966" s="4">
        <v>3008.6039999999998</v>
      </c>
      <c r="BK966" s="4">
        <v>14.61</v>
      </c>
      <c r="BL966" s="4">
        <v>0.38300000000000001</v>
      </c>
      <c r="BM966" s="4">
        <v>0</v>
      </c>
      <c r="BN966" s="4">
        <v>0.38300000000000001</v>
      </c>
      <c r="BO966" s="4">
        <v>0.312</v>
      </c>
      <c r="BP966" s="4">
        <v>0</v>
      </c>
      <c r="BQ966" s="4">
        <v>0.312</v>
      </c>
      <c r="BR966" s="4">
        <v>0.47710000000000002</v>
      </c>
      <c r="BU966" s="4">
        <v>1.115</v>
      </c>
      <c r="BW966" s="4">
        <v>0</v>
      </c>
      <c r="BX966" s="4">
        <v>0.176646</v>
      </c>
      <c r="BY966" s="4">
        <v>-5</v>
      </c>
      <c r="BZ966" s="4">
        <v>1.4550000000000001</v>
      </c>
      <c r="CA966" s="4">
        <v>4.3167869999999997</v>
      </c>
      <c r="CB966" s="4">
        <v>29.390999999999998</v>
      </c>
    </row>
    <row r="967" spans="1:80">
      <c r="A967" s="2">
        <v>42440</v>
      </c>
      <c r="B967" s="29">
        <v>0.49663087962962965</v>
      </c>
      <c r="C967" s="4">
        <v>14.484999999999999</v>
      </c>
      <c r="D967" s="4">
        <v>0.1326</v>
      </c>
      <c r="E967" s="4" t="s">
        <v>155</v>
      </c>
      <c r="F967" s="4">
        <v>1325.9653470000001</v>
      </c>
      <c r="G967" s="4">
        <v>11.8</v>
      </c>
      <c r="H967" s="4">
        <v>-5.3</v>
      </c>
      <c r="I967" s="4">
        <v>74.8</v>
      </c>
      <c r="K967" s="4">
        <v>0</v>
      </c>
      <c r="L967" s="4">
        <v>27</v>
      </c>
      <c r="M967" s="4">
        <v>0.87450000000000006</v>
      </c>
      <c r="N967" s="4">
        <v>12.667299999999999</v>
      </c>
      <c r="O967" s="4">
        <v>0.11600000000000001</v>
      </c>
      <c r="P967" s="4">
        <v>10.293100000000001</v>
      </c>
      <c r="Q967" s="4">
        <v>0</v>
      </c>
      <c r="R967" s="4">
        <v>10.3</v>
      </c>
      <c r="S967" s="4">
        <v>8.3826000000000001</v>
      </c>
      <c r="T967" s="4">
        <v>0</v>
      </c>
      <c r="U967" s="4">
        <v>8.4</v>
      </c>
      <c r="V967" s="4">
        <v>74.7697</v>
      </c>
      <c r="Y967" s="4">
        <v>23.716000000000001</v>
      </c>
      <c r="Z967" s="4">
        <v>0</v>
      </c>
      <c r="AA967" s="4">
        <v>0</v>
      </c>
      <c r="AB967" s="4" t="s">
        <v>384</v>
      </c>
      <c r="AC967" s="4">
        <v>0</v>
      </c>
      <c r="AD967" s="4">
        <v>11.9</v>
      </c>
      <c r="AE967" s="4">
        <v>852</v>
      </c>
      <c r="AF967" s="4">
        <v>881</v>
      </c>
      <c r="AG967" s="4">
        <v>889</v>
      </c>
      <c r="AH967" s="4">
        <v>64</v>
      </c>
      <c r="AI967" s="4">
        <v>26.51</v>
      </c>
      <c r="AJ967" s="4">
        <v>0.61</v>
      </c>
      <c r="AK967" s="4">
        <v>988</v>
      </c>
      <c r="AL967" s="4">
        <v>6</v>
      </c>
      <c r="AM967" s="4">
        <v>0</v>
      </c>
      <c r="AN967" s="4">
        <v>36</v>
      </c>
      <c r="AO967" s="4">
        <v>190</v>
      </c>
      <c r="AP967" s="4">
        <v>189</v>
      </c>
      <c r="AQ967" s="4">
        <v>3.9</v>
      </c>
      <c r="AR967" s="4">
        <v>195</v>
      </c>
      <c r="AS967" s="4" t="s">
        <v>155</v>
      </c>
      <c r="AT967" s="4">
        <v>2</v>
      </c>
      <c r="AU967" s="5">
        <v>0.70478009259259267</v>
      </c>
      <c r="AV967" s="4">
        <v>47.164073000000002</v>
      </c>
      <c r="AW967" s="4">
        <v>-88.489688000000001</v>
      </c>
      <c r="AX967" s="4">
        <v>320.8</v>
      </c>
      <c r="AY967" s="4">
        <v>25</v>
      </c>
      <c r="AZ967" s="4">
        <v>12</v>
      </c>
      <c r="BA967" s="4">
        <v>11</v>
      </c>
      <c r="BB967" s="4" t="s">
        <v>429</v>
      </c>
      <c r="BC967" s="4">
        <v>1.2</v>
      </c>
      <c r="BD967" s="4">
        <v>1.2</v>
      </c>
      <c r="BE967" s="4">
        <v>2.1563439999999998</v>
      </c>
      <c r="BF967" s="4">
        <v>14.063000000000001</v>
      </c>
      <c r="BG967" s="4">
        <v>14.55</v>
      </c>
      <c r="BH967" s="4">
        <v>1.03</v>
      </c>
      <c r="BI967" s="4">
        <v>14.346</v>
      </c>
      <c r="BJ967" s="4">
        <v>3003.7620000000002</v>
      </c>
      <c r="BK967" s="4">
        <v>17.501000000000001</v>
      </c>
      <c r="BL967" s="4">
        <v>0.25600000000000001</v>
      </c>
      <c r="BM967" s="4">
        <v>0</v>
      </c>
      <c r="BN967" s="4">
        <v>0.25600000000000001</v>
      </c>
      <c r="BO967" s="4">
        <v>0.20799999999999999</v>
      </c>
      <c r="BP967" s="4">
        <v>0</v>
      </c>
      <c r="BQ967" s="4">
        <v>0.20799999999999999</v>
      </c>
      <c r="BR967" s="4">
        <v>0.58630000000000004</v>
      </c>
      <c r="BU967" s="4">
        <v>1.1160000000000001</v>
      </c>
      <c r="BW967" s="4">
        <v>0</v>
      </c>
      <c r="BX967" s="4">
        <v>0.20466799999999999</v>
      </c>
      <c r="BY967" s="4">
        <v>-5</v>
      </c>
      <c r="BZ967" s="4">
        <v>1.455902</v>
      </c>
      <c r="CA967" s="4">
        <v>5.0015739999999997</v>
      </c>
      <c r="CB967" s="4">
        <v>29.409220000000001</v>
      </c>
    </row>
    <row r="968" spans="1:80">
      <c r="A968" s="2">
        <v>42440</v>
      </c>
      <c r="B968" s="29">
        <v>0.49664245370370369</v>
      </c>
      <c r="C968" s="4">
        <v>14.46</v>
      </c>
      <c r="D968" s="4">
        <v>0.15090000000000001</v>
      </c>
      <c r="E968" s="4" t="s">
        <v>155</v>
      </c>
      <c r="F968" s="4">
        <v>1508.9291740000001</v>
      </c>
      <c r="G968" s="4">
        <v>11.3</v>
      </c>
      <c r="H968" s="4">
        <v>-5.0999999999999996</v>
      </c>
      <c r="I968" s="4">
        <v>88.8</v>
      </c>
      <c r="K968" s="4">
        <v>0</v>
      </c>
      <c r="L968" s="4">
        <v>27</v>
      </c>
      <c r="M968" s="4">
        <v>0.87450000000000006</v>
      </c>
      <c r="N968" s="4">
        <v>12.644600000000001</v>
      </c>
      <c r="O968" s="4">
        <v>0.13189999999999999</v>
      </c>
      <c r="P968" s="4">
        <v>9.8594000000000008</v>
      </c>
      <c r="Q968" s="4">
        <v>0</v>
      </c>
      <c r="R968" s="4">
        <v>9.9</v>
      </c>
      <c r="S968" s="4">
        <v>8.0294000000000008</v>
      </c>
      <c r="T968" s="4">
        <v>0</v>
      </c>
      <c r="U968" s="4">
        <v>8</v>
      </c>
      <c r="V968" s="4">
        <v>88.849599999999995</v>
      </c>
      <c r="Y968" s="4">
        <v>23.698</v>
      </c>
      <c r="Z968" s="4">
        <v>0</v>
      </c>
      <c r="AA968" s="4">
        <v>0</v>
      </c>
      <c r="AB968" s="4" t="s">
        <v>384</v>
      </c>
      <c r="AC968" s="4">
        <v>0</v>
      </c>
      <c r="AD968" s="4">
        <v>11.8</v>
      </c>
      <c r="AE968" s="4">
        <v>853</v>
      </c>
      <c r="AF968" s="4">
        <v>882</v>
      </c>
      <c r="AG968" s="4">
        <v>889</v>
      </c>
      <c r="AH968" s="4">
        <v>64</v>
      </c>
      <c r="AI968" s="4">
        <v>26.51</v>
      </c>
      <c r="AJ968" s="4">
        <v>0.61</v>
      </c>
      <c r="AK968" s="4">
        <v>988</v>
      </c>
      <c r="AL968" s="4">
        <v>6</v>
      </c>
      <c r="AM968" s="4">
        <v>0</v>
      </c>
      <c r="AN968" s="4">
        <v>36</v>
      </c>
      <c r="AO968" s="4">
        <v>190</v>
      </c>
      <c r="AP968" s="4">
        <v>189</v>
      </c>
      <c r="AQ968" s="4">
        <v>3.6</v>
      </c>
      <c r="AR968" s="4">
        <v>195</v>
      </c>
      <c r="AS968" s="4" t="s">
        <v>155</v>
      </c>
      <c r="AT968" s="4">
        <v>2</v>
      </c>
      <c r="AU968" s="5">
        <v>0.70479166666666659</v>
      </c>
      <c r="AV968" s="4">
        <v>47.164006999999998</v>
      </c>
      <c r="AW968" s="4">
        <v>-88.489816000000005</v>
      </c>
      <c r="AX968" s="4">
        <v>320.7</v>
      </c>
      <c r="AY968" s="4">
        <v>26.5</v>
      </c>
      <c r="AZ968" s="4">
        <v>12</v>
      </c>
      <c r="BA968" s="4">
        <v>11</v>
      </c>
      <c r="BB968" s="4" t="s">
        <v>429</v>
      </c>
      <c r="BC968" s="4">
        <v>1.7020980000000001</v>
      </c>
      <c r="BD968" s="4">
        <v>1.056543</v>
      </c>
      <c r="BE968" s="4">
        <v>2.53037</v>
      </c>
      <c r="BF968" s="4">
        <v>14.063000000000001</v>
      </c>
      <c r="BG968" s="4">
        <v>14.56</v>
      </c>
      <c r="BH968" s="4">
        <v>1.04</v>
      </c>
      <c r="BI968" s="4">
        <v>14.356999999999999</v>
      </c>
      <c r="BJ968" s="4">
        <v>2999.6260000000002</v>
      </c>
      <c r="BK968" s="4">
        <v>19.922999999999998</v>
      </c>
      <c r="BL968" s="4">
        <v>0.245</v>
      </c>
      <c r="BM968" s="4">
        <v>0</v>
      </c>
      <c r="BN968" s="4">
        <v>0.245</v>
      </c>
      <c r="BO968" s="4">
        <v>0.19900000000000001</v>
      </c>
      <c r="BP968" s="4">
        <v>0</v>
      </c>
      <c r="BQ968" s="4">
        <v>0.19900000000000001</v>
      </c>
      <c r="BR968" s="4">
        <v>0.69699999999999995</v>
      </c>
      <c r="BU968" s="4">
        <v>1.115</v>
      </c>
      <c r="BW968" s="4">
        <v>0</v>
      </c>
      <c r="BX968" s="4">
        <v>0.205294</v>
      </c>
      <c r="BY968" s="4">
        <v>-5</v>
      </c>
      <c r="BZ968" s="4">
        <v>1.4523919999999999</v>
      </c>
      <c r="CA968" s="4">
        <v>5.0168730000000004</v>
      </c>
      <c r="CB968" s="4">
        <v>29.338318000000001</v>
      </c>
    </row>
    <row r="969" spans="1:80">
      <c r="A969" s="2">
        <v>42440</v>
      </c>
      <c r="B969" s="29">
        <v>0.49665402777777778</v>
      </c>
      <c r="C969" s="4">
        <v>14.452</v>
      </c>
      <c r="D969" s="4">
        <v>0.1925</v>
      </c>
      <c r="E969" s="4" t="s">
        <v>155</v>
      </c>
      <c r="F969" s="4">
        <v>1925.350524</v>
      </c>
      <c r="G969" s="4">
        <v>10</v>
      </c>
      <c r="H969" s="4">
        <v>-2.1</v>
      </c>
      <c r="I969" s="4">
        <v>116.6</v>
      </c>
      <c r="K969" s="4">
        <v>0</v>
      </c>
      <c r="L969" s="4">
        <v>28</v>
      </c>
      <c r="M969" s="4">
        <v>0.87409999999999999</v>
      </c>
      <c r="N969" s="4">
        <v>12.6325</v>
      </c>
      <c r="O969" s="4">
        <v>0.16830000000000001</v>
      </c>
      <c r="P969" s="4">
        <v>8.7576000000000001</v>
      </c>
      <c r="Q969" s="4">
        <v>0</v>
      </c>
      <c r="R969" s="4">
        <v>8.8000000000000007</v>
      </c>
      <c r="S969" s="4">
        <v>7.1321000000000003</v>
      </c>
      <c r="T969" s="4">
        <v>0</v>
      </c>
      <c r="U969" s="4">
        <v>7.1</v>
      </c>
      <c r="V969" s="4">
        <v>116.5544</v>
      </c>
      <c r="Y969" s="4">
        <v>24.206</v>
      </c>
      <c r="Z969" s="4">
        <v>0</v>
      </c>
      <c r="AA969" s="4">
        <v>0</v>
      </c>
      <c r="AB969" s="4" t="s">
        <v>384</v>
      </c>
      <c r="AC969" s="4">
        <v>0</v>
      </c>
      <c r="AD969" s="4">
        <v>11.9</v>
      </c>
      <c r="AE969" s="4">
        <v>853</v>
      </c>
      <c r="AF969" s="4">
        <v>883</v>
      </c>
      <c r="AG969" s="4">
        <v>889</v>
      </c>
      <c r="AH969" s="4">
        <v>64</v>
      </c>
      <c r="AI969" s="4">
        <v>26.51</v>
      </c>
      <c r="AJ969" s="4">
        <v>0.61</v>
      </c>
      <c r="AK969" s="4">
        <v>988</v>
      </c>
      <c r="AL969" s="4">
        <v>6</v>
      </c>
      <c r="AM969" s="4">
        <v>0</v>
      </c>
      <c r="AN969" s="4">
        <v>36</v>
      </c>
      <c r="AO969" s="4">
        <v>190</v>
      </c>
      <c r="AP969" s="4">
        <v>189</v>
      </c>
      <c r="AQ969" s="4">
        <v>3.6</v>
      </c>
      <c r="AR969" s="4">
        <v>195</v>
      </c>
      <c r="AS969" s="4" t="s">
        <v>155</v>
      </c>
      <c r="AT969" s="4">
        <v>2</v>
      </c>
      <c r="AU969" s="5">
        <v>0.70480324074074074</v>
      </c>
      <c r="AV969" s="4">
        <v>47.163930000000001</v>
      </c>
      <c r="AW969" s="4">
        <v>-88.489930999999999</v>
      </c>
      <c r="AX969" s="4">
        <v>320.60000000000002</v>
      </c>
      <c r="AY969" s="4">
        <v>26.8</v>
      </c>
      <c r="AZ969" s="4">
        <v>12</v>
      </c>
      <c r="BA969" s="4">
        <v>11</v>
      </c>
      <c r="BB969" s="4" t="s">
        <v>429</v>
      </c>
      <c r="BC969" s="4">
        <v>1.9716279999999999</v>
      </c>
      <c r="BD969" s="4">
        <v>1</v>
      </c>
      <c r="BE969" s="4">
        <v>2.7716280000000002</v>
      </c>
      <c r="BF969" s="4">
        <v>14.063000000000001</v>
      </c>
      <c r="BG969" s="4">
        <v>14.52</v>
      </c>
      <c r="BH969" s="4">
        <v>1.03</v>
      </c>
      <c r="BI969" s="4">
        <v>14.401</v>
      </c>
      <c r="BJ969" s="4">
        <v>2990.415</v>
      </c>
      <c r="BK969" s="4">
        <v>25.356999999999999</v>
      </c>
      <c r="BL969" s="4">
        <v>0.217</v>
      </c>
      <c r="BM969" s="4">
        <v>0</v>
      </c>
      <c r="BN969" s="4">
        <v>0.217</v>
      </c>
      <c r="BO969" s="4">
        <v>0.17699999999999999</v>
      </c>
      <c r="BP969" s="4">
        <v>0</v>
      </c>
      <c r="BQ969" s="4">
        <v>0.17699999999999999</v>
      </c>
      <c r="BR969" s="4">
        <v>0.91239999999999999</v>
      </c>
      <c r="BU969" s="4">
        <v>1.137</v>
      </c>
      <c r="BW969" s="4">
        <v>0</v>
      </c>
      <c r="BX969" s="4">
        <v>0.17974399999999999</v>
      </c>
      <c r="BY969" s="4">
        <v>-5</v>
      </c>
      <c r="BZ969" s="4">
        <v>1.4547060000000001</v>
      </c>
      <c r="CA969" s="4">
        <v>4.3924940000000001</v>
      </c>
      <c r="CB969" s="4">
        <v>29.385061</v>
      </c>
    </row>
    <row r="970" spans="1:80">
      <c r="A970" s="2">
        <v>42440</v>
      </c>
      <c r="B970" s="29">
        <v>0.49666560185185182</v>
      </c>
      <c r="C970" s="4">
        <v>14.436999999999999</v>
      </c>
      <c r="D970" s="4">
        <v>0.27800000000000002</v>
      </c>
      <c r="E970" s="4" t="s">
        <v>155</v>
      </c>
      <c r="F970" s="4">
        <v>2779.500403</v>
      </c>
      <c r="G970" s="4">
        <v>9.6</v>
      </c>
      <c r="H970" s="4">
        <v>2.6</v>
      </c>
      <c r="I970" s="4">
        <v>148.5</v>
      </c>
      <c r="K970" s="4">
        <v>0</v>
      </c>
      <c r="L970" s="4">
        <v>30</v>
      </c>
      <c r="M970" s="4">
        <v>0.87350000000000005</v>
      </c>
      <c r="N970" s="4">
        <v>12.6104</v>
      </c>
      <c r="O970" s="4">
        <v>0.24279999999999999</v>
      </c>
      <c r="P970" s="4">
        <v>8.3855000000000004</v>
      </c>
      <c r="Q970" s="4">
        <v>2.2711000000000001</v>
      </c>
      <c r="R970" s="4">
        <v>10.7</v>
      </c>
      <c r="S970" s="4">
        <v>6.8291000000000004</v>
      </c>
      <c r="T970" s="4">
        <v>1.8494999999999999</v>
      </c>
      <c r="U970" s="4">
        <v>8.6999999999999993</v>
      </c>
      <c r="V970" s="4">
        <v>148.54400000000001</v>
      </c>
      <c r="Y970" s="4">
        <v>26.048999999999999</v>
      </c>
      <c r="Z970" s="4">
        <v>0</v>
      </c>
      <c r="AA970" s="4">
        <v>0</v>
      </c>
      <c r="AB970" s="4" t="s">
        <v>384</v>
      </c>
      <c r="AC970" s="4">
        <v>0</v>
      </c>
      <c r="AD970" s="4">
        <v>11.8</v>
      </c>
      <c r="AE970" s="4">
        <v>853</v>
      </c>
      <c r="AF970" s="4">
        <v>883</v>
      </c>
      <c r="AG970" s="4">
        <v>890</v>
      </c>
      <c r="AH970" s="4">
        <v>64</v>
      </c>
      <c r="AI970" s="4">
        <v>26.51</v>
      </c>
      <c r="AJ970" s="4">
        <v>0.61</v>
      </c>
      <c r="AK970" s="4">
        <v>988</v>
      </c>
      <c r="AL970" s="4">
        <v>6</v>
      </c>
      <c r="AM970" s="4">
        <v>0</v>
      </c>
      <c r="AN970" s="4">
        <v>36</v>
      </c>
      <c r="AO970" s="4">
        <v>190</v>
      </c>
      <c r="AP970" s="4">
        <v>189</v>
      </c>
      <c r="AQ970" s="4">
        <v>3.7</v>
      </c>
      <c r="AR970" s="4">
        <v>195</v>
      </c>
      <c r="AS970" s="4" t="s">
        <v>155</v>
      </c>
      <c r="AT970" s="4">
        <v>2</v>
      </c>
      <c r="AU970" s="5">
        <v>0.70481481481481489</v>
      </c>
      <c r="AV970" s="4">
        <v>47.163845999999999</v>
      </c>
      <c r="AW970" s="4">
        <v>-88.490043</v>
      </c>
      <c r="AX970" s="4">
        <v>320.2</v>
      </c>
      <c r="AY970" s="4">
        <v>27.5</v>
      </c>
      <c r="AZ970" s="4">
        <v>12</v>
      </c>
      <c r="BA970" s="4">
        <v>9</v>
      </c>
      <c r="BB970" s="4" t="s">
        <v>438</v>
      </c>
      <c r="BC970" s="4">
        <v>1.356886</v>
      </c>
      <c r="BD970" s="4">
        <v>1.0714570000000001</v>
      </c>
      <c r="BE970" s="4">
        <v>2.4427150000000002</v>
      </c>
      <c r="BF970" s="4">
        <v>14.063000000000001</v>
      </c>
      <c r="BG970" s="4">
        <v>14.44</v>
      </c>
      <c r="BH970" s="4">
        <v>1.03</v>
      </c>
      <c r="BI970" s="4">
        <v>14.483000000000001</v>
      </c>
      <c r="BJ970" s="4">
        <v>2972.2440000000001</v>
      </c>
      <c r="BK970" s="4">
        <v>36.421999999999997</v>
      </c>
      <c r="BL970" s="4">
        <v>0.20699999999999999</v>
      </c>
      <c r="BM970" s="4">
        <v>5.6000000000000001E-2</v>
      </c>
      <c r="BN970" s="4">
        <v>0.26300000000000001</v>
      </c>
      <c r="BO970" s="4">
        <v>0.16900000000000001</v>
      </c>
      <c r="BP970" s="4">
        <v>4.5999999999999999E-2</v>
      </c>
      <c r="BQ970" s="4">
        <v>0.214</v>
      </c>
      <c r="BR970" s="4">
        <v>1.1577</v>
      </c>
      <c r="BU970" s="4">
        <v>1.218</v>
      </c>
      <c r="BW970" s="4">
        <v>0</v>
      </c>
      <c r="BX970" s="4">
        <v>0.195022</v>
      </c>
      <c r="BY970" s="4">
        <v>-5</v>
      </c>
      <c r="BZ970" s="4">
        <v>1.454099</v>
      </c>
      <c r="CA970" s="4">
        <v>4.7658500000000004</v>
      </c>
      <c r="CB970" s="4">
        <v>29.372798</v>
      </c>
    </row>
    <row r="971" spans="1:80">
      <c r="A971" s="2">
        <v>42440</v>
      </c>
      <c r="B971" s="29">
        <v>0.49667717592592592</v>
      </c>
      <c r="C971" s="4">
        <v>14.4</v>
      </c>
      <c r="D971" s="4">
        <v>0.31169999999999998</v>
      </c>
      <c r="E971" s="4" t="s">
        <v>155</v>
      </c>
      <c r="F971" s="4">
        <v>3117.2</v>
      </c>
      <c r="G971" s="4">
        <v>9.6</v>
      </c>
      <c r="H971" s="4">
        <v>2.5</v>
      </c>
      <c r="I971" s="4">
        <v>194.9</v>
      </c>
      <c r="K971" s="4">
        <v>0</v>
      </c>
      <c r="L971" s="4">
        <v>33</v>
      </c>
      <c r="M971" s="4">
        <v>0.87339999999999995</v>
      </c>
      <c r="N971" s="4">
        <v>12.577400000000001</v>
      </c>
      <c r="O971" s="4">
        <v>0.27229999999999999</v>
      </c>
      <c r="P971" s="4">
        <v>8.3846000000000007</v>
      </c>
      <c r="Q971" s="4">
        <v>2.1835</v>
      </c>
      <c r="R971" s="4">
        <v>10.6</v>
      </c>
      <c r="S971" s="4">
        <v>6.8284000000000002</v>
      </c>
      <c r="T971" s="4">
        <v>1.7782</v>
      </c>
      <c r="U971" s="4">
        <v>8.6</v>
      </c>
      <c r="V971" s="4">
        <v>194.94970000000001</v>
      </c>
      <c r="Y971" s="4">
        <v>29.164999999999999</v>
      </c>
      <c r="Z971" s="4">
        <v>0</v>
      </c>
      <c r="AA971" s="4">
        <v>0</v>
      </c>
      <c r="AB971" s="4" t="s">
        <v>384</v>
      </c>
      <c r="AC971" s="4">
        <v>0</v>
      </c>
      <c r="AD971" s="4">
        <v>11.9</v>
      </c>
      <c r="AE971" s="4">
        <v>855</v>
      </c>
      <c r="AF971" s="4">
        <v>883</v>
      </c>
      <c r="AG971" s="4">
        <v>891</v>
      </c>
      <c r="AH971" s="4">
        <v>64</v>
      </c>
      <c r="AI971" s="4">
        <v>26.51</v>
      </c>
      <c r="AJ971" s="4">
        <v>0.61</v>
      </c>
      <c r="AK971" s="4">
        <v>988</v>
      </c>
      <c r="AL971" s="4">
        <v>6</v>
      </c>
      <c r="AM971" s="4">
        <v>0</v>
      </c>
      <c r="AN971" s="4">
        <v>36</v>
      </c>
      <c r="AO971" s="4">
        <v>190</v>
      </c>
      <c r="AP971" s="4">
        <v>188.1</v>
      </c>
      <c r="AQ971" s="4">
        <v>3.6</v>
      </c>
      <c r="AR971" s="4">
        <v>195</v>
      </c>
      <c r="AS971" s="4" t="s">
        <v>155</v>
      </c>
      <c r="AT971" s="4">
        <v>2</v>
      </c>
      <c r="AU971" s="5">
        <v>0.70482638888888882</v>
      </c>
      <c r="AV971" s="4">
        <v>47.163770999999997</v>
      </c>
      <c r="AW971" s="4">
        <v>-88.490171000000004</v>
      </c>
      <c r="AX971" s="4">
        <v>319.8</v>
      </c>
      <c r="AY971" s="4">
        <v>28.2</v>
      </c>
      <c r="AZ971" s="4">
        <v>12</v>
      </c>
      <c r="BA971" s="4">
        <v>9</v>
      </c>
      <c r="BB971" s="4" t="s">
        <v>438</v>
      </c>
      <c r="BC971" s="4">
        <v>1.2426569999999999</v>
      </c>
      <c r="BD971" s="4">
        <v>1.3139860000000001</v>
      </c>
      <c r="BE971" s="4">
        <v>2.5139860000000001</v>
      </c>
      <c r="BF971" s="4">
        <v>14.063000000000001</v>
      </c>
      <c r="BG971" s="4">
        <v>14.43</v>
      </c>
      <c r="BH971" s="4">
        <v>1.03</v>
      </c>
      <c r="BI971" s="4">
        <v>14.494999999999999</v>
      </c>
      <c r="BJ971" s="4">
        <v>2964.2080000000001</v>
      </c>
      <c r="BK971" s="4">
        <v>40.838999999999999</v>
      </c>
      <c r="BL971" s="4">
        <v>0.20699999999999999</v>
      </c>
      <c r="BM971" s="4">
        <v>5.3999999999999999E-2</v>
      </c>
      <c r="BN971" s="4">
        <v>0.26100000000000001</v>
      </c>
      <c r="BO971" s="4">
        <v>0.16900000000000001</v>
      </c>
      <c r="BP971" s="4">
        <v>4.3999999999999997E-2</v>
      </c>
      <c r="BQ971" s="4">
        <v>0.21199999999999999</v>
      </c>
      <c r="BR971" s="4">
        <v>1.5193000000000001</v>
      </c>
      <c r="BU971" s="4">
        <v>1.3640000000000001</v>
      </c>
      <c r="BW971" s="4">
        <v>0</v>
      </c>
      <c r="BX971" s="4">
        <v>0.20692099999999999</v>
      </c>
      <c r="BY971" s="4">
        <v>-5</v>
      </c>
      <c r="BZ971" s="4">
        <v>1.453098</v>
      </c>
      <c r="CA971" s="4">
        <v>5.0566300000000002</v>
      </c>
      <c r="CB971" s="4">
        <v>29.352582000000002</v>
      </c>
    </row>
    <row r="972" spans="1:80">
      <c r="A972" s="2">
        <v>42440</v>
      </c>
      <c r="B972" s="29">
        <v>0.49668874999999996</v>
      </c>
      <c r="C972" s="4">
        <v>14.37</v>
      </c>
      <c r="D972" s="4">
        <v>0.38940000000000002</v>
      </c>
      <c r="E972" s="4" t="s">
        <v>155</v>
      </c>
      <c r="F972" s="4">
        <v>3893.6610169999999</v>
      </c>
      <c r="G972" s="4">
        <v>9.6</v>
      </c>
      <c r="H972" s="4">
        <v>2.5</v>
      </c>
      <c r="I972" s="4">
        <v>230.2</v>
      </c>
      <c r="K972" s="4">
        <v>0</v>
      </c>
      <c r="L972" s="4">
        <v>36</v>
      </c>
      <c r="M972" s="4">
        <v>0.873</v>
      </c>
      <c r="N972" s="4">
        <v>12.5444</v>
      </c>
      <c r="O972" s="4">
        <v>0.33989999999999998</v>
      </c>
      <c r="P972" s="4">
        <v>8.3803999999999998</v>
      </c>
      <c r="Q972" s="4">
        <v>2.1823999999999999</v>
      </c>
      <c r="R972" s="4">
        <v>10.6</v>
      </c>
      <c r="S972" s="4">
        <v>6.8249000000000004</v>
      </c>
      <c r="T972" s="4">
        <v>1.7773000000000001</v>
      </c>
      <c r="U972" s="4">
        <v>8.6</v>
      </c>
      <c r="V972" s="4">
        <v>230.15119999999999</v>
      </c>
      <c r="Y972" s="4">
        <v>31.558</v>
      </c>
      <c r="Z972" s="4">
        <v>0</v>
      </c>
      <c r="AA972" s="4">
        <v>0</v>
      </c>
      <c r="AB972" s="4" t="s">
        <v>384</v>
      </c>
      <c r="AC972" s="4">
        <v>0</v>
      </c>
      <c r="AD972" s="4">
        <v>11.9</v>
      </c>
      <c r="AE972" s="4">
        <v>854</v>
      </c>
      <c r="AF972" s="4">
        <v>882</v>
      </c>
      <c r="AG972" s="4">
        <v>890</v>
      </c>
      <c r="AH972" s="4">
        <v>64</v>
      </c>
      <c r="AI972" s="4">
        <v>26.51</v>
      </c>
      <c r="AJ972" s="4">
        <v>0.61</v>
      </c>
      <c r="AK972" s="4">
        <v>988</v>
      </c>
      <c r="AL972" s="4">
        <v>6</v>
      </c>
      <c r="AM972" s="4">
        <v>0</v>
      </c>
      <c r="AN972" s="4">
        <v>36</v>
      </c>
      <c r="AO972" s="4">
        <v>190</v>
      </c>
      <c r="AP972" s="4">
        <v>188.9</v>
      </c>
      <c r="AQ972" s="4">
        <v>3.7</v>
      </c>
      <c r="AR972" s="4">
        <v>195</v>
      </c>
      <c r="AS972" s="4" t="s">
        <v>155</v>
      </c>
      <c r="AT972" s="4">
        <v>2</v>
      </c>
      <c r="AU972" s="5">
        <v>0.70483796296296297</v>
      </c>
      <c r="AV972" s="4">
        <v>47.163711999999997</v>
      </c>
      <c r="AW972" s="4">
        <v>-88.490322000000006</v>
      </c>
      <c r="AX972" s="4">
        <v>319.5</v>
      </c>
      <c r="AY972" s="4">
        <v>28.7</v>
      </c>
      <c r="AZ972" s="4">
        <v>12</v>
      </c>
      <c r="BA972" s="4">
        <v>9</v>
      </c>
      <c r="BB972" s="4" t="s">
        <v>438</v>
      </c>
      <c r="BC972" s="4">
        <v>1.442458</v>
      </c>
      <c r="BD972" s="4">
        <v>1.1150850000000001</v>
      </c>
      <c r="BE972" s="4">
        <v>2.6712289999999999</v>
      </c>
      <c r="BF972" s="4">
        <v>14.063000000000001</v>
      </c>
      <c r="BG972" s="4">
        <v>14.37</v>
      </c>
      <c r="BH972" s="4">
        <v>1.02</v>
      </c>
      <c r="BI972" s="4">
        <v>14.553000000000001</v>
      </c>
      <c r="BJ972" s="4">
        <v>2947.6590000000001</v>
      </c>
      <c r="BK972" s="4">
        <v>50.834000000000003</v>
      </c>
      <c r="BL972" s="4">
        <v>0.20599999999999999</v>
      </c>
      <c r="BM972" s="4">
        <v>5.3999999999999999E-2</v>
      </c>
      <c r="BN972" s="4">
        <v>0.26</v>
      </c>
      <c r="BO972" s="4">
        <v>0.16800000000000001</v>
      </c>
      <c r="BP972" s="4">
        <v>4.3999999999999997E-2</v>
      </c>
      <c r="BQ972" s="4">
        <v>0.21199999999999999</v>
      </c>
      <c r="BR972" s="4">
        <v>1.7883</v>
      </c>
      <c r="BU972" s="4">
        <v>1.4710000000000001</v>
      </c>
      <c r="BW972" s="4">
        <v>0</v>
      </c>
      <c r="BX972" s="4">
        <v>0.21251</v>
      </c>
      <c r="BY972" s="4">
        <v>-5</v>
      </c>
      <c r="BZ972" s="4">
        <v>1.453902</v>
      </c>
      <c r="CA972" s="4">
        <v>5.1932140000000002</v>
      </c>
      <c r="CB972" s="4">
        <v>29.368819999999999</v>
      </c>
    </row>
    <row r="973" spans="1:80">
      <c r="A973" s="2">
        <v>42440</v>
      </c>
      <c r="B973" s="29">
        <v>0.49670032407407411</v>
      </c>
      <c r="C973" s="4">
        <v>14.363</v>
      </c>
      <c r="D973" s="4">
        <v>0.42899999999999999</v>
      </c>
      <c r="E973" s="4" t="s">
        <v>155</v>
      </c>
      <c r="F973" s="4">
        <v>4290.1517709999998</v>
      </c>
      <c r="G973" s="4">
        <v>9.6</v>
      </c>
      <c r="H973" s="4">
        <v>2.5</v>
      </c>
      <c r="I973" s="4">
        <v>262.89999999999998</v>
      </c>
      <c r="K973" s="4">
        <v>0</v>
      </c>
      <c r="L973" s="4">
        <v>41</v>
      </c>
      <c r="M973" s="4">
        <v>0.87250000000000005</v>
      </c>
      <c r="N973" s="4">
        <v>12.532299999999999</v>
      </c>
      <c r="O973" s="4">
        <v>0.37430000000000002</v>
      </c>
      <c r="P973" s="4">
        <v>8.3498999999999999</v>
      </c>
      <c r="Q973" s="4">
        <v>2.1812999999999998</v>
      </c>
      <c r="R973" s="4">
        <v>10.5</v>
      </c>
      <c r="S973" s="4">
        <v>6.8098999999999998</v>
      </c>
      <c r="T973" s="4">
        <v>1.7789999999999999</v>
      </c>
      <c r="U973" s="4">
        <v>8.6</v>
      </c>
      <c r="V973" s="4">
        <v>262.88869999999997</v>
      </c>
      <c r="Y973" s="4">
        <v>35.729999999999997</v>
      </c>
      <c r="Z973" s="4">
        <v>0</v>
      </c>
      <c r="AA973" s="4">
        <v>0</v>
      </c>
      <c r="AB973" s="4" t="s">
        <v>384</v>
      </c>
      <c r="AC973" s="4">
        <v>0</v>
      </c>
      <c r="AD973" s="4">
        <v>11.8</v>
      </c>
      <c r="AE973" s="4">
        <v>854</v>
      </c>
      <c r="AF973" s="4">
        <v>882</v>
      </c>
      <c r="AG973" s="4">
        <v>891</v>
      </c>
      <c r="AH973" s="4">
        <v>64.900000000000006</v>
      </c>
      <c r="AI973" s="4">
        <v>26.88</v>
      </c>
      <c r="AJ973" s="4">
        <v>0.62</v>
      </c>
      <c r="AK973" s="4">
        <v>988</v>
      </c>
      <c r="AL973" s="4">
        <v>6</v>
      </c>
      <c r="AM973" s="4">
        <v>0</v>
      </c>
      <c r="AN973" s="4">
        <v>36</v>
      </c>
      <c r="AO973" s="4">
        <v>190</v>
      </c>
      <c r="AP973" s="4">
        <v>188.1</v>
      </c>
      <c r="AQ973" s="4">
        <v>3.6</v>
      </c>
      <c r="AR973" s="4">
        <v>195</v>
      </c>
      <c r="AS973" s="4" t="s">
        <v>155</v>
      </c>
      <c r="AT973" s="4">
        <v>2</v>
      </c>
      <c r="AU973" s="5">
        <v>0.70484953703703701</v>
      </c>
      <c r="AV973" s="4">
        <v>47.163671999999998</v>
      </c>
      <c r="AW973" s="4">
        <v>-88.490491000000006</v>
      </c>
      <c r="AX973" s="4">
        <v>319.39999999999998</v>
      </c>
      <c r="AY973" s="4">
        <v>29.4</v>
      </c>
      <c r="AZ973" s="4">
        <v>12</v>
      </c>
      <c r="BA973" s="4">
        <v>9</v>
      </c>
      <c r="BB973" s="4" t="s">
        <v>438</v>
      </c>
      <c r="BC973" s="4">
        <v>1.571129</v>
      </c>
      <c r="BD973" s="4">
        <v>1.2845150000000001</v>
      </c>
      <c r="BE973" s="4">
        <v>2.9133870000000002</v>
      </c>
      <c r="BF973" s="4">
        <v>14.063000000000001</v>
      </c>
      <c r="BG973" s="4">
        <v>14.33</v>
      </c>
      <c r="BH973" s="4">
        <v>1.02</v>
      </c>
      <c r="BI973" s="4">
        <v>14.609</v>
      </c>
      <c r="BJ973" s="4">
        <v>2938.9659999999999</v>
      </c>
      <c r="BK973" s="4">
        <v>55.872</v>
      </c>
      <c r="BL973" s="4">
        <v>0.20499999999999999</v>
      </c>
      <c r="BM973" s="4">
        <v>5.3999999999999999E-2</v>
      </c>
      <c r="BN973" s="4">
        <v>0.25900000000000001</v>
      </c>
      <c r="BO973" s="4">
        <v>0.16700000000000001</v>
      </c>
      <c r="BP973" s="4">
        <v>4.3999999999999997E-2</v>
      </c>
      <c r="BQ973" s="4">
        <v>0.21099999999999999</v>
      </c>
      <c r="BR973" s="4">
        <v>2.0386000000000002</v>
      </c>
      <c r="BU973" s="4">
        <v>1.6619999999999999</v>
      </c>
      <c r="BW973" s="4">
        <v>0</v>
      </c>
      <c r="BX973" s="4">
        <v>0.16970399999999999</v>
      </c>
      <c r="BY973" s="4">
        <v>-5</v>
      </c>
      <c r="BZ973" s="4">
        <v>1.452196</v>
      </c>
      <c r="CA973" s="4">
        <v>4.1471419999999997</v>
      </c>
      <c r="CB973" s="4">
        <v>29.334358999999999</v>
      </c>
    </row>
    <row r="974" spans="1:80">
      <c r="A974" s="2">
        <v>42440</v>
      </c>
      <c r="B974" s="29">
        <v>0.49671189814814815</v>
      </c>
      <c r="C974" s="4">
        <v>14.331</v>
      </c>
      <c r="D974" s="4">
        <v>0.45529999999999998</v>
      </c>
      <c r="E974" s="4" t="s">
        <v>155</v>
      </c>
      <c r="F974" s="4">
        <v>4552.5271059999995</v>
      </c>
      <c r="G974" s="4">
        <v>9.4</v>
      </c>
      <c r="H974" s="4">
        <v>4.7</v>
      </c>
      <c r="I974" s="4">
        <v>323.7</v>
      </c>
      <c r="K974" s="4">
        <v>0</v>
      </c>
      <c r="L974" s="4">
        <v>47</v>
      </c>
      <c r="M974" s="4">
        <v>0.87260000000000004</v>
      </c>
      <c r="N974" s="4">
        <v>12.504300000000001</v>
      </c>
      <c r="O974" s="4">
        <v>0.3972</v>
      </c>
      <c r="P974" s="4">
        <v>8.2109000000000005</v>
      </c>
      <c r="Q974" s="4">
        <v>4.101</v>
      </c>
      <c r="R974" s="4">
        <v>12.3</v>
      </c>
      <c r="S974" s="4">
        <v>6.6879</v>
      </c>
      <c r="T974" s="4">
        <v>3.3403</v>
      </c>
      <c r="U974" s="4">
        <v>10</v>
      </c>
      <c r="V974" s="4">
        <v>323.702</v>
      </c>
      <c r="Y974" s="4">
        <v>40.713999999999999</v>
      </c>
      <c r="Z974" s="4">
        <v>0</v>
      </c>
      <c r="AA974" s="4">
        <v>0</v>
      </c>
      <c r="AB974" s="4" t="s">
        <v>384</v>
      </c>
      <c r="AC974" s="4">
        <v>0</v>
      </c>
      <c r="AD974" s="4">
        <v>11.9</v>
      </c>
      <c r="AE974" s="4">
        <v>854</v>
      </c>
      <c r="AF974" s="4">
        <v>881</v>
      </c>
      <c r="AG974" s="4">
        <v>890</v>
      </c>
      <c r="AH974" s="4">
        <v>64.099999999999994</v>
      </c>
      <c r="AI974" s="4">
        <v>26.55</v>
      </c>
      <c r="AJ974" s="4">
        <v>0.61</v>
      </c>
      <c r="AK974" s="4">
        <v>988</v>
      </c>
      <c r="AL974" s="4">
        <v>6</v>
      </c>
      <c r="AM974" s="4">
        <v>0</v>
      </c>
      <c r="AN974" s="4">
        <v>36</v>
      </c>
      <c r="AO974" s="4">
        <v>190</v>
      </c>
      <c r="AP974" s="4">
        <v>188.9</v>
      </c>
      <c r="AQ974" s="4">
        <v>3.6</v>
      </c>
      <c r="AR974" s="4">
        <v>195</v>
      </c>
      <c r="AS974" s="4" t="s">
        <v>155</v>
      </c>
      <c r="AT974" s="4">
        <v>2</v>
      </c>
      <c r="AU974" s="5">
        <v>0.70486111111111116</v>
      </c>
      <c r="AV974" s="4">
        <v>47.163646</v>
      </c>
      <c r="AW974" s="4">
        <v>-88.490672000000004</v>
      </c>
      <c r="AX974" s="4">
        <v>319.3</v>
      </c>
      <c r="AY974" s="4">
        <v>30.2</v>
      </c>
      <c r="AZ974" s="4">
        <v>12</v>
      </c>
      <c r="BA974" s="4">
        <v>9</v>
      </c>
      <c r="BB974" s="4" t="s">
        <v>438</v>
      </c>
      <c r="BC974" s="4">
        <v>1.6710290000000001</v>
      </c>
      <c r="BD974" s="4">
        <v>1.6841159999999999</v>
      </c>
      <c r="BE974" s="4">
        <v>3.2130869999999998</v>
      </c>
      <c r="BF974" s="4">
        <v>14.063000000000001</v>
      </c>
      <c r="BG974" s="4">
        <v>14.33</v>
      </c>
      <c r="BH974" s="4">
        <v>1.02</v>
      </c>
      <c r="BI974" s="4">
        <v>14.606999999999999</v>
      </c>
      <c r="BJ974" s="4">
        <v>2932.1759999999999</v>
      </c>
      <c r="BK974" s="4">
        <v>59.286000000000001</v>
      </c>
      <c r="BL974" s="4">
        <v>0.20200000000000001</v>
      </c>
      <c r="BM974" s="4">
        <v>0.10100000000000001</v>
      </c>
      <c r="BN974" s="4">
        <v>0.30199999999999999</v>
      </c>
      <c r="BO974" s="4">
        <v>0.16400000000000001</v>
      </c>
      <c r="BP974" s="4">
        <v>8.2000000000000003E-2</v>
      </c>
      <c r="BQ974" s="4">
        <v>0.246</v>
      </c>
      <c r="BR974" s="4">
        <v>2.5099999999999998</v>
      </c>
      <c r="BU974" s="4">
        <v>1.8939999999999999</v>
      </c>
      <c r="BW974" s="4">
        <v>0</v>
      </c>
      <c r="BX974" s="4">
        <v>0.221826</v>
      </c>
      <c r="BY974" s="4">
        <v>-5</v>
      </c>
      <c r="BZ974" s="4">
        <v>1.4538040000000001</v>
      </c>
      <c r="CA974" s="4">
        <v>5.4208730000000003</v>
      </c>
      <c r="CB974" s="4">
        <v>29.366841000000001</v>
      </c>
    </row>
    <row r="975" spans="1:80">
      <c r="A975" s="2">
        <v>42440</v>
      </c>
      <c r="B975" s="29">
        <v>0.49672347222222224</v>
      </c>
      <c r="C975" s="4">
        <v>14.33</v>
      </c>
      <c r="D975" s="4">
        <v>0.4824</v>
      </c>
      <c r="E975" s="4" t="s">
        <v>155</v>
      </c>
      <c r="F975" s="4">
        <v>4824.0228950000001</v>
      </c>
      <c r="G975" s="4">
        <v>9</v>
      </c>
      <c r="H975" s="4">
        <v>4.8</v>
      </c>
      <c r="I975" s="4">
        <v>389.5</v>
      </c>
      <c r="K975" s="4">
        <v>0</v>
      </c>
      <c r="L975" s="4">
        <v>50</v>
      </c>
      <c r="M975" s="4">
        <v>0.87219999999999998</v>
      </c>
      <c r="N975" s="4">
        <v>12.4986</v>
      </c>
      <c r="O975" s="4">
        <v>0.42070000000000002</v>
      </c>
      <c r="P975" s="4">
        <v>7.8849</v>
      </c>
      <c r="Q975" s="4">
        <v>4.2126000000000001</v>
      </c>
      <c r="R975" s="4">
        <v>12.1</v>
      </c>
      <c r="S975" s="4">
        <v>6.4306000000000001</v>
      </c>
      <c r="T975" s="4">
        <v>3.4356</v>
      </c>
      <c r="U975" s="4">
        <v>9.9</v>
      </c>
      <c r="V975" s="4">
        <v>389.5265</v>
      </c>
      <c r="Y975" s="4">
        <v>43.904000000000003</v>
      </c>
      <c r="Z975" s="4">
        <v>0</v>
      </c>
      <c r="AA975" s="4">
        <v>0</v>
      </c>
      <c r="AB975" s="4" t="s">
        <v>384</v>
      </c>
      <c r="AC975" s="4">
        <v>0</v>
      </c>
      <c r="AD975" s="4">
        <v>11.8</v>
      </c>
      <c r="AE975" s="4">
        <v>854</v>
      </c>
      <c r="AF975" s="4">
        <v>881</v>
      </c>
      <c r="AG975" s="4">
        <v>890</v>
      </c>
      <c r="AH975" s="4">
        <v>64.900000000000006</v>
      </c>
      <c r="AI975" s="4">
        <v>26.88</v>
      </c>
      <c r="AJ975" s="4">
        <v>0.62</v>
      </c>
      <c r="AK975" s="4">
        <v>988</v>
      </c>
      <c r="AL975" s="4">
        <v>6</v>
      </c>
      <c r="AM975" s="4">
        <v>0</v>
      </c>
      <c r="AN975" s="4">
        <v>36</v>
      </c>
      <c r="AO975" s="4">
        <v>190</v>
      </c>
      <c r="AP975" s="4">
        <v>188.1</v>
      </c>
      <c r="AQ975" s="4">
        <v>3.6</v>
      </c>
      <c r="AR975" s="4">
        <v>195</v>
      </c>
      <c r="AS975" s="4" t="s">
        <v>155</v>
      </c>
      <c r="AT975" s="4">
        <v>2</v>
      </c>
      <c r="AU975" s="5">
        <v>0.70487268518518509</v>
      </c>
      <c r="AV975" s="4">
        <v>47.163620000000002</v>
      </c>
      <c r="AW975" s="4">
        <v>-88.490848</v>
      </c>
      <c r="AX975" s="4">
        <v>319.39999999999998</v>
      </c>
      <c r="AY975" s="4">
        <v>30.3</v>
      </c>
      <c r="AZ975" s="4">
        <v>12</v>
      </c>
      <c r="BA975" s="4">
        <v>10</v>
      </c>
      <c r="BB975" s="4" t="s">
        <v>427</v>
      </c>
      <c r="BC975" s="4">
        <v>1.912787</v>
      </c>
      <c r="BD975" s="4">
        <v>2.0837159999999999</v>
      </c>
      <c r="BE975" s="4">
        <v>3.5837159999999999</v>
      </c>
      <c r="BF975" s="4">
        <v>14.063000000000001</v>
      </c>
      <c r="BG975" s="4">
        <v>14.3</v>
      </c>
      <c r="BH975" s="4">
        <v>1.02</v>
      </c>
      <c r="BI975" s="4">
        <v>14.653</v>
      </c>
      <c r="BJ975" s="4">
        <v>2925.3009999999999</v>
      </c>
      <c r="BK975" s="4">
        <v>62.677</v>
      </c>
      <c r="BL975" s="4">
        <v>0.193</v>
      </c>
      <c r="BM975" s="4">
        <v>0.10299999999999999</v>
      </c>
      <c r="BN975" s="4">
        <v>0.29699999999999999</v>
      </c>
      <c r="BO975" s="4">
        <v>0.158</v>
      </c>
      <c r="BP975" s="4">
        <v>8.4000000000000005E-2</v>
      </c>
      <c r="BQ975" s="4">
        <v>0.24199999999999999</v>
      </c>
      <c r="BR975" s="4">
        <v>3.0146999999999999</v>
      </c>
      <c r="BU975" s="4">
        <v>2.0390000000000001</v>
      </c>
      <c r="BW975" s="4">
        <v>0</v>
      </c>
      <c r="BX975" s="4">
        <v>0.23521600000000001</v>
      </c>
      <c r="BY975" s="4">
        <v>-5</v>
      </c>
      <c r="BZ975" s="4">
        <v>1.453098</v>
      </c>
      <c r="CA975" s="4">
        <v>5.7480909999999996</v>
      </c>
      <c r="CB975" s="4">
        <v>29.35258</v>
      </c>
    </row>
    <row r="976" spans="1:80">
      <c r="A976" s="2">
        <v>42440</v>
      </c>
      <c r="B976" s="29">
        <v>0.49673504629629628</v>
      </c>
      <c r="C976" s="4">
        <v>14.33</v>
      </c>
      <c r="D976" s="4">
        <v>0.39900000000000002</v>
      </c>
      <c r="E976" s="4" t="s">
        <v>155</v>
      </c>
      <c r="F976" s="4">
        <v>3990.0081770000002</v>
      </c>
      <c r="G976" s="4">
        <v>8.1999999999999993</v>
      </c>
      <c r="H976" s="4">
        <v>5</v>
      </c>
      <c r="I976" s="4">
        <v>426.8</v>
      </c>
      <c r="K976" s="4">
        <v>0</v>
      </c>
      <c r="L976" s="4">
        <v>52</v>
      </c>
      <c r="M976" s="4">
        <v>0.87290000000000001</v>
      </c>
      <c r="N976" s="4">
        <v>12.508900000000001</v>
      </c>
      <c r="O976" s="4">
        <v>0.3483</v>
      </c>
      <c r="P976" s="4">
        <v>7.1578999999999997</v>
      </c>
      <c r="Q976" s="4">
        <v>4.3907999999999996</v>
      </c>
      <c r="R976" s="4">
        <v>11.5</v>
      </c>
      <c r="S976" s="4">
        <v>5.8387000000000002</v>
      </c>
      <c r="T976" s="4">
        <v>3.5815000000000001</v>
      </c>
      <c r="U976" s="4">
        <v>9.4</v>
      </c>
      <c r="V976" s="4">
        <v>426.79939999999999</v>
      </c>
      <c r="Y976" s="4">
        <v>44.957999999999998</v>
      </c>
      <c r="Z976" s="4">
        <v>0</v>
      </c>
      <c r="AA976" s="4">
        <v>0</v>
      </c>
      <c r="AB976" s="4" t="s">
        <v>384</v>
      </c>
      <c r="AC976" s="4">
        <v>0</v>
      </c>
      <c r="AD976" s="4">
        <v>11.8</v>
      </c>
      <c r="AE976" s="4">
        <v>855</v>
      </c>
      <c r="AF976" s="4">
        <v>881</v>
      </c>
      <c r="AG976" s="4">
        <v>889</v>
      </c>
      <c r="AH976" s="4">
        <v>65</v>
      </c>
      <c r="AI976" s="4">
        <v>26.92</v>
      </c>
      <c r="AJ976" s="4">
        <v>0.62</v>
      </c>
      <c r="AK976" s="4">
        <v>988</v>
      </c>
      <c r="AL976" s="4">
        <v>6</v>
      </c>
      <c r="AM976" s="4">
        <v>0</v>
      </c>
      <c r="AN976" s="4">
        <v>36</v>
      </c>
      <c r="AO976" s="4">
        <v>190</v>
      </c>
      <c r="AP976" s="4">
        <v>188.9</v>
      </c>
      <c r="AQ976" s="4">
        <v>3.7</v>
      </c>
      <c r="AR976" s="4">
        <v>195</v>
      </c>
      <c r="AS976" s="4" t="s">
        <v>155</v>
      </c>
      <c r="AT976" s="4">
        <v>2</v>
      </c>
      <c r="AU976" s="5">
        <v>0.70488425925925924</v>
      </c>
      <c r="AV976" s="4">
        <v>47.163595000000001</v>
      </c>
      <c r="AW976" s="4">
        <v>-88.491017999999997</v>
      </c>
      <c r="AX976" s="4">
        <v>319.60000000000002</v>
      </c>
      <c r="AY976" s="4">
        <v>29.8</v>
      </c>
      <c r="AZ976" s="4">
        <v>12</v>
      </c>
      <c r="BA976" s="4">
        <v>10</v>
      </c>
      <c r="BB976" s="4" t="s">
        <v>427</v>
      </c>
      <c r="BC976" s="4">
        <v>2</v>
      </c>
      <c r="BD976" s="4">
        <v>2.343232</v>
      </c>
      <c r="BE976" s="4">
        <v>3.7716159999999999</v>
      </c>
      <c r="BF976" s="4">
        <v>14.063000000000001</v>
      </c>
      <c r="BG976" s="4">
        <v>14.38</v>
      </c>
      <c r="BH976" s="4">
        <v>1.02</v>
      </c>
      <c r="BI976" s="4">
        <v>14.558999999999999</v>
      </c>
      <c r="BJ976" s="4">
        <v>2941.0169999999998</v>
      </c>
      <c r="BK976" s="4">
        <v>52.12</v>
      </c>
      <c r="BL976" s="4">
        <v>0.17599999999999999</v>
      </c>
      <c r="BM976" s="4">
        <v>0.108</v>
      </c>
      <c r="BN976" s="4">
        <v>0.28399999999999997</v>
      </c>
      <c r="BO976" s="4">
        <v>0.14399999999999999</v>
      </c>
      <c r="BP976" s="4">
        <v>8.7999999999999995E-2</v>
      </c>
      <c r="BQ976" s="4">
        <v>0.23200000000000001</v>
      </c>
      <c r="BR976" s="4">
        <v>3.3182</v>
      </c>
      <c r="BU976" s="4">
        <v>2.097</v>
      </c>
      <c r="BW976" s="4">
        <v>0</v>
      </c>
      <c r="BX976" s="4">
        <v>0.206234</v>
      </c>
      <c r="BY976" s="4">
        <v>-5</v>
      </c>
      <c r="BZ976" s="4">
        <v>1.4530000000000001</v>
      </c>
      <c r="CA976" s="4">
        <v>5.0398440000000004</v>
      </c>
      <c r="CB976" s="4">
        <v>29.3506</v>
      </c>
    </row>
    <row r="977" spans="1:80">
      <c r="A977" s="2">
        <v>42440</v>
      </c>
      <c r="B977" s="29">
        <v>0.49674662037037037</v>
      </c>
      <c r="C977" s="4">
        <v>14.33</v>
      </c>
      <c r="D977" s="4">
        <v>0.2286</v>
      </c>
      <c r="E977" s="4" t="s">
        <v>155</v>
      </c>
      <c r="F977" s="4">
        <v>2285.8202799999999</v>
      </c>
      <c r="G977" s="4">
        <v>8.1999999999999993</v>
      </c>
      <c r="H977" s="4">
        <v>5.0999999999999996</v>
      </c>
      <c r="I977" s="4">
        <v>354.9</v>
      </c>
      <c r="K977" s="4">
        <v>0</v>
      </c>
      <c r="L977" s="4">
        <v>50</v>
      </c>
      <c r="M977" s="4">
        <v>0.87450000000000006</v>
      </c>
      <c r="N977" s="4">
        <v>12.531700000000001</v>
      </c>
      <c r="O977" s="4">
        <v>0.19989999999999999</v>
      </c>
      <c r="P977" s="4">
        <v>7.1710000000000003</v>
      </c>
      <c r="Q977" s="4">
        <v>4.46</v>
      </c>
      <c r="R977" s="4">
        <v>11.6</v>
      </c>
      <c r="S977" s="4">
        <v>5.8493000000000004</v>
      </c>
      <c r="T977" s="4">
        <v>3.6379999999999999</v>
      </c>
      <c r="U977" s="4">
        <v>9.5</v>
      </c>
      <c r="V977" s="4">
        <v>354.90640000000002</v>
      </c>
      <c r="Y977" s="4">
        <v>43.942999999999998</v>
      </c>
      <c r="Z977" s="4">
        <v>0</v>
      </c>
      <c r="AA977" s="4">
        <v>0</v>
      </c>
      <c r="AB977" s="4" t="s">
        <v>384</v>
      </c>
      <c r="AC977" s="4">
        <v>0</v>
      </c>
      <c r="AD977" s="4">
        <v>11.9</v>
      </c>
      <c r="AE977" s="4">
        <v>855</v>
      </c>
      <c r="AF977" s="4">
        <v>881</v>
      </c>
      <c r="AG977" s="4">
        <v>891</v>
      </c>
      <c r="AH977" s="4">
        <v>65</v>
      </c>
      <c r="AI977" s="4">
        <v>26.92</v>
      </c>
      <c r="AJ977" s="4">
        <v>0.62</v>
      </c>
      <c r="AK977" s="4">
        <v>988</v>
      </c>
      <c r="AL977" s="4">
        <v>6</v>
      </c>
      <c r="AM977" s="4">
        <v>0</v>
      </c>
      <c r="AN977" s="4">
        <v>36</v>
      </c>
      <c r="AO977" s="4">
        <v>190</v>
      </c>
      <c r="AP977" s="4">
        <v>189</v>
      </c>
      <c r="AQ977" s="4">
        <v>3.8</v>
      </c>
      <c r="AR977" s="4">
        <v>195</v>
      </c>
      <c r="AS977" s="4" t="s">
        <v>155</v>
      </c>
      <c r="AT977" s="4">
        <v>2</v>
      </c>
      <c r="AU977" s="5">
        <v>0.70489583333333339</v>
      </c>
      <c r="AV977" s="4">
        <v>47.163567999999998</v>
      </c>
      <c r="AW977" s="4">
        <v>-88.491181999999995</v>
      </c>
      <c r="AX977" s="4">
        <v>319.5</v>
      </c>
      <c r="AY977" s="4">
        <v>29.3</v>
      </c>
      <c r="AZ977" s="4">
        <v>12</v>
      </c>
      <c r="BA977" s="4">
        <v>11</v>
      </c>
      <c r="BB977" s="4" t="s">
        <v>429</v>
      </c>
      <c r="BC977" s="4">
        <v>1.4253750000000001</v>
      </c>
      <c r="BD977" s="4">
        <v>2.1126870000000002</v>
      </c>
      <c r="BE977" s="4">
        <v>2.7225769999999998</v>
      </c>
      <c r="BF977" s="4">
        <v>14.063000000000001</v>
      </c>
      <c r="BG977" s="4">
        <v>14.56</v>
      </c>
      <c r="BH977" s="4">
        <v>1.04</v>
      </c>
      <c r="BI977" s="4">
        <v>14.35</v>
      </c>
      <c r="BJ977" s="4">
        <v>2977.125</v>
      </c>
      <c r="BK977" s="4">
        <v>30.225000000000001</v>
      </c>
      <c r="BL977" s="4">
        <v>0.17799999999999999</v>
      </c>
      <c r="BM977" s="4">
        <v>0.111</v>
      </c>
      <c r="BN977" s="4">
        <v>0.28899999999999998</v>
      </c>
      <c r="BO977" s="4">
        <v>0.14599999999999999</v>
      </c>
      <c r="BP977" s="4">
        <v>9.0999999999999998E-2</v>
      </c>
      <c r="BQ977" s="4">
        <v>0.23599999999999999</v>
      </c>
      <c r="BR977" s="4">
        <v>2.7879999999999998</v>
      </c>
      <c r="BU977" s="4">
        <v>2.0710000000000002</v>
      </c>
      <c r="BW977" s="4">
        <v>0</v>
      </c>
      <c r="BX977" s="4">
        <v>0.23366799999999999</v>
      </c>
      <c r="BY977" s="4">
        <v>-5</v>
      </c>
      <c r="BZ977" s="4">
        <v>1.454804</v>
      </c>
      <c r="CA977" s="4">
        <v>5.7102620000000002</v>
      </c>
      <c r="CB977" s="4">
        <v>29.387041</v>
      </c>
    </row>
    <row r="978" spans="1:80">
      <c r="A978" s="2">
        <v>42440</v>
      </c>
      <c r="B978" s="29">
        <v>0.49675819444444441</v>
      </c>
      <c r="C978" s="4">
        <v>14.333</v>
      </c>
      <c r="D978" s="4">
        <v>0.16619999999999999</v>
      </c>
      <c r="E978" s="4" t="s">
        <v>155</v>
      </c>
      <c r="F978" s="4">
        <v>1661.742101</v>
      </c>
      <c r="G978" s="4">
        <v>7.4</v>
      </c>
      <c r="H978" s="4">
        <v>5.3</v>
      </c>
      <c r="I978" s="4">
        <v>256.10000000000002</v>
      </c>
      <c r="K978" s="4">
        <v>0</v>
      </c>
      <c r="L978" s="4">
        <v>46</v>
      </c>
      <c r="M978" s="4">
        <v>0.87509999999999999</v>
      </c>
      <c r="N978" s="4">
        <v>12.5433</v>
      </c>
      <c r="O978" s="4">
        <v>0.1454</v>
      </c>
      <c r="P978" s="4">
        <v>6.4905999999999997</v>
      </c>
      <c r="Q978" s="4">
        <v>4.6035000000000004</v>
      </c>
      <c r="R978" s="4">
        <v>11.1</v>
      </c>
      <c r="S978" s="4">
        <v>5.2942999999999998</v>
      </c>
      <c r="T978" s="4">
        <v>3.7549999999999999</v>
      </c>
      <c r="U978" s="4">
        <v>9</v>
      </c>
      <c r="V978" s="4">
        <v>256.08670000000001</v>
      </c>
      <c r="Y978" s="4">
        <v>40.604999999999997</v>
      </c>
      <c r="Z978" s="4">
        <v>0</v>
      </c>
      <c r="AA978" s="4">
        <v>0</v>
      </c>
      <c r="AB978" s="4" t="s">
        <v>384</v>
      </c>
      <c r="AC978" s="4">
        <v>0</v>
      </c>
      <c r="AD978" s="4">
        <v>11.8</v>
      </c>
      <c r="AE978" s="4">
        <v>856</v>
      </c>
      <c r="AF978" s="4">
        <v>883</v>
      </c>
      <c r="AG978" s="4">
        <v>892</v>
      </c>
      <c r="AH978" s="4">
        <v>65</v>
      </c>
      <c r="AI978" s="4">
        <v>26.92</v>
      </c>
      <c r="AJ978" s="4">
        <v>0.62</v>
      </c>
      <c r="AK978" s="4">
        <v>988</v>
      </c>
      <c r="AL978" s="4">
        <v>6</v>
      </c>
      <c r="AM978" s="4">
        <v>0</v>
      </c>
      <c r="AN978" s="4">
        <v>36</v>
      </c>
      <c r="AO978" s="4">
        <v>190</v>
      </c>
      <c r="AP978" s="4">
        <v>189</v>
      </c>
      <c r="AQ978" s="4">
        <v>3.8</v>
      </c>
      <c r="AR978" s="4">
        <v>195</v>
      </c>
      <c r="AS978" s="4" t="s">
        <v>155</v>
      </c>
      <c r="AT978" s="4">
        <v>2</v>
      </c>
      <c r="AU978" s="5">
        <v>0.70490740740740743</v>
      </c>
      <c r="AV978" s="4">
        <v>47.163533000000001</v>
      </c>
      <c r="AW978" s="4">
        <v>-88.491345999999993</v>
      </c>
      <c r="AX978" s="4">
        <v>319.3</v>
      </c>
      <c r="AY978" s="4">
        <v>29.2</v>
      </c>
      <c r="AZ978" s="4">
        <v>12</v>
      </c>
      <c r="BA978" s="4">
        <v>11</v>
      </c>
      <c r="BB978" s="4" t="s">
        <v>429</v>
      </c>
      <c r="BC978" s="4">
        <v>1.271728</v>
      </c>
      <c r="BD978" s="4">
        <v>2.1434570000000002</v>
      </c>
      <c r="BE978" s="4">
        <v>2.443457</v>
      </c>
      <c r="BF978" s="4">
        <v>14.063000000000001</v>
      </c>
      <c r="BG978" s="4">
        <v>14.64</v>
      </c>
      <c r="BH978" s="4">
        <v>1.04</v>
      </c>
      <c r="BI978" s="4">
        <v>14.27</v>
      </c>
      <c r="BJ978" s="4">
        <v>2992.2860000000001</v>
      </c>
      <c r="BK978" s="4">
        <v>22.08</v>
      </c>
      <c r="BL978" s="4">
        <v>0.16200000000000001</v>
      </c>
      <c r="BM978" s="4">
        <v>0.115</v>
      </c>
      <c r="BN978" s="4">
        <v>0.27700000000000002</v>
      </c>
      <c r="BO978" s="4">
        <v>0.13200000000000001</v>
      </c>
      <c r="BP978" s="4">
        <v>9.4E-2</v>
      </c>
      <c r="BQ978" s="4">
        <v>0.22600000000000001</v>
      </c>
      <c r="BR978" s="4">
        <v>2.0200999999999998</v>
      </c>
      <c r="BU978" s="4">
        <v>1.9219999999999999</v>
      </c>
      <c r="BW978" s="4">
        <v>0</v>
      </c>
      <c r="BX978" s="4">
        <v>0.26947199999999999</v>
      </c>
      <c r="BY978" s="4">
        <v>-5</v>
      </c>
      <c r="BZ978" s="4">
        <v>1.4504900000000001</v>
      </c>
      <c r="CA978" s="4">
        <v>6.585223</v>
      </c>
      <c r="CB978" s="4">
        <v>29.299897999999999</v>
      </c>
    </row>
    <row r="979" spans="1:80">
      <c r="A979" s="2">
        <v>42440</v>
      </c>
      <c r="B979" s="29">
        <v>0.49676976851851856</v>
      </c>
      <c r="C979" s="4">
        <v>14.34</v>
      </c>
      <c r="D979" s="4">
        <v>0.19819999999999999</v>
      </c>
      <c r="E979" s="4" t="s">
        <v>155</v>
      </c>
      <c r="F979" s="4">
        <v>1981.9512199999999</v>
      </c>
      <c r="G979" s="4">
        <v>6</v>
      </c>
      <c r="H979" s="4">
        <v>5.4</v>
      </c>
      <c r="I979" s="4">
        <v>225.6</v>
      </c>
      <c r="K979" s="4">
        <v>0</v>
      </c>
      <c r="L979" s="4">
        <v>46</v>
      </c>
      <c r="M979" s="4">
        <v>0.87480000000000002</v>
      </c>
      <c r="N979" s="4">
        <v>12.5444</v>
      </c>
      <c r="O979" s="4">
        <v>0.1734</v>
      </c>
      <c r="P979" s="4">
        <v>5.2487000000000004</v>
      </c>
      <c r="Q979" s="4">
        <v>4.7237999999999998</v>
      </c>
      <c r="R979" s="4">
        <v>10</v>
      </c>
      <c r="S979" s="4">
        <v>4.2812999999999999</v>
      </c>
      <c r="T979" s="4">
        <v>3.8532000000000002</v>
      </c>
      <c r="U979" s="4">
        <v>8.1</v>
      </c>
      <c r="V979" s="4">
        <v>225.6045</v>
      </c>
      <c r="Y979" s="4">
        <v>40.444000000000003</v>
      </c>
      <c r="Z979" s="4">
        <v>0</v>
      </c>
      <c r="AA979" s="4">
        <v>0</v>
      </c>
      <c r="AB979" s="4" t="s">
        <v>384</v>
      </c>
      <c r="AC979" s="4">
        <v>0</v>
      </c>
      <c r="AD979" s="4">
        <v>11.9</v>
      </c>
      <c r="AE979" s="4">
        <v>856</v>
      </c>
      <c r="AF979" s="4">
        <v>883</v>
      </c>
      <c r="AG979" s="4">
        <v>891</v>
      </c>
      <c r="AH979" s="4">
        <v>65</v>
      </c>
      <c r="AI979" s="4">
        <v>26.92</v>
      </c>
      <c r="AJ979" s="4">
        <v>0.62</v>
      </c>
      <c r="AK979" s="4">
        <v>988</v>
      </c>
      <c r="AL979" s="4">
        <v>6</v>
      </c>
      <c r="AM979" s="4">
        <v>0</v>
      </c>
      <c r="AN979" s="4">
        <v>36</v>
      </c>
      <c r="AO979" s="4">
        <v>190</v>
      </c>
      <c r="AP979" s="4">
        <v>189</v>
      </c>
      <c r="AQ979" s="4">
        <v>3.7</v>
      </c>
      <c r="AR979" s="4">
        <v>195</v>
      </c>
      <c r="AS979" s="4" t="s">
        <v>155</v>
      </c>
      <c r="AT979" s="4">
        <v>2</v>
      </c>
      <c r="AU979" s="5">
        <v>0.70491898148148147</v>
      </c>
      <c r="AV979" s="4">
        <v>47.163482999999999</v>
      </c>
      <c r="AW979" s="4">
        <v>-88.491504000000006</v>
      </c>
      <c r="AX979" s="4">
        <v>319.10000000000002</v>
      </c>
      <c r="AY979" s="4">
        <v>29.5</v>
      </c>
      <c r="AZ979" s="4">
        <v>12</v>
      </c>
      <c r="BA979" s="4">
        <v>11</v>
      </c>
      <c r="BB979" s="4" t="s">
        <v>429</v>
      </c>
      <c r="BC979" s="4">
        <v>1.443257</v>
      </c>
      <c r="BD979" s="4">
        <v>2.3432569999999999</v>
      </c>
      <c r="BE979" s="4">
        <v>2.7148850000000002</v>
      </c>
      <c r="BF979" s="4">
        <v>14.063000000000001</v>
      </c>
      <c r="BG979" s="4">
        <v>14.6</v>
      </c>
      <c r="BH979" s="4">
        <v>1.04</v>
      </c>
      <c r="BI979" s="4">
        <v>14.314</v>
      </c>
      <c r="BJ979" s="4">
        <v>2986.4189999999999</v>
      </c>
      <c r="BK979" s="4">
        <v>26.271000000000001</v>
      </c>
      <c r="BL979" s="4">
        <v>0.13100000000000001</v>
      </c>
      <c r="BM979" s="4">
        <v>0.11799999999999999</v>
      </c>
      <c r="BN979" s="4">
        <v>0.249</v>
      </c>
      <c r="BO979" s="4">
        <v>0.107</v>
      </c>
      <c r="BP979" s="4">
        <v>9.6000000000000002E-2</v>
      </c>
      <c r="BQ979" s="4">
        <v>0.20300000000000001</v>
      </c>
      <c r="BR979" s="4">
        <v>1.776</v>
      </c>
      <c r="BU979" s="4">
        <v>1.91</v>
      </c>
      <c r="BW979" s="4">
        <v>0</v>
      </c>
      <c r="BX979" s="4">
        <v>0.33794400000000002</v>
      </c>
      <c r="BY979" s="4">
        <v>-5</v>
      </c>
      <c r="BZ979" s="4">
        <v>1.4518040000000001</v>
      </c>
      <c r="CA979" s="4">
        <v>8.2585060000000006</v>
      </c>
      <c r="CB979" s="4">
        <v>29.326440999999999</v>
      </c>
    </row>
    <row r="980" spans="1:80">
      <c r="A980" s="2">
        <v>42440</v>
      </c>
      <c r="B980" s="29">
        <v>0.4967813425925926</v>
      </c>
      <c r="C980" s="4">
        <v>14.34</v>
      </c>
      <c r="D980" s="4">
        <v>0.26140000000000002</v>
      </c>
      <c r="E980" s="4" t="s">
        <v>155</v>
      </c>
      <c r="F980" s="4">
        <v>2614.404145</v>
      </c>
      <c r="G980" s="4">
        <v>6</v>
      </c>
      <c r="H980" s="4">
        <v>6.5</v>
      </c>
      <c r="I980" s="4">
        <v>264.5</v>
      </c>
      <c r="K980" s="4">
        <v>0</v>
      </c>
      <c r="L980" s="4">
        <v>46</v>
      </c>
      <c r="M980" s="4">
        <v>0.87419999999999998</v>
      </c>
      <c r="N980" s="4">
        <v>12.5359</v>
      </c>
      <c r="O980" s="4">
        <v>0.22850000000000001</v>
      </c>
      <c r="P980" s="4">
        <v>5.2451999999999996</v>
      </c>
      <c r="Q980" s="4">
        <v>5.7087000000000003</v>
      </c>
      <c r="R980" s="4">
        <v>11</v>
      </c>
      <c r="S980" s="4">
        <v>4.2784000000000004</v>
      </c>
      <c r="T980" s="4">
        <v>4.6565000000000003</v>
      </c>
      <c r="U980" s="4">
        <v>8.9</v>
      </c>
      <c r="V980" s="4">
        <v>264.45280000000002</v>
      </c>
      <c r="Y980" s="4">
        <v>40.447000000000003</v>
      </c>
      <c r="Z980" s="4">
        <v>0</v>
      </c>
      <c r="AA980" s="4">
        <v>0</v>
      </c>
      <c r="AB980" s="4" t="s">
        <v>384</v>
      </c>
      <c r="AC980" s="4">
        <v>0</v>
      </c>
      <c r="AD980" s="4">
        <v>11.9</v>
      </c>
      <c r="AE980" s="4">
        <v>856</v>
      </c>
      <c r="AF980" s="4">
        <v>883</v>
      </c>
      <c r="AG980" s="4">
        <v>892</v>
      </c>
      <c r="AH980" s="4">
        <v>65</v>
      </c>
      <c r="AI980" s="4">
        <v>26.92</v>
      </c>
      <c r="AJ980" s="4">
        <v>0.62</v>
      </c>
      <c r="AK980" s="4">
        <v>988</v>
      </c>
      <c r="AL980" s="4">
        <v>6</v>
      </c>
      <c r="AM980" s="4">
        <v>0</v>
      </c>
      <c r="AN980" s="4">
        <v>36</v>
      </c>
      <c r="AO980" s="4">
        <v>190</v>
      </c>
      <c r="AP980" s="4">
        <v>189</v>
      </c>
      <c r="AQ980" s="4">
        <v>3.7</v>
      </c>
      <c r="AR980" s="4">
        <v>195</v>
      </c>
      <c r="AS980" s="4" t="s">
        <v>155</v>
      </c>
      <c r="AT980" s="4">
        <v>2</v>
      </c>
      <c r="AU980" s="5">
        <v>0.7049305555555555</v>
      </c>
      <c r="AV980" s="4">
        <v>47.163412999999998</v>
      </c>
      <c r="AW980" s="4">
        <v>-88.491657000000004</v>
      </c>
      <c r="AX980" s="4">
        <v>319</v>
      </c>
      <c r="AY980" s="4">
        <v>30.2</v>
      </c>
      <c r="AZ980" s="4">
        <v>12</v>
      </c>
      <c r="BA980" s="4">
        <v>11</v>
      </c>
      <c r="BB980" s="4" t="s">
        <v>429</v>
      </c>
      <c r="BC980" s="4">
        <v>1.714585</v>
      </c>
      <c r="BD980" s="4">
        <v>2.7576420000000001</v>
      </c>
      <c r="BE980" s="4">
        <v>3.229171</v>
      </c>
      <c r="BF980" s="4">
        <v>14.063000000000001</v>
      </c>
      <c r="BG980" s="4">
        <v>14.53</v>
      </c>
      <c r="BH980" s="4">
        <v>1.03</v>
      </c>
      <c r="BI980" s="4">
        <v>14.391</v>
      </c>
      <c r="BJ980" s="4">
        <v>2972.5610000000001</v>
      </c>
      <c r="BK980" s="4">
        <v>34.493000000000002</v>
      </c>
      <c r="BL980" s="4">
        <v>0.13</v>
      </c>
      <c r="BM980" s="4">
        <v>0.14199999999999999</v>
      </c>
      <c r="BN980" s="4">
        <v>0.27200000000000002</v>
      </c>
      <c r="BO980" s="4">
        <v>0.106</v>
      </c>
      <c r="BP980" s="4">
        <v>0.11600000000000001</v>
      </c>
      <c r="BQ980" s="4">
        <v>0.222</v>
      </c>
      <c r="BR980" s="4">
        <v>2.0735999999999999</v>
      </c>
      <c r="BU980" s="4">
        <v>1.903</v>
      </c>
      <c r="BW980" s="4">
        <v>0</v>
      </c>
      <c r="BX980" s="4">
        <v>0.27554600000000001</v>
      </c>
      <c r="BY980" s="4">
        <v>-5</v>
      </c>
      <c r="BZ980" s="4">
        <v>1.4492940000000001</v>
      </c>
      <c r="CA980" s="4">
        <v>6.7336549999999997</v>
      </c>
      <c r="CB980" s="4">
        <v>29.275739000000002</v>
      </c>
    </row>
    <row r="981" spans="1:80">
      <c r="A981" s="2">
        <v>42440</v>
      </c>
      <c r="B981" s="29">
        <v>0.4967929166666667</v>
      </c>
      <c r="C981" s="4">
        <v>14.332000000000001</v>
      </c>
      <c r="D981" s="4">
        <v>0.32419999999999999</v>
      </c>
      <c r="E981" s="4" t="s">
        <v>155</v>
      </c>
      <c r="F981" s="4">
        <v>3242.413223</v>
      </c>
      <c r="G981" s="4">
        <v>6.1</v>
      </c>
      <c r="H981" s="4">
        <v>8.6999999999999993</v>
      </c>
      <c r="I981" s="4">
        <v>307.8</v>
      </c>
      <c r="K981" s="4">
        <v>0</v>
      </c>
      <c r="L981" s="4">
        <v>46</v>
      </c>
      <c r="M981" s="4">
        <v>0.87390000000000001</v>
      </c>
      <c r="N981" s="4">
        <v>12.5245</v>
      </c>
      <c r="O981" s="4">
        <v>0.28339999999999999</v>
      </c>
      <c r="P981" s="4">
        <v>5.3308</v>
      </c>
      <c r="Q981" s="4">
        <v>7.6029</v>
      </c>
      <c r="R981" s="4">
        <v>12.9</v>
      </c>
      <c r="S981" s="4">
        <v>4.3209999999999997</v>
      </c>
      <c r="T981" s="4">
        <v>6.1627000000000001</v>
      </c>
      <c r="U981" s="4">
        <v>10.5</v>
      </c>
      <c r="V981" s="4">
        <v>307.77539999999999</v>
      </c>
      <c r="Y981" s="4">
        <v>40.506</v>
      </c>
      <c r="Z981" s="4">
        <v>0</v>
      </c>
      <c r="AA981" s="4">
        <v>0</v>
      </c>
      <c r="AB981" s="4" t="s">
        <v>384</v>
      </c>
      <c r="AC981" s="4">
        <v>0</v>
      </c>
      <c r="AD981" s="4">
        <v>11.8</v>
      </c>
      <c r="AE981" s="4">
        <v>856</v>
      </c>
      <c r="AF981" s="4">
        <v>884</v>
      </c>
      <c r="AG981" s="4">
        <v>892</v>
      </c>
      <c r="AH981" s="4">
        <v>65</v>
      </c>
      <c r="AI981" s="4">
        <v>25.28</v>
      </c>
      <c r="AJ981" s="4">
        <v>0.57999999999999996</v>
      </c>
      <c r="AK981" s="4">
        <v>988</v>
      </c>
      <c r="AL981" s="4">
        <v>5.0999999999999996</v>
      </c>
      <c r="AM981" s="4">
        <v>0</v>
      </c>
      <c r="AN981" s="4">
        <v>36</v>
      </c>
      <c r="AO981" s="4">
        <v>190</v>
      </c>
      <c r="AP981" s="4">
        <v>189</v>
      </c>
      <c r="AQ981" s="4">
        <v>3.8</v>
      </c>
      <c r="AR981" s="4">
        <v>195</v>
      </c>
      <c r="AS981" s="4" t="s">
        <v>155</v>
      </c>
      <c r="AT981" s="4">
        <v>2</v>
      </c>
      <c r="AU981" s="5">
        <v>0.70494212962962965</v>
      </c>
      <c r="AV981" s="4">
        <v>47.163316999999999</v>
      </c>
      <c r="AW981" s="4">
        <v>-88.491788</v>
      </c>
      <c r="AX981" s="4">
        <v>318.89999999999998</v>
      </c>
      <c r="AY981" s="4">
        <v>31.1</v>
      </c>
      <c r="AZ981" s="4">
        <v>12</v>
      </c>
      <c r="BA981" s="4">
        <v>11</v>
      </c>
      <c r="BB981" s="4" t="s">
        <v>429</v>
      </c>
      <c r="BC981" s="4">
        <v>1.871429</v>
      </c>
      <c r="BD981" s="4">
        <v>1.5428569999999999</v>
      </c>
      <c r="BE981" s="4">
        <v>3.4</v>
      </c>
      <c r="BF981" s="4">
        <v>14.063000000000001</v>
      </c>
      <c r="BG981" s="4">
        <v>14.47</v>
      </c>
      <c r="BH981" s="4">
        <v>1.03</v>
      </c>
      <c r="BI981" s="4">
        <v>14.43</v>
      </c>
      <c r="BJ981" s="4">
        <v>2958.7820000000002</v>
      </c>
      <c r="BK981" s="4">
        <v>42.604999999999997</v>
      </c>
      <c r="BL981" s="4">
        <v>0.13200000000000001</v>
      </c>
      <c r="BM981" s="4">
        <v>0.188</v>
      </c>
      <c r="BN981" s="4">
        <v>0.32</v>
      </c>
      <c r="BO981" s="4">
        <v>0.107</v>
      </c>
      <c r="BP981" s="4">
        <v>0.152</v>
      </c>
      <c r="BQ981" s="4">
        <v>0.25900000000000001</v>
      </c>
      <c r="BR981" s="4">
        <v>2.4043000000000001</v>
      </c>
      <c r="BU981" s="4">
        <v>1.899</v>
      </c>
      <c r="BW981" s="4">
        <v>0</v>
      </c>
      <c r="BX981" s="4">
        <v>0.292354</v>
      </c>
      <c r="BY981" s="4">
        <v>-5</v>
      </c>
      <c r="BZ981" s="4">
        <v>1.4471959999999999</v>
      </c>
      <c r="CA981" s="4">
        <v>7.1444000000000001</v>
      </c>
      <c r="CB981" s="4">
        <v>29.233359</v>
      </c>
    </row>
    <row r="982" spans="1:80">
      <c r="A982" s="2">
        <v>42440</v>
      </c>
      <c r="B982" s="29">
        <v>0.49680449074074073</v>
      </c>
      <c r="C982" s="4">
        <v>14.323</v>
      </c>
      <c r="D982" s="4">
        <v>0.44469999999999998</v>
      </c>
      <c r="E982" s="4" t="s">
        <v>155</v>
      </c>
      <c r="F982" s="4">
        <v>4446.7831029999998</v>
      </c>
      <c r="G982" s="4">
        <v>7.3</v>
      </c>
      <c r="H982" s="4">
        <v>8.6</v>
      </c>
      <c r="I982" s="4">
        <v>365</v>
      </c>
      <c r="K982" s="4">
        <v>0</v>
      </c>
      <c r="L982" s="4">
        <v>48</v>
      </c>
      <c r="M982" s="4">
        <v>0.87290000000000001</v>
      </c>
      <c r="N982" s="4">
        <v>12.503</v>
      </c>
      <c r="O982" s="4">
        <v>0.38819999999999999</v>
      </c>
      <c r="P982" s="4">
        <v>6.3977000000000004</v>
      </c>
      <c r="Q982" s="4">
        <v>7.5071000000000003</v>
      </c>
      <c r="R982" s="4">
        <v>13.9</v>
      </c>
      <c r="S982" s="4">
        <v>5.1824000000000003</v>
      </c>
      <c r="T982" s="4">
        <v>6.0810000000000004</v>
      </c>
      <c r="U982" s="4">
        <v>11.3</v>
      </c>
      <c r="V982" s="4">
        <v>364.9633</v>
      </c>
      <c r="Y982" s="4">
        <v>42.037999999999997</v>
      </c>
      <c r="Z982" s="4">
        <v>0</v>
      </c>
      <c r="AA982" s="4">
        <v>0</v>
      </c>
      <c r="AB982" s="4" t="s">
        <v>384</v>
      </c>
      <c r="AC982" s="4">
        <v>0</v>
      </c>
      <c r="AD982" s="4">
        <v>11.9</v>
      </c>
      <c r="AE982" s="4">
        <v>857</v>
      </c>
      <c r="AF982" s="4">
        <v>884</v>
      </c>
      <c r="AG982" s="4">
        <v>893</v>
      </c>
      <c r="AH982" s="4">
        <v>65</v>
      </c>
      <c r="AI982" s="4">
        <v>25.11</v>
      </c>
      <c r="AJ982" s="4">
        <v>0.57999999999999996</v>
      </c>
      <c r="AK982" s="4">
        <v>988</v>
      </c>
      <c r="AL982" s="4">
        <v>5</v>
      </c>
      <c r="AM982" s="4">
        <v>0</v>
      </c>
      <c r="AN982" s="4">
        <v>36</v>
      </c>
      <c r="AO982" s="4">
        <v>190.9</v>
      </c>
      <c r="AP982" s="4">
        <v>189</v>
      </c>
      <c r="AQ982" s="4">
        <v>3.9</v>
      </c>
      <c r="AR982" s="4">
        <v>195</v>
      </c>
      <c r="AS982" s="4" t="s">
        <v>155</v>
      </c>
      <c r="AT982" s="4">
        <v>2</v>
      </c>
      <c r="AU982" s="5">
        <v>0.7049537037037038</v>
      </c>
      <c r="AV982" s="4">
        <v>47.163195999999999</v>
      </c>
      <c r="AW982" s="4">
        <v>-88.491881000000006</v>
      </c>
      <c r="AX982" s="4">
        <v>319</v>
      </c>
      <c r="AY982" s="4">
        <v>31.9</v>
      </c>
      <c r="AZ982" s="4">
        <v>12</v>
      </c>
      <c r="BA982" s="4">
        <v>11</v>
      </c>
      <c r="BB982" s="4" t="s">
        <v>429</v>
      </c>
      <c r="BC982" s="4">
        <v>1.9</v>
      </c>
      <c r="BD982" s="4">
        <v>1.142657</v>
      </c>
      <c r="BE982" s="4">
        <v>3.4</v>
      </c>
      <c r="BF982" s="4">
        <v>14.063000000000001</v>
      </c>
      <c r="BG982" s="4">
        <v>14.34</v>
      </c>
      <c r="BH982" s="4">
        <v>1.02</v>
      </c>
      <c r="BI982" s="4">
        <v>14.558999999999999</v>
      </c>
      <c r="BJ982" s="4">
        <v>2933.2939999999999</v>
      </c>
      <c r="BK982" s="4">
        <v>57.960999999999999</v>
      </c>
      <c r="BL982" s="4">
        <v>0.157</v>
      </c>
      <c r="BM982" s="4">
        <v>0.184</v>
      </c>
      <c r="BN982" s="4">
        <v>0.34200000000000003</v>
      </c>
      <c r="BO982" s="4">
        <v>0.127</v>
      </c>
      <c r="BP982" s="4">
        <v>0.14899999999999999</v>
      </c>
      <c r="BQ982" s="4">
        <v>0.27700000000000002</v>
      </c>
      <c r="BR982" s="4">
        <v>2.8313000000000001</v>
      </c>
      <c r="BU982" s="4">
        <v>1.9570000000000001</v>
      </c>
      <c r="BW982" s="4">
        <v>0</v>
      </c>
      <c r="BX982" s="4">
        <v>0.34370800000000001</v>
      </c>
      <c r="BY982" s="4">
        <v>-5</v>
      </c>
      <c r="BZ982" s="4">
        <v>1.448804</v>
      </c>
      <c r="CA982" s="4">
        <v>8.3993649999999995</v>
      </c>
      <c r="CB982" s="4">
        <v>29.265841000000002</v>
      </c>
    </row>
    <row r="983" spans="1:80">
      <c r="A983" s="2">
        <v>42440</v>
      </c>
      <c r="B983" s="29">
        <v>0.49681606481481483</v>
      </c>
      <c r="C983" s="4">
        <v>14.315</v>
      </c>
      <c r="D983" s="4">
        <v>0.3911</v>
      </c>
      <c r="E983" s="4" t="s">
        <v>155</v>
      </c>
      <c r="F983" s="4">
        <v>3910.6336310000002</v>
      </c>
      <c r="G983" s="4">
        <v>8.1</v>
      </c>
      <c r="H983" s="4">
        <v>8.6</v>
      </c>
      <c r="I983" s="4">
        <v>434.7</v>
      </c>
      <c r="K983" s="4">
        <v>0</v>
      </c>
      <c r="L983" s="4">
        <v>51</v>
      </c>
      <c r="M983" s="4">
        <v>0.87319999999999998</v>
      </c>
      <c r="N983" s="4">
        <v>12.4998</v>
      </c>
      <c r="O983" s="4">
        <v>0.34150000000000003</v>
      </c>
      <c r="P983" s="4">
        <v>7.0728999999999997</v>
      </c>
      <c r="Q983" s="4">
        <v>7.5095000000000001</v>
      </c>
      <c r="R983" s="4">
        <v>14.6</v>
      </c>
      <c r="S983" s="4">
        <v>5.7652000000000001</v>
      </c>
      <c r="T983" s="4">
        <v>6.1211000000000002</v>
      </c>
      <c r="U983" s="4">
        <v>11.9</v>
      </c>
      <c r="V983" s="4">
        <v>434.68220000000002</v>
      </c>
      <c r="Y983" s="4">
        <v>44.475000000000001</v>
      </c>
      <c r="Z983" s="4">
        <v>0</v>
      </c>
      <c r="AA983" s="4">
        <v>0</v>
      </c>
      <c r="AB983" s="4" t="s">
        <v>384</v>
      </c>
      <c r="AC983" s="4">
        <v>0</v>
      </c>
      <c r="AD983" s="4">
        <v>11.8</v>
      </c>
      <c r="AE983" s="4">
        <v>858</v>
      </c>
      <c r="AF983" s="4">
        <v>885</v>
      </c>
      <c r="AG983" s="4">
        <v>894</v>
      </c>
      <c r="AH983" s="4">
        <v>65</v>
      </c>
      <c r="AI983" s="4">
        <v>26.74</v>
      </c>
      <c r="AJ983" s="4">
        <v>0.61</v>
      </c>
      <c r="AK983" s="4">
        <v>988</v>
      </c>
      <c r="AL983" s="4">
        <v>5.9</v>
      </c>
      <c r="AM983" s="4">
        <v>0</v>
      </c>
      <c r="AN983" s="4">
        <v>36</v>
      </c>
      <c r="AO983" s="4">
        <v>190.1</v>
      </c>
      <c r="AP983" s="4">
        <v>189</v>
      </c>
      <c r="AQ983" s="4">
        <v>3.9</v>
      </c>
      <c r="AR983" s="4">
        <v>195</v>
      </c>
      <c r="AS983" s="4" t="s">
        <v>155</v>
      </c>
      <c r="AT983" s="4">
        <v>2</v>
      </c>
      <c r="AU983" s="5">
        <v>0.70496527777777773</v>
      </c>
      <c r="AV983" s="4">
        <v>47.163075999999997</v>
      </c>
      <c r="AW983" s="4">
        <v>-88.491962000000001</v>
      </c>
      <c r="AX983" s="4">
        <v>319.10000000000002</v>
      </c>
      <c r="AY983" s="4">
        <v>32.5</v>
      </c>
      <c r="AZ983" s="4">
        <v>12</v>
      </c>
      <c r="BA983" s="4">
        <v>11</v>
      </c>
      <c r="BB983" s="4" t="s">
        <v>429</v>
      </c>
      <c r="BC983" s="4">
        <v>1.2589410000000001</v>
      </c>
      <c r="BD983" s="4">
        <v>1.2</v>
      </c>
      <c r="BE983" s="4">
        <v>2.189111</v>
      </c>
      <c r="BF983" s="4">
        <v>14.063000000000001</v>
      </c>
      <c r="BG983" s="4">
        <v>14.4</v>
      </c>
      <c r="BH983" s="4">
        <v>1.02</v>
      </c>
      <c r="BI983" s="4">
        <v>14.522</v>
      </c>
      <c r="BJ983" s="4">
        <v>2942.34</v>
      </c>
      <c r="BK983" s="4">
        <v>51.158999999999999</v>
      </c>
      <c r="BL983" s="4">
        <v>0.17399999999999999</v>
      </c>
      <c r="BM983" s="4">
        <v>0.185</v>
      </c>
      <c r="BN983" s="4">
        <v>0.35899999999999999</v>
      </c>
      <c r="BO983" s="4">
        <v>0.14199999999999999</v>
      </c>
      <c r="BP983" s="4">
        <v>0.151</v>
      </c>
      <c r="BQ983" s="4">
        <v>0.29299999999999998</v>
      </c>
      <c r="BR983" s="4">
        <v>3.3834</v>
      </c>
      <c r="BU983" s="4">
        <v>2.077</v>
      </c>
      <c r="BW983" s="4">
        <v>0</v>
      </c>
      <c r="BX983" s="4">
        <v>0.36613800000000002</v>
      </c>
      <c r="BY983" s="4">
        <v>-5</v>
      </c>
      <c r="BZ983" s="4">
        <v>1.4480980000000001</v>
      </c>
      <c r="CA983" s="4">
        <v>8.9474970000000003</v>
      </c>
      <c r="CB983" s="4">
        <v>29.251580000000001</v>
      </c>
    </row>
    <row r="984" spans="1:80">
      <c r="A984" s="2">
        <v>42440</v>
      </c>
      <c r="B984" s="29">
        <v>0.49682763888888887</v>
      </c>
      <c r="C984" s="4">
        <v>14.260999999999999</v>
      </c>
      <c r="D984" s="4">
        <v>0.1862</v>
      </c>
      <c r="E984" s="4" t="s">
        <v>155</v>
      </c>
      <c r="F984" s="4">
        <v>1862.4020439999999</v>
      </c>
      <c r="G984" s="4">
        <v>8.6999999999999993</v>
      </c>
      <c r="H984" s="4">
        <v>8.6</v>
      </c>
      <c r="I984" s="4">
        <v>366.4</v>
      </c>
      <c r="K984" s="4">
        <v>0</v>
      </c>
      <c r="L984" s="4">
        <v>49</v>
      </c>
      <c r="M984" s="4">
        <v>0.87570000000000003</v>
      </c>
      <c r="N984" s="4">
        <v>12.4878</v>
      </c>
      <c r="O984" s="4">
        <v>0.16309999999999999</v>
      </c>
      <c r="P984" s="4">
        <v>7.6464999999999996</v>
      </c>
      <c r="Q984" s="4">
        <v>7.5307000000000004</v>
      </c>
      <c r="R984" s="4">
        <v>15.2</v>
      </c>
      <c r="S984" s="4">
        <v>6.1981000000000002</v>
      </c>
      <c r="T984" s="4">
        <v>6.1041999999999996</v>
      </c>
      <c r="U984" s="4">
        <v>12.3</v>
      </c>
      <c r="V984" s="4">
        <v>366.41969999999998</v>
      </c>
      <c r="Y984" s="4">
        <v>42.680999999999997</v>
      </c>
      <c r="Z984" s="4">
        <v>0</v>
      </c>
      <c r="AA984" s="4">
        <v>0</v>
      </c>
      <c r="AB984" s="4" t="s">
        <v>384</v>
      </c>
      <c r="AC984" s="4">
        <v>0</v>
      </c>
      <c r="AD984" s="4">
        <v>11.9</v>
      </c>
      <c r="AE984" s="4">
        <v>860</v>
      </c>
      <c r="AF984" s="4">
        <v>886</v>
      </c>
      <c r="AG984" s="4">
        <v>897</v>
      </c>
      <c r="AH984" s="4">
        <v>65</v>
      </c>
      <c r="AI984" s="4">
        <v>25.28</v>
      </c>
      <c r="AJ984" s="4">
        <v>0.57999999999999996</v>
      </c>
      <c r="AK984" s="4">
        <v>988</v>
      </c>
      <c r="AL984" s="4">
        <v>5.0999999999999996</v>
      </c>
      <c r="AM984" s="4">
        <v>0</v>
      </c>
      <c r="AN984" s="4">
        <v>36</v>
      </c>
      <c r="AO984" s="4">
        <v>190.9</v>
      </c>
      <c r="AP984" s="4">
        <v>189</v>
      </c>
      <c r="AQ984" s="4">
        <v>4</v>
      </c>
      <c r="AR984" s="4">
        <v>195</v>
      </c>
      <c r="AS984" s="4" t="s">
        <v>155</v>
      </c>
      <c r="AT984" s="4">
        <v>2</v>
      </c>
      <c r="AU984" s="5">
        <v>0.70497685185185188</v>
      </c>
      <c r="AV984" s="4">
        <v>47.162945999999998</v>
      </c>
      <c r="AW984" s="4">
        <v>-88.492016000000007</v>
      </c>
      <c r="AX984" s="4">
        <v>319.10000000000002</v>
      </c>
      <c r="AY984" s="4">
        <v>33.5</v>
      </c>
      <c r="AZ984" s="4">
        <v>12</v>
      </c>
      <c r="BA984" s="4">
        <v>11</v>
      </c>
      <c r="BB984" s="4" t="s">
        <v>429</v>
      </c>
      <c r="BC984" s="4">
        <v>1.071129</v>
      </c>
      <c r="BD984" s="4">
        <v>1.271129</v>
      </c>
      <c r="BE984" s="4">
        <v>1.7</v>
      </c>
      <c r="BF984" s="4">
        <v>14.063000000000001</v>
      </c>
      <c r="BG984" s="4">
        <v>14.67</v>
      </c>
      <c r="BH984" s="4">
        <v>1.04</v>
      </c>
      <c r="BI984" s="4">
        <v>14.199</v>
      </c>
      <c r="BJ984" s="4">
        <v>2985.3620000000001</v>
      </c>
      <c r="BK984" s="4">
        <v>24.814</v>
      </c>
      <c r="BL984" s="4">
        <v>0.191</v>
      </c>
      <c r="BM984" s="4">
        <v>0.189</v>
      </c>
      <c r="BN984" s="4">
        <v>0.38</v>
      </c>
      <c r="BO984" s="4">
        <v>0.155</v>
      </c>
      <c r="BP984" s="4">
        <v>0.153</v>
      </c>
      <c r="BQ984" s="4">
        <v>0.308</v>
      </c>
      <c r="BR984" s="4">
        <v>2.8965999999999998</v>
      </c>
      <c r="BU984" s="4">
        <v>2.024</v>
      </c>
      <c r="BW984" s="4">
        <v>0</v>
      </c>
      <c r="BX984" s="4">
        <v>0.42212</v>
      </c>
      <c r="BY984" s="4">
        <v>-5</v>
      </c>
      <c r="BZ984" s="4">
        <v>1.446196</v>
      </c>
      <c r="CA984" s="4">
        <v>10.315557999999999</v>
      </c>
      <c r="CB984" s="4">
        <v>29.213159000000001</v>
      </c>
    </row>
    <row r="985" spans="1:80">
      <c r="A985" s="2">
        <v>42440</v>
      </c>
      <c r="B985" s="29">
        <v>0.49683921296296302</v>
      </c>
      <c r="C985" s="4">
        <v>14.083</v>
      </c>
      <c r="D985" s="4">
        <v>5.1700000000000003E-2</v>
      </c>
      <c r="E985" s="4" t="s">
        <v>155</v>
      </c>
      <c r="F985" s="4">
        <v>517.35959800000001</v>
      </c>
      <c r="G985" s="4">
        <v>126.3</v>
      </c>
      <c r="H985" s="4">
        <v>8.6</v>
      </c>
      <c r="I985" s="4">
        <v>232.1</v>
      </c>
      <c r="K985" s="4">
        <v>0</v>
      </c>
      <c r="L985" s="4">
        <v>36</v>
      </c>
      <c r="M985" s="4">
        <v>0.87819999999999998</v>
      </c>
      <c r="N985" s="4">
        <v>12.3674</v>
      </c>
      <c r="O985" s="4">
        <v>4.5400000000000003E-2</v>
      </c>
      <c r="P985" s="4">
        <v>110.925</v>
      </c>
      <c r="Q985" s="4">
        <v>7.5259</v>
      </c>
      <c r="R985" s="4">
        <v>118.5</v>
      </c>
      <c r="S985" s="4">
        <v>90.417100000000005</v>
      </c>
      <c r="T985" s="4">
        <v>6.1345000000000001</v>
      </c>
      <c r="U985" s="4">
        <v>96.6</v>
      </c>
      <c r="V985" s="4">
        <v>232.11</v>
      </c>
      <c r="Y985" s="4">
        <v>31.495999999999999</v>
      </c>
      <c r="Z985" s="4">
        <v>0</v>
      </c>
      <c r="AA985" s="4">
        <v>0</v>
      </c>
      <c r="AB985" s="4" t="s">
        <v>384</v>
      </c>
      <c r="AC985" s="4">
        <v>0</v>
      </c>
      <c r="AD985" s="4">
        <v>11.9</v>
      </c>
      <c r="AE985" s="4">
        <v>861</v>
      </c>
      <c r="AF985" s="4">
        <v>887</v>
      </c>
      <c r="AG985" s="4">
        <v>898</v>
      </c>
      <c r="AH985" s="4">
        <v>65</v>
      </c>
      <c r="AI985" s="4">
        <v>26.74</v>
      </c>
      <c r="AJ985" s="4">
        <v>0.61</v>
      </c>
      <c r="AK985" s="4">
        <v>988</v>
      </c>
      <c r="AL985" s="4">
        <v>5.9</v>
      </c>
      <c r="AM985" s="4">
        <v>0</v>
      </c>
      <c r="AN985" s="4">
        <v>36</v>
      </c>
      <c r="AO985" s="4">
        <v>191</v>
      </c>
      <c r="AP985" s="4">
        <v>189</v>
      </c>
      <c r="AQ985" s="4">
        <v>4</v>
      </c>
      <c r="AR985" s="4">
        <v>195</v>
      </c>
      <c r="AS985" s="4" t="s">
        <v>155</v>
      </c>
      <c r="AT985" s="4">
        <v>2</v>
      </c>
      <c r="AU985" s="5">
        <v>0.70498842592592592</v>
      </c>
      <c r="AV985" s="4">
        <v>47.162807999999998</v>
      </c>
      <c r="AW985" s="4">
        <v>-88.492041999999998</v>
      </c>
      <c r="AX985" s="4">
        <v>319.2</v>
      </c>
      <c r="AY985" s="4">
        <v>34.200000000000003</v>
      </c>
      <c r="AZ985" s="4">
        <v>12</v>
      </c>
      <c r="BA985" s="4">
        <v>11</v>
      </c>
      <c r="BB985" s="4" t="s">
        <v>429</v>
      </c>
      <c r="BC985" s="4">
        <v>1.0289710000000001</v>
      </c>
      <c r="BD985" s="4">
        <v>1.3</v>
      </c>
      <c r="BE985" s="4">
        <v>1.771029</v>
      </c>
      <c r="BF985" s="4">
        <v>14.063000000000001</v>
      </c>
      <c r="BG985" s="4">
        <v>15.01</v>
      </c>
      <c r="BH985" s="4">
        <v>1.07</v>
      </c>
      <c r="BI985" s="4">
        <v>13.874000000000001</v>
      </c>
      <c r="BJ985" s="4">
        <v>3016.5619999999999</v>
      </c>
      <c r="BK985" s="4">
        <v>7.0529999999999999</v>
      </c>
      <c r="BL985" s="4">
        <v>2.8330000000000002</v>
      </c>
      <c r="BM985" s="4">
        <v>0.192</v>
      </c>
      <c r="BN985" s="4">
        <v>3.0259999999999998</v>
      </c>
      <c r="BO985" s="4">
        <v>2.31</v>
      </c>
      <c r="BP985" s="4">
        <v>0.157</v>
      </c>
      <c r="BQ985" s="4">
        <v>2.4660000000000002</v>
      </c>
      <c r="BR985" s="4">
        <v>1.8721000000000001</v>
      </c>
      <c r="BU985" s="4">
        <v>1.524</v>
      </c>
      <c r="BW985" s="4">
        <v>0</v>
      </c>
      <c r="BX985" s="4">
        <v>0.43070599999999998</v>
      </c>
      <c r="BY985" s="4">
        <v>-5</v>
      </c>
      <c r="BZ985" s="4">
        <v>1.446</v>
      </c>
      <c r="CA985" s="4">
        <v>10.525377000000001</v>
      </c>
      <c r="CB985" s="4">
        <v>29.209199999999999</v>
      </c>
    </row>
    <row r="986" spans="1:80">
      <c r="A986" s="2">
        <v>42440</v>
      </c>
      <c r="B986" s="29">
        <v>0.49685078703703706</v>
      </c>
      <c r="C986" s="4">
        <v>13.718999999999999</v>
      </c>
      <c r="D986" s="4">
        <v>1.3599999999999999E-2</v>
      </c>
      <c r="E986" s="4" t="s">
        <v>155</v>
      </c>
      <c r="F986" s="4">
        <v>135.656566</v>
      </c>
      <c r="G986" s="4">
        <v>585.70000000000005</v>
      </c>
      <c r="H986" s="4">
        <v>8.5</v>
      </c>
      <c r="I986" s="4">
        <v>154.80000000000001</v>
      </c>
      <c r="K986" s="4">
        <v>0</v>
      </c>
      <c r="L986" s="4">
        <v>32</v>
      </c>
      <c r="M986" s="4">
        <v>0.88129999999999997</v>
      </c>
      <c r="N986" s="4">
        <v>12.0913</v>
      </c>
      <c r="O986" s="4">
        <v>1.2E-2</v>
      </c>
      <c r="P986" s="4">
        <v>516.21040000000005</v>
      </c>
      <c r="Q986" s="4">
        <v>7.4912999999999998</v>
      </c>
      <c r="R986" s="4">
        <v>523.70000000000005</v>
      </c>
      <c r="S986" s="4">
        <v>421.06869999999998</v>
      </c>
      <c r="T986" s="4">
        <v>6.1105999999999998</v>
      </c>
      <c r="U986" s="4">
        <v>427.2</v>
      </c>
      <c r="V986" s="4">
        <v>154.7731</v>
      </c>
      <c r="Y986" s="4">
        <v>27.972000000000001</v>
      </c>
      <c r="Z986" s="4">
        <v>0</v>
      </c>
      <c r="AA986" s="4">
        <v>0</v>
      </c>
      <c r="AB986" s="4" t="s">
        <v>384</v>
      </c>
      <c r="AC986" s="4">
        <v>0</v>
      </c>
      <c r="AD986" s="4">
        <v>11.8</v>
      </c>
      <c r="AE986" s="4">
        <v>864</v>
      </c>
      <c r="AF986" s="4">
        <v>888</v>
      </c>
      <c r="AG986" s="4">
        <v>900</v>
      </c>
      <c r="AH986" s="4">
        <v>65</v>
      </c>
      <c r="AI986" s="4">
        <v>26.92</v>
      </c>
      <c r="AJ986" s="4">
        <v>0.62</v>
      </c>
      <c r="AK986" s="4">
        <v>988</v>
      </c>
      <c r="AL986" s="4">
        <v>6</v>
      </c>
      <c r="AM986" s="4">
        <v>0</v>
      </c>
      <c r="AN986" s="4">
        <v>36</v>
      </c>
      <c r="AO986" s="4">
        <v>191</v>
      </c>
      <c r="AP986" s="4">
        <v>189</v>
      </c>
      <c r="AQ986" s="4">
        <v>3.9</v>
      </c>
      <c r="AR986" s="4">
        <v>195</v>
      </c>
      <c r="AS986" s="4" t="s">
        <v>155</v>
      </c>
      <c r="AT986" s="4">
        <v>2</v>
      </c>
      <c r="AU986" s="5">
        <v>0.70500000000000007</v>
      </c>
      <c r="AV986" s="4">
        <v>47.162663000000002</v>
      </c>
      <c r="AW986" s="4">
        <v>-88.492020999999994</v>
      </c>
      <c r="AX986" s="4">
        <v>319.39999999999998</v>
      </c>
      <c r="AY986" s="4">
        <v>34.799999999999997</v>
      </c>
      <c r="AZ986" s="4">
        <v>12</v>
      </c>
      <c r="BA986" s="4">
        <v>11</v>
      </c>
      <c r="BB986" s="4" t="s">
        <v>429</v>
      </c>
      <c r="BC986" s="4">
        <v>1.071645</v>
      </c>
      <c r="BD986" s="4">
        <v>1.0850660000000001</v>
      </c>
      <c r="BE986" s="4">
        <v>1.8</v>
      </c>
      <c r="BF986" s="4">
        <v>14.063000000000001</v>
      </c>
      <c r="BG986" s="4">
        <v>15.43</v>
      </c>
      <c r="BH986" s="4">
        <v>1.1000000000000001</v>
      </c>
      <c r="BI986" s="4">
        <v>13.465</v>
      </c>
      <c r="BJ986" s="4">
        <v>3026.694</v>
      </c>
      <c r="BK986" s="4">
        <v>1.905</v>
      </c>
      <c r="BL986" s="4">
        <v>13.532</v>
      </c>
      <c r="BM986" s="4">
        <v>0.19600000000000001</v>
      </c>
      <c r="BN986" s="4">
        <v>13.728</v>
      </c>
      <c r="BO986" s="4">
        <v>11.038</v>
      </c>
      <c r="BP986" s="4">
        <v>0.16</v>
      </c>
      <c r="BQ986" s="4">
        <v>11.198</v>
      </c>
      <c r="BR986" s="4">
        <v>1.2810999999999999</v>
      </c>
      <c r="BU986" s="4">
        <v>1.389</v>
      </c>
      <c r="BW986" s="4">
        <v>0</v>
      </c>
      <c r="BX986" s="4">
        <v>0.42108800000000002</v>
      </c>
      <c r="BY986" s="4">
        <v>-5</v>
      </c>
      <c r="BZ986" s="4">
        <v>1.4432970000000001</v>
      </c>
      <c r="CA986" s="4">
        <v>10.290336</v>
      </c>
      <c r="CB986" s="4">
        <v>29.154592999999998</v>
      </c>
    </row>
    <row r="987" spans="1:80">
      <c r="A987" s="2">
        <v>42440</v>
      </c>
      <c r="B987" s="29">
        <v>0.49686236111111109</v>
      </c>
      <c r="C987" s="4">
        <v>13.506</v>
      </c>
      <c r="D987" s="4">
        <v>7.0000000000000001E-3</v>
      </c>
      <c r="E987" s="4" t="s">
        <v>155</v>
      </c>
      <c r="F987" s="4">
        <v>70</v>
      </c>
      <c r="G987" s="4">
        <v>2109.1</v>
      </c>
      <c r="H987" s="4">
        <v>8.5</v>
      </c>
      <c r="I987" s="4">
        <v>124.9</v>
      </c>
      <c r="K987" s="4">
        <v>0.25</v>
      </c>
      <c r="L987" s="4">
        <v>30</v>
      </c>
      <c r="M987" s="4">
        <v>0.88339999999999996</v>
      </c>
      <c r="N987" s="4">
        <v>11.9307</v>
      </c>
      <c r="O987" s="4">
        <v>6.1999999999999998E-3</v>
      </c>
      <c r="P987" s="4">
        <v>1863.1121000000001</v>
      </c>
      <c r="Q987" s="4">
        <v>7.5351999999999997</v>
      </c>
      <c r="R987" s="4">
        <v>1870.6</v>
      </c>
      <c r="S987" s="4">
        <v>1510.1991</v>
      </c>
      <c r="T987" s="4">
        <v>6.1078999999999999</v>
      </c>
      <c r="U987" s="4">
        <v>1516.3</v>
      </c>
      <c r="V987" s="4">
        <v>124.9132</v>
      </c>
      <c r="Y987" s="4">
        <v>26.937999999999999</v>
      </c>
      <c r="Z987" s="4">
        <v>0</v>
      </c>
      <c r="AA987" s="4">
        <v>0.22109999999999999</v>
      </c>
      <c r="AB987" s="4" t="s">
        <v>384</v>
      </c>
      <c r="AC987" s="4">
        <v>0</v>
      </c>
      <c r="AD987" s="4">
        <v>11.9</v>
      </c>
      <c r="AE987" s="4">
        <v>865</v>
      </c>
      <c r="AF987" s="4">
        <v>889</v>
      </c>
      <c r="AG987" s="4">
        <v>901</v>
      </c>
      <c r="AH987" s="4">
        <v>65</v>
      </c>
      <c r="AI987" s="4">
        <v>25.28</v>
      </c>
      <c r="AJ987" s="4">
        <v>0.57999999999999996</v>
      </c>
      <c r="AK987" s="4">
        <v>988</v>
      </c>
      <c r="AL987" s="4">
        <v>5.0999999999999996</v>
      </c>
      <c r="AM987" s="4">
        <v>0</v>
      </c>
      <c r="AN987" s="4">
        <v>36</v>
      </c>
      <c r="AO987" s="4">
        <v>191</v>
      </c>
      <c r="AP987" s="4">
        <v>189</v>
      </c>
      <c r="AQ987" s="4">
        <v>4.2</v>
      </c>
      <c r="AR987" s="4">
        <v>195</v>
      </c>
      <c r="AS987" s="4" t="s">
        <v>155</v>
      </c>
      <c r="AT987" s="4">
        <v>2</v>
      </c>
      <c r="AU987" s="5">
        <v>0.705011574074074</v>
      </c>
      <c r="AV987" s="4">
        <v>47.162514000000002</v>
      </c>
      <c r="AW987" s="4">
        <v>-88.491973000000002</v>
      </c>
      <c r="AX987" s="4">
        <v>319.3</v>
      </c>
      <c r="AY987" s="4">
        <v>35.9</v>
      </c>
      <c r="AZ987" s="4">
        <v>12</v>
      </c>
      <c r="BA987" s="4">
        <v>11</v>
      </c>
      <c r="BB987" s="4" t="s">
        <v>429</v>
      </c>
      <c r="BC987" s="4">
        <v>1.1000000000000001</v>
      </c>
      <c r="BD987" s="4">
        <v>1.143656</v>
      </c>
      <c r="BE987" s="4">
        <v>1.871828</v>
      </c>
      <c r="BF987" s="4">
        <v>14.063000000000001</v>
      </c>
      <c r="BG987" s="4">
        <v>15.67</v>
      </c>
      <c r="BH987" s="4">
        <v>1.1100000000000001</v>
      </c>
      <c r="BI987" s="4">
        <v>13.202999999999999</v>
      </c>
      <c r="BJ987" s="4">
        <v>3028.9650000000001</v>
      </c>
      <c r="BK987" s="4">
        <v>0.999</v>
      </c>
      <c r="BL987" s="4">
        <v>49.533999999999999</v>
      </c>
      <c r="BM987" s="4">
        <v>0.2</v>
      </c>
      <c r="BN987" s="4">
        <v>49.734000000000002</v>
      </c>
      <c r="BO987" s="4">
        <v>40.151000000000003</v>
      </c>
      <c r="BP987" s="4">
        <v>0.16200000000000001</v>
      </c>
      <c r="BQ987" s="4">
        <v>40.314</v>
      </c>
      <c r="BR987" s="4">
        <v>1.0487</v>
      </c>
      <c r="BU987" s="4">
        <v>1.357</v>
      </c>
      <c r="BW987" s="4">
        <v>40.823</v>
      </c>
      <c r="BX987" s="4">
        <v>0.38662999999999997</v>
      </c>
      <c r="BY987" s="4">
        <v>-5</v>
      </c>
      <c r="BZ987" s="4">
        <v>1.4420980000000001</v>
      </c>
      <c r="CA987" s="4">
        <v>9.4482619999999997</v>
      </c>
      <c r="CB987" s="4">
        <v>29.130382000000001</v>
      </c>
    </row>
    <row r="988" spans="1:80">
      <c r="A988" s="2">
        <v>42440</v>
      </c>
      <c r="B988" s="29">
        <v>0.49687393518518519</v>
      </c>
      <c r="C988" s="4">
        <v>13.212</v>
      </c>
      <c r="D988" s="4">
        <v>7.0000000000000001E-3</v>
      </c>
      <c r="E988" s="4" t="s">
        <v>155</v>
      </c>
      <c r="F988" s="4">
        <v>70</v>
      </c>
      <c r="G988" s="4">
        <v>3185.3</v>
      </c>
      <c r="H988" s="4">
        <v>12.4</v>
      </c>
      <c r="I988" s="4">
        <v>107.4</v>
      </c>
      <c r="K988" s="4">
        <v>0.8</v>
      </c>
      <c r="L988" s="4">
        <v>29</v>
      </c>
      <c r="M988" s="4">
        <v>0.88580000000000003</v>
      </c>
      <c r="N988" s="4">
        <v>11.7033</v>
      </c>
      <c r="O988" s="4">
        <v>6.1999999999999998E-3</v>
      </c>
      <c r="P988" s="4">
        <v>2821.5138999999999</v>
      </c>
      <c r="Q988" s="4">
        <v>11.0105</v>
      </c>
      <c r="R988" s="4">
        <v>2832.5</v>
      </c>
      <c r="S988" s="4">
        <v>2285.5488</v>
      </c>
      <c r="T988" s="4">
        <v>8.9190000000000005</v>
      </c>
      <c r="U988" s="4">
        <v>2294.5</v>
      </c>
      <c r="V988" s="4">
        <v>107.4008</v>
      </c>
      <c r="Y988" s="4">
        <v>25.97</v>
      </c>
      <c r="Z988" s="4">
        <v>0</v>
      </c>
      <c r="AA988" s="4">
        <v>0.70520000000000005</v>
      </c>
      <c r="AB988" s="4" t="s">
        <v>384</v>
      </c>
      <c r="AC988" s="4">
        <v>0</v>
      </c>
      <c r="AD988" s="4">
        <v>11.9</v>
      </c>
      <c r="AE988" s="4">
        <v>865</v>
      </c>
      <c r="AF988" s="4">
        <v>890</v>
      </c>
      <c r="AG988" s="4">
        <v>901</v>
      </c>
      <c r="AH988" s="4">
        <v>65</v>
      </c>
      <c r="AI988" s="4">
        <v>25.11</v>
      </c>
      <c r="AJ988" s="4">
        <v>0.57999999999999996</v>
      </c>
      <c r="AK988" s="4">
        <v>988</v>
      </c>
      <c r="AL988" s="4">
        <v>5</v>
      </c>
      <c r="AM988" s="4">
        <v>0</v>
      </c>
      <c r="AN988" s="4">
        <v>36</v>
      </c>
      <c r="AO988" s="4">
        <v>191</v>
      </c>
      <c r="AP988" s="4">
        <v>189.9</v>
      </c>
      <c r="AQ988" s="4">
        <v>4.4000000000000004</v>
      </c>
      <c r="AR988" s="4">
        <v>195</v>
      </c>
      <c r="AS988" s="4" t="s">
        <v>155</v>
      </c>
      <c r="AT988" s="4">
        <v>2</v>
      </c>
      <c r="AU988" s="5">
        <v>0.70502314814814815</v>
      </c>
      <c r="AV988" s="4">
        <v>47.162357999999998</v>
      </c>
      <c r="AW988" s="4">
        <v>-88.491913999999994</v>
      </c>
      <c r="AX988" s="4">
        <v>319.10000000000002</v>
      </c>
      <c r="AY988" s="4">
        <v>37.700000000000003</v>
      </c>
      <c r="AZ988" s="4">
        <v>12</v>
      </c>
      <c r="BA988" s="4">
        <v>10</v>
      </c>
      <c r="BB988" s="4" t="s">
        <v>435</v>
      </c>
      <c r="BC988" s="4">
        <v>1.1717280000000001</v>
      </c>
      <c r="BD988" s="4">
        <v>1.271728</v>
      </c>
      <c r="BE988" s="4">
        <v>1.9717279999999999</v>
      </c>
      <c r="BF988" s="4">
        <v>14.063000000000001</v>
      </c>
      <c r="BG988" s="4">
        <v>16</v>
      </c>
      <c r="BH988" s="4">
        <v>1.1399999999999999</v>
      </c>
      <c r="BI988" s="4">
        <v>12.894</v>
      </c>
      <c r="BJ988" s="4">
        <v>3029.5189999999998</v>
      </c>
      <c r="BK988" s="4">
        <v>1.022</v>
      </c>
      <c r="BL988" s="4">
        <v>76.486000000000004</v>
      </c>
      <c r="BM988" s="4">
        <v>0.29799999999999999</v>
      </c>
      <c r="BN988" s="4">
        <v>76.784999999999997</v>
      </c>
      <c r="BO988" s="4">
        <v>61.957000000000001</v>
      </c>
      <c r="BP988" s="4">
        <v>0.24199999999999999</v>
      </c>
      <c r="BQ988" s="4">
        <v>62.198999999999998</v>
      </c>
      <c r="BR988" s="4">
        <v>0.91930000000000001</v>
      </c>
      <c r="BU988" s="4">
        <v>1.3340000000000001</v>
      </c>
      <c r="BW988" s="4">
        <v>132.733</v>
      </c>
      <c r="BX988" s="4">
        <v>0.530026</v>
      </c>
      <c r="BY988" s="4">
        <v>-5</v>
      </c>
      <c r="BZ988" s="4">
        <v>1.441098</v>
      </c>
      <c r="CA988" s="4">
        <v>12.95251</v>
      </c>
      <c r="CB988" s="4">
        <v>29.11018</v>
      </c>
    </row>
    <row r="989" spans="1:80">
      <c r="A989" s="2">
        <v>42440</v>
      </c>
      <c r="B989" s="29">
        <v>0.49688550925925923</v>
      </c>
      <c r="C989" s="4">
        <v>13.14</v>
      </c>
      <c r="D989" s="4">
        <v>6.1999999999999998E-3</v>
      </c>
      <c r="E989" s="4" t="s">
        <v>155</v>
      </c>
      <c r="F989" s="4">
        <v>61.855500999999997</v>
      </c>
      <c r="G989" s="4">
        <v>3276.1</v>
      </c>
      <c r="H989" s="4">
        <v>14</v>
      </c>
      <c r="I989" s="4">
        <v>92.5</v>
      </c>
      <c r="K989" s="4">
        <v>1.2</v>
      </c>
      <c r="L989" s="4">
        <v>28</v>
      </c>
      <c r="M989" s="4">
        <v>0.88619999999999999</v>
      </c>
      <c r="N989" s="4">
        <v>11.643700000000001</v>
      </c>
      <c r="O989" s="4">
        <v>5.4999999999999997E-3</v>
      </c>
      <c r="P989" s="4">
        <v>2903.172</v>
      </c>
      <c r="Q989" s="4">
        <v>12.415100000000001</v>
      </c>
      <c r="R989" s="4">
        <v>2915.6</v>
      </c>
      <c r="S989" s="4">
        <v>2366.4313000000002</v>
      </c>
      <c r="T989" s="4">
        <v>10.1198</v>
      </c>
      <c r="U989" s="4">
        <v>2376.6</v>
      </c>
      <c r="V989" s="4">
        <v>92.472200000000001</v>
      </c>
      <c r="Y989" s="4">
        <v>24.99</v>
      </c>
      <c r="Z989" s="4">
        <v>0</v>
      </c>
      <c r="AA989" s="4">
        <v>1.0618000000000001</v>
      </c>
      <c r="AB989" s="4" t="s">
        <v>384</v>
      </c>
      <c r="AC989" s="4">
        <v>0</v>
      </c>
      <c r="AD989" s="4">
        <v>11.9</v>
      </c>
      <c r="AE989" s="4">
        <v>867</v>
      </c>
      <c r="AF989" s="4">
        <v>891</v>
      </c>
      <c r="AG989" s="4">
        <v>904</v>
      </c>
      <c r="AH989" s="4">
        <v>65</v>
      </c>
      <c r="AI989" s="4">
        <v>26.74</v>
      </c>
      <c r="AJ989" s="4">
        <v>0.61</v>
      </c>
      <c r="AK989" s="4">
        <v>988</v>
      </c>
      <c r="AL989" s="4">
        <v>5.9</v>
      </c>
      <c r="AM989" s="4">
        <v>0</v>
      </c>
      <c r="AN989" s="4">
        <v>36</v>
      </c>
      <c r="AO989" s="4">
        <v>191</v>
      </c>
      <c r="AP989" s="4">
        <v>190</v>
      </c>
      <c r="AQ989" s="4">
        <v>4.3</v>
      </c>
      <c r="AR989" s="4">
        <v>195</v>
      </c>
      <c r="AS989" s="4" t="s">
        <v>155</v>
      </c>
      <c r="AT989" s="4">
        <v>2</v>
      </c>
      <c r="AU989" s="5">
        <v>0.7050347222222223</v>
      </c>
      <c r="AV989" s="4">
        <v>47.162197999999997</v>
      </c>
      <c r="AW989" s="4">
        <v>-88.491839999999996</v>
      </c>
      <c r="AX989" s="4">
        <v>318.89999999999998</v>
      </c>
      <c r="AY989" s="4">
        <v>39.700000000000003</v>
      </c>
      <c r="AZ989" s="4">
        <v>12</v>
      </c>
      <c r="BA989" s="4">
        <v>10</v>
      </c>
      <c r="BB989" s="4" t="s">
        <v>435</v>
      </c>
      <c r="BC989" s="4">
        <v>1.3432569999999999</v>
      </c>
      <c r="BD989" s="4">
        <v>1.514885</v>
      </c>
      <c r="BE989" s="4">
        <v>2.2865129999999998</v>
      </c>
      <c r="BF989" s="4">
        <v>14.063000000000001</v>
      </c>
      <c r="BG989" s="4">
        <v>16.09</v>
      </c>
      <c r="BH989" s="4">
        <v>1.1399999999999999</v>
      </c>
      <c r="BI989" s="4">
        <v>12.847</v>
      </c>
      <c r="BJ989" s="4">
        <v>3030.123</v>
      </c>
      <c r="BK989" s="4">
        <v>0.90800000000000003</v>
      </c>
      <c r="BL989" s="4">
        <v>79.119</v>
      </c>
      <c r="BM989" s="4">
        <v>0.33800000000000002</v>
      </c>
      <c r="BN989" s="4">
        <v>79.456999999999994</v>
      </c>
      <c r="BO989" s="4">
        <v>64.491</v>
      </c>
      <c r="BP989" s="4">
        <v>0.27600000000000002</v>
      </c>
      <c r="BQ989" s="4">
        <v>64.766999999999996</v>
      </c>
      <c r="BR989" s="4">
        <v>0.79579999999999995</v>
      </c>
      <c r="BU989" s="4">
        <v>1.29</v>
      </c>
      <c r="BW989" s="4">
        <v>200.91300000000001</v>
      </c>
      <c r="BX989" s="4">
        <v>0.50180199999999997</v>
      </c>
      <c r="BY989" s="4">
        <v>-5</v>
      </c>
      <c r="BZ989" s="4">
        <v>1.438294</v>
      </c>
      <c r="CA989" s="4">
        <v>12.262786999999999</v>
      </c>
      <c r="CB989" s="4">
        <v>29.053539000000001</v>
      </c>
    </row>
    <row r="990" spans="1:80">
      <c r="A990" s="2">
        <v>42440</v>
      </c>
      <c r="B990" s="29">
        <v>0.49689708333333332</v>
      </c>
      <c r="C990" s="4">
        <v>13.683999999999999</v>
      </c>
      <c r="D990" s="4">
        <v>1.5699999999999999E-2</v>
      </c>
      <c r="E990" s="4" t="s">
        <v>155</v>
      </c>
      <c r="F990" s="4">
        <v>156.830692</v>
      </c>
      <c r="G990" s="4">
        <v>3335.1</v>
      </c>
      <c r="H990" s="4">
        <v>17.600000000000001</v>
      </c>
      <c r="I990" s="4">
        <v>101</v>
      </c>
      <c r="K990" s="4">
        <v>1.5</v>
      </c>
      <c r="L990" s="4">
        <v>28</v>
      </c>
      <c r="M990" s="4">
        <v>0.88200000000000001</v>
      </c>
      <c r="N990" s="4">
        <v>12.0692</v>
      </c>
      <c r="O990" s="4">
        <v>1.38E-2</v>
      </c>
      <c r="P990" s="4">
        <v>2941.4830000000002</v>
      </c>
      <c r="Q990" s="4">
        <v>15.4877</v>
      </c>
      <c r="R990" s="4">
        <v>2957</v>
      </c>
      <c r="S990" s="4">
        <v>2384.3020999999999</v>
      </c>
      <c r="T990" s="4">
        <v>12.554</v>
      </c>
      <c r="U990" s="4">
        <v>2396.9</v>
      </c>
      <c r="V990" s="4">
        <v>101.02930000000001</v>
      </c>
      <c r="Y990" s="4">
        <v>24.87</v>
      </c>
      <c r="Z990" s="4">
        <v>0</v>
      </c>
      <c r="AA990" s="4">
        <v>1.3233999999999999</v>
      </c>
      <c r="AB990" s="4" t="s">
        <v>384</v>
      </c>
      <c r="AC990" s="4">
        <v>0</v>
      </c>
      <c r="AD990" s="4">
        <v>12</v>
      </c>
      <c r="AE990" s="4">
        <v>867</v>
      </c>
      <c r="AF990" s="4">
        <v>891</v>
      </c>
      <c r="AG990" s="4">
        <v>904</v>
      </c>
      <c r="AH990" s="4">
        <v>65</v>
      </c>
      <c r="AI990" s="4">
        <v>25.28</v>
      </c>
      <c r="AJ990" s="4">
        <v>0.57999999999999996</v>
      </c>
      <c r="AK990" s="4">
        <v>988</v>
      </c>
      <c r="AL990" s="4">
        <v>5.0999999999999996</v>
      </c>
      <c r="AM990" s="4">
        <v>0</v>
      </c>
      <c r="AN990" s="4">
        <v>36</v>
      </c>
      <c r="AO990" s="4">
        <v>191.9</v>
      </c>
      <c r="AP990" s="4">
        <v>189.1</v>
      </c>
      <c r="AQ990" s="4">
        <v>4.3</v>
      </c>
      <c r="AR990" s="4">
        <v>195</v>
      </c>
      <c r="AS990" s="4" t="s">
        <v>155</v>
      </c>
      <c r="AT990" s="4">
        <v>2</v>
      </c>
      <c r="AU990" s="5">
        <v>0.70504629629629623</v>
      </c>
      <c r="AV990" s="4">
        <v>47.162030999999999</v>
      </c>
      <c r="AW990" s="4">
        <v>-88.491754</v>
      </c>
      <c r="AX990" s="4">
        <v>318.39999999999998</v>
      </c>
      <c r="AY990" s="4">
        <v>41.6</v>
      </c>
      <c r="AZ990" s="4">
        <v>12</v>
      </c>
      <c r="BA990" s="4">
        <v>10</v>
      </c>
      <c r="BB990" s="4" t="s">
        <v>435</v>
      </c>
      <c r="BC990" s="4">
        <v>1.4</v>
      </c>
      <c r="BD990" s="4">
        <v>1.6715279999999999</v>
      </c>
      <c r="BE990" s="4">
        <v>2.4</v>
      </c>
      <c r="BF990" s="4">
        <v>14.063000000000001</v>
      </c>
      <c r="BG990" s="4">
        <v>15.48</v>
      </c>
      <c r="BH990" s="4">
        <v>1.1000000000000001</v>
      </c>
      <c r="BI990" s="4">
        <v>13.381</v>
      </c>
      <c r="BJ990" s="4">
        <v>3027.5810000000001</v>
      </c>
      <c r="BK990" s="4">
        <v>2.2080000000000002</v>
      </c>
      <c r="BL990" s="4">
        <v>77.272000000000006</v>
      </c>
      <c r="BM990" s="4">
        <v>0.40699999999999997</v>
      </c>
      <c r="BN990" s="4">
        <v>77.679000000000002</v>
      </c>
      <c r="BO990" s="4">
        <v>62.634999999999998</v>
      </c>
      <c r="BP990" s="4">
        <v>0.33</v>
      </c>
      <c r="BQ990" s="4">
        <v>62.965000000000003</v>
      </c>
      <c r="BR990" s="4">
        <v>0.83799999999999997</v>
      </c>
      <c r="BU990" s="4">
        <v>1.238</v>
      </c>
      <c r="BW990" s="4">
        <v>241.381</v>
      </c>
      <c r="BX990" s="4">
        <v>0.51954999999999996</v>
      </c>
      <c r="BY990" s="4">
        <v>-5</v>
      </c>
      <c r="BZ990" s="4">
        <v>1.4389019999999999</v>
      </c>
      <c r="CA990" s="4">
        <v>12.696503</v>
      </c>
      <c r="CB990" s="4">
        <v>29.065819999999999</v>
      </c>
    </row>
    <row r="991" spans="1:80">
      <c r="A991" s="2">
        <v>42440</v>
      </c>
      <c r="B991" s="29">
        <v>0.49690865740740736</v>
      </c>
      <c r="C991" s="4">
        <v>14.718</v>
      </c>
      <c r="D991" s="4">
        <v>0.2767</v>
      </c>
      <c r="E991" s="4" t="s">
        <v>155</v>
      </c>
      <c r="F991" s="4">
        <v>2767.1487950000001</v>
      </c>
      <c r="G991" s="4">
        <v>3357.7</v>
      </c>
      <c r="H991" s="4">
        <v>17.600000000000001</v>
      </c>
      <c r="I991" s="4">
        <v>109.2</v>
      </c>
      <c r="K991" s="4">
        <v>1.6</v>
      </c>
      <c r="L991" s="4">
        <v>27</v>
      </c>
      <c r="M991" s="4">
        <v>0.87150000000000005</v>
      </c>
      <c r="N991" s="4">
        <v>12.827500000000001</v>
      </c>
      <c r="O991" s="4">
        <v>0.2412</v>
      </c>
      <c r="P991" s="4">
        <v>2926.3328999999999</v>
      </c>
      <c r="Q991" s="4">
        <v>15.3391</v>
      </c>
      <c r="R991" s="4">
        <v>2941.7</v>
      </c>
      <c r="S991" s="4">
        <v>2385.3101999999999</v>
      </c>
      <c r="T991" s="4">
        <v>12.5032</v>
      </c>
      <c r="U991" s="4">
        <v>2397.8000000000002</v>
      </c>
      <c r="V991" s="4">
        <v>109.18</v>
      </c>
      <c r="Y991" s="4">
        <v>23.648</v>
      </c>
      <c r="Z991" s="4">
        <v>0</v>
      </c>
      <c r="AA991" s="4">
        <v>1.3945000000000001</v>
      </c>
      <c r="AB991" s="4" t="s">
        <v>384</v>
      </c>
      <c r="AC991" s="4">
        <v>0</v>
      </c>
      <c r="AD991" s="4">
        <v>11.9</v>
      </c>
      <c r="AE991" s="4">
        <v>867</v>
      </c>
      <c r="AF991" s="4">
        <v>891</v>
      </c>
      <c r="AG991" s="4">
        <v>903</v>
      </c>
      <c r="AH991" s="4">
        <v>65</v>
      </c>
      <c r="AI991" s="4">
        <v>26.74</v>
      </c>
      <c r="AJ991" s="4">
        <v>0.61</v>
      </c>
      <c r="AK991" s="4">
        <v>988</v>
      </c>
      <c r="AL991" s="4">
        <v>5.9</v>
      </c>
      <c r="AM991" s="4">
        <v>0</v>
      </c>
      <c r="AN991" s="4">
        <v>36</v>
      </c>
      <c r="AO991" s="4">
        <v>191.1</v>
      </c>
      <c r="AP991" s="4">
        <v>189</v>
      </c>
      <c r="AQ991" s="4">
        <v>4.2</v>
      </c>
      <c r="AR991" s="4">
        <v>195</v>
      </c>
      <c r="AS991" s="4" t="s">
        <v>155</v>
      </c>
      <c r="AT991" s="4">
        <v>2</v>
      </c>
      <c r="AU991" s="5">
        <v>0.70505787037037038</v>
      </c>
      <c r="AV991" s="4">
        <v>47.161861999999999</v>
      </c>
      <c r="AW991" s="4">
        <v>-88.491657000000004</v>
      </c>
      <c r="AX991" s="4">
        <v>317.89999999999998</v>
      </c>
      <c r="AY991" s="4">
        <v>43.2</v>
      </c>
      <c r="AZ991" s="4">
        <v>12</v>
      </c>
      <c r="BA991" s="4">
        <v>10</v>
      </c>
      <c r="BB991" s="4" t="s">
        <v>435</v>
      </c>
      <c r="BC991" s="4">
        <v>1.5428569999999999</v>
      </c>
      <c r="BD991" s="4">
        <v>1.7714289999999999</v>
      </c>
      <c r="BE991" s="4">
        <v>2.5428570000000001</v>
      </c>
      <c r="BF991" s="4">
        <v>14.063000000000001</v>
      </c>
      <c r="BG991" s="4">
        <v>14.19</v>
      </c>
      <c r="BH991" s="4">
        <v>1.01</v>
      </c>
      <c r="BI991" s="4">
        <v>14.739000000000001</v>
      </c>
      <c r="BJ991" s="4">
        <v>2974.3649999999998</v>
      </c>
      <c r="BK991" s="4">
        <v>35.591999999999999</v>
      </c>
      <c r="BL991" s="4">
        <v>71.058000000000007</v>
      </c>
      <c r="BM991" s="4">
        <v>0.372</v>
      </c>
      <c r="BN991" s="4">
        <v>71.430000000000007</v>
      </c>
      <c r="BO991" s="4">
        <v>57.92</v>
      </c>
      <c r="BP991" s="4">
        <v>0.30399999999999999</v>
      </c>
      <c r="BQ991" s="4">
        <v>58.223999999999997</v>
      </c>
      <c r="BR991" s="4">
        <v>0.83709999999999996</v>
      </c>
      <c r="BU991" s="4">
        <v>1.0880000000000001</v>
      </c>
      <c r="BW991" s="4">
        <v>235.102</v>
      </c>
      <c r="BX991" s="4">
        <v>0.474194</v>
      </c>
      <c r="BY991" s="4">
        <v>-5</v>
      </c>
      <c r="BZ991" s="4">
        <v>1.4326859999999999</v>
      </c>
      <c r="CA991" s="4">
        <v>11.588115</v>
      </c>
      <c r="CB991" s="4">
        <v>28.940256999999999</v>
      </c>
    </row>
    <row r="992" spans="1:80">
      <c r="A992" s="2">
        <v>42440</v>
      </c>
      <c r="B992" s="29">
        <v>0.49692023148148151</v>
      </c>
      <c r="C992" s="4">
        <v>14.71</v>
      </c>
      <c r="D992" s="4">
        <v>0.58950000000000002</v>
      </c>
      <c r="E992" s="4" t="s">
        <v>155</v>
      </c>
      <c r="F992" s="4">
        <v>5895.0505050000002</v>
      </c>
      <c r="G992" s="4">
        <v>2432</v>
      </c>
      <c r="H992" s="4">
        <v>17.5</v>
      </c>
      <c r="I992" s="4">
        <v>87.5</v>
      </c>
      <c r="K992" s="4">
        <v>1.02</v>
      </c>
      <c r="L992" s="4">
        <v>27</v>
      </c>
      <c r="M992" s="4">
        <v>0.86880000000000002</v>
      </c>
      <c r="N992" s="4">
        <v>12.780900000000001</v>
      </c>
      <c r="O992" s="4">
        <v>0.51219999999999999</v>
      </c>
      <c r="P992" s="4">
        <v>2113.0174999999999</v>
      </c>
      <c r="Q992" s="4">
        <v>15.204800000000001</v>
      </c>
      <c r="R992" s="4">
        <v>2128.1999999999998</v>
      </c>
      <c r="S992" s="4">
        <v>1726.0594000000001</v>
      </c>
      <c r="T992" s="4">
        <v>12.420299999999999</v>
      </c>
      <c r="U992" s="4">
        <v>1738.5</v>
      </c>
      <c r="V992" s="4">
        <v>87.494299999999996</v>
      </c>
      <c r="Y992" s="4">
        <v>23.43</v>
      </c>
      <c r="Z992" s="4">
        <v>0</v>
      </c>
      <c r="AA992" s="4">
        <v>0.88649999999999995</v>
      </c>
      <c r="AB992" s="4" t="s">
        <v>384</v>
      </c>
      <c r="AC992" s="4">
        <v>0</v>
      </c>
      <c r="AD992" s="4">
        <v>12</v>
      </c>
      <c r="AE992" s="4">
        <v>857</v>
      </c>
      <c r="AF992" s="4">
        <v>884</v>
      </c>
      <c r="AG992" s="4">
        <v>892</v>
      </c>
      <c r="AH992" s="4">
        <v>65.900000000000006</v>
      </c>
      <c r="AI992" s="4">
        <v>27.3</v>
      </c>
      <c r="AJ992" s="4">
        <v>0.63</v>
      </c>
      <c r="AK992" s="4">
        <v>988</v>
      </c>
      <c r="AL992" s="4">
        <v>6</v>
      </c>
      <c r="AM992" s="4">
        <v>0</v>
      </c>
      <c r="AN992" s="4">
        <v>36</v>
      </c>
      <c r="AO992" s="4">
        <v>191</v>
      </c>
      <c r="AP992" s="4">
        <v>189</v>
      </c>
      <c r="AQ992" s="4">
        <v>4.3</v>
      </c>
      <c r="AR992" s="4">
        <v>195</v>
      </c>
      <c r="AS992" s="4" t="s">
        <v>155</v>
      </c>
      <c r="AT992" s="4">
        <v>2</v>
      </c>
      <c r="AU992" s="5">
        <v>0.70506944444444442</v>
      </c>
      <c r="AV992" s="4">
        <v>47.161695000000002</v>
      </c>
      <c r="AW992" s="4">
        <v>-88.491567000000003</v>
      </c>
      <c r="AX992" s="4">
        <v>317.60000000000002</v>
      </c>
      <c r="AY992" s="4">
        <v>43.6</v>
      </c>
      <c r="AZ992" s="4">
        <v>12</v>
      </c>
      <c r="BA992" s="4">
        <v>10</v>
      </c>
      <c r="BB992" s="4" t="s">
        <v>435</v>
      </c>
      <c r="BC992" s="4">
        <v>1.6</v>
      </c>
      <c r="BD992" s="4">
        <v>1.8</v>
      </c>
      <c r="BE992" s="4">
        <v>2.6</v>
      </c>
      <c r="BF992" s="4">
        <v>14.063000000000001</v>
      </c>
      <c r="BG992" s="4">
        <v>13.89</v>
      </c>
      <c r="BH992" s="4">
        <v>0.99</v>
      </c>
      <c r="BI992" s="4">
        <v>15.096</v>
      </c>
      <c r="BJ992" s="4">
        <v>2913.8820000000001</v>
      </c>
      <c r="BK992" s="4">
        <v>74.322000000000003</v>
      </c>
      <c r="BL992" s="4">
        <v>50.448999999999998</v>
      </c>
      <c r="BM992" s="4">
        <v>0.36299999999999999</v>
      </c>
      <c r="BN992" s="4">
        <v>50.811999999999998</v>
      </c>
      <c r="BO992" s="4">
        <v>41.21</v>
      </c>
      <c r="BP992" s="4">
        <v>0.29699999999999999</v>
      </c>
      <c r="BQ992" s="4">
        <v>41.506999999999998</v>
      </c>
      <c r="BR992" s="4">
        <v>0.65959999999999996</v>
      </c>
      <c r="BU992" s="4">
        <v>1.06</v>
      </c>
      <c r="BW992" s="4">
        <v>146.953</v>
      </c>
      <c r="BX992" s="4">
        <v>0.27416800000000002</v>
      </c>
      <c r="BY992" s="4">
        <v>-5</v>
      </c>
      <c r="BZ992" s="4">
        <v>1.431098</v>
      </c>
      <c r="CA992" s="4">
        <v>6.6999810000000002</v>
      </c>
      <c r="CB992" s="4">
        <v>28.908180000000002</v>
      </c>
    </row>
    <row r="993" spans="1:80">
      <c r="A993" s="2">
        <v>42440</v>
      </c>
      <c r="B993" s="29">
        <v>0.49693180555555555</v>
      </c>
      <c r="C993" s="4">
        <v>14.41</v>
      </c>
      <c r="D993" s="4">
        <v>0.67310000000000003</v>
      </c>
      <c r="E993" s="4" t="s">
        <v>155</v>
      </c>
      <c r="F993" s="4">
        <v>6731.4418999999998</v>
      </c>
      <c r="G993" s="4">
        <v>843.1</v>
      </c>
      <c r="H993" s="4">
        <v>15.4</v>
      </c>
      <c r="I993" s="4">
        <v>75.099999999999994</v>
      </c>
      <c r="K993" s="4">
        <v>0.46</v>
      </c>
      <c r="L993" s="4">
        <v>27</v>
      </c>
      <c r="M993" s="4">
        <v>0.87060000000000004</v>
      </c>
      <c r="N993" s="4">
        <v>12.545</v>
      </c>
      <c r="O993" s="4">
        <v>0.58599999999999997</v>
      </c>
      <c r="P993" s="4">
        <v>733.96050000000002</v>
      </c>
      <c r="Q993" s="4">
        <v>13.4115</v>
      </c>
      <c r="R993" s="4">
        <v>747.4</v>
      </c>
      <c r="S993" s="4">
        <v>595.82039999999995</v>
      </c>
      <c r="T993" s="4">
        <v>10.8873</v>
      </c>
      <c r="U993" s="4">
        <v>606.70000000000005</v>
      </c>
      <c r="V993" s="4">
        <v>75.140600000000006</v>
      </c>
      <c r="Y993" s="4">
        <v>23.239000000000001</v>
      </c>
      <c r="Z993" s="4">
        <v>0</v>
      </c>
      <c r="AA993" s="4">
        <v>0.39639999999999997</v>
      </c>
      <c r="AB993" s="4" t="s">
        <v>384</v>
      </c>
      <c r="AC993" s="4">
        <v>0</v>
      </c>
      <c r="AD993" s="4">
        <v>12</v>
      </c>
      <c r="AE993" s="4">
        <v>851</v>
      </c>
      <c r="AF993" s="4">
        <v>878</v>
      </c>
      <c r="AG993" s="4">
        <v>887</v>
      </c>
      <c r="AH993" s="4">
        <v>66</v>
      </c>
      <c r="AI993" s="4">
        <v>25.67</v>
      </c>
      <c r="AJ993" s="4">
        <v>0.59</v>
      </c>
      <c r="AK993" s="4">
        <v>988</v>
      </c>
      <c r="AL993" s="4">
        <v>5.0999999999999996</v>
      </c>
      <c r="AM993" s="4">
        <v>0</v>
      </c>
      <c r="AN993" s="4">
        <v>36</v>
      </c>
      <c r="AO993" s="4">
        <v>191</v>
      </c>
      <c r="AP993" s="4">
        <v>189</v>
      </c>
      <c r="AQ993" s="4">
        <v>4.2</v>
      </c>
      <c r="AR993" s="4">
        <v>195</v>
      </c>
      <c r="AS993" s="4" t="s">
        <v>155</v>
      </c>
      <c r="AT993" s="4">
        <v>2</v>
      </c>
      <c r="AU993" s="5">
        <v>0.70508101851851857</v>
      </c>
      <c r="AV993" s="4">
        <v>47.161527999999997</v>
      </c>
      <c r="AW993" s="4">
        <v>-88.49145</v>
      </c>
      <c r="AX993" s="4">
        <v>317.3</v>
      </c>
      <c r="AY993" s="4">
        <v>45.6</v>
      </c>
      <c r="AZ993" s="4">
        <v>12</v>
      </c>
      <c r="BA993" s="4">
        <v>9</v>
      </c>
      <c r="BB993" s="4" t="s">
        <v>438</v>
      </c>
      <c r="BC993" s="4">
        <v>1.1726270000000001</v>
      </c>
      <c r="BD993" s="4">
        <v>1.515085</v>
      </c>
      <c r="BE993" s="4">
        <v>2.03017</v>
      </c>
      <c r="BF993" s="4">
        <v>14.063000000000001</v>
      </c>
      <c r="BG993" s="4">
        <v>14.07</v>
      </c>
      <c r="BH993" s="4">
        <v>1</v>
      </c>
      <c r="BI993" s="4">
        <v>14.869</v>
      </c>
      <c r="BJ993" s="4">
        <v>2895.7579999999998</v>
      </c>
      <c r="BK993" s="4">
        <v>86.094999999999999</v>
      </c>
      <c r="BL993" s="4">
        <v>17.742000000000001</v>
      </c>
      <c r="BM993" s="4">
        <v>0.32400000000000001</v>
      </c>
      <c r="BN993" s="4">
        <v>18.065999999999999</v>
      </c>
      <c r="BO993" s="4">
        <v>14.403</v>
      </c>
      <c r="BP993" s="4">
        <v>0.26300000000000001</v>
      </c>
      <c r="BQ993" s="4">
        <v>14.666</v>
      </c>
      <c r="BR993" s="4">
        <v>0.57350000000000001</v>
      </c>
      <c r="BU993" s="4">
        <v>1.0640000000000001</v>
      </c>
      <c r="BW993" s="4">
        <v>66.531000000000006</v>
      </c>
      <c r="BX993" s="4">
        <v>0.166408</v>
      </c>
      <c r="BY993" s="4">
        <v>-5</v>
      </c>
      <c r="BZ993" s="4">
        <v>1.428294</v>
      </c>
      <c r="CA993" s="4">
        <v>4.0665959999999997</v>
      </c>
      <c r="CB993" s="4">
        <v>28.851538999999999</v>
      </c>
    </row>
    <row r="994" spans="1:80">
      <c r="A994" s="2">
        <v>42440</v>
      </c>
      <c r="B994" s="29">
        <v>0.49694337962962964</v>
      </c>
      <c r="C994" s="4">
        <v>14.32</v>
      </c>
      <c r="D994" s="4">
        <v>0.72650000000000003</v>
      </c>
      <c r="E994" s="4" t="s">
        <v>155</v>
      </c>
      <c r="F994" s="4">
        <v>7264.7649920000003</v>
      </c>
      <c r="G994" s="4">
        <v>249.7</v>
      </c>
      <c r="H994" s="4">
        <v>7.7</v>
      </c>
      <c r="I994" s="4">
        <v>95.7</v>
      </c>
      <c r="K994" s="4">
        <v>0.2</v>
      </c>
      <c r="L994" s="4">
        <v>26</v>
      </c>
      <c r="M994" s="4">
        <v>0.87070000000000003</v>
      </c>
      <c r="N994" s="4">
        <v>12.469200000000001</v>
      </c>
      <c r="O994" s="4">
        <v>0.63260000000000005</v>
      </c>
      <c r="P994" s="4">
        <v>217.3854</v>
      </c>
      <c r="Q994" s="4">
        <v>6.7333999999999996</v>
      </c>
      <c r="R994" s="4">
        <v>224.1</v>
      </c>
      <c r="S994" s="4">
        <v>176.35249999999999</v>
      </c>
      <c r="T994" s="4">
        <v>5.4625000000000004</v>
      </c>
      <c r="U994" s="4">
        <v>181.8</v>
      </c>
      <c r="V994" s="4">
        <v>95.697900000000004</v>
      </c>
      <c r="Y994" s="4">
        <v>22.988</v>
      </c>
      <c r="Z994" s="4">
        <v>0</v>
      </c>
      <c r="AA994" s="4">
        <v>0.1731</v>
      </c>
      <c r="AB994" s="4" t="s">
        <v>384</v>
      </c>
      <c r="AC994" s="4">
        <v>0</v>
      </c>
      <c r="AD994" s="4">
        <v>11.9</v>
      </c>
      <c r="AE994" s="4">
        <v>850</v>
      </c>
      <c r="AF994" s="4">
        <v>877</v>
      </c>
      <c r="AG994" s="4">
        <v>886</v>
      </c>
      <c r="AH994" s="4">
        <v>66</v>
      </c>
      <c r="AI994" s="4">
        <v>25.49</v>
      </c>
      <c r="AJ994" s="4">
        <v>0.59</v>
      </c>
      <c r="AK994" s="4">
        <v>988</v>
      </c>
      <c r="AL994" s="4">
        <v>5</v>
      </c>
      <c r="AM994" s="4">
        <v>0</v>
      </c>
      <c r="AN994" s="4">
        <v>36</v>
      </c>
      <c r="AO994" s="4">
        <v>191</v>
      </c>
      <c r="AP994" s="4">
        <v>189</v>
      </c>
      <c r="AQ994" s="4">
        <v>4.0999999999999996</v>
      </c>
      <c r="AR994" s="4">
        <v>195</v>
      </c>
      <c r="AS994" s="4" t="s">
        <v>155</v>
      </c>
      <c r="AT994" s="4">
        <v>2</v>
      </c>
      <c r="AU994" s="5">
        <v>0.70509259259259249</v>
      </c>
      <c r="AV994" s="4">
        <v>47.161372</v>
      </c>
      <c r="AW994" s="4">
        <v>-88.491308000000004</v>
      </c>
      <c r="AX994" s="4">
        <v>316.89999999999998</v>
      </c>
      <c r="AY994" s="4">
        <v>45.5</v>
      </c>
      <c r="AZ994" s="4">
        <v>12</v>
      </c>
      <c r="BA994" s="4">
        <v>10</v>
      </c>
      <c r="BB994" s="4" t="s">
        <v>427</v>
      </c>
      <c r="BC994" s="4">
        <v>1.142258</v>
      </c>
      <c r="BD994" s="4">
        <v>1.6133869999999999</v>
      </c>
      <c r="BE994" s="4">
        <v>1.942258</v>
      </c>
      <c r="BF994" s="4">
        <v>14.063000000000001</v>
      </c>
      <c r="BG994" s="4">
        <v>14.09</v>
      </c>
      <c r="BH994" s="4">
        <v>1</v>
      </c>
      <c r="BI994" s="4">
        <v>14.845000000000001</v>
      </c>
      <c r="BJ994" s="4">
        <v>2884.2449999999999</v>
      </c>
      <c r="BK994" s="4">
        <v>93.129000000000005</v>
      </c>
      <c r="BL994" s="4">
        <v>5.266</v>
      </c>
      <c r="BM994" s="4">
        <v>0.16300000000000001</v>
      </c>
      <c r="BN994" s="4">
        <v>5.4290000000000003</v>
      </c>
      <c r="BO994" s="4">
        <v>4.2720000000000002</v>
      </c>
      <c r="BP994" s="4">
        <v>0.13200000000000001</v>
      </c>
      <c r="BQ994" s="4">
        <v>4.4039999999999999</v>
      </c>
      <c r="BR994" s="4">
        <v>0.73199999999999998</v>
      </c>
      <c r="BU994" s="4">
        <v>1.0549999999999999</v>
      </c>
      <c r="BW994" s="4">
        <v>29.106999999999999</v>
      </c>
      <c r="BX994" s="4">
        <v>0.12903800000000001</v>
      </c>
      <c r="BY994" s="4">
        <v>-5</v>
      </c>
      <c r="BZ994" s="4">
        <v>1.4234899999999999</v>
      </c>
      <c r="CA994" s="4">
        <v>3.1533660000000001</v>
      </c>
      <c r="CB994" s="4">
        <v>28.754498000000002</v>
      </c>
    </row>
    <row r="995" spans="1:80">
      <c r="A995" s="2">
        <v>42440</v>
      </c>
      <c r="B995" s="29">
        <v>0.49695495370370368</v>
      </c>
      <c r="C995" s="4">
        <v>14.31</v>
      </c>
      <c r="D995" s="4">
        <v>0.42180000000000001</v>
      </c>
      <c r="E995" s="4" t="s">
        <v>155</v>
      </c>
      <c r="F995" s="4">
        <v>4217.763371</v>
      </c>
      <c r="G995" s="4">
        <v>169.6</v>
      </c>
      <c r="H995" s="4">
        <v>1.8</v>
      </c>
      <c r="I995" s="4">
        <v>118.4</v>
      </c>
      <c r="K995" s="4">
        <v>0.05</v>
      </c>
      <c r="L995" s="4">
        <v>26</v>
      </c>
      <c r="M995" s="4">
        <v>0.87350000000000005</v>
      </c>
      <c r="N995" s="4">
        <v>12.5002</v>
      </c>
      <c r="O995" s="4">
        <v>0.36840000000000001</v>
      </c>
      <c r="P995" s="4">
        <v>148.1465</v>
      </c>
      <c r="Q995" s="4">
        <v>1.5723</v>
      </c>
      <c r="R995" s="4">
        <v>149.69999999999999</v>
      </c>
      <c r="S995" s="4">
        <v>120.1828</v>
      </c>
      <c r="T995" s="4">
        <v>1.2756000000000001</v>
      </c>
      <c r="U995" s="4">
        <v>121.5</v>
      </c>
      <c r="V995" s="4">
        <v>118.444</v>
      </c>
      <c r="Y995" s="4">
        <v>23.045999999999999</v>
      </c>
      <c r="Z995" s="4">
        <v>0</v>
      </c>
      <c r="AA995" s="4">
        <v>4.5400000000000003E-2</v>
      </c>
      <c r="AB995" s="4" t="s">
        <v>384</v>
      </c>
      <c r="AC995" s="4">
        <v>0</v>
      </c>
      <c r="AD995" s="4">
        <v>12</v>
      </c>
      <c r="AE995" s="4">
        <v>851</v>
      </c>
      <c r="AF995" s="4">
        <v>878</v>
      </c>
      <c r="AG995" s="4">
        <v>887</v>
      </c>
      <c r="AH995" s="4">
        <v>66</v>
      </c>
      <c r="AI995" s="4">
        <v>25.49</v>
      </c>
      <c r="AJ995" s="4">
        <v>0.59</v>
      </c>
      <c r="AK995" s="4">
        <v>988</v>
      </c>
      <c r="AL995" s="4">
        <v>5</v>
      </c>
      <c r="AM995" s="4">
        <v>0</v>
      </c>
      <c r="AN995" s="4">
        <v>36</v>
      </c>
      <c r="AO995" s="4">
        <v>191</v>
      </c>
      <c r="AP995" s="4">
        <v>189</v>
      </c>
      <c r="AQ995" s="4">
        <v>4.3</v>
      </c>
      <c r="AR995" s="4">
        <v>195</v>
      </c>
      <c r="AS995" s="4" t="s">
        <v>155</v>
      </c>
      <c r="AT995" s="4">
        <v>2</v>
      </c>
      <c r="AU995" s="5">
        <v>0.70510416666666664</v>
      </c>
      <c r="AV995" s="4">
        <v>47.161245999999998</v>
      </c>
      <c r="AW995" s="4">
        <v>-88.491148999999993</v>
      </c>
      <c r="AX995" s="4">
        <v>316.7</v>
      </c>
      <c r="AY995" s="4">
        <v>42.9</v>
      </c>
      <c r="AZ995" s="4">
        <v>12</v>
      </c>
      <c r="BA995" s="4">
        <v>10</v>
      </c>
      <c r="BB995" s="4" t="s">
        <v>427</v>
      </c>
      <c r="BC995" s="4">
        <v>1.342058</v>
      </c>
      <c r="BD995" s="4">
        <v>1.2027969999999999</v>
      </c>
      <c r="BE995" s="4">
        <v>2.142058</v>
      </c>
      <c r="BF995" s="4">
        <v>14.063000000000001</v>
      </c>
      <c r="BG995" s="4">
        <v>14.41</v>
      </c>
      <c r="BH995" s="4">
        <v>1.02</v>
      </c>
      <c r="BI995" s="4">
        <v>14.478999999999999</v>
      </c>
      <c r="BJ995" s="4">
        <v>2943.413</v>
      </c>
      <c r="BK995" s="4">
        <v>55.216999999999999</v>
      </c>
      <c r="BL995" s="4">
        <v>3.653</v>
      </c>
      <c r="BM995" s="4">
        <v>3.9E-2</v>
      </c>
      <c r="BN995" s="4">
        <v>3.6920000000000002</v>
      </c>
      <c r="BO995" s="4">
        <v>2.964</v>
      </c>
      <c r="BP995" s="4">
        <v>3.1E-2</v>
      </c>
      <c r="BQ995" s="4">
        <v>2.9950000000000001</v>
      </c>
      <c r="BR995" s="4">
        <v>0.92220000000000002</v>
      </c>
      <c r="BU995" s="4">
        <v>1.077</v>
      </c>
      <c r="BW995" s="4">
        <v>7.766</v>
      </c>
      <c r="BX995" s="4">
        <v>0.15035399999999999</v>
      </c>
      <c r="BY995" s="4">
        <v>-5</v>
      </c>
      <c r="BZ995" s="4">
        <v>1.424804</v>
      </c>
      <c r="CA995" s="4">
        <v>3.6742759999999999</v>
      </c>
      <c r="CB995" s="4">
        <v>28.781040999999998</v>
      </c>
    </row>
    <row r="996" spans="1:80">
      <c r="A996" s="2">
        <v>42440</v>
      </c>
      <c r="B996" s="29">
        <v>0.49696652777777778</v>
      </c>
      <c r="C996" s="4">
        <v>14.31</v>
      </c>
      <c r="D996" s="4">
        <v>0.44309999999999999</v>
      </c>
      <c r="E996" s="4" t="s">
        <v>155</v>
      </c>
      <c r="F996" s="4">
        <v>4430.9417810000004</v>
      </c>
      <c r="G996" s="4">
        <v>64.2</v>
      </c>
      <c r="H996" s="4">
        <v>1.8</v>
      </c>
      <c r="I996" s="4">
        <v>127.7</v>
      </c>
      <c r="K996" s="4">
        <v>0</v>
      </c>
      <c r="L996" s="4">
        <v>26</v>
      </c>
      <c r="M996" s="4">
        <v>0.87309999999999999</v>
      </c>
      <c r="N996" s="4">
        <v>12.494199999999999</v>
      </c>
      <c r="O996" s="4">
        <v>0.38690000000000002</v>
      </c>
      <c r="P996" s="4">
        <v>56.058199999999999</v>
      </c>
      <c r="Q996" s="4">
        <v>1.5716000000000001</v>
      </c>
      <c r="R996" s="4">
        <v>57.6</v>
      </c>
      <c r="S996" s="4">
        <v>45.7667</v>
      </c>
      <c r="T996" s="4">
        <v>1.2830999999999999</v>
      </c>
      <c r="U996" s="4">
        <v>47</v>
      </c>
      <c r="V996" s="4">
        <v>127.69240000000001</v>
      </c>
      <c r="Y996" s="4">
        <v>22.963999999999999</v>
      </c>
      <c r="Z996" s="4">
        <v>0</v>
      </c>
      <c r="AA996" s="4">
        <v>0</v>
      </c>
      <c r="AB996" s="4" t="s">
        <v>384</v>
      </c>
      <c r="AC996" s="4">
        <v>0</v>
      </c>
      <c r="AD996" s="4">
        <v>11.9</v>
      </c>
      <c r="AE996" s="4">
        <v>852</v>
      </c>
      <c r="AF996" s="4">
        <v>880</v>
      </c>
      <c r="AG996" s="4">
        <v>888</v>
      </c>
      <c r="AH996" s="4">
        <v>66</v>
      </c>
      <c r="AI996" s="4">
        <v>27.16</v>
      </c>
      <c r="AJ996" s="4">
        <v>0.62</v>
      </c>
      <c r="AK996" s="4">
        <v>988</v>
      </c>
      <c r="AL996" s="4">
        <v>5.9</v>
      </c>
      <c r="AM996" s="4">
        <v>0</v>
      </c>
      <c r="AN996" s="4">
        <v>36</v>
      </c>
      <c r="AO996" s="4">
        <v>191</v>
      </c>
      <c r="AP996" s="4">
        <v>189</v>
      </c>
      <c r="AQ996" s="4">
        <v>4.2</v>
      </c>
      <c r="AR996" s="4">
        <v>195</v>
      </c>
      <c r="AS996" s="4" t="s">
        <v>155</v>
      </c>
      <c r="AT996" s="4">
        <v>2</v>
      </c>
      <c r="AU996" s="5">
        <v>0.70511574074074079</v>
      </c>
      <c r="AV996" s="4">
        <v>47.161135000000002</v>
      </c>
      <c r="AW996" s="4">
        <v>-88.491003000000006</v>
      </c>
      <c r="AX996" s="4">
        <v>316.60000000000002</v>
      </c>
      <c r="AY996" s="4">
        <v>39.700000000000003</v>
      </c>
      <c r="AZ996" s="4">
        <v>12</v>
      </c>
      <c r="BA996" s="4">
        <v>10</v>
      </c>
      <c r="BB996" s="4" t="s">
        <v>427</v>
      </c>
      <c r="BC996" s="4">
        <v>1.4709289999999999</v>
      </c>
      <c r="BD996" s="4">
        <v>1</v>
      </c>
      <c r="BE996" s="4">
        <v>2.2000000000000002</v>
      </c>
      <c r="BF996" s="4">
        <v>14.063000000000001</v>
      </c>
      <c r="BG996" s="4">
        <v>14.38</v>
      </c>
      <c r="BH996" s="4">
        <v>1.02</v>
      </c>
      <c r="BI996" s="4">
        <v>14.532999999999999</v>
      </c>
      <c r="BJ996" s="4">
        <v>2938.9380000000001</v>
      </c>
      <c r="BK996" s="4">
        <v>57.918999999999997</v>
      </c>
      <c r="BL996" s="4">
        <v>1.381</v>
      </c>
      <c r="BM996" s="4">
        <v>3.9E-2</v>
      </c>
      <c r="BN996" s="4">
        <v>1.42</v>
      </c>
      <c r="BO996" s="4">
        <v>1.127</v>
      </c>
      <c r="BP996" s="4">
        <v>3.2000000000000001E-2</v>
      </c>
      <c r="BQ996" s="4">
        <v>1.159</v>
      </c>
      <c r="BR996" s="4">
        <v>0.99319999999999997</v>
      </c>
      <c r="BU996" s="4">
        <v>1.0720000000000001</v>
      </c>
      <c r="BW996" s="4">
        <v>0</v>
      </c>
      <c r="BX996" s="4">
        <v>0.169236</v>
      </c>
      <c r="BY996" s="4">
        <v>-5</v>
      </c>
      <c r="BZ996" s="4">
        <v>1.4195880000000001</v>
      </c>
      <c r="CA996" s="4">
        <v>4.1357049999999997</v>
      </c>
      <c r="CB996" s="4">
        <v>28.675678000000001</v>
      </c>
    </row>
    <row r="997" spans="1:80">
      <c r="A997" s="2">
        <v>42440</v>
      </c>
      <c r="B997" s="29">
        <v>0.49697810185185182</v>
      </c>
      <c r="C997" s="4">
        <v>14.311999999999999</v>
      </c>
      <c r="D997" s="4">
        <v>0.36820000000000003</v>
      </c>
      <c r="E997" s="4" t="s">
        <v>155</v>
      </c>
      <c r="F997" s="4">
        <v>3682.2627739999998</v>
      </c>
      <c r="G997" s="4">
        <v>38.700000000000003</v>
      </c>
      <c r="H997" s="4">
        <v>1.8</v>
      </c>
      <c r="I997" s="4">
        <v>139.9</v>
      </c>
      <c r="K997" s="4">
        <v>0</v>
      </c>
      <c r="L997" s="4">
        <v>26</v>
      </c>
      <c r="M997" s="4">
        <v>0.87390000000000001</v>
      </c>
      <c r="N997" s="4">
        <v>12.5076</v>
      </c>
      <c r="O997" s="4">
        <v>0.32179999999999997</v>
      </c>
      <c r="P997" s="4">
        <v>33.778300000000002</v>
      </c>
      <c r="Q997" s="4">
        <v>1.5730999999999999</v>
      </c>
      <c r="R997" s="4">
        <v>35.4</v>
      </c>
      <c r="S997" s="4">
        <v>27.4208</v>
      </c>
      <c r="T997" s="4">
        <v>1.2769999999999999</v>
      </c>
      <c r="U997" s="4">
        <v>28.7</v>
      </c>
      <c r="V997" s="4">
        <v>139.93940000000001</v>
      </c>
      <c r="Y997" s="4">
        <v>23.056000000000001</v>
      </c>
      <c r="Z997" s="4">
        <v>0</v>
      </c>
      <c r="AA997" s="4">
        <v>0</v>
      </c>
      <c r="AB997" s="4" t="s">
        <v>384</v>
      </c>
      <c r="AC997" s="4">
        <v>0</v>
      </c>
      <c r="AD997" s="4">
        <v>11.9</v>
      </c>
      <c r="AE997" s="4">
        <v>851</v>
      </c>
      <c r="AF997" s="4">
        <v>880</v>
      </c>
      <c r="AG997" s="4">
        <v>887</v>
      </c>
      <c r="AH997" s="4">
        <v>66</v>
      </c>
      <c r="AI997" s="4">
        <v>25.67</v>
      </c>
      <c r="AJ997" s="4">
        <v>0.59</v>
      </c>
      <c r="AK997" s="4">
        <v>988</v>
      </c>
      <c r="AL997" s="4">
        <v>5.0999999999999996</v>
      </c>
      <c r="AM997" s="4">
        <v>0</v>
      </c>
      <c r="AN997" s="4">
        <v>36</v>
      </c>
      <c r="AO997" s="4">
        <v>191</v>
      </c>
      <c r="AP997" s="4">
        <v>189</v>
      </c>
      <c r="AQ997" s="4">
        <v>4.3</v>
      </c>
      <c r="AR997" s="4">
        <v>195</v>
      </c>
      <c r="AS997" s="4" t="s">
        <v>155</v>
      </c>
      <c r="AT997" s="4">
        <v>2</v>
      </c>
      <c r="AU997" s="5">
        <v>0.70512731481481483</v>
      </c>
      <c r="AV997" s="4">
        <v>47.161017999999999</v>
      </c>
      <c r="AW997" s="4">
        <v>-88.490891000000005</v>
      </c>
      <c r="AX997" s="4">
        <v>316.5</v>
      </c>
      <c r="AY997" s="4">
        <v>36.799999999999997</v>
      </c>
      <c r="AZ997" s="4">
        <v>12</v>
      </c>
      <c r="BA997" s="4">
        <v>10</v>
      </c>
      <c r="BB997" s="4" t="s">
        <v>427</v>
      </c>
      <c r="BC997" s="4">
        <v>1.8580810000000001</v>
      </c>
      <c r="BD997" s="4">
        <v>1</v>
      </c>
      <c r="BE997" s="4">
        <v>2.558081</v>
      </c>
      <c r="BF997" s="4">
        <v>14.063000000000001</v>
      </c>
      <c r="BG997" s="4">
        <v>14.46</v>
      </c>
      <c r="BH997" s="4">
        <v>1.03</v>
      </c>
      <c r="BI997" s="4">
        <v>14.423999999999999</v>
      </c>
      <c r="BJ997" s="4">
        <v>2953.6849999999999</v>
      </c>
      <c r="BK997" s="4">
        <v>48.369</v>
      </c>
      <c r="BL997" s="4">
        <v>0.83499999999999996</v>
      </c>
      <c r="BM997" s="4">
        <v>3.9E-2</v>
      </c>
      <c r="BN997" s="4">
        <v>0.874</v>
      </c>
      <c r="BO997" s="4">
        <v>0.67800000000000005</v>
      </c>
      <c r="BP997" s="4">
        <v>3.2000000000000001E-2</v>
      </c>
      <c r="BQ997" s="4">
        <v>0.71</v>
      </c>
      <c r="BR997" s="4">
        <v>1.0928</v>
      </c>
      <c r="BU997" s="4">
        <v>1.08</v>
      </c>
      <c r="BW997" s="4">
        <v>0</v>
      </c>
      <c r="BX997" s="4">
        <v>0.12590000000000001</v>
      </c>
      <c r="BY997" s="4">
        <v>-5</v>
      </c>
      <c r="BZ997" s="4">
        <v>1.419</v>
      </c>
      <c r="CA997" s="4">
        <v>3.0766819999999999</v>
      </c>
      <c r="CB997" s="4">
        <v>28.663799999999998</v>
      </c>
    </row>
    <row r="998" spans="1:80">
      <c r="A998" s="2">
        <v>42440</v>
      </c>
      <c r="B998" s="29">
        <v>0.49698967592592597</v>
      </c>
      <c r="C998" s="4">
        <v>14.32</v>
      </c>
      <c r="D998" s="4">
        <v>0.20080000000000001</v>
      </c>
      <c r="E998" s="4" t="s">
        <v>155</v>
      </c>
      <c r="F998" s="4">
        <v>2008.1755000000001</v>
      </c>
      <c r="G998" s="4">
        <v>29.9</v>
      </c>
      <c r="H998" s="4">
        <v>1.8</v>
      </c>
      <c r="I998" s="4">
        <v>133.4</v>
      </c>
      <c r="K998" s="4">
        <v>0</v>
      </c>
      <c r="L998" s="4">
        <v>26</v>
      </c>
      <c r="M998" s="4">
        <v>0.87539999999999996</v>
      </c>
      <c r="N998" s="4">
        <v>12.5358</v>
      </c>
      <c r="O998" s="4">
        <v>0.17580000000000001</v>
      </c>
      <c r="P998" s="4">
        <v>26.195799999999998</v>
      </c>
      <c r="Q998" s="4">
        <v>1.5757000000000001</v>
      </c>
      <c r="R998" s="4">
        <v>27.8</v>
      </c>
      <c r="S998" s="4">
        <v>21.251200000000001</v>
      </c>
      <c r="T998" s="4">
        <v>1.2783</v>
      </c>
      <c r="U998" s="4">
        <v>22.5</v>
      </c>
      <c r="V998" s="4">
        <v>133.43940000000001</v>
      </c>
      <c r="Y998" s="4">
        <v>23.052</v>
      </c>
      <c r="Z998" s="4">
        <v>0</v>
      </c>
      <c r="AA998" s="4">
        <v>0</v>
      </c>
      <c r="AB998" s="4" t="s">
        <v>384</v>
      </c>
      <c r="AC998" s="4">
        <v>0</v>
      </c>
      <c r="AD998" s="4">
        <v>12</v>
      </c>
      <c r="AE998" s="4">
        <v>851</v>
      </c>
      <c r="AF998" s="4">
        <v>879</v>
      </c>
      <c r="AG998" s="4">
        <v>886</v>
      </c>
      <c r="AH998" s="4">
        <v>66</v>
      </c>
      <c r="AI998" s="4">
        <v>25.49</v>
      </c>
      <c r="AJ998" s="4">
        <v>0.59</v>
      </c>
      <c r="AK998" s="4">
        <v>988</v>
      </c>
      <c r="AL998" s="4">
        <v>5</v>
      </c>
      <c r="AM998" s="4">
        <v>0</v>
      </c>
      <c r="AN998" s="4">
        <v>36</v>
      </c>
      <c r="AO998" s="4">
        <v>191</v>
      </c>
      <c r="AP998" s="4">
        <v>189</v>
      </c>
      <c r="AQ998" s="4">
        <v>4.4000000000000004</v>
      </c>
      <c r="AR998" s="4">
        <v>195</v>
      </c>
      <c r="AS998" s="4" t="s">
        <v>155</v>
      </c>
      <c r="AT998" s="4">
        <v>2</v>
      </c>
      <c r="AU998" s="5">
        <v>0.70513888888888887</v>
      </c>
      <c r="AV998" s="4">
        <v>47.160893000000002</v>
      </c>
      <c r="AW998" s="4">
        <v>-88.490823000000006</v>
      </c>
      <c r="AX998" s="4">
        <v>316.5</v>
      </c>
      <c r="AY998" s="4">
        <v>34.4</v>
      </c>
      <c r="AZ998" s="4">
        <v>12</v>
      </c>
      <c r="BA998" s="4">
        <v>10</v>
      </c>
      <c r="BB998" s="4" t="s">
        <v>427</v>
      </c>
      <c r="BC998" s="4">
        <v>2</v>
      </c>
      <c r="BD998" s="4">
        <v>1</v>
      </c>
      <c r="BE998" s="4">
        <v>2.340859</v>
      </c>
      <c r="BF998" s="4">
        <v>14.063000000000001</v>
      </c>
      <c r="BG998" s="4">
        <v>14.63</v>
      </c>
      <c r="BH998" s="4">
        <v>1.04</v>
      </c>
      <c r="BI998" s="4">
        <v>14.233000000000001</v>
      </c>
      <c r="BJ998" s="4">
        <v>2987.9969999999998</v>
      </c>
      <c r="BK998" s="4">
        <v>26.67</v>
      </c>
      <c r="BL998" s="4">
        <v>0.65400000000000003</v>
      </c>
      <c r="BM998" s="4">
        <v>3.9E-2</v>
      </c>
      <c r="BN998" s="4">
        <v>0.69299999999999995</v>
      </c>
      <c r="BO998" s="4">
        <v>0.53</v>
      </c>
      <c r="BP998" s="4">
        <v>3.2000000000000001E-2</v>
      </c>
      <c r="BQ998" s="4">
        <v>0.56200000000000006</v>
      </c>
      <c r="BR998" s="4">
        <v>1.0517000000000001</v>
      </c>
      <c r="BU998" s="4">
        <v>1.0900000000000001</v>
      </c>
      <c r="BW998" s="4">
        <v>0</v>
      </c>
      <c r="BX998" s="4">
        <v>0.124608</v>
      </c>
      <c r="BY998" s="4">
        <v>-5</v>
      </c>
      <c r="BZ998" s="4">
        <v>1.4180980000000001</v>
      </c>
      <c r="CA998" s="4">
        <v>3.0451090000000001</v>
      </c>
      <c r="CB998" s="4">
        <v>28.645579999999999</v>
      </c>
    </row>
    <row r="999" spans="1:80">
      <c r="A999" s="2">
        <v>42440</v>
      </c>
      <c r="B999" s="29">
        <v>0.49700125000000001</v>
      </c>
      <c r="C999" s="4">
        <v>14.32</v>
      </c>
      <c r="D999" s="4">
        <v>0.10580000000000001</v>
      </c>
      <c r="E999" s="4" t="s">
        <v>155</v>
      </c>
      <c r="F999" s="4">
        <v>1057.9759039999999</v>
      </c>
      <c r="G999" s="4">
        <v>24.6</v>
      </c>
      <c r="H999" s="4">
        <v>1.8</v>
      </c>
      <c r="I999" s="4">
        <v>115.8</v>
      </c>
      <c r="K999" s="4">
        <v>0</v>
      </c>
      <c r="L999" s="4">
        <v>26</v>
      </c>
      <c r="M999" s="4">
        <v>0.87629999999999997</v>
      </c>
      <c r="N999" s="4">
        <v>12.548</v>
      </c>
      <c r="O999" s="4">
        <v>9.2700000000000005E-2</v>
      </c>
      <c r="P999" s="4">
        <v>21.583500000000001</v>
      </c>
      <c r="Q999" s="4">
        <v>1.5772999999999999</v>
      </c>
      <c r="R999" s="4">
        <v>23.2</v>
      </c>
      <c r="S999" s="4">
        <v>17.509499999999999</v>
      </c>
      <c r="T999" s="4">
        <v>1.2795000000000001</v>
      </c>
      <c r="U999" s="4">
        <v>18.8</v>
      </c>
      <c r="V999" s="4">
        <v>115.7984</v>
      </c>
      <c r="Y999" s="4">
        <v>23.045000000000002</v>
      </c>
      <c r="Z999" s="4">
        <v>0</v>
      </c>
      <c r="AA999" s="4">
        <v>0</v>
      </c>
      <c r="AB999" s="4" t="s">
        <v>384</v>
      </c>
      <c r="AC999" s="4">
        <v>0</v>
      </c>
      <c r="AD999" s="4">
        <v>11.9</v>
      </c>
      <c r="AE999" s="4">
        <v>851</v>
      </c>
      <c r="AF999" s="4">
        <v>879</v>
      </c>
      <c r="AG999" s="4">
        <v>887</v>
      </c>
      <c r="AH999" s="4">
        <v>66</v>
      </c>
      <c r="AI999" s="4">
        <v>25.49</v>
      </c>
      <c r="AJ999" s="4">
        <v>0.59</v>
      </c>
      <c r="AK999" s="4">
        <v>988</v>
      </c>
      <c r="AL999" s="4">
        <v>5</v>
      </c>
      <c r="AM999" s="4">
        <v>0</v>
      </c>
      <c r="AN999" s="4">
        <v>36</v>
      </c>
      <c r="AO999" s="4">
        <v>191</v>
      </c>
      <c r="AP999" s="4">
        <v>189.9</v>
      </c>
      <c r="AQ999" s="4">
        <v>4.4000000000000004</v>
      </c>
      <c r="AR999" s="4">
        <v>195</v>
      </c>
      <c r="AS999" s="4" t="s">
        <v>155</v>
      </c>
      <c r="AT999" s="4">
        <v>2</v>
      </c>
      <c r="AU999" s="5">
        <v>0.70515046296296291</v>
      </c>
      <c r="AV999" s="4">
        <v>47.160766000000002</v>
      </c>
      <c r="AW999" s="4">
        <v>-88.490763999999999</v>
      </c>
      <c r="AX999" s="4">
        <v>316.5</v>
      </c>
      <c r="AY999" s="4">
        <v>33.200000000000003</v>
      </c>
      <c r="AZ999" s="4">
        <v>12</v>
      </c>
      <c r="BA999" s="4">
        <v>10</v>
      </c>
      <c r="BB999" s="4" t="s">
        <v>427</v>
      </c>
      <c r="BC999" s="4">
        <v>1.2827170000000001</v>
      </c>
      <c r="BD999" s="4">
        <v>1</v>
      </c>
      <c r="BE999" s="4">
        <v>1.841359</v>
      </c>
      <c r="BF999" s="4">
        <v>14.063000000000001</v>
      </c>
      <c r="BG999" s="4">
        <v>14.73</v>
      </c>
      <c r="BH999" s="4">
        <v>1.05</v>
      </c>
      <c r="BI999" s="4">
        <v>14.122</v>
      </c>
      <c r="BJ999" s="4">
        <v>3008.1379999999999</v>
      </c>
      <c r="BK999" s="4">
        <v>14.145</v>
      </c>
      <c r="BL999" s="4">
        <v>0.54200000000000004</v>
      </c>
      <c r="BM999" s="4">
        <v>0.04</v>
      </c>
      <c r="BN999" s="4">
        <v>0.58099999999999996</v>
      </c>
      <c r="BO999" s="4">
        <v>0.44</v>
      </c>
      <c r="BP999" s="4">
        <v>3.2000000000000001E-2</v>
      </c>
      <c r="BQ999" s="4">
        <v>0.47199999999999998</v>
      </c>
      <c r="BR999" s="4">
        <v>0.91800000000000004</v>
      </c>
      <c r="BU999" s="4">
        <v>1.0960000000000001</v>
      </c>
      <c r="BW999" s="4">
        <v>0</v>
      </c>
      <c r="BX999" s="4">
        <v>0.119588</v>
      </c>
      <c r="BY999" s="4">
        <v>-5</v>
      </c>
      <c r="BZ999" s="4">
        <v>1.416196</v>
      </c>
      <c r="CA999" s="4">
        <v>2.922431</v>
      </c>
      <c r="CB999" s="4">
        <v>28.607158999999999</v>
      </c>
    </row>
    <row r="1000" spans="1:80">
      <c r="A1000" s="2">
        <v>42440</v>
      </c>
      <c r="B1000" s="29">
        <v>0.4970128240740741</v>
      </c>
      <c r="C1000" s="4">
        <v>14.44</v>
      </c>
      <c r="D1000" s="4">
        <v>5.9200000000000003E-2</v>
      </c>
      <c r="E1000" s="4" t="s">
        <v>155</v>
      </c>
      <c r="F1000" s="4">
        <v>592.11244999999997</v>
      </c>
      <c r="G1000" s="4">
        <v>20.9</v>
      </c>
      <c r="H1000" s="4">
        <v>3.4</v>
      </c>
      <c r="I1000" s="4">
        <v>109.9</v>
      </c>
      <c r="K1000" s="4">
        <v>0</v>
      </c>
      <c r="L1000" s="4">
        <v>26</v>
      </c>
      <c r="M1000" s="4">
        <v>0.87580000000000002</v>
      </c>
      <c r="N1000" s="4">
        <v>12.6462</v>
      </c>
      <c r="O1000" s="4">
        <v>5.1900000000000002E-2</v>
      </c>
      <c r="P1000" s="4">
        <v>18.344999999999999</v>
      </c>
      <c r="Q1000" s="4">
        <v>3.0129000000000001</v>
      </c>
      <c r="R1000" s="4">
        <v>21.4</v>
      </c>
      <c r="S1000" s="4">
        <v>14.882199999999999</v>
      </c>
      <c r="T1000" s="4">
        <v>2.4441999999999999</v>
      </c>
      <c r="U1000" s="4">
        <v>17.3</v>
      </c>
      <c r="V1000" s="4">
        <v>109.8719</v>
      </c>
      <c r="Y1000" s="4">
        <v>23.004999999999999</v>
      </c>
      <c r="Z1000" s="4">
        <v>0</v>
      </c>
      <c r="AA1000" s="4">
        <v>0</v>
      </c>
      <c r="AB1000" s="4" t="s">
        <v>384</v>
      </c>
      <c r="AC1000" s="4">
        <v>0</v>
      </c>
      <c r="AD1000" s="4">
        <v>12</v>
      </c>
      <c r="AE1000" s="4">
        <v>851</v>
      </c>
      <c r="AF1000" s="4">
        <v>879</v>
      </c>
      <c r="AG1000" s="4">
        <v>887</v>
      </c>
      <c r="AH1000" s="4">
        <v>66</v>
      </c>
      <c r="AI1000" s="4">
        <v>25.49</v>
      </c>
      <c r="AJ1000" s="4">
        <v>0.59</v>
      </c>
      <c r="AK1000" s="4">
        <v>988</v>
      </c>
      <c r="AL1000" s="4">
        <v>5</v>
      </c>
      <c r="AM1000" s="4">
        <v>0</v>
      </c>
      <c r="AN1000" s="4">
        <v>36</v>
      </c>
      <c r="AO1000" s="4">
        <v>191.9</v>
      </c>
      <c r="AP1000" s="4">
        <v>190</v>
      </c>
      <c r="AQ1000" s="4">
        <v>4.5</v>
      </c>
      <c r="AR1000" s="4">
        <v>195</v>
      </c>
      <c r="AS1000" s="4" t="s">
        <v>155</v>
      </c>
      <c r="AT1000" s="4">
        <v>2</v>
      </c>
      <c r="AU1000" s="5">
        <v>0.70516203703703706</v>
      </c>
      <c r="AV1000" s="4">
        <v>47.160642000000003</v>
      </c>
      <c r="AW1000" s="4">
        <v>-88.490735999999998</v>
      </c>
      <c r="AX1000" s="4">
        <v>316.39999999999998</v>
      </c>
      <c r="AY1000" s="4">
        <v>31.8</v>
      </c>
      <c r="AZ1000" s="4">
        <v>12</v>
      </c>
      <c r="BA1000" s="4">
        <v>10</v>
      </c>
      <c r="BB1000" s="4" t="s">
        <v>427</v>
      </c>
      <c r="BC1000" s="4">
        <v>1.071628</v>
      </c>
      <c r="BD1000" s="4">
        <v>1.143257</v>
      </c>
      <c r="BE1000" s="4">
        <v>1.8432569999999999</v>
      </c>
      <c r="BF1000" s="4">
        <v>14.063000000000001</v>
      </c>
      <c r="BG1000" s="4">
        <v>14.67</v>
      </c>
      <c r="BH1000" s="4">
        <v>1.04</v>
      </c>
      <c r="BI1000" s="4">
        <v>14.183999999999999</v>
      </c>
      <c r="BJ1000" s="4">
        <v>3018.1</v>
      </c>
      <c r="BK1000" s="4">
        <v>7.8769999999999998</v>
      </c>
      <c r="BL1000" s="4">
        <v>0.45800000000000002</v>
      </c>
      <c r="BM1000" s="4">
        <v>7.4999999999999997E-2</v>
      </c>
      <c r="BN1000" s="4">
        <v>0.53400000000000003</v>
      </c>
      <c r="BO1000" s="4">
        <v>0.372</v>
      </c>
      <c r="BP1000" s="4">
        <v>6.0999999999999999E-2</v>
      </c>
      <c r="BQ1000" s="4">
        <v>0.433</v>
      </c>
      <c r="BR1000" s="4">
        <v>0.86709999999999998</v>
      </c>
      <c r="BU1000" s="4">
        <v>1.089</v>
      </c>
      <c r="BW1000" s="4">
        <v>0</v>
      </c>
      <c r="BX1000" s="4">
        <v>0.135236</v>
      </c>
      <c r="BY1000" s="4">
        <v>-5</v>
      </c>
      <c r="BZ1000" s="4">
        <v>1.419608</v>
      </c>
      <c r="CA1000" s="4">
        <v>3.3048299999999999</v>
      </c>
      <c r="CB1000" s="4">
        <v>28.676082000000001</v>
      </c>
    </row>
    <row r="1001" spans="1:80">
      <c r="A1001" s="2">
        <v>42440</v>
      </c>
      <c r="B1001" s="29">
        <v>0.49702439814814814</v>
      </c>
      <c r="C1001" s="4">
        <v>14.5</v>
      </c>
      <c r="D1001" s="4">
        <v>0.12139999999999999</v>
      </c>
      <c r="E1001" s="4" t="s">
        <v>155</v>
      </c>
      <c r="F1001" s="4">
        <v>1213.9644969999999</v>
      </c>
      <c r="G1001" s="4">
        <v>19.600000000000001</v>
      </c>
      <c r="H1001" s="4">
        <v>7</v>
      </c>
      <c r="I1001" s="4">
        <v>84.3</v>
      </c>
      <c r="K1001" s="4">
        <v>0</v>
      </c>
      <c r="L1001" s="4">
        <v>26</v>
      </c>
      <c r="M1001" s="4">
        <v>0.87460000000000004</v>
      </c>
      <c r="N1001" s="4">
        <v>12.682</v>
      </c>
      <c r="O1001" s="4">
        <v>0.1062</v>
      </c>
      <c r="P1001" s="4">
        <v>17.115500000000001</v>
      </c>
      <c r="Q1001" s="4">
        <v>6.1486000000000001</v>
      </c>
      <c r="R1001" s="4">
        <v>23.3</v>
      </c>
      <c r="S1001" s="4">
        <v>13.9733</v>
      </c>
      <c r="T1001" s="4">
        <v>5.0198</v>
      </c>
      <c r="U1001" s="4">
        <v>19</v>
      </c>
      <c r="V1001" s="4">
        <v>84.303700000000006</v>
      </c>
      <c r="Y1001" s="4">
        <v>22.914999999999999</v>
      </c>
      <c r="Z1001" s="4">
        <v>0</v>
      </c>
      <c r="AA1001" s="4">
        <v>0</v>
      </c>
      <c r="AB1001" s="4" t="s">
        <v>384</v>
      </c>
      <c r="AC1001" s="4">
        <v>0</v>
      </c>
      <c r="AD1001" s="4">
        <v>12</v>
      </c>
      <c r="AE1001" s="4">
        <v>853</v>
      </c>
      <c r="AF1001" s="4">
        <v>880</v>
      </c>
      <c r="AG1001" s="4">
        <v>888</v>
      </c>
      <c r="AH1001" s="4">
        <v>66</v>
      </c>
      <c r="AI1001" s="4">
        <v>27.16</v>
      </c>
      <c r="AJ1001" s="4">
        <v>0.62</v>
      </c>
      <c r="AK1001" s="4">
        <v>988</v>
      </c>
      <c r="AL1001" s="4">
        <v>5.9</v>
      </c>
      <c r="AM1001" s="4">
        <v>0</v>
      </c>
      <c r="AN1001" s="4">
        <v>36</v>
      </c>
      <c r="AO1001" s="4">
        <v>192</v>
      </c>
      <c r="AP1001" s="4">
        <v>190</v>
      </c>
      <c r="AQ1001" s="4">
        <v>4.5</v>
      </c>
      <c r="AR1001" s="4">
        <v>195</v>
      </c>
      <c r="AS1001" s="4" t="s">
        <v>155</v>
      </c>
      <c r="AT1001" s="4">
        <v>2</v>
      </c>
      <c r="AU1001" s="5">
        <v>0.70517361111111121</v>
      </c>
      <c r="AV1001" s="4">
        <v>47.160522</v>
      </c>
      <c r="AW1001" s="4">
        <v>-88.490735999999998</v>
      </c>
      <c r="AX1001" s="4">
        <v>315.89999999999998</v>
      </c>
      <c r="AY1001" s="4">
        <v>30.7</v>
      </c>
      <c r="AZ1001" s="4">
        <v>12</v>
      </c>
      <c r="BA1001" s="4">
        <v>10</v>
      </c>
      <c r="BB1001" s="4" t="s">
        <v>427</v>
      </c>
      <c r="BC1001" s="4">
        <v>1.2430570000000001</v>
      </c>
      <c r="BD1001" s="4">
        <v>1.700699</v>
      </c>
      <c r="BE1001" s="4">
        <v>2.4006989999999999</v>
      </c>
      <c r="BF1001" s="4">
        <v>14.063000000000001</v>
      </c>
      <c r="BG1001" s="4">
        <v>14.55</v>
      </c>
      <c r="BH1001" s="4">
        <v>1.03</v>
      </c>
      <c r="BI1001" s="4">
        <v>14.336</v>
      </c>
      <c r="BJ1001" s="4">
        <v>3005.8629999999998</v>
      </c>
      <c r="BK1001" s="4">
        <v>16.016999999999999</v>
      </c>
      <c r="BL1001" s="4">
        <v>0.42499999999999999</v>
      </c>
      <c r="BM1001" s="4">
        <v>0.153</v>
      </c>
      <c r="BN1001" s="4">
        <v>0.57699999999999996</v>
      </c>
      <c r="BO1001" s="4">
        <v>0.34699999999999998</v>
      </c>
      <c r="BP1001" s="4">
        <v>0.125</v>
      </c>
      <c r="BQ1001" s="4">
        <v>0.47099999999999997</v>
      </c>
      <c r="BR1001" s="4">
        <v>0.66069999999999995</v>
      </c>
      <c r="BU1001" s="4">
        <v>1.0780000000000001</v>
      </c>
      <c r="BW1001" s="4">
        <v>0</v>
      </c>
      <c r="BX1001" s="4">
        <v>0.175786</v>
      </c>
      <c r="BY1001" s="4">
        <v>-5</v>
      </c>
      <c r="BZ1001" s="4">
        <v>1.419098</v>
      </c>
      <c r="CA1001" s="4">
        <v>4.2957700000000001</v>
      </c>
      <c r="CB1001" s="4">
        <v>28.665780000000002</v>
      </c>
    </row>
    <row r="1002" spans="1:80">
      <c r="A1002" s="2">
        <v>42440</v>
      </c>
      <c r="B1002" s="29">
        <v>0.49703597222222223</v>
      </c>
      <c r="C1002" s="4">
        <v>14.494</v>
      </c>
      <c r="D1002" s="4">
        <v>0.14710000000000001</v>
      </c>
      <c r="E1002" s="4" t="s">
        <v>155</v>
      </c>
      <c r="F1002" s="4">
        <v>1470.6610169999999</v>
      </c>
      <c r="G1002" s="4">
        <v>16</v>
      </c>
      <c r="H1002" s="4">
        <v>7.1</v>
      </c>
      <c r="I1002" s="4">
        <v>102.4</v>
      </c>
      <c r="K1002" s="4">
        <v>0</v>
      </c>
      <c r="L1002" s="4">
        <v>26</v>
      </c>
      <c r="M1002" s="4">
        <v>0.87450000000000006</v>
      </c>
      <c r="N1002" s="4">
        <v>12.675000000000001</v>
      </c>
      <c r="O1002" s="4">
        <v>0.12859999999999999</v>
      </c>
      <c r="P1002" s="4">
        <v>13.9924</v>
      </c>
      <c r="Q1002" s="4">
        <v>6.2091000000000003</v>
      </c>
      <c r="R1002" s="4">
        <v>20.2</v>
      </c>
      <c r="S1002" s="4">
        <v>11.3589</v>
      </c>
      <c r="T1002" s="4">
        <v>5.0404999999999998</v>
      </c>
      <c r="U1002" s="4">
        <v>16.399999999999999</v>
      </c>
      <c r="V1002" s="4">
        <v>102.4182</v>
      </c>
      <c r="Y1002" s="4">
        <v>22.913</v>
      </c>
      <c r="Z1002" s="4">
        <v>0</v>
      </c>
      <c r="AA1002" s="4">
        <v>0</v>
      </c>
      <c r="AB1002" s="4" t="s">
        <v>384</v>
      </c>
      <c r="AC1002" s="4">
        <v>0</v>
      </c>
      <c r="AD1002" s="4">
        <v>11.9</v>
      </c>
      <c r="AE1002" s="4">
        <v>854</v>
      </c>
      <c r="AF1002" s="4">
        <v>881</v>
      </c>
      <c r="AG1002" s="4">
        <v>889</v>
      </c>
      <c r="AH1002" s="4">
        <v>66</v>
      </c>
      <c r="AI1002" s="4">
        <v>25.67</v>
      </c>
      <c r="AJ1002" s="4">
        <v>0.59</v>
      </c>
      <c r="AK1002" s="4">
        <v>988</v>
      </c>
      <c r="AL1002" s="4">
        <v>5.0999999999999996</v>
      </c>
      <c r="AM1002" s="4">
        <v>0</v>
      </c>
      <c r="AN1002" s="4">
        <v>36</v>
      </c>
      <c r="AO1002" s="4">
        <v>192</v>
      </c>
      <c r="AP1002" s="4">
        <v>189.1</v>
      </c>
      <c r="AQ1002" s="4">
        <v>4.3</v>
      </c>
      <c r="AR1002" s="4">
        <v>195</v>
      </c>
      <c r="AS1002" s="4" t="s">
        <v>155</v>
      </c>
      <c r="AT1002" s="4">
        <v>2</v>
      </c>
      <c r="AU1002" s="5">
        <v>0.70518518518518514</v>
      </c>
      <c r="AV1002" s="4">
        <v>47.160406000000002</v>
      </c>
      <c r="AW1002" s="4">
        <v>-88.490742999999995</v>
      </c>
      <c r="AX1002" s="4">
        <v>315.5</v>
      </c>
      <c r="AY1002" s="4">
        <v>29.5</v>
      </c>
      <c r="AZ1002" s="4">
        <v>12</v>
      </c>
      <c r="BA1002" s="4">
        <v>10</v>
      </c>
      <c r="BB1002" s="4" t="s">
        <v>427</v>
      </c>
      <c r="BC1002" s="4">
        <v>1.3</v>
      </c>
      <c r="BD1002" s="4">
        <v>1.9714290000000001</v>
      </c>
      <c r="BE1002" s="4">
        <v>2.6</v>
      </c>
      <c r="BF1002" s="4">
        <v>14.063000000000001</v>
      </c>
      <c r="BG1002" s="4">
        <v>14.53</v>
      </c>
      <c r="BH1002" s="4">
        <v>1.03</v>
      </c>
      <c r="BI1002" s="4">
        <v>14.348000000000001</v>
      </c>
      <c r="BJ1002" s="4">
        <v>3000.15</v>
      </c>
      <c r="BK1002" s="4">
        <v>19.376000000000001</v>
      </c>
      <c r="BL1002" s="4">
        <v>0.34699999999999998</v>
      </c>
      <c r="BM1002" s="4">
        <v>0.154</v>
      </c>
      <c r="BN1002" s="4">
        <v>0.501</v>
      </c>
      <c r="BO1002" s="4">
        <v>0.28199999999999997</v>
      </c>
      <c r="BP1002" s="4">
        <v>0.125</v>
      </c>
      <c r="BQ1002" s="4">
        <v>0.40600000000000003</v>
      </c>
      <c r="BR1002" s="4">
        <v>0.80159999999999998</v>
      </c>
      <c r="BU1002" s="4">
        <v>1.0760000000000001</v>
      </c>
      <c r="BW1002" s="4">
        <v>0</v>
      </c>
      <c r="BX1002" s="4">
        <v>0.24133599999999999</v>
      </c>
      <c r="BY1002" s="4">
        <v>-5</v>
      </c>
      <c r="BZ1002" s="4">
        <v>1.419902</v>
      </c>
      <c r="CA1002" s="4">
        <v>5.8976480000000002</v>
      </c>
      <c r="CB1002" s="4">
        <v>28.682020000000001</v>
      </c>
    </row>
    <row r="1003" spans="1:80">
      <c r="A1003" s="2">
        <v>42440</v>
      </c>
      <c r="B1003" s="29">
        <v>0.49704754629629627</v>
      </c>
      <c r="C1003" s="4">
        <v>14.464</v>
      </c>
      <c r="D1003" s="4">
        <v>0.22239999999999999</v>
      </c>
      <c r="E1003" s="4" t="s">
        <v>155</v>
      </c>
      <c r="F1003" s="4">
        <v>2223.5128420000001</v>
      </c>
      <c r="G1003" s="4">
        <v>15.8</v>
      </c>
      <c r="H1003" s="4">
        <v>7.1</v>
      </c>
      <c r="I1003" s="4">
        <v>116.9</v>
      </c>
      <c r="K1003" s="4">
        <v>0</v>
      </c>
      <c r="L1003" s="4">
        <v>26</v>
      </c>
      <c r="M1003" s="4">
        <v>0.87390000000000001</v>
      </c>
      <c r="N1003" s="4">
        <v>12.640499999999999</v>
      </c>
      <c r="O1003" s="4">
        <v>0.1943</v>
      </c>
      <c r="P1003" s="4">
        <v>13.797700000000001</v>
      </c>
      <c r="Q1003" s="4">
        <v>6.1783000000000001</v>
      </c>
      <c r="R1003" s="4">
        <v>20</v>
      </c>
      <c r="S1003" s="4">
        <v>11.2646</v>
      </c>
      <c r="T1003" s="4">
        <v>5.0441000000000003</v>
      </c>
      <c r="U1003" s="4">
        <v>16.3</v>
      </c>
      <c r="V1003" s="4">
        <v>116.9366</v>
      </c>
      <c r="Y1003" s="4">
        <v>22.968</v>
      </c>
      <c r="Z1003" s="4">
        <v>0</v>
      </c>
      <c r="AA1003" s="4">
        <v>0</v>
      </c>
      <c r="AB1003" s="4" t="s">
        <v>384</v>
      </c>
      <c r="AC1003" s="4">
        <v>0</v>
      </c>
      <c r="AD1003" s="4">
        <v>12</v>
      </c>
      <c r="AE1003" s="4">
        <v>856</v>
      </c>
      <c r="AF1003" s="4">
        <v>883</v>
      </c>
      <c r="AG1003" s="4">
        <v>892</v>
      </c>
      <c r="AH1003" s="4">
        <v>66</v>
      </c>
      <c r="AI1003" s="4">
        <v>27.16</v>
      </c>
      <c r="AJ1003" s="4">
        <v>0.62</v>
      </c>
      <c r="AK1003" s="4">
        <v>988</v>
      </c>
      <c r="AL1003" s="4">
        <v>5.9</v>
      </c>
      <c r="AM1003" s="4">
        <v>0</v>
      </c>
      <c r="AN1003" s="4">
        <v>36</v>
      </c>
      <c r="AO1003" s="4">
        <v>192</v>
      </c>
      <c r="AP1003" s="4">
        <v>189.9</v>
      </c>
      <c r="AQ1003" s="4">
        <v>4.3</v>
      </c>
      <c r="AR1003" s="4">
        <v>195</v>
      </c>
      <c r="AS1003" s="4" t="s">
        <v>155</v>
      </c>
      <c r="AT1003" s="4">
        <v>2</v>
      </c>
      <c r="AU1003" s="5">
        <v>0.70519675925925929</v>
      </c>
      <c r="AV1003" s="4">
        <v>47.160291000000001</v>
      </c>
      <c r="AW1003" s="4">
        <v>-88.490753999999995</v>
      </c>
      <c r="AX1003" s="4">
        <v>315.3</v>
      </c>
      <c r="AY1003" s="4">
        <v>29.1</v>
      </c>
      <c r="AZ1003" s="4">
        <v>12</v>
      </c>
      <c r="BA1003" s="4">
        <v>10</v>
      </c>
      <c r="BB1003" s="4" t="s">
        <v>427</v>
      </c>
      <c r="BC1003" s="4">
        <v>1.4426570000000001</v>
      </c>
      <c r="BD1003" s="4">
        <v>2.1426569999999998</v>
      </c>
      <c r="BE1003" s="4">
        <v>2.7426569999999999</v>
      </c>
      <c r="BF1003" s="4">
        <v>14.063000000000001</v>
      </c>
      <c r="BG1003" s="4">
        <v>14.47</v>
      </c>
      <c r="BH1003" s="4">
        <v>1.03</v>
      </c>
      <c r="BI1003" s="4">
        <v>14.43</v>
      </c>
      <c r="BJ1003" s="4">
        <v>2984.3490000000002</v>
      </c>
      <c r="BK1003" s="4">
        <v>29.199000000000002</v>
      </c>
      <c r="BL1003" s="4">
        <v>0.34100000000000003</v>
      </c>
      <c r="BM1003" s="4">
        <v>0.153</v>
      </c>
      <c r="BN1003" s="4">
        <v>0.49399999999999999</v>
      </c>
      <c r="BO1003" s="4">
        <v>0.27900000000000003</v>
      </c>
      <c r="BP1003" s="4">
        <v>0.125</v>
      </c>
      <c r="BQ1003" s="4">
        <v>0.40300000000000002</v>
      </c>
      <c r="BR1003" s="4">
        <v>0.91290000000000004</v>
      </c>
      <c r="BU1003" s="4">
        <v>1.0760000000000001</v>
      </c>
      <c r="BW1003" s="4">
        <v>0</v>
      </c>
      <c r="BX1003" s="4">
        <v>0.28408</v>
      </c>
      <c r="BY1003" s="4">
        <v>-5</v>
      </c>
      <c r="BZ1003" s="4">
        <v>1.422706</v>
      </c>
      <c r="CA1003" s="4">
        <v>6.9422050000000004</v>
      </c>
      <c r="CB1003" s="4">
        <v>28.738661</v>
      </c>
    </row>
    <row r="1004" spans="1:80">
      <c r="A1004" s="2">
        <v>42440</v>
      </c>
      <c r="B1004" s="29">
        <v>0.49705912037037042</v>
      </c>
      <c r="C1004" s="4">
        <v>14.391999999999999</v>
      </c>
      <c r="D1004" s="4">
        <v>0.38750000000000001</v>
      </c>
      <c r="E1004" s="4" t="s">
        <v>155</v>
      </c>
      <c r="F1004" s="4">
        <v>3874.8340079999998</v>
      </c>
      <c r="G1004" s="4">
        <v>15.3</v>
      </c>
      <c r="H1004" s="4">
        <v>7</v>
      </c>
      <c r="I1004" s="4">
        <v>148</v>
      </c>
      <c r="K1004" s="4">
        <v>0</v>
      </c>
      <c r="L1004" s="4">
        <v>29</v>
      </c>
      <c r="M1004" s="4">
        <v>0.87309999999999999</v>
      </c>
      <c r="N1004" s="4">
        <v>12.5662</v>
      </c>
      <c r="O1004" s="4">
        <v>0.33829999999999999</v>
      </c>
      <c r="P1004" s="4">
        <v>13.358700000000001</v>
      </c>
      <c r="Q1004" s="4">
        <v>6.1117999999999997</v>
      </c>
      <c r="R1004" s="4">
        <v>19.5</v>
      </c>
      <c r="S1004" s="4">
        <v>10.8445</v>
      </c>
      <c r="T1004" s="4">
        <v>4.9615</v>
      </c>
      <c r="U1004" s="4">
        <v>15.8</v>
      </c>
      <c r="V1004" s="4">
        <v>148.0446</v>
      </c>
      <c r="Y1004" s="4">
        <v>25.716999999999999</v>
      </c>
      <c r="Z1004" s="4">
        <v>0</v>
      </c>
      <c r="AA1004" s="4">
        <v>0</v>
      </c>
      <c r="AB1004" s="4" t="s">
        <v>384</v>
      </c>
      <c r="AC1004" s="4">
        <v>0</v>
      </c>
      <c r="AD1004" s="4">
        <v>11.9</v>
      </c>
      <c r="AE1004" s="4">
        <v>858</v>
      </c>
      <c r="AF1004" s="4">
        <v>883</v>
      </c>
      <c r="AG1004" s="4">
        <v>894</v>
      </c>
      <c r="AH1004" s="4">
        <v>66</v>
      </c>
      <c r="AI1004" s="4">
        <v>25.67</v>
      </c>
      <c r="AJ1004" s="4">
        <v>0.59</v>
      </c>
      <c r="AK1004" s="4">
        <v>988</v>
      </c>
      <c r="AL1004" s="4">
        <v>5.0999999999999996</v>
      </c>
      <c r="AM1004" s="4">
        <v>0</v>
      </c>
      <c r="AN1004" s="4">
        <v>36</v>
      </c>
      <c r="AO1004" s="4">
        <v>191.1</v>
      </c>
      <c r="AP1004" s="4">
        <v>189.1</v>
      </c>
      <c r="AQ1004" s="4">
        <v>4.2</v>
      </c>
      <c r="AR1004" s="4">
        <v>195</v>
      </c>
      <c r="AS1004" s="4" t="s">
        <v>155</v>
      </c>
      <c r="AT1004" s="4">
        <v>2</v>
      </c>
      <c r="AU1004" s="5">
        <v>0.70520833333333333</v>
      </c>
      <c r="AV1004" s="4">
        <v>47.160173999999998</v>
      </c>
      <c r="AW1004" s="4">
        <v>-88.490757000000002</v>
      </c>
      <c r="AX1004" s="4">
        <v>315.2</v>
      </c>
      <c r="AY1004" s="4">
        <v>29.1</v>
      </c>
      <c r="AZ1004" s="4">
        <v>12</v>
      </c>
      <c r="BA1004" s="4">
        <v>10</v>
      </c>
      <c r="BB1004" s="4" t="s">
        <v>427</v>
      </c>
      <c r="BC1004" s="4">
        <v>1.571229</v>
      </c>
      <c r="BD1004" s="4">
        <v>1.3452550000000001</v>
      </c>
      <c r="BE1004" s="4">
        <v>2.515085</v>
      </c>
      <c r="BF1004" s="4">
        <v>14.063000000000001</v>
      </c>
      <c r="BG1004" s="4">
        <v>14.36</v>
      </c>
      <c r="BH1004" s="4">
        <v>1.02</v>
      </c>
      <c r="BI1004" s="4">
        <v>14.532</v>
      </c>
      <c r="BJ1004" s="4">
        <v>2950.03</v>
      </c>
      <c r="BK1004" s="4">
        <v>50.551000000000002</v>
      </c>
      <c r="BL1004" s="4">
        <v>0.32800000000000001</v>
      </c>
      <c r="BM1004" s="4">
        <v>0.15</v>
      </c>
      <c r="BN1004" s="4">
        <v>0.47899999999999998</v>
      </c>
      <c r="BO1004" s="4">
        <v>0.26700000000000002</v>
      </c>
      <c r="BP1004" s="4">
        <v>0.122</v>
      </c>
      <c r="BQ1004" s="4">
        <v>0.38900000000000001</v>
      </c>
      <c r="BR1004" s="4">
        <v>1.1492</v>
      </c>
      <c r="BU1004" s="4">
        <v>1.198</v>
      </c>
      <c r="BW1004" s="4">
        <v>0</v>
      </c>
      <c r="BX1004" s="4">
        <v>0.30964799999999998</v>
      </c>
      <c r="BY1004" s="4">
        <v>-5</v>
      </c>
      <c r="BZ1004" s="4">
        <v>1.4220980000000001</v>
      </c>
      <c r="CA1004" s="4">
        <v>7.5670229999999998</v>
      </c>
      <c r="CB1004" s="4">
        <v>28.726379999999999</v>
      </c>
    </row>
    <row r="1005" spans="1:80">
      <c r="A1005" s="2">
        <v>42440</v>
      </c>
      <c r="B1005" s="29">
        <v>0.49707069444444446</v>
      </c>
      <c r="C1005" s="4">
        <v>14.236000000000001</v>
      </c>
      <c r="D1005" s="4">
        <v>0.58679999999999999</v>
      </c>
      <c r="E1005" s="4" t="s">
        <v>155</v>
      </c>
      <c r="F1005" s="4">
        <v>5868.4936170000001</v>
      </c>
      <c r="G1005" s="4">
        <v>15.3</v>
      </c>
      <c r="H1005" s="4">
        <v>7</v>
      </c>
      <c r="I1005" s="4">
        <v>209.9</v>
      </c>
      <c r="K1005" s="4">
        <v>0</v>
      </c>
      <c r="L1005" s="4">
        <v>34</v>
      </c>
      <c r="M1005" s="4">
        <v>0.87239999999999995</v>
      </c>
      <c r="N1005" s="4">
        <v>12.4194</v>
      </c>
      <c r="O1005" s="4">
        <v>0.51200000000000001</v>
      </c>
      <c r="P1005" s="4">
        <v>13.3474</v>
      </c>
      <c r="Q1005" s="4">
        <v>6.1066000000000003</v>
      </c>
      <c r="R1005" s="4">
        <v>19.5</v>
      </c>
      <c r="S1005" s="4">
        <v>10.8969</v>
      </c>
      <c r="T1005" s="4">
        <v>4.9855</v>
      </c>
      <c r="U1005" s="4">
        <v>15.9</v>
      </c>
      <c r="V1005" s="4">
        <v>209.87270000000001</v>
      </c>
      <c r="Y1005" s="4">
        <v>29.635000000000002</v>
      </c>
      <c r="Z1005" s="4">
        <v>0</v>
      </c>
      <c r="AA1005" s="4">
        <v>0</v>
      </c>
      <c r="AB1005" s="4" t="s">
        <v>384</v>
      </c>
      <c r="AC1005" s="4">
        <v>0</v>
      </c>
      <c r="AD1005" s="4">
        <v>12</v>
      </c>
      <c r="AE1005" s="4">
        <v>859</v>
      </c>
      <c r="AF1005" s="4">
        <v>884</v>
      </c>
      <c r="AG1005" s="4">
        <v>894</v>
      </c>
      <c r="AH1005" s="4">
        <v>66</v>
      </c>
      <c r="AI1005" s="4">
        <v>27.15</v>
      </c>
      <c r="AJ1005" s="4">
        <v>0.62</v>
      </c>
      <c r="AK1005" s="4">
        <v>988</v>
      </c>
      <c r="AL1005" s="4">
        <v>5.9</v>
      </c>
      <c r="AM1005" s="4">
        <v>0</v>
      </c>
      <c r="AN1005" s="4">
        <v>36</v>
      </c>
      <c r="AO1005" s="4">
        <v>191.9</v>
      </c>
      <c r="AP1005" s="4">
        <v>189</v>
      </c>
      <c r="AQ1005" s="4">
        <v>4.3</v>
      </c>
      <c r="AR1005" s="4">
        <v>195</v>
      </c>
      <c r="AS1005" s="4" t="s">
        <v>155</v>
      </c>
      <c r="AT1005" s="4">
        <v>2</v>
      </c>
      <c r="AU1005" s="5">
        <v>0.70521990740740748</v>
      </c>
      <c r="AV1005" s="4">
        <v>47.160055</v>
      </c>
      <c r="AW1005" s="4">
        <v>-88.490745000000004</v>
      </c>
      <c r="AX1005" s="4">
        <v>315</v>
      </c>
      <c r="AY1005" s="4">
        <v>29.6</v>
      </c>
      <c r="AZ1005" s="4">
        <v>12</v>
      </c>
      <c r="BA1005" s="4">
        <v>10</v>
      </c>
      <c r="BB1005" s="4" t="s">
        <v>427</v>
      </c>
      <c r="BC1005" s="4">
        <v>1.4577420000000001</v>
      </c>
      <c r="BD1005" s="4">
        <v>1.071129</v>
      </c>
      <c r="BE1005" s="4">
        <v>2.3288709999999999</v>
      </c>
      <c r="BF1005" s="4">
        <v>14.063000000000001</v>
      </c>
      <c r="BG1005" s="4">
        <v>14.29</v>
      </c>
      <c r="BH1005" s="4">
        <v>1.02</v>
      </c>
      <c r="BI1005" s="4">
        <v>14.629</v>
      </c>
      <c r="BJ1005" s="4">
        <v>2908.1019999999999</v>
      </c>
      <c r="BK1005" s="4">
        <v>76.298000000000002</v>
      </c>
      <c r="BL1005" s="4">
        <v>0.32700000000000001</v>
      </c>
      <c r="BM1005" s="4">
        <v>0.15</v>
      </c>
      <c r="BN1005" s="4">
        <v>0.47699999999999998</v>
      </c>
      <c r="BO1005" s="4">
        <v>0.26700000000000002</v>
      </c>
      <c r="BP1005" s="4">
        <v>0.122</v>
      </c>
      <c r="BQ1005" s="4">
        <v>0.38900000000000001</v>
      </c>
      <c r="BR1005" s="4">
        <v>1.625</v>
      </c>
      <c r="BU1005" s="4">
        <v>1.377</v>
      </c>
      <c r="BW1005" s="4">
        <v>0</v>
      </c>
      <c r="BX1005" s="4">
        <v>0.30118699999999998</v>
      </c>
      <c r="BY1005" s="4">
        <v>-5</v>
      </c>
      <c r="BZ1005" s="4">
        <v>1.423802</v>
      </c>
      <c r="CA1005" s="4">
        <v>7.3602530000000002</v>
      </c>
      <c r="CB1005" s="4">
        <v>28.760804</v>
      </c>
    </row>
    <row r="1006" spans="1:80">
      <c r="A1006" s="2">
        <v>42440</v>
      </c>
      <c r="B1006" s="29">
        <v>0.49708226851851856</v>
      </c>
      <c r="C1006" s="4">
        <v>14.193</v>
      </c>
      <c r="D1006" s="4">
        <v>0.57999999999999996</v>
      </c>
      <c r="E1006" s="4" t="s">
        <v>155</v>
      </c>
      <c r="F1006" s="4">
        <v>5800.4085109999996</v>
      </c>
      <c r="G1006" s="4">
        <v>15.3</v>
      </c>
      <c r="H1006" s="4">
        <v>6.2</v>
      </c>
      <c r="I1006" s="4">
        <v>259.3</v>
      </c>
      <c r="K1006" s="4">
        <v>0</v>
      </c>
      <c r="L1006" s="4">
        <v>40</v>
      </c>
      <c r="M1006" s="4">
        <v>0.87270000000000003</v>
      </c>
      <c r="N1006" s="4">
        <v>12.3866</v>
      </c>
      <c r="O1006" s="4">
        <v>0.50619999999999998</v>
      </c>
      <c r="P1006" s="4">
        <v>13.3523</v>
      </c>
      <c r="Q1006" s="4">
        <v>5.45</v>
      </c>
      <c r="R1006" s="4">
        <v>18.8</v>
      </c>
      <c r="S1006" s="4">
        <v>10.908799999999999</v>
      </c>
      <c r="T1006" s="4">
        <v>4.4526000000000003</v>
      </c>
      <c r="U1006" s="4">
        <v>15.4</v>
      </c>
      <c r="V1006" s="4">
        <v>259.2944</v>
      </c>
      <c r="Y1006" s="4">
        <v>35.231000000000002</v>
      </c>
      <c r="Z1006" s="4">
        <v>0</v>
      </c>
      <c r="AA1006" s="4">
        <v>0</v>
      </c>
      <c r="AB1006" s="4" t="s">
        <v>384</v>
      </c>
      <c r="AC1006" s="4">
        <v>0</v>
      </c>
      <c r="AD1006" s="4">
        <v>12</v>
      </c>
      <c r="AE1006" s="4">
        <v>859</v>
      </c>
      <c r="AF1006" s="4">
        <v>885</v>
      </c>
      <c r="AG1006" s="4">
        <v>893</v>
      </c>
      <c r="AH1006" s="4">
        <v>66</v>
      </c>
      <c r="AI1006" s="4">
        <v>27.34</v>
      </c>
      <c r="AJ1006" s="4">
        <v>0.63</v>
      </c>
      <c r="AK1006" s="4">
        <v>988</v>
      </c>
      <c r="AL1006" s="4">
        <v>6</v>
      </c>
      <c r="AM1006" s="4">
        <v>0</v>
      </c>
      <c r="AN1006" s="4">
        <v>36</v>
      </c>
      <c r="AO1006" s="4">
        <v>191.1</v>
      </c>
      <c r="AP1006" s="4">
        <v>189</v>
      </c>
      <c r="AQ1006" s="4">
        <v>4.3</v>
      </c>
      <c r="AR1006" s="4">
        <v>195</v>
      </c>
      <c r="AS1006" s="4" t="s">
        <v>155</v>
      </c>
      <c r="AT1006" s="4">
        <v>2</v>
      </c>
      <c r="AU1006" s="5">
        <v>0.7052314814814814</v>
      </c>
      <c r="AV1006" s="4">
        <v>47.159930000000003</v>
      </c>
      <c r="AW1006" s="4">
        <v>-88.490678000000003</v>
      </c>
      <c r="AX1006" s="4">
        <v>314.39999999999998</v>
      </c>
      <c r="AY1006" s="4">
        <v>31</v>
      </c>
      <c r="AZ1006" s="4">
        <v>12</v>
      </c>
      <c r="BA1006" s="4">
        <v>10</v>
      </c>
      <c r="BB1006" s="4" t="s">
        <v>427</v>
      </c>
      <c r="BC1006" s="4">
        <v>1.5420579999999999</v>
      </c>
      <c r="BD1006" s="4">
        <v>1.3130869999999999</v>
      </c>
      <c r="BE1006" s="4">
        <v>2.5841159999999999</v>
      </c>
      <c r="BF1006" s="4">
        <v>14.063000000000001</v>
      </c>
      <c r="BG1006" s="4">
        <v>14.33</v>
      </c>
      <c r="BH1006" s="4">
        <v>1.02</v>
      </c>
      <c r="BI1006" s="4">
        <v>14.587</v>
      </c>
      <c r="BJ1006" s="4">
        <v>2907.99</v>
      </c>
      <c r="BK1006" s="4">
        <v>75.638999999999996</v>
      </c>
      <c r="BL1006" s="4">
        <v>0.32800000000000001</v>
      </c>
      <c r="BM1006" s="4">
        <v>0.13400000000000001</v>
      </c>
      <c r="BN1006" s="4">
        <v>0.46200000000000002</v>
      </c>
      <c r="BO1006" s="4">
        <v>0.26800000000000002</v>
      </c>
      <c r="BP1006" s="4">
        <v>0.109</v>
      </c>
      <c r="BQ1006" s="4">
        <v>0.378</v>
      </c>
      <c r="BR1006" s="4">
        <v>2.0129000000000001</v>
      </c>
      <c r="BU1006" s="4">
        <v>1.641</v>
      </c>
      <c r="BW1006" s="4">
        <v>0</v>
      </c>
      <c r="BX1006" s="4">
        <v>0.33607599999999999</v>
      </c>
      <c r="BY1006" s="4">
        <v>-5</v>
      </c>
      <c r="BZ1006" s="4">
        <v>1.4239999999999999</v>
      </c>
      <c r="CA1006" s="4">
        <v>8.2128589999999999</v>
      </c>
      <c r="CB1006" s="4">
        <v>28.764800000000001</v>
      </c>
    </row>
    <row r="1007" spans="1:80">
      <c r="A1007" s="2">
        <v>42440</v>
      </c>
      <c r="B1007" s="29">
        <v>0.49709384259259259</v>
      </c>
      <c r="C1007" s="4">
        <v>14.185</v>
      </c>
      <c r="D1007" s="4">
        <v>0.82669999999999999</v>
      </c>
      <c r="E1007" s="4" t="s">
        <v>155</v>
      </c>
      <c r="F1007" s="4">
        <v>8266.7428569999993</v>
      </c>
      <c r="G1007" s="4">
        <v>15.3</v>
      </c>
      <c r="H1007" s="4">
        <v>4.2</v>
      </c>
      <c r="I1007" s="4">
        <v>331.5</v>
      </c>
      <c r="K1007" s="4">
        <v>0</v>
      </c>
      <c r="L1007" s="4">
        <v>48</v>
      </c>
      <c r="M1007" s="4">
        <v>0.87050000000000005</v>
      </c>
      <c r="N1007" s="4">
        <v>12.3482</v>
      </c>
      <c r="O1007" s="4">
        <v>0.71960000000000002</v>
      </c>
      <c r="P1007" s="4">
        <v>13.3187</v>
      </c>
      <c r="Q1007" s="4">
        <v>3.6579999999999999</v>
      </c>
      <c r="R1007" s="4">
        <v>17</v>
      </c>
      <c r="S1007" s="4">
        <v>10.8813</v>
      </c>
      <c r="T1007" s="4">
        <v>2.9885999999999999</v>
      </c>
      <c r="U1007" s="4">
        <v>13.9</v>
      </c>
      <c r="V1007" s="4">
        <v>331.4939</v>
      </c>
      <c r="Y1007" s="4">
        <v>41.348999999999997</v>
      </c>
      <c r="Z1007" s="4">
        <v>0</v>
      </c>
      <c r="AA1007" s="4">
        <v>0</v>
      </c>
      <c r="AB1007" s="4" t="s">
        <v>384</v>
      </c>
      <c r="AC1007" s="4">
        <v>0</v>
      </c>
      <c r="AD1007" s="4">
        <v>11.9</v>
      </c>
      <c r="AE1007" s="4">
        <v>860</v>
      </c>
      <c r="AF1007" s="4">
        <v>886</v>
      </c>
      <c r="AG1007" s="4">
        <v>895</v>
      </c>
      <c r="AH1007" s="4">
        <v>66</v>
      </c>
      <c r="AI1007" s="4">
        <v>27.34</v>
      </c>
      <c r="AJ1007" s="4">
        <v>0.63</v>
      </c>
      <c r="AK1007" s="4">
        <v>988</v>
      </c>
      <c r="AL1007" s="4">
        <v>6</v>
      </c>
      <c r="AM1007" s="4">
        <v>0</v>
      </c>
      <c r="AN1007" s="4">
        <v>36</v>
      </c>
      <c r="AO1007" s="4">
        <v>191</v>
      </c>
      <c r="AP1007" s="4">
        <v>189.9</v>
      </c>
      <c r="AQ1007" s="4">
        <v>4.2</v>
      </c>
      <c r="AR1007" s="4">
        <v>195</v>
      </c>
      <c r="AS1007" s="4" t="s">
        <v>155</v>
      </c>
      <c r="AT1007" s="4">
        <v>2</v>
      </c>
      <c r="AU1007" s="5">
        <v>0.70524305555555555</v>
      </c>
      <c r="AV1007" s="4">
        <v>47.159807000000001</v>
      </c>
      <c r="AW1007" s="4">
        <v>-88.490587000000005</v>
      </c>
      <c r="AX1007" s="4">
        <v>314</v>
      </c>
      <c r="AY1007" s="4">
        <v>33.1</v>
      </c>
      <c r="AZ1007" s="4">
        <v>12</v>
      </c>
      <c r="BA1007" s="4">
        <v>10</v>
      </c>
      <c r="BB1007" s="4" t="s">
        <v>427</v>
      </c>
      <c r="BC1007" s="4">
        <v>1.7418579999999999</v>
      </c>
      <c r="BD1007" s="4">
        <v>1.683716</v>
      </c>
      <c r="BE1007" s="4">
        <v>2.9127869999999998</v>
      </c>
      <c r="BF1007" s="4">
        <v>14.063000000000001</v>
      </c>
      <c r="BG1007" s="4">
        <v>14.08</v>
      </c>
      <c r="BH1007" s="4">
        <v>1</v>
      </c>
      <c r="BI1007" s="4">
        <v>14.875999999999999</v>
      </c>
      <c r="BJ1007" s="4">
        <v>2858.5169999999998</v>
      </c>
      <c r="BK1007" s="4">
        <v>106.02800000000001</v>
      </c>
      <c r="BL1007" s="4">
        <v>0.32300000000000001</v>
      </c>
      <c r="BM1007" s="4">
        <v>8.8999999999999996E-2</v>
      </c>
      <c r="BN1007" s="4">
        <v>0.41199999999999998</v>
      </c>
      <c r="BO1007" s="4">
        <v>0.26400000000000001</v>
      </c>
      <c r="BP1007" s="4">
        <v>7.1999999999999995E-2</v>
      </c>
      <c r="BQ1007" s="4">
        <v>0.33600000000000002</v>
      </c>
      <c r="BR1007" s="4">
        <v>2.5375000000000001</v>
      </c>
      <c r="BU1007" s="4">
        <v>1.899</v>
      </c>
      <c r="BW1007" s="4">
        <v>0</v>
      </c>
      <c r="BX1007" s="4">
        <v>0.36796200000000001</v>
      </c>
      <c r="BY1007" s="4">
        <v>-5</v>
      </c>
      <c r="BZ1007" s="4">
        <v>1.4212940000000001</v>
      </c>
      <c r="CA1007" s="4">
        <v>8.9920720000000003</v>
      </c>
      <c r="CB1007" s="4">
        <v>28.710139000000002</v>
      </c>
    </row>
    <row r="1008" spans="1:80">
      <c r="A1008" s="2">
        <v>42440</v>
      </c>
      <c r="B1008" s="29">
        <v>0.49710541666666663</v>
      </c>
      <c r="C1008" s="4">
        <v>14.189</v>
      </c>
      <c r="D1008" s="4">
        <v>0.70030000000000003</v>
      </c>
      <c r="E1008" s="4" t="s">
        <v>155</v>
      </c>
      <c r="F1008" s="4">
        <v>7003.3848799999996</v>
      </c>
      <c r="G1008" s="4">
        <v>15.3</v>
      </c>
      <c r="H1008" s="4">
        <v>3.4</v>
      </c>
      <c r="I1008" s="4">
        <v>393</v>
      </c>
      <c r="K1008" s="4">
        <v>0</v>
      </c>
      <c r="L1008" s="4">
        <v>48</v>
      </c>
      <c r="M1008" s="4">
        <v>0.87160000000000004</v>
      </c>
      <c r="N1008" s="4">
        <v>12.367100000000001</v>
      </c>
      <c r="O1008" s="4">
        <v>0.61040000000000005</v>
      </c>
      <c r="P1008" s="4">
        <v>13.308999999999999</v>
      </c>
      <c r="Q1008" s="4">
        <v>2.9634</v>
      </c>
      <c r="R1008" s="4">
        <v>16.3</v>
      </c>
      <c r="S1008" s="4">
        <v>10.8734</v>
      </c>
      <c r="T1008" s="4">
        <v>2.4211</v>
      </c>
      <c r="U1008" s="4">
        <v>13.3</v>
      </c>
      <c r="V1008" s="4">
        <v>392.98570000000001</v>
      </c>
      <c r="Y1008" s="4">
        <v>41.4</v>
      </c>
      <c r="Z1008" s="4">
        <v>0</v>
      </c>
      <c r="AA1008" s="4">
        <v>0</v>
      </c>
      <c r="AB1008" s="4" t="s">
        <v>384</v>
      </c>
      <c r="AC1008" s="4">
        <v>0</v>
      </c>
      <c r="AD1008" s="4">
        <v>12</v>
      </c>
      <c r="AE1008" s="4">
        <v>858</v>
      </c>
      <c r="AF1008" s="4">
        <v>886</v>
      </c>
      <c r="AG1008" s="4">
        <v>892</v>
      </c>
      <c r="AH1008" s="4">
        <v>66</v>
      </c>
      <c r="AI1008" s="4">
        <v>27.34</v>
      </c>
      <c r="AJ1008" s="4">
        <v>0.63</v>
      </c>
      <c r="AK1008" s="4">
        <v>988</v>
      </c>
      <c r="AL1008" s="4">
        <v>6</v>
      </c>
      <c r="AM1008" s="4">
        <v>0</v>
      </c>
      <c r="AN1008" s="4">
        <v>36</v>
      </c>
      <c r="AO1008" s="4">
        <v>191.9</v>
      </c>
      <c r="AP1008" s="4">
        <v>190</v>
      </c>
      <c r="AQ1008" s="4">
        <v>4.4000000000000004</v>
      </c>
      <c r="AR1008" s="4">
        <v>195</v>
      </c>
      <c r="AS1008" s="4" t="s">
        <v>155</v>
      </c>
      <c r="AT1008" s="4">
        <v>2</v>
      </c>
      <c r="AU1008" s="5">
        <v>0.7052546296296297</v>
      </c>
      <c r="AV1008" s="4">
        <v>47.159694999999999</v>
      </c>
      <c r="AW1008" s="4">
        <v>-88.490455999999995</v>
      </c>
      <c r="AX1008" s="4">
        <v>313.89999999999998</v>
      </c>
      <c r="AY1008" s="4">
        <v>35.200000000000003</v>
      </c>
      <c r="AZ1008" s="4">
        <v>12</v>
      </c>
      <c r="BA1008" s="4">
        <v>10</v>
      </c>
      <c r="BB1008" s="4" t="s">
        <v>427</v>
      </c>
      <c r="BC1008" s="4">
        <v>1.8</v>
      </c>
      <c r="BD1008" s="4">
        <v>1.9432320000000001</v>
      </c>
      <c r="BE1008" s="4">
        <v>3.1432319999999998</v>
      </c>
      <c r="BF1008" s="4">
        <v>14.063000000000001</v>
      </c>
      <c r="BG1008" s="4">
        <v>14.2</v>
      </c>
      <c r="BH1008" s="4">
        <v>1.01</v>
      </c>
      <c r="BI1008" s="4">
        <v>14.733000000000001</v>
      </c>
      <c r="BJ1008" s="4">
        <v>2881.4659999999999</v>
      </c>
      <c r="BK1008" s="4">
        <v>90.519000000000005</v>
      </c>
      <c r="BL1008" s="4">
        <v>0.32500000000000001</v>
      </c>
      <c r="BM1008" s="4">
        <v>7.1999999999999995E-2</v>
      </c>
      <c r="BN1008" s="4">
        <v>0.39700000000000002</v>
      </c>
      <c r="BO1008" s="4">
        <v>0.26500000000000001</v>
      </c>
      <c r="BP1008" s="4">
        <v>5.8999999999999997E-2</v>
      </c>
      <c r="BQ1008" s="4">
        <v>0.32400000000000001</v>
      </c>
      <c r="BR1008" s="4">
        <v>3.0276999999999998</v>
      </c>
      <c r="BU1008" s="4">
        <v>1.9139999999999999</v>
      </c>
      <c r="BW1008" s="4">
        <v>0</v>
      </c>
      <c r="BX1008" s="4">
        <v>0.27087800000000001</v>
      </c>
      <c r="BY1008" s="4">
        <v>-5</v>
      </c>
      <c r="BZ1008" s="4">
        <v>1.4237059999999999</v>
      </c>
      <c r="CA1008" s="4">
        <v>6.6195810000000002</v>
      </c>
      <c r="CB1008" s="4">
        <v>28.758861</v>
      </c>
    </row>
    <row r="1009" spans="1:80">
      <c r="A1009" s="2">
        <v>42440</v>
      </c>
      <c r="B1009" s="29">
        <v>0.49711699074074073</v>
      </c>
      <c r="C1009" s="4">
        <v>14.212999999999999</v>
      </c>
      <c r="D1009" s="4">
        <v>0.46800000000000003</v>
      </c>
      <c r="E1009" s="4" t="s">
        <v>155</v>
      </c>
      <c r="F1009" s="4">
        <v>4679.563427</v>
      </c>
      <c r="G1009" s="4">
        <v>12.2</v>
      </c>
      <c r="H1009" s="4">
        <v>4.5</v>
      </c>
      <c r="I1009" s="4">
        <v>382.7</v>
      </c>
      <c r="K1009" s="4">
        <v>0</v>
      </c>
      <c r="L1009" s="4">
        <v>47</v>
      </c>
      <c r="M1009" s="4">
        <v>0.87350000000000005</v>
      </c>
      <c r="N1009" s="4">
        <v>12.414199999999999</v>
      </c>
      <c r="O1009" s="4">
        <v>0.40870000000000001</v>
      </c>
      <c r="P1009" s="4">
        <v>10.652699999999999</v>
      </c>
      <c r="Q1009" s="4">
        <v>3.9567999999999999</v>
      </c>
      <c r="R1009" s="4">
        <v>14.6</v>
      </c>
      <c r="S1009" s="4">
        <v>8.7032000000000007</v>
      </c>
      <c r="T1009" s="4">
        <v>3.2326999999999999</v>
      </c>
      <c r="U1009" s="4">
        <v>11.9</v>
      </c>
      <c r="V1009" s="4">
        <v>382.71749999999997</v>
      </c>
      <c r="Y1009" s="4">
        <v>41.048999999999999</v>
      </c>
      <c r="Z1009" s="4">
        <v>0</v>
      </c>
      <c r="AA1009" s="4">
        <v>0</v>
      </c>
      <c r="AB1009" s="4" t="s">
        <v>384</v>
      </c>
      <c r="AC1009" s="4">
        <v>0</v>
      </c>
      <c r="AD1009" s="4">
        <v>11.9</v>
      </c>
      <c r="AE1009" s="4">
        <v>857</v>
      </c>
      <c r="AF1009" s="4">
        <v>885</v>
      </c>
      <c r="AG1009" s="4">
        <v>892</v>
      </c>
      <c r="AH1009" s="4">
        <v>66</v>
      </c>
      <c r="AI1009" s="4">
        <v>27.34</v>
      </c>
      <c r="AJ1009" s="4">
        <v>0.63</v>
      </c>
      <c r="AK1009" s="4">
        <v>988</v>
      </c>
      <c r="AL1009" s="4">
        <v>6</v>
      </c>
      <c r="AM1009" s="4">
        <v>0</v>
      </c>
      <c r="AN1009" s="4">
        <v>36</v>
      </c>
      <c r="AO1009" s="4">
        <v>191.1</v>
      </c>
      <c r="AP1009" s="4">
        <v>189.1</v>
      </c>
      <c r="AQ1009" s="4">
        <v>4.4000000000000004</v>
      </c>
      <c r="AR1009" s="4">
        <v>195</v>
      </c>
      <c r="AS1009" s="4" t="s">
        <v>155</v>
      </c>
      <c r="AT1009" s="4">
        <v>2</v>
      </c>
      <c r="AU1009" s="5">
        <v>0.70526620370370363</v>
      </c>
      <c r="AV1009" s="4">
        <v>47.159604000000002</v>
      </c>
      <c r="AW1009" s="4">
        <v>-88.490284000000003</v>
      </c>
      <c r="AX1009" s="4">
        <v>313.8</v>
      </c>
      <c r="AY1009" s="4">
        <v>36.1</v>
      </c>
      <c r="AZ1009" s="4">
        <v>12</v>
      </c>
      <c r="BA1009" s="4">
        <v>9</v>
      </c>
      <c r="BB1009" s="4" t="s">
        <v>438</v>
      </c>
      <c r="BC1009" s="4">
        <v>1.871828</v>
      </c>
      <c r="BD1009" s="4">
        <v>1.2817179999999999</v>
      </c>
      <c r="BE1009" s="4">
        <v>2.697203</v>
      </c>
      <c r="BF1009" s="4">
        <v>14.063000000000001</v>
      </c>
      <c r="BG1009" s="4">
        <v>14.42</v>
      </c>
      <c r="BH1009" s="4">
        <v>1.03</v>
      </c>
      <c r="BI1009" s="4">
        <v>14.488</v>
      </c>
      <c r="BJ1009" s="4">
        <v>2927.55</v>
      </c>
      <c r="BK1009" s="4">
        <v>61.348999999999997</v>
      </c>
      <c r="BL1009" s="4">
        <v>0.26300000000000001</v>
      </c>
      <c r="BM1009" s="4">
        <v>9.8000000000000004E-2</v>
      </c>
      <c r="BN1009" s="4">
        <v>0.36099999999999999</v>
      </c>
      <c r="BO1009" s="4">
        <v>0.215</v>
      </c>
      <c r="BP1009" s="4">
        <v>0.08</v>
      </c>
      <c r="BQ1009" s="4">
        <v>0.29499999999999998</v>
      </c>
      <c r="BR1009" s="4">
        <v>2.9843999999999999</v>
      </c>
      <c r="BU1009" s="4">
        <v>1.921</v>
      </c>
      <c r="BW1009" s="4">
        <v>0</v>
      </c>
      <c r="BX1009" s="4">
        <v>0.24105799999999999</v>
      </c>
      <c r="BY1009" s="4">
        <v>-5</v>
      </c>
      <c r="BZ1009" s="4">
        <v>1.4212940000000001</v>
      </c>
      <c r="CA1009" s="4">
        <v>5.890854</v>
      </c>
      <c r="CB1009" s="4">
        <v>28.710139000000002</v>
      </c>
    </row>
    <row r="1010" spans="1:80">
      <c r="A1010" s="2">
        <v>42440</v>
      </c>
      <c r="B1010" s="29">
        <v>0.49712856481481477</v>
      </c>
      <c r="C1010" s="4">
        <v>14.228999999999999</v>
      </c>
      <c r="D1010" s="4">
        <v>0.33260000000000001</v>
      </c>
      <c r="E1010" s="4" t="s">
        <v>155</v>
      </c>
      <c r="F1010" s="4">
        <v>3325.7820299999998</v>
      </c>
      <c r="G1010" s="4">
        <v>7.3</v>
      </c>
      <c r="H1010" s="4">
        <v>4.5999999999999996</v>
      </c>
      <c r="I1010" s="4">
        <v>304.89999999999998</v>
      </c>
      <c r="K1010" s="4">
        <v>0</v>
      </c>
      <c r="L1010" s="4">
        <v>46</v>
      </c>
      <c r="M1010" s="4">
        <v>0.87450000000000006</v>
      </c>
      <c r="N1010" s="4">
        <v>12.4443</v>
      </c>
      <c r="O1010" s="4">
        <v>0.29089999999999999</v>
      </c>
      <c r="P1010" s="4">
        <v>6.3841999999999999</v>
      </c>
      <c r="Q1010" s="4">
        <v>4.0228999999999999</v>
      </c>
      <c r="R1010" s="4">
        <v>10.4</v>
      </c>
      <c r="S1010" s="4">
        <v>5.2159000000000004</v>
      </c>
      <c r="T1010" s="4">
        <v>3.2867000000000002</v>
      </c>
      <c r="U1010" s="4">
        <v>8.5</v>
      </c>
      <c r="V1010" s="4">
        <v>304.89260000000002</v>
      </c>
      <c r="Y1010" s="4">
        <v>40.369</v>
      </c>
      <c r="Z1010" s="4">
        <v>0</v>
      </c>
      <c r="AA1010" s="4">
        <v>0</v>
      </c>
      <c r="AB1010" s="4" t="s">
        <v>384</v>
      </c>
      <c r="AC1010" s="4">
        <v>0</v>
      </c>
      <c r="AD1010" s="4">
        <v>12</v>
      </c>
      <c r="AE1010" s="4">
        <v>857</v>
      </c>
      <c r="AF1010" s="4">
        <v>885</v>
      </c>
      <c r="AG1010" s="4">
        <v>892</v>
      </c>
      <c r="AH1010" s="4">
        <v>66</v>
      </c>
      <c r="AI1010" s="4">
        <v>27.34</v>
      </c>
      <c r="AJ1010" s="4">
        <v>0.63</v>
      </c>
      <c r="AK1010" s="4">
        <v>988</v>
      </c>
      <c r="AL1010" s="4">
        <v>6</v>
      </c>
      <c r="AM1010" s="4">
        <v>0</v>
      </c>
      <c r="AN1010" s="4">
        <v>36</v>
      </c>
      <c r="AO1010" s="4">
        <v>191</v>
      </c>
      <c r="AP1010" s="4">
        <v>189</v>
      </c>
      <c r="AQ1010" s="4">
        <v>4.3</v>
      </c>
      <c r="AR1010" s="4">
        <v>195</v>
      </c>
      <c r="AS1010" s="4" t="s">
        <v>155</v>
      </c>
      <c r="AT1010" s="4">
        <v>2</v>
      </c>
      <c r="AU1010" s="5">
        <v>0.70527777777777778</v>
      </c>
      <c r="AV1010" s="4">
        <v>47.159514000000001</v>
      </c>
      <c r="AW1010" s="4">
        <v>-88.490105999999997</v>
      </c>
      <c r="AX1010" s="4">
        <v>314</v>
      </c>
      <c r="AY1010" s="4">
        <v>36.4</v>
      </c>
      <c r="AZ1010" s="4">
        <v>12</v>
      </c>
      <c r="BA1010" s="4">
        <v>9</v>
      </c>
      <c r="BB1010" s="4" t="s">
        <v>438</v>
      </c>
      <c r="BC1010" s="4">
        <v>2.0434570000000001</v>
      </c>
      <c r="BD1010" s="4">
        <v>1.4303699999999999</v>
      </c>
      <c r="BE1010" s="4">
        <v>2.9303699999999999</v>
      </c>
      <c r="BF1010" s="4">
        <v>14.063000000000001</v>
      </c>
      <c r="BG1010" s="4">
        <v>14.55</v>
      </c>
      <c r="BH1010" s="4">
        <v>1.03</v>
      </c>
      <c r="BI1010" s="4">
        <v>14.345000000000001</v>
      </c>
      <c r="BJ1010" s="4">
        <v>2956.6909999999998</v>
      </c>
      <c r="BK1010" s="4">
        <v>43.982999999999997</v>
      </c>
      <c r="BL1010" s="4">
        <v>0.159</v>
      </c>
      <c r="BM1010" s="4">
        <v>0.1</v>
      </c>
      <c r="BN1010" s="4">
        <v>0.25900000000000001</v>
      </c>
      <c r="BO1010" s="4">
        <v>0.13</v>
      </c>
      <c r="BP1010" s="4">
        <v>8.2000000000000003E-2</v>
      </c>
      <c r="BQ1010" s="4">
        <v>0.21199999999999999</v>
      </c>
      <c r="BR1010" s="4">
        <v>2.3954</v>
      </c>
      <c r="BU1010" s="4">
        <v>1.903</v>
      </c>
      <c r="BW1010" s="4">
        <v>0</v>
      </c>
      <c r="BX1010" s="4">
        <v>0.232686</v>
      </c>
      <c r="BY1010" s="4">
        <v>-5</v>
      </c>
      <c r="BZ1010" s="4">
        <v>1.421</v>
      </c>
      <c r="CA1010" s="4">
        <v>5.6862640000000004</v>
      </c>
      <c r="CB1010" s="4">
        <v>28.7042</v>
      </c>
    </row>
    <row r="1011" spans="1:80">
      <c r="A1011" s="2">
        <v>42440</v>
      </c>
      <c r="B1011" s="29">
        <v>0.49714013888888892</v>
      </c>
      <c r="C1011" s="4">
        <v>14.246</v>
      </c>
      <c r="D1011" s="4">
        <v>0.35720000000000002</v>
      </c>
      <c r="E1011" s="4" t="s">
        <v>155</v>
      </c>
      <c r="F1011" s="4">
        <v>3572.2531650000001</v>
      </c>
      <c r="G1011" s="4">
        <v>7.4</v>
      </c>
      <c r="H1011" s="4">
        <v>15.7</v>
      </c>
      <c r="I1011" s="4">
        <v>287.8</v>
      </c>
      <c r="K1011" s="4">
        <v>0</v>
      </c>
      <c r="L1011" s="4">
        <v>45</v>
      </c>
      <c r="M1011" s="4">
        <v>0.87409999999999999</v>
      </c>
      <c r="N1011" s="4">
        <v>12.453200000000001</v>
      </c>
      <c r="O1011" s="4">
        <v>0.31230000000000002</v>
      </c>
      <c r="P1011" s="4">
        <v>6.4687000000000001</v>
      </c>
      <c r="Q1011" s="4">
        <v>13.697699999999999</v>
      </c>
      <c r="R1011" s="4">
        <v>20.2</v>
      </c>
      <c r="S1011" s="4">
        <v>5.2849000000000004</v>
      </c>
      <c r="T1011" s="4">
        <v>11.190899999999999</v>
      </c>
      <c r="U1011" s="4">
        <v>16.5</v>
      </c>
      <c r="V1011" s="4">
        <v>287.75</v>
      </c>
      <c r="Y1011" s="4">
        <v>39.564</v>
      </c>
      <c r="Z1011" s="4">
        <v>0</v>
      </c>
      <c r="AA1011" s="4">
        <v>0</v>
      </c>
      <c r="AB1011" s="4" t="s">
        <v>384</v>
      </c>
      <c r="AC1011" s="4">
        <v>0</v>
      </c>
      <c r="AD1011" s="4">
        <v>12</v>
      </c>
      <c r="AE1011" s="4">
        <v>856</v>
      </c>
      <c r="AF1011" s="4">
        <v>885</v>
      </c>
      <c r="AG1011" s="4">
        <v>892</v>
      </c>
      <c r="AH1011" s="4">
        <v>66</v>
      </c>
      <c r="AI1011" s="4">
        <v>27.34</v>
      </c>
      <c r="AJ1011" s="4">
        <v>0.63</v>
      </c>
      <c r="AK1011" s="4">
        <v>988</v>
      </c>
      <c r="AL1011" s="4">
        <v>6</v>
      </c>
      <c r="AM1011" s="4">
        <v>0</v>
      </c>
      <c r="AN1011" s="4">
        <v>36</v>
      </c>
      <c r="AO1011" s="4">
        <v>191</v>
      </c>
      <c r="AP1011" s="4">
        <v>189</v>
      </c>
      <c r="AQ1011" s="4">
        <v>4.0999999999999996</v>
      </c>
      <c r="AR1011" s="4">
        <v>195</v>
      </c>
      <c r="AS1011" s="4" t="s">
        <v>155</v>
      </c>
      <c r="AT1011" s="4">
        <v>2</v>
      </c>
      <c r="AU1011" s="5">
        <v>0.70528935185185182</v>
      </c>
      <c r="AV1011" s="4">
        <v>47.159416</v>
      </c>
      <c r="AW1011" s="4">
        <v>-88.489942999999997</v>
      </c>
      <c r="AX1011" s="4">
        <v>314.2</v>
      </c>
      <c r="AY1011" s="4">
        <v>36.5</v>
      </c>
      <c r="AZ1011" s="4">
        <v>12</v>
      </c>
      <c r="BA1011" s="4">
        <v>10</v>
      </c>
      <c r="BB1011" s="4" t="s">
        <v>427</v>
      </c>
      <c r="BC1011" s="4">
        <v>2.3865129999999999</v>
      </c>
      <c r="BD1011" s="4">
        <v>1.1702300000000001</v>
      </c>
      <c r="BE1011" s="4">
        <v>3.3148849999999999</v>
      </c>
      <c r="BF1011" s="4">
        <v>14.063000000000001</v>
      </c>
      <c r="BG1011" s="4">
        <v>14.51</v>
      </c>
      <c r="BH1011" s="4">
        <v>1.03</v>
      </c>
      <c r="BI1011" s="4">
        <v>14.398</v>
      </c>
      <c r="BJ1011" s="4">
        <v>2952.1709999999998</v>
      </c>
      <c r="BK1011" s="4">
        <v>47.116</v>
      </c>
      <c r="BL1011" s="4">
        <v>0.161</v>
      </c>
      <c r="BM1011" s="4">
        <v>0.34</v>
      </c>
      <c r="BN1011" s="4">
        <v>0.501</v>
      </c>
      <c r="BO1011" s="4">
        <v>0.13100000000000001</v>
      </c>
      <c r="BP1011" s="4">
        <v>0.27800000000000002</v>
      </c>
      <c r="BQ1011" s="4">
        <v>0.40899999999999997</v>
      </c>
      <c r="BR1011" s="4">
        <v>2.2557</v>
      </c>
      <c r="BU1011" s="4">
        <v>1.861</v>
      </c>
      <c r="BW1011" s="4">
        <v>0</v>
      </c>
      <c r="BX1011" s="4">
        <v>0.234706</v>
      </c>
      <c r="BY1011" s="4">
        <v>-5</v>
      </c>
      <c r="BZ1011" s="4">
        <v>1.4182939999999999</v>
      </c>
      <c r="CA1011" s="4">
        <v>5.735627</v>
      </c>
      <c r="CB1011" s="4">
        <v>28.649539000000001</v>
      </c>
    </row>
    <row r="1012" spans="1:80">
      <c r="A1012" s="2">
        <v>42440</v>
      </c>
      <c r="B1012" s="29">
        <v>0.49715171296296296</v>
      </c>
      <c r="C1012" s="4">
        <v>14.25</v>
      </c>
      <c r="D1012" s="4">
        <v>0.4486</v>
      </c>
      <c r="E1012" s="4" t="s">
        <v>155</v>
      </c>
      <c r="F1012" s="4">
        <v>4485.5573510000004</v>
      </c>
      <c r="G1012" s="4">
        <v>7.4</v>
      </c>
      <c r="H1012" s="4">
        <v>14.5</v>
      </c>
      <c r="I1012" s="4">
        <v>330.4</v>
      </c>
      <c r="K1012" s="4">
        <v>0</v>
      </c>
      <c r="L1012" s="4">
        <v>46</v>
      </c>
      <c r="M1012" s="4">
        <v>0.87329999999999997</v>
      </c>
      <c r="N1012" s="4">
        <v>12.444100000000001</v>
      </c>
      <c r="O1012" s="4">
        <v>0.39169999999999999</v>
      </c>
      <c r="P1012" s="4">
        <v>6.4622000000000002</v>
      </c>
      <c r="Q1012" s="4">
        <v>12.6972</v>
      </c>
      <c r="R1012" s="4">
        <v>19.2</v>
      </c>
      <c r="S1012" s="4">
        <v>5.2796000000000003</v>
      </c>
      <c r="T1012" s="4">
        <v>10.3736</v>
      </c>
      <c r="U1012" s="4">
        <v>15.7</v>
      </c>
      <c r="V1012" s="4">
        <v>330.42110000000002</v>
      </c>
      <c r="Y1012" s="4">
        <v>39.765999999999998</v>
      </c>
      <c r="Z1012" s="4">
        <v>0</v>
      </c>
      <c r="AA1012" s="4">
        <v>0</v>
      </c>
      <c r="AB1012" s="4" t="s">
        <v>384</v>
      </c>
      <c r="AC1012" s="4">
        <v>0</v>
      </c>
      <c r="AD1012" s="4">
        <v>11.9</v>
      </c>
      <c r="AE1012" s="4">
        <v>857</v>
      </c>
      <c r="AF1012" s="4">
        <v>885</v>
      </c>
      <c r="AG1012" s="4">
        <v>891</v>
      </c>
      <c r="AH1012" s="4">
        <v>66</v>
      </c>
      <c r="AI1012" s="4">
        <v>27.34</v>
      </c>
      <c r="AJ1012" s="4">
        <v>0.63</v>
      </c>
      <c r="AK1012" s="4">
        <v>988</v>
      </c>
      <c r="AL1012" s="4">
        <v>6</v>
      </c>
      <c r="AM1012" s="4">
        <v>0</v>
      </c>
      <c r="AN1012" s="4">
        <v>36</v>
      </c>
      <c r="AO1012" s="4">
        <v>191</v>
      </c>
      <c r="AP1012" s="4">
        <v>189</v>
      </c>
      <c r="AQ1012" s="4">
        <v>4.0999999999999996</v>
      </c>
      <c r="AR1012" s="4">
        <v>195</v>
      </c>
      <c r="AS1012" s="4" t="s">
        <v>155</v>
      </c>
      <c r="AT1012" s="4">
        <v>2</v>
      </c>
      <c r="AU1012" s="5">
        <v>0.70530092592592597</v>
      </c>
      <c r="AV1012" s="4">
        <v>47.159315999999997</v>
      </c>
      <c r="AW1012" s="4">
        <v>-88.489785999999995</v>
      </c>
      <c r="AX1012" s="4">
        <v>314.3</v>
      </c>
      <c r="AY1012" s="4">
        <v>35.700000000000003</v>
      </c>
      <c r="AZ1012" s="4">
        <v>12</v>
      </c>
      <c r="BA1012" s="4">
        <v>10</v>
      </c>
      <c r="BB1012" s="4" t="s">
        <v>427</v>
      </c>
      <c r="BC1012" s="4">
        <v>1.3555440000000001</v>
      </c>
      <c r="BD1012" s="4">
        <v>1</v>
      </c>
      <c r="BE1012" s="4">
        <v>2.1840160000000002</v>
      </c>
      <c r="BF1012" s="4">
        <v>14.063000000000001</v>
      </c>
      <c r="BG1012" s="4">
        <v>14.41</v>
      </c>
      <c r="BH1012" s="4">
        <v>1.02</v>
      </c>
      <c r="BI1012" s="4">
        <v>14.512</v>
      </c>
      <c r="BJ1012" s="4">
        <v>2932.8539999999998</v>
      </c>
      <c r="BK1012" s="4">
        <v>58.758000000000003</v>
      </c>
      <c r="BL1012" s="4">
        <v>0.159</v>
      </c>
      <c r="BM1012" s="4">
        <v>0.313</v>
      </c>
      <c r="BN1012" s="4">
        <v>0.47299999999999998</v>
      </c>
      <c r="BO1012" s="4">
        <v>0.13</v>
      </c>
      <c r="BP1012" s="4">
        <v>0.25600000000000001</v>
      </c>
      <c r="BQ1012" s="4">
        <v>0.38600000000000001</v>
      </c>
      <c r="BR1012" s="4">
        <v>2.5750999999999999</v>
      </c>
      <c r="BU1012" s="4">
        <v>1.859</v>
      </c>
      <c r="BW1012" s="4">
        <v>0</v>
      </c>
      <c r="BX1012" s="4">
        <v>0.29453200000000002</v>
      </c>
      <c r="BY1012" s="4">
        <v>-5</v>
      </c>
      <c r="BZ1012" s="4">
        <v>1.4143920000000001</v>
      </c>
      <c r="CA1012" s="4">
        <v>7.1976259999999996</v>
      </c>
      <c r="CB1012" s="4">
        <v>28.570717999999999</v>
      </c>
    </row>
    <row r="1013" spans="1:80">
      <c r="A1013" s="2">
        <v>42440</v>
      </c>
      <c r="B1013" s="29">
        <v>0.49716328703703705</v>
      </c>
      <c r="C1013" s="4">
        <v>14.25</v>
      </c>
      <c r="D1013" s="4">
        <v>0.58750000000000002</v>
      </c>
      <c r="E1013" s="4" t="s">
        <v>155</v>
      </c>
      <c r="F1013" s="4">
        <v>5874.8949919999995</v>
      </c>
      <c r="G1013" s="4">
        <v>7.4</v>
      </c>
      <c r="H1013" s="4">
        <v>11</v>
      </c>
      <c r="I1013" s="4">
        <v>401.7</v>
      </c>
      <c r="K1013" s="4">
        <v>0</v>
      </c>
      <c r="L1013" s="4">
        <v>49</v>
      </c>
      <c r="M1013" s="4">
        <v>0.872</v>
      </c>
      <c r="N1013" s="4">
        <v>12.426399999999999</v>
      </c>
      <c r="O1013" s="4">
        <v>0.51229999999999998</v>
      </c>
      <c r="P1013" s="4">
        <v>6.4265999999999996</v>
      </c>
      <c r="Q1013" s="4">
        <v>9.6340000000000003</v>
      </c>
      <c r="R1013" s="4">
        <v>16.100000000000001</v>
      </c>
      <c r="S1013" s="4">
        <v>5.2506000000000004</v>
      </c>
      <c r="T1013" s="4">
        <v>7.8708999999999998</v>
      </c>
      <c r="U1013" s="4">
        <v>13.1</v>
      </c>
      <c r="V1013" s="4">
        <v>401.74720000000002</v>
      </c>
      <c r="Y1013" s="4">
        <v>42.509</v>
      </c>
      <c r="Z1013" s="4">
        <v>0</v>
      </c>
      <c r="AA1013" s="4">
        <v>0</v>
      </c>
      <c r="AB1013" s="4" t="s">
        <v>384</v>
      </c>
      <c r="AC1013" s="4">
        <v>0</v>
      </c>
      <c r="AD1013" s="4">
        <v>12</v>
      </c>
      <c r="AE1013" s="4">
        <v>857</v>
      </c>
      <c r="AF1013" s="4">
        <v>885</v>
      </c>
      <c r="AG1013" s="4">
        <v>892</v>
      </c>
      <c r="AH1013" s="4">
        <v>66</v>
      </c>
      <c r="AI1013" s="4">
        <v>27.34</v>
      </c>
      <c r="AJ1013" s="4">
        <v>0.63</v>
      </c>
      <c r="AK1013" s="4">
        <v>988</v>
      </c>
      <c r="AL1013" s="4">
        <v>6</v>
      </c>
      <c r="AM1013" s="4">
        <v>0</v>
      </c>
      <c r="AN1013" s="4">
        <v>36</v>
      </c>
      <c r="AO1013" s="4">
        <v>191</v>
      </c>
      <c r="AP1013" s="4">
        <v>189</v>
      </c>
      <c r="AQ1013" s="4">
        <v>4.2</v>
      </c>
      <c r="AR1013" s="4">
        <v>195</v>
      </c>
      <c r="AS1013" s="4" t="s">
        <v>155</v>
      </c>
      <c r="AT1013" s="4">
        <v>2</v>
      </c>
      <c r="AU1013" s="5">
        <v>0.7053124999999999</v>
      </c>
      <c r="AV1013" s="4">
        <v>47.159218000000003</v>
      </c>
      <c r="AW1013" s="4">
        <v>-88.489632</v>
      </c>
      <c r="AX1013" s="4">
        <v>314.3</v>
      </c>
      <c r="AY1013" s="4">
        <v>35.299999999999997</v>
      </c>
      <c r="AZ1013" s="4">
        <v>12</v>
      </c>
      <c r="BA1013" s="4">
        <v>10</v>
      </c>
      <c r="BB1013" s="4" t="s">
        <v>427</v>
      </c>
      <c r="BC1013" s="4">
        <v>0.9</v>
      </c>
      <c r="BD1013" s="4">
        <v>1.071429</v>
      </c>
      <c r="BE1013" s="4">
        <v>1.7</v>
      </c>
      <c r="BF1013" s="4">
        <v>14.063000000000001</v>
      </c>
      <c r="BG1013" s="4">
        <v>14.26</v>
      </c>
      <c r="BH1013" s="4">
        <v>1.01</v>
      </c>
      <c r="BI1013" s="4">
        <v>14.676</v>
      </c>
      <c r="BJ1013" s="4">
        <v>2903.7719999999999</v>
      </c>
      <c r="BK1013" s="4">
        <v>76.194999999999993</v>
      </c>
      <c r="BL1013" s="4">
        <v>0.157</v>
      </c>
      <c r="BM1013" s="4">
        <v>0.23599999999999999</v>
      </c>
      <c r="BN1013" s="4">
        <v>0.39300000000000002</v>
      </c>
      <c r="BO1013" s="4">
        <v>0.128</v>
      </c>
      <c r="BP1013" s="4">
        <v>0.193</v>
      </c>
      <c r="BQ1013" s="4">
        <v>0.32100000000000001</v>
      </c>
      <c r="BR1013" s="4">
        <v>3.1042999999999998</v>
      </c>
      <c r="BU1013" s="4">
        <v>1.9710000000000001</v>
      </c>
      <c r="BW1013" s="4">
        <v>0</v>
      </c>
      <c r="BX1013" s="4">
        <v>0.26852799999999999</v>
      </c>
      <c r="BY1013" s="4">
        <v>-5</v>
      </c>
      <c r="BZ1013" s="4">
        <v>1.416706</v>
      </c>
      <c r="CA1013" s="4">
        <v>6.5621539999999996</v>
      </c>
      <c r="CB1013" s="4">
        <v>28.617460999999999</v>
      </c>
    </row>
    <row r="1014" spans="1:80">
      <c r="A1014" s="2">
        <v>42440</v>
      </c>
      <c r="B1014" s="29">
        <v>0.49717486111111109</v>
      </c>
      <c r="C1014" s="4">
        <v>14.244</v>
      </c>
      <c r="D1014" s="4">
        <v>0.72989999999999999</v>
      </c>
      <c r="E1014" s="4" t="s">
        <v>155</v>
      </c>
      <c r="F1014" s="4">
        <v>7299.0146930000001</v>
      </c>
      <c r="G1014" s="4">
        <v>7.9</v>
      </c>
      <c r="H1014" s="4">
        <v>3.4</v>
      </c>
      <c r="I1014" s="4">
        <v>495.2</v>
      </c>
      <c r="K1014" s="4">
        <v>0</v>
      </c>
      <c r="L1014" s="4">
        <v>57</v>
      </c>
      <c r="M1014" s="4">
        <v>0.87090000000000001</v>
      </c>
      <c r="N1014" s="4">
        <v>12.4049</v>
      </c>
      <c r="O1014" s="4">
        <v>0.63570000000000004</v>
      </c>
      <c r="P1014" s="4">
        <v>6.8391999999999999</v>
      </c>
      <c r="Q1014" s="4">
        <v>2.9611000000000001</v>
      </c>
      <c r="R1014" s="4">
        <v>9.8000000000000007</v>
      </c>
      <c r="S1014" s="4">
        <v>5.5519999999999996</v>
      </c>
      <c r="T1014" s="4">
        <v>2.4037999999999999</v>
      </c>
      <c r="U1014" s="4">
        <v>8</v>
      </c>
      <c r="V1014" s="4">
        <v>495.24059999999997</v>
      </c>
      <c r="Y1014" s="4">
        <v>49.276000000000003</v>
      </c>
      <c r="Z1014" s="4">
        <v>0</v>
      </c>
      <c r="AA1014" s="4">
        <v>0</v>
      </c>
      <c r="AB1014" s="4" t="s">
        <v>384</v>
      </c>
      <c r="AC1014" s="4">
        <v>0</v>
      </c>
      <c r="AD1014" s="4">
        <v>11.9</v>
      </c>
      <c r="AE1014" s="4">
        <v>858</v>
      </c>
      <c r="AF1014" s="4">
        <v>886</v>
      </c>
      <c r="AG1014" s="4">
        <v>892</v>
      </c>
      <c r="AH1014" s="4">
        <v>66</v>
      </c>
      <c r="AI1014" s="4">
        <v>25.67</v>
      </c>
      <c r="AJ1014" s="4">
        <v>0.59</v>
      </c>
      <c r="AK1014" s="4">
        <v>988</v>
      </c>
      <c r="AL1014" s="4">
        <v>5.0999999999999996</v>
      </c>
      <c r="AM1014" s="4">
        <v>0</v>
      </c>
      <c r="AN1014" s="4">
        <v>36</v>
      </c>
      <c r="AO1014" s="4">
        <v>191</v>
      </c>
      <c r="AP1014" s="4">
        <v>189</v>
      </c>
      <c r="AQ1014" s="4">
        <v>4.0999999999999996</v>
      </c>
      <c r="AR1014" s="4">
        <v>195</v>
      </c>
      <c r="AS1014" s="4" t="s">
        <v>155</v>
      </c>
      <c r="AT1014" s="4">
        <v>2</v>
      </c>
      <c r="AU1014" s="5">
        <v>0.70532407407407405</v>
      </c>
      <c r="AV1014" s="4">
        <v>47.159123999999998</v>
      </c>
      <c r="AW1014" s="4">
        <v>-88.489465999999993</v>
      </c>
      <c r="AX1014" s="4">
        <v>314.3</v>
      </c>
      <c r="AY1014" s="4">
        <v>35.700000000000003</v>
      </c>
      <c r="AZ1014" s="4">
        <v>12</v>
      </c>
      <c r="BA1014" s="4">
        <v>10</v>
      </c>
      <c r="BB1014" s="4" t="s">
        <v>427</v>
      </c>
      <c r="BC1014" s="4">
        <v>1.113772</v>
      </c>
      <c r="BD1014" s="4">
        <v>1.028743</v>
      </c>
      <c r="BE1014" s="4">
        <v>1.8425149999999999</v>
      </c>
      <c r="BF1014" s="4">
        <v>14.063000000000001</v>
      </c>
      <c r="BG1014" s="4">
        <v>14.11</v>
      </c>
      <c r="BH1014" s="4">
        <v>1</v>
      </c>
      <c r="BI1014" s="4">
        <v>14.824</v>
      </c>
      <c r="BJ1014" s="4">
        <v>2874.0430000000001</v>
      </c>
      <c r="BK1014" s="4">
        <v>93.736999999999995</v>
      </c>
      <c r="BL1014" s="4">
        <v>0.16600000000000001</v>
      </c>
      <c r="BM1014" s="4">
        <v>7.1999999999999995E-2</v>
      </c>
      <c r="BN1014" s="4">
        <v>0.23799999999999999</v>
      </c>
      <c r="BO1014" s="4">
        <v>0.13500000000000001</v>
      </c>
      <c r="BP1014" s="4">
        <v>5.8000000000000003E-2</v>
      </c>
      <c r="BQ1014" s="4">
        <v>0.193</v>
      </c>
      <c r="BR1014" s="4">
        <v>3.7940999999999998</v>
      </c>
      <c r="BU1014" s="4">
        <v>2.2650000000000001</v>
      </c>
      <c r="BW1014" s="4">
        <v>0</v>
      </c>
      <c r="BX1014" s="4">
        <v>0.32813999999999999</v>
      </c>
      <c r="BY1014" s="4">
        <v>-5</v>
      </c>
      <c r="BZ1014" s="4">
        <v>1.4160980000000001</v>
      </c>
      <c r="CA1014" s="4">
        <v>8.0189219999999999</v>
      </c>
      <c r="CB1014" s="4">
        <v>28.605180000000001</v>
      </c>
    </row>
    <row r="1015" spans="1:80">
      <c r="A1015" s="2">
        <v>42440</v>
      </c>
      <c r="B1015" s="29">
        <v>0.49718643518518518</v>
      </c>
      <c r="C1015" s="4">
        <v>14.231999999999999</v>
      </c>
      <c r="D1015" s="4">
        <v>0.65429999999999999</v>
      </c>
      <c r="E1015" s="4" t="s">
        <v>155</v>
      </c>
      <c r="F1015" s="4">
        <v>6543.1109319999996</v>
      </c>
      <c r="G1015" s="4">
        <v>11.2</v>
      </c>
      <c r="H1015" s="4">
        <v>3.4</v>
      </c>
      <c r="I1015" s="4">
        <v>575.4</v>
      </c>
      <c r="K1015" s="4">
        <v>0</v>
      </c>
      <c r="L1015" s="4">
        <v>57</v>
      </c>
      <c r="M1015" s="4">
        <v>0.87150000000000005</v>
      </c>
      <c r="N1015" s="4">
        <v>12.4025</v>
      </c>
      <c r="O1015" s="4">
        <v>0.57020000000000004</v>
      </c>
      <c r="P1015" s="4">
        <v>9.7674000000000003</v>
      </c>
      <c r="Q1015" s="4">
        <v>2.9369000000000001</v>
      </c>
      <c r="R1015" s="4">
        <v>12.7</v>
      </c>
      <c r="S1015" s="4">
        <v>7.9741999999999997</v>
      </c>
      <c r="T1015" s="4">
        <v>2.3978000000000002</v>
      </c>
      <c r="U1015" s="4">
        <v>10.4</v>
      </c>
      <c r="V1015" s="4">
        <v>575.36969999999997</v>
      </c>
      <c r="Y1015" s="4">
        <v>49.994999999999997</v>
      </c>
      <c r="Z1015" s="4">
        <v>0</v>
      </c>
      <c r="AA1015" s="4">
        <v>0</v>
      </c>
      <c r="AB1015" s="4" t="s">
        <v>384</v>
      </c>
      <c r="AC1015" s="4">
        <v>0</v>
      </c>
      <c r="AD1015" s="4">
        <v>11.9</v>
      </c>
      <c r="AE1015" s="4">
        <v>858</v>
      </c>
      <c r="AF1015" s="4">
        <v>888</v>
      </c>
      <c r="AG1015" s="4">
        <v>893</v>
      </c>
      <c r="AH1015" s="4">
        <v>66</v>
      </c>
      <c r="AI1015" s="4">
        <v>27.16</v>
      </c>
      <c r="AJ1015" s="4">
        <v>0.62</v>
      </c>
      <c r="AK1015" s="4">
        <v>988</v>
      </c>
      <c r="AL1015" s="4">
        <v>5.9</v>
      </c>
      <c r="AM1015" s="4">
        <v>0</v>
      </c>
      <c r="AN1015" s="4">
        <v>36</v>
      </c>
      <c r="AO1015" s="4">
        <v>191</v>
      </c>
      <c r="AP1015" s="4">
        <v>189</v>
      </c>
      <c r="AQ1015" s="4">
        <v>4.3</v>
      </c>
      <c r="AR1015" s="4">
        <v>195</v>
      </c>
      <c r="AS1015" s="4" t="s">
        <v>155</v>
      </c>
      <c r="AT1015" s="4">
        <v>2</v>
      </c>
      <c r="AU1015" s="5">
        <v>0.7053356481481482</v>
      </c>
      <c r="AV1015" s="4">
        <v>47.159041999999999</v>
      </c>
      <c r="AW1015" s="4">
        <v>-88.489286000000007</v>
      </c>
      <c r="AX1015" s="4">
        <v>314.10000000000002</v>
      </c>
      <c r="AY1015" s="4">
        <v>35.9</v>
      </c>
      <c r="AZ1015" s="4">
        <v>12</v>
      </c>
      <c r="BA1015" s="4">
        <v>10</v>
      </c>
      <c r="BB1015" s="4" t="s">
        <v>427</v>
      </c>
      <c r="BC1015" s="4">
        <v>1.342258</v>
      </c>
      <c r="BD1015" s="4">
        <v>1.213387</v>
      </c>
      <c r="BE1015" s="4">
        <v>2.1133869999999999</v>
      </c>
      <c r="BF1015" s="4">
        <v>14.063000000000001</v>
      </c>
      <c r="BG1015" s="4">
        <v>14.19</v>
      </c>
      <c r="BH1015" s="4">
        <v>1.01</v>
      </c>
      <c r="BI1015" s="4">
        <v>14.747999999999999</v>
      </c>
      <c r="BJ1015" s="4">
        <v>2886.7249999999999</v>
      </c>
      <c r="BK1015" s="4">
        <v>84.471999999999994</v>
      </c>
      <c r="BL1015" s="4">
        <v>0.23799999999999999</v>
      </c>
      <c r="BM1015" s="4">
        <v>7.1999999999999995E-2</v>
      </c>
      <c r="BN1015" s="4">
        <v>0.31</v>
      </c>
      <c r="BO1015" s="4">
        <v>0.19400000000000001</v>
      </c>
      <c r="BP1015" s="4">
        <v>5.8000000000000003E-2</v>
      </c>
      <c r="BQ1015" s="4">
        <v>0.253</v>
      </c>
      <c r="BR1015" s="4">
        <v>4.4283000000000001</v>
      </c>
      <c r="BU1015" s="4">
        <v>2.3090000000000002</v>
      </c>
      <c r="BW1015" s="4">
        <v>0</v>
      </c>
      <c r="BX1015" s="4">
        <v>0.32237199999999999</v>
      </c>
      <c r="BY1015" s="4">
        <v>-5</v>
      </c>
      <c r="BZ1015" s="4">
        <v>1.415098</v>
      </c>
      <c r="CA1015" s="4">
        <v>7.8779659999999998</v>
      </c>
      <c r="CB1015" s="4">
        <v>28.584980000000002</v>
      </c>
    </row>
    <row r="1016" spans="1:80">
      <c r="A1016" s="2">
        <v>42440</v>
      </c>
      <c r="B1016" s="29">
        <v>0.49719800925925922</v>
      </c>
      <c r="C1016" s="4">
        <v>14.24</v>
      </c>
      <c r="D1016" s="4">
        <v>0.40410000000000001</v>
      </c>
      <c r="E1016" s="4" t="s">
        <v>155</v>
      </c>
      <c r="F1016" s="4">
        <v>4041.1979609999999</v>
      </c>
      <c r="G1016" s="4">
        <v>12.6</v>
      </c>
      <c r="H1016" s="4">
        <v>3.3</v>
      </c>
      <c r="I1016" s="4">
        <v>556.6</v>
      </c>
      <c r="K1016" s="4">
        <v>0</v>
      </c>
      <c r="L1016" s="4">
        <v>49</v>
      </c>
      <c r="M1016" s="4">
        <v>0.87360000000000004</v>
      </c>
      <c r="N1016" s="4">
        <v>12.4399</v>
      </c>
      <c r="O1016" s="4">
        <v>0.35299999999999998</v>
      </c>
      <c r="P1016" s="4">
        <v>11.048500000000001</v>
      </c>
      <c r="Q1016" s="4">
        <v>2.8828999999999998</v>
      </c>
      <c r="R1016" s="4">
        <v>13.9</v>
      </c>
      <c r="S1016" s="4">
        <v>9.0266000000000002</v>
      </c>
      <c r="T1016" s="4">
        <v>2.3553000000000002</v>
      </c>
      <c r="U1016" s="4">
        <v>11.4</v>
      </c>
      <c r="V1016" s="4">
        <v>556.64020000000005</v>
      </c>
      <c r="Y1016" s="4">
        <v>42.755000000000003</v>
      </c>
      <c r="Z1016" s="4">
        <v>0</v>
      </c>
      <c r="AA1016" s="4">
        <v>0</v>
      </c>
      <c r="AB1016" s="4" t="s">
        <v>384</v>
      </c>
      <c r="AC1016" s="4">
        <v>0</v>
      </c>
      <c r="AD1016" s="4">
        <v>12</v>
      </c>
      <c r="AE1016" s="4">
        <v>859</v>
      </c>
      <c r="AF1016" s="4">
        <v>887</v>
      </c>
      <c r="AG1016" s="4">
        <v>894</v>
      </c>
      <c r="AH1016" s="4">
        <v>66</v>
      </c>
      <c r="AI1016" s="4">
        <v>27.34</v>
      </c>
      <c r="AJ1016" s="4">
        <v>0.63</v>
      </c>
      <c r="AK1016" s="4">
        <v>988</v>
      </c>
      <c r="AL1016" s="4">
        <v>6</v>
      </c>
      <c r="AM1016" s="4">
        <v>0</v>
      </c>
      <c r="AN1016" s="4">
        <v>36</v>
      </c>
      <c r="AO1016" s="4">
        <v>191</v>
      </c>
      <c r="AP1016" s="4">
        <v>189.9</v>
      </c>
      <c r="AQ1016" s="4">
        <v>4.3</v>
      </c>
      <c r="AR1016" s="4">
        <v>195</v>
      </c>
      <c r="AS1016" s="4" t="s">
        <v>155</v>
      </c>
      <c r="AT1016" s="4">
        <v>2</v>
      </c>
      <c r="AU1016" s="5">
        <v>0.70534722222222224</v>
      </c>
      <c r="AV1016" s="4">
        <v>47.158979000000002</v>
      </c>
      <c r="AW1016" s="4">
        <v>-88.489080000000001</v>
      </c>
      <c r="AX1016" s="4">
        <v>313.89999999999998</v>
      </c>
      <c r="AY1016" s="4">
        <v>36.799999999999997</v>
      </c>
      <c r="AZ1016" s="4">
        <v>12</v>
      </c>
      <c r="BA1016" s="4">
        <v>10</v>
      </c>
      <c r="BB1016" s="4" t="s">
        <v>427</v>
      </c>
      <c r="BC1016" s="4">
        <v>1.6841159999999999</v>
      </c>
      <c r="BD1016" s="4">
        <v>1.086913</v>
      </c>
      <c r="BE1016" s="4">
        <v>2.4841160000000002</v>
      </c>
      <c r="BF1016" s="4">
        <v>14.063000000000001</v>
      </c>
      <c r="BG1016" s="4">
        <v>14.44</v>
      </c>
      <c r="BH1016" s="4">
        <v>1.03</v>
      </c>
      <c r="BI1016" s="4">
        <v>14.468</v>
      </c>
      <c r="BJ1016" s="4">
        <v>2936.5</v>
      </c>
      <c r="BK1016" s="4">
        <v>53.040999999999997</v>
      </c>
      <c r="BL1016" s="4">
        <v>0.27300000000000002</v>
      </c>
      <c r="BM1016" s="4">
        <v>7.0999999999999994E-2</v>
      </c>
      <c r="BN1016" s="4">
        <v>0.34399999999999997</v>
      </c>
      <c r="BO1016" s="4">
        <v>0.223</v>
      </c>
      <c r="BP1016" s="4">
        <v>5.8000000000000003E-2</v>
      </c>
      <c r="BQ1016" s="4">
        <v>0.28100000000000003</v>
      </c>
      <c r="BR1016" s="4">
        <v>4.3449999999999998</v>
      </c>
      <c r="BU1016" s="4">
        <v>2.0019999999999998</v>
      </c>
      <c r="BW1016" s="4">
        <v>0</v>
      </c>
      <c r="BX1016" s="4">
        <v>0.34084399999999998</v>
      </c>
      <c r="BY1016" s="4">
        <v>-5</v>
      </c>
      <c r="BZ1016" s="4">
        <v>1.415902</v>
      </c>
      <c r="CA1016" s="4">
        <v>8.3293759999999999</v>
      </c>
      <c r="CB1016" s="4">
        <v>28.601220000000001</v>
      </c>
    </row>
    <row r="1017" spans="1:80">
      <c r="A1017" s="2">
        <v>42440</v>
      </c>
      <c r="B1017" s="29">
        <v>0.49720958333333337</v>
      </c>
      <c r="C1017" s="4">
        <v>14.361000000000001</v>
      </c>
      <c r="D1017" s="4">
        <v>0.14019999999999999</v>
      </c>
      <c r="E1017" s="4" t="s">
        <v>155</v>
      </c>
      <c r="F1017" s="4">
        <v>1402.0983610000001</v>
      </c>
      <c r="G1017" s="4">
        <v>9.5</v>
      </c>
      <c r="H1017" s="4">
        <v>3.4</v>
      </c>
      <c r="I1017" s="4">
        <v>317.10000000000002</v>
      </c>
      <c r="K1017" s="4">
        <v>0</v>
      </c>
      <c r="L1017" s="4">
        <v>41</v>
      </c>
      <c r="M1017" s="4">
        <v>0.87539999999999996</v>
      </c>
      <c r="N1017" s="4">
        <v>12.5709</v>
      </c>
      <c r="O1017" s="4">
        <v>0.1227</v>
      </c>
      <c r="P1017" s="4">
        <v>8.3158999999999992</v>
      </c>
      <c r="Q1017" s="4">
        <v>3.0026999999999999</v>
      </c>
      <c r="R1017" s="4">
        <v>11.3</v>
      </c>
      <c r="S1017" s="4">
        <v>6.7507000000000001</v>
      </c>
      <c r="T1017" s="4">
        <v>2.4376000000000002</v>
      </c>
      <c r="U1017" s="4">
        <v>9.1999999999999993</v>
      </c>
      <c r="V1017" s="4">
        <v>317.07479999999998</v>
      </c>
      <c r="Y1017" s="4">
        <v>35.762</v>
      </c>
      <c r="Z1017" s="4">
        <v>0</v>
      </c>
      <c r="AA1017" s="4">
        <v>0</v>
      </c>
      <c r="AB1017" s="4" t="s">
        <v>384</v>
      </c>
      <c r="AC1017" s="4">
        <v>0</v>
      </c>
      <c r="AD1017" s="4">
        <v>11.9</v>
      </c>
      <c r="AE1017" s="4">
        <v>861</v>
      </c>
      <c r="AF1017" s="4">
        <v>889</v>
      </c>
      <c r="AG1017" s="4">
        <v>895</v>
      </c>
      <c r="AH1017" s="4">
        <v>66</v>
      </c>
      <c r="AI1017" s="4">
        <v>25.67</v>
      </c>
      <c r="AJ1017" s="4">
        <v>0.59</v>
      </c>
      <c r="AK1017" s="4">
        <v>988</v>
      </c>
      <c r="AL1017" s="4">
        <v>5.0999999999999996</v>
      </c>
      <c r="AM1017" s="4">
        <v>0</v>
      </c>
      <c r="AN1017" s="4">
        <v>36</v>
      </c>
      <c r="AO1017" s="4">
        <v>191</v>
      </c>
      <c r="AP1017" s="4">
        <v>189.1</v>
      </c>
      <c r="AQ1017" s="4">
        <v>4.2</v>
      </c>
      <c r="AR1017" s="4">
        <v>195</v>
      </c>
      <c r="AS1017" s="4" t="s">
        <v>155</v>
      </c>
      <c r="AT1017" s="4">
        <v>2</v>
      </c>
      <c r="AU1017" s="5">
        <v>0.70535879629629628</v>
      </c>
      <c r="AV1017" s="4">
        <v>47.158926999999998</v>
      </c>
      <c r="AW1017" s="4">
        <v>-88.488870000000006</v>
      </c>
      <c r="AX1017" s="4">
        <v>313.8</v>
      </c>
      <c r="AY1017" s="4">
        <v>36.799999999999997</v>
      </c>
      <c r="AZ1017" s="4">
        <v>12</v>
      </c>
      <c r="BA1017" s="4">
        <v>10</v>
      </c>
      <c r="BB1017" s="4" t="s">
        <v>427</v>
      </c>
      <c r="BC1017" s="4">
        <v>1.232567</v>
      </c>
      <c r="BD1017" s="4">
        <v>1</v>
      </c>
      <c r="BE1017" s="4">
        <v>1.961638</v>
      </c>
      <c r="BF1017" s="4">
        <v>14.063000000000001</v>
      </c>
      <c r="BG1017" s="4">
        <v>14.63</v>
      </c>
      <c r="BH1017" s="4">
        <v>1.04</v>
      </c>
      <c r="BI1017" s="4">
        <v>14.239000000000001</v>
      </c>
      <c r="BJ1017" s="4">
        <v>2996.2710000000002</v>
      </c>
      <c r="BK1017" s="4">
        <v>18.619</v>
      </c>
      <c r="BL1017" s="4">
        <v>0.20799999999999999</v>
      </c>
      <c r="BM1017" s="4">
        <v>7.4999999999999997E-2</v>
      </c>
      <c r="BN1017" s="4">
        <v>0.28299999999999997</v>
      </c>
      <c r="BO1017" s="4">
        <v>0.16900000000000001</v>
      </c>
      <c r="BP1017" s="4">
        <v>6.0999999999999999E-2</v>
      </c>
      <c r="BQ1017" s="4">
        <v>0.22900000000000001</v>
      </c>
      <c r="BR1017" s="4">
        <v>2.4990000000000001</v>
      </c>
      <c r="BU1017" s="4">
        <v>1.6910000000000001</v>
      </c>
      <c r="BW1017" s="4">
        <v>0</v>
      </c>
      <c r="BX1017" s="4">
        <v>0.344804</v>
      </c>
      <c r="BY1017" s="4">
        <v>-5</v>
      </c>
      <c r="BZ1017" s="4">
        <v>1.415098</v>
      </c>
      <c r="CA1017" s="4">
        <v>8.4261470000000003</v>
      </c>
      <c r="CB1017" s="4">
        <v>28.584980000000002</v>
      </c>
    </row>
    <row r="1018" spans="1:80">
      <c r="A1018" s="2">
        <v>42440</v>
      </c>
      <c r="B1018" s="29">
        <v>0.49722115740740741</v>
      </c>
      <c r="C1018" s="4">
        <v>14.074</v>
      </c>
      <c r="D1018" s="4">
        <v>7.22E-2</v>
      </c>
      <c r="E1018" s="4" t="s">
        <v>155</v>
      </c>
      <c r="F1018" s="4">
        <v>721.77049199999999</v>
      </c>
      <c r="G1018" s="4">
        <v>24.8</v>
      </c>
      <c r="H1018" s="4">
        <v>1.9</v>
      </c>
      <c r="I1018" s="4">
        <v>211.9</v>
      </c>
      <c r="K1018" s="4">
        <v>0</v>
      </c>
      <c r="L1018" s="4">
        <v>35</v>
      </c>
      <c r="M1018" s="4">
        <v>0.87829999999999997</v>
      </c>
      <c r="N1018" s="4">
        <v>12.3611</v>
      </c>
      <c r="O1018" s="4">
        <v>6.3399999999999998E-2</v>
      </c>
      <c r="P1018" s="4">
        <v>21.7651</v>
      </c>
      <c r="Q1018" s="4">
        <v>1.6416999999999999</v>
      </c>
      <c r="R1018" s="4">
        <v>23.4</v>
      </c>
      <c r="S1018" s="4">
        <v>17.6568</v>
      </c>
      <c r="T1018" s="4">
        <v>1.3318000000000001</v>
      </c>
      <c r="U1018" s="4">
        <v>19</v>
      </c>
      <c r="V1018" s="4">
        <v>211.94049999999999</v>
      </c>
      <c r="Y1018" s="4">
        <v>30.832999999999998</v>
      </c>
      <c r="Z1018" s="4">
        <v>0</v>
      </c>
      <c r="AA1018" s="4">
        <v>0</v>
      </c>
      <c r="AB1018" s="4" t="s">
        <v>384</v>
      </c>
      <c r="AC1018" s="4">
        <v>0</v>
      </c>
      <c r="AD1018" s="4">
        <v>12</v>
      </c>
      <c r="AE1018" s="4">
        <v>861</v>
      </c>
      <c r="AF1018" s="4">
        <v>889</v>
      </c>
      <c r="AG1018" s="4">
        <v>896</v>
      </c>
      <c r="AH1018" s="4">
        <v>66</v>
      </c>
      <c r="AI1018" s="4">
        <v>25.49</v>
      </c>
      <c r="AJ1018" s="4">
        <v>0.59</v>
      </c>
      <c r="AK1018" s="4">
        <v>988</v>
      </c>
      <c r="AL1018" s="4">
        <v>5</v>
      </c>
      <c r="AM1018" s="4">
        <v>0</v>
      </c>
      <c r="AN1018" s="4">
        <v>36</v>
      </c>
      <c r="AO1018" s="4">
        <v>191</v>
      </c>
      <c r="AP1018" s="4">
        <v>189.9</v>
      </c>
      <c r="AQ1018" s="4">
        <v>4.3</v>
      </c>
      <c r="AR1018" s="4">
        <v>195</v>
      </c>
      <c r="AS1018" s="4" t="s">
        <v>155</v>
      </c>
      <c r="AT1018" s="4">
        <v>2</v>
      </c>
      <c r="AU1018" s="5">
        <v>0.70537037037037031</v>
      </c>
      <c r="AV1018" s="4">
        <v>47.158892999999999</v>
      </c>
      <c r="AW1018" s="4">
        <v>-88.488648999999995</v>
      </c>
      <c r="AX1018" s="4">
        <v>313.8</v>
      </c>
      <c r="AY1018" s="4">
        <v>37.6</v>
      </c>
      <c r="AZ1018" s="4">
        <v>12</v>
      </c>
      <c r="BA1018" s="4">
        <v>11</v>
      </c>
      <c r="BB1018" s="4" t="s">
        <v>429</v>
      </c>
      <c r="BC1018" s="4">
        <v>1</v>
      </c>
      <c r="BD1018" s="4">
        <v>1.0716159999999999</v>
      </c>
      <c r="BE1018" s="4">
        <v>1.7</v>
      </c>
      <c r="BF1018" s="4">
        <v>14.063000000000001</v>
      </c>
      <c r="BG1018" s="4">
        <v>15</v>
      </c>
      <c r="BH1018" s="4">
        <v>1.07</v>
      </c>
      <c r="BI1018" s="4">
        <v>13.855</v>
      </c>
      <c r="BJ1018" s="4">
        <v>3012.683</v>
      </c>
      <c r="BK1018" s="4">
        <v>9.8339999999999996</v>
      </c>
      <c r="BL1018" s="4">
        <v>0.55600000000000005</v>
      </c>
      <c r="BM1018" s="4">
        <v>4.2000000000000003E-2</v>
      </c>
      <c r="BN1018" s="4">
        <v>0.59699999999999998</v>
      </c>
      <c r="BO1018" s="4">
        <v>0.45100000000000001</v>
      </c>
      <c r="BP1018" s="4">
        <v>3.4000000000000002E-2</v>
      </c>
      <c r="BQ1018" s="4">
        <v>0.48499999999999999</v>
      </c>
      <c r="BR1018" s="4">
        <v>1.7081</v>
      </c>
      <c r="BU1018" s="4">
        <v>1.4910000000000001</v>
      </c>
      <c r="BW1018" s="4">
        <v>0</v>
      </c>
      <c r="BX1018" s="4">
        <v>0.37837399999999999</v>
      </c>
      <c r="BY1018" s="4">
        <v>-5</v>
      </c>
      <c r="BZ1018" s="4">
        <v>1.416804</v>
      </c>
      <c r="CA1018" s="4">
        <v>9.2465150000000005</v>
      </c>
      <c r="CB1018" s="4">
        <v>28.619440999999998</v>
      </c>
    </row>
    <row r="1019" spans="1:80">
      <c r="A1019" s="2">
        <v>42440</v>
      </c>
      <c r="B1019" s="29">
        <v>0.4972327314814815</v>
      </c>
      <c r="C1019" s="4">
        <v>13.91</v>
      </c>
      <c r="D1019" s="4">
        <v>2.81E-2</v>
      </c>
      <c r="E1019" s="4" t="s">
        <v>155</v>
      </c>
      <c r="F1019" s="4">
        <v>280.88259799999997</v>
      </c>
      <c r="G1019" s="4">
        <v>100.3</v>
      </c>
      <c r="H1019" s="4">
        <v>0.4</v>
      </c>
      <c r="I1019" s="4">
        <v>152.80000000000001</v>
      </c>
      <c r="K1019" s="4">
        <v>0</v>
      </c>
      <c r="L1019" s="4">
        <v>31</v>
      </c>
      <c r="M1019" s="4">
        <v>0.88009999999999999</v>
      </c>
      <c r="N1019" s="4">
        <v>12.242100000000001</v>
      </c>
      <c r="O1019" s="4">
        <v>2.47E-2</v>
      </c>
      <c r="P1019" s="4">
        <v>88.238100000000003</v>
      </c>
      <c r="Q1019" s="4">
        <v>0.35199999999999998</v>
      </c>
      <c r="R1019" s="4">
        <v>88.6</v>
      </c>
      <c r="S1019" s="4">
        <v>71.582599999999999</v>
      </c>
      <c r="T1019" s="4">
        <v>0.28560000000000002</v>
      </c>
      <c r="U1019" s="4">
        <v>71.900000000000006</v>
      </c>
      <c r="V1019" s="4">
        <v>152.84700000000001</v>
      </c>
      <c r="Y1019" s="4">
        <v>27.196000000000002</v>
      </c>
      <c r="Z1019" s="4">
        <v>0</v>
      </c>
      <c r="AA1019" s="4">
        <v>0</v>
      </c>
      <c r="AB1019" s="4" t="s">
        <v>384</v>
      </c>
      <c r="AC1019" s="4">
        <v>0</v>
      </c>
      <c r="AD1019" s="4">
        <v>12</v>
      </c>
      <c r="AE1019" s="4">
        <v>862</v>
      </c>
      <c r="AF1019" s="4">
        <v>890</v>
      </c>
      <c r="AG1019" s="4">
        <v>897</v>
      </c>
      <c r="AH1019" s="4">
        <v>66</v>
      </c>
      <c r="AI1019" s="4">
        <v>25.49</v>
      </c>
      <c r="AJ1019" s="4">
        <v>0.59</v>
      </c>
      <c r="AK1019" s="4">
        <v>988</v>
      </c>
      <c r="AL1019" s="4">
        <v>5</v>
      </c>
      <c r="AM1019" s="4">
        <v>0</v>
      </c>
      <c r="AN1019" s="4">
        <v>36</v>
      </c>
      <c r="AO1019" s="4">
        <v>191</v>
      </c>
      <c r="AP1019" s="4">
        <v>189.1</v>
      </c>
      <c r="AQ1019" s="4">
        <v>4.5</v>
      </c>
      <c r="AR1019" s="4">
        <v>195</v>
      </c>
      <c r="AS1019" s="4" t="s">
        <v>155</v>
      </c>
      <c r="AT1019" s="4">
        <v>2</v>
      </c>
      <c r="AU1019" s="5">
        <v>0.70538194444444446</v>
      </c>
      <c r="AV1019" s="4">
        <v>47.158893999999997</v>
      </c>
      <c r="AW1019" s="4">
        <v>-88.488405</v>
      </c>
      <c r="AX1019" s="4">
        <v>313.5</v>
      </c>
      <c r="AY1019" s="4">
        <v>39.1</v>
      </c>
      <c r="AZ1019" s="4">
        <v>12</v>
      </c>
      <c r="BA1019" s="4">
        <v>11</v>
      </c>
      <c r="BB1019" s="4" t="s">
        <v>429</v>
      </c>
      <c r="BC1019" s="4">
        <v>1</v>
      </c>
      <c r="BD1019" s="4">
        <v>1.1718280000000001</v>
      </c>
      <c r="BE1019" s="4">
        <v>1.771828</v>
      </c>
      <c r="BF1019" s="4">
        <v>14.063000000000001</v>
      </c>
      <c r="BG1019" s="4">
        <v>15.22</v>
      </c>
      <c r="BH1019" s="4">
        <v>1.08</v>
      </c>
      <c r="BI1019" s="4">
        <v>13.625</v>
      </c>
      <c r="BJ1019" s="4">
        <v>3023.55</v>
      </c>
      <c r="BK1019" s="4">
        <v>3.8860000000000001</v>
      </c>
      <c r="BL1019" s="4">
        <v>2.282</v>
      </c>
      <c r="BM1019" s="4">
        <v>8.9999999999999993E-3</v>
      </c>
      <c r="BN1019" s="4">
        <v>2.2909999999999999</v>
      </c>
      <c r="BO1019" s="4">
        <v>1.851</v>
      </c>
      <c r="BP1019" s="4">
        <v>7.0000000000000001E-3</v>
      </c>
      <c r="BQ1019" s="4">
        <v>1.859</v>
      </c>
      <c r="BR1019" s="4">
        <v>1.2483</v>
      </c>
      <c r="BU1019" s="4">
        <v>1.333</v>
      </c>
      <c r="BW1019" s="4">
        <v>0</v>
      </c>
      <c r="BX1019" s="4">
        <v>0.40635399999999999</v>
      </c>
      <c r="BY1019" s="4">
        <v>-5</v>
      </c>
      <c r="BZ1019" s="4">
        <v>1.4160980000000001</v>
      </c>
      <c r="CA1019" s="4">
        <v>9.930275</v>
      </c>
      <c r="CB1019" s="4">
        <v>28.605180000000001</v>
      </c>
    </row>
    <row r="1020" spans="1:80">
      <c r="A1020" s="2">
        <v>42440</v>
      </c>
      <c r="B1020" s="29">
        <v>0.49724430555555554</v>
      </c>
      <c r="C1020" s="4">
        <v>13.935</v>
      </c>
      <c r="D1020" s="4">
        <v>1.2699999999999999E-2</v>
      </c>
      <c r="E1020" s="4" t="s">
        <v>155</v>
      </c>
      <c r="F1020" s="4">
        <v>127.46575300000001</v>
      </c>
      <c r="G1020" s="4">
        <v>711.2</v>
      </c>
      <c r="H1020" s="4">
        <v>0.4</v>
      </c>
      <c r="I1020" s="4">
        <v>120.5</v>
      </c>
      <c r="K1020" s="4">
        <v>0.1</v>
      </c>
      <c r="L1020" s="4">
        <v>30</v>
      </c>
      <c r="M1020" s="4">
        <v>0.88009999999999999</v>
      </c>
      <c r="N1020" s="4">
        <v>12.263999999999999</v>
      </c>
      <c r="O1020" s="4">
        <v>1.12E-2</v>
      </c>
      <c r="P1020" s="4">
        <v>625.97460000000001</v>
      </c>
      <c r="Q1020" s="4">
        <v>0.35199999999999998</v>
      </c>
      <c r="R1020" s="4">
        <v>626.29999999999995</v>
      </c>
      <c r="S1020" s="4">
        <v>507.8177</v>
      </c>
      <c r="T1020" s="4">
        <v>0.28560000000000002</v>
      </c>
      <c r="U1020" s="4">
        <v>508.1</v>
      </c>
      <c r="V1020" s="4">
        <v>120.4722</v>
      </c>
      <c r="Y1020" s="4">
        <v>26.398</v>
      </c>
      <c r="Z1020" s="4">
        <v>0</v>
      </c>
      <c r="AA1020" s="4">
        <v>8.8700000000000001E-2</v>
      </c>
      <c r="AB1020" s="4" t="s">
        <v>384</v>
      </c>
      <c r="AC1020" s="4">
        <v>0</v>
      </c>
      <c r="AD1020" s="4">
        <v>11.9</v>
      </c>
      <c r="AE1020" s="4">
        <v>864</v>
      </c>
      <c r="AF1020" s="4">
        <v>891</v>
      </c>
      <c r="AG1020" s="4">
        <v>900</v>
      </c>
      <c r="AH1020" s="4">
        <v>66</v>
      </c>
      <c r="AI1020" s="4">
        <v>25.49</v>
      </c>
      <c r="AJ1020" s="4">
        <v>0.59</v>
      </c>
      <c r="AK1020" s="4">
        <v>988</v>
      </c>
      <c r="AL1020" s="4">
        <v>5</v>
      </c>
      <c r="AM1020" s="4">
        <v>0</v>
      </c>
      <c r="AN1020" s="4">
        <v>36</v>
      </c>
      <c r="AO1020" s="4">
        <v>191</v>
      </c>
      <c r="AP1020" s="4">
        <v>189</v>
      </c>
      <c r="AQ1020" s="4">
        <v>4.5999999999999996</v>
      </c>
      <c r="AR1020" s="4">
        <v>195</v>
      </c>
      <c r="AS1020" s="4" t="s">
        <v>155</v>
      </c>
      <c r="AT1020" s="4">
        <v>2</v>
      </c>
      <c r="AU1020" s="5">
        <v>0.70539351851851861</v>
      </c>
      <c r="AV1020" s="4">
        <v>47.158904</v>
      </c>
      <c r="AW1020" s="4">
        <v>-88.488151999999999</v>
      </c>
      <c r="AX1020" s="4">
        <v>313.2</v>
      </c>
      <c r="AY1020" s="4">
        <v>40.700000000000003</v>
      </c>
      <c r="AZ1020" s="4">
        <v>12</v>
      </c>
      <c r="BA1020" s="4">
        <v>11</v>
      </c>
      <c r="BB1020" s="4" t="s">
        <v>429</v>
      </c>
      <c r="BC1020" s="4">
        <v>1.215185</v>
      </c>
      <c r="BD1020" s="4">
        <v>1.3434569999999999</v>
      </c>
      <c r="BE1020" s="4">
        <v>2.0151849999999998</v>
      </c>
      <c r="BF1020" s="4">
        <v>14.063000000000001</v>
      </c>
      <c r="BG1020" s="4">
        <v>15.22</v>
      </c>
      <c r="BH1020" s="4">
        <v>1.08</v>
      </c>
      <c r="BI1020" s="4">
        <v>13.622</v>
      </c>
      <c r="BJ1020" s="4">
        <v>3027.683</v>
      </c>
      <c r="BK1020" s="4">
        <v>1.7629999999999999</v>
      </c>
      <c r="BL1020" s="4">
        <v>16.183</v>
      </c>
      <c r="BM1020" s="4">
        <v>8.9999999999999993E-3</v>
      </c>
      <c r="BN1020" s="4">
        <v>16.193000000000001</v>
      </c>
      <c r="BO1020" s="4">
        <v>13.129</v>
      </c>
      <c r="BP1020" s="4">
        <v>7.0000000000000001E-3</v>
      </c>
      <c r="BQ1020" s="4">
        <v>13.135999999999999</v>
      </c>
      <c r="BR1020" s="4">
        <v>0.98350000000000004</v>
      </c>
      <c r="BU1020" s="4">
        <v>1.2929999999999999</v>
      </c>
      <c r="BW1020" s="4">
        <v>15.916</v>
      </c>
      <c r="BX1020" s="4">
        <v>0.367508</v>
      </c>
      <c r="BY1020" s="4">
        <v>-5</v>
      </c>
      <c r="BZ1020" s="4">
        <v>1.4123920000000001</v>
      </c>
      <c r="CA1020" s="4">
        <v>8.9809760000000001</v>
      </c>
      <c r="CB1020" s="4">
        <v>28.530318000000001</v>
      </c>
    </row>
    <row r="1021" spans="1:80">
      <c r="A1021" s="2">
        <v>42440</v>
      </c>
      <c r="B1021" s="29">
        <v>0.49725587962962964</v>
      </c>
      <c r="C1021" s="4">
        <v>14.131</v>
      </c>
      <c r="D1021" s="4">
        <v>3.1899999999999998E-2</v>
      </c>
      <c r="E1021" s="4" t="s">
        <v>155</v>
      </c>
      <c r="F1021" s="4">
        <v>318.96831800000001</v>
      </c>
      <c r="G1021" s="4">
        <v>2733.7</v>
      </c>
      <c r="H1021" s="4">
        <v>-0.4</v>
      </c>
      <c r="I1021" s="4">
        <v>124.4</v>
      </c>
      <c r="K1021" s="4">
        <v>0.44</v>
      </c>
      <c r="L1021" s="4">
        <v>28</v>
      </c>
      <c r="M1021" s="4">
        <v>0.87839999999999996</v>
      </c>
      <c r="N1021" s="4">
        <v>12.412599999999999</v>
      </c>
      <c r="O1021" s="4">
        <v>2.8000000000000001E-2</v>
      </c>
      <c r="P1021" s="4">
        <v>2401.2707999999998</v>
      </c>
      <c r="Q1021" s="4">
        <v>0</v>
      </c>
      <c r="R1021" s="4">
        <v>2401.3000000000002</v>
      </c>
      <c r="S1021" s="4">
        <v>1947.8415</v>
      </c>
      <c r="T1021" s="4">
        <v>0</v>
      </c>
      <c r="U1021" s="4">
        <v>1947.8</v>
      </c>
      <c r="V1021" s="4">
        <v>124.42829999999999</v>
      </c>
      <c r="Y1021" s="4">
        <v>24.486000000000001</v>
      </c>
      <c r="Z1021" s="4">
        <v>0</v>
      </c>
      <c r="AA1021" s="4">
        <v>0.39019999999999999</v>
      </c>
      <c r="AB1021" s="4" t="s">
        <v>384</v>
      </c>
      <c r="AC1021" s="4">
        <v>0</v>
      </c>
      <c r="AD1021" s="4">
        <v>11.9</v>
      </c>
      <c r="AE1021" s="4">
        <v>865</v>
      </c>
      <c r="AF1021" s="4">
        <v>892</v>
      </c>
      <c r="AG1021" s="4">
        <v>900</v>
      </c>
      <c r="AH1021" s="4">
        <v>66</v>
      </c>
      <c r="AI1021" s="4">
        <v>25.47</v>
      </c>
      <c r="AJ1021" s="4">
        <v>0.59</v>
      </c>
      <c r="AK1021" s="4">
        <v>989</v>
      </c>
      <c r="AL1021" s="4">
        <v>5</v>
      </c>
      <c r="AM1021" s="4">
        <v>0</v>
      </c>
      <c r="AN1021" s="4">
        <v>36</v>
      </c>
      <c r="AO1021" s="4">
        <v>191</v>
      </c>
      <c r="AP1021" s="4">
        <v>189.9</v>
      </c>
      <c r="AQ1021" s="4">
        <v>4.5</v>
      </c>
      <c r="AR1021" s="4">
        <v>195</v>
      </c>
      <c r="AS1021" s="4" t="s">
        <v>155</v>
      </c>
      <c r="AT1021" s="4">
        <v>2</v>
      </c>
      <c r="AU1021" s="5">
        <v>0.70540509259259254</v>
      </c>
      <c r="AV1021" s="4">
        <v>47.158906999999999</v>
      </c>
      <c r="AW1021" s="4">
        <v>-88.487900999999994</v>
      </c>
      <c r="AX1021" s="4">
        <v>313</v>
      </c>
      <c r="AY1021" s="4">
        <v>41.7</v>
      </c>
      <c r="AZ1021" s="4">
        <v>12</v>
      </c>
      <c r="BA1021" s="4">
        <v>11</v>
      </c>
      <c r="BB1021" s="4" t="s">
        <v>429</v>
      </c>
      <c r="BC1021" s="4">
        <v>1.1567430000000001</v>
      </c>
      <c r="BD1021" s="4">
        <v>1.4</v>
      </c>
      <c r="BE1021" s="4">
        <v>1.9567429999999999</v>
      </c>
      <c r="BF1021" s="4">
        <v>14.063000000000001</v>
      </c>
      <c r="BG1021" s="4">
        <v>15</v>
      </c>
      <c r="BH1021" s="4">
        <v>1.07</v>
      </c>
      <c r="BI1021" s="4">
        <v>13.845000000000001</v>
      </c>
      <c r="BJ1021" s="4">
        <v>3023.44</v>
      </c>
      <c r="BK1021" s="4">
        <v>4.3440000000000003</v>
      </c>
      <c r="BL1021" s="4">
        <v>61.250999999999998</v>
      </c>
      <c r="BM1021" s="4">
        <v>0</v>
      </c>
      <c r="BN1021" s="4">
        <v>61.250999999999998</v>
      </c>
      <c r="BO1021" s="4">
        <v>49.685000000000002</v>
      </c>
      <c r="BP1021" s="4">
        <v>0</v>
      </c>
      <c r="BQ1021" s="4">
        <v>49.685000000000002</v>
      </c>
      <c r="BR1021" s="4">
        <v>1.0022</v>
      </c>
      <c r="BU1021" s="4">
        <v>1.1830000000000001</v>
      </c>
      <c r="BW1021" s="4">
        <v>69.097999999999999</v>
      </c>
      <c r="BX1021" s="4">
        <v>0.46302199999999999</v>
      </c>
      <c r="BY1021" s="4">
        <v>-5</v>
      </c>
      <c r="BZ1021" s="4">
        <v>1.4119999999999999</v>
      </c>
      <c r="CA1021" s="4">
        <v>11.315099999999999</v>
      </c>
      <c r="CB1021" s="4">
        <v>28.522400000000001</v>
      </c>
    </row>
    <row r="1022" spans="1:80">
      <c r="A1022" s="2">
        <v>42440</v>
      </c>
      <c r="B1022" s="29">
        <v>0.49726745370370368</v>
      </c>
      <c r="C1022" s="4">
        <v>14.925000000000001</v>
      </c>
      <c r="D1022" s="4">
        <v>9.7299999999999998E-2</v>
      </c>
      <c r="E1022" s="4" t="s">
        <v>155</v>
      </c>
      <c r="F1022" s="4">
        <v>972.70270300000004</v>
      </c>
      <c r="G1022" s="4">
        <v>2728.8</v>
      </c>
      <c r="H1022" s="4">
        <v>5.6</v>
      </c>
      <c r="I1022" s="4">
        <v>96.1</v>
      </c>
      <c r="K1022" s="4">
        <v>0.5</v>
      </c>
      <c r="L1022" s="4">
        <v>26</v>
      </c>
      <c r="M1022" s="4">
        <v>0.87150000000000005</v>
      </c>
      <c r="N1022" s="4">
        <v>13.0063</v>
      </c>
      <c r="O1022" s="4">
        <v>8.48E-2</v>
      </c>
      <c r="P1022" s="4">
        <v>2378.0668000000001</v>
      </c>
      <c r="Q1022" s="4">
        <v>4.9066000000000001</v>
      </c>
      <c r="R1022" s="4">
        <v>2383</v>
      </c>
      <c r="S1022" s="4">
        <v>1941.28</v>
      </c>
      <c r="T1022" s="4">
        <v>4.0053999999999998</v>
      </c>
      <c r="U1022" s="4">
        <v>1945.3</v>
      </c>
      <c r="V1022" s="4">
        <v>96.130300000000005</v>
      </c>
      <c r="Y1022" s="4">
        <v>23.071000000000002</v>
      </c>
      <c r="Z1022" s="4">
        <v>0</v>
      </c>
      <c r="AA1022" s="4">
        <v>0.43569999999999998</v>
      </c>
      <c r="AB1022" s="4" t="s">
        <v>384</v>
      </c>
      <c r="AC1022" s="4">
        <v>0</v>
      </c>
      <c r="AD1022" s="4">
        <v>11.8</v>
      </c>
      <c r="AE1022" s="4">
        <v>863</v>
      </c>
      <c r="AF1022" s="4">
        <v>890</v>
      </c>
      <c r="AG1022" s="4">
        <v>899</v>
      </c>
      <c r="AH1022" s="4">
        <v>66</v>
      </c>
      <c r="AI1022" s="4">
        <v>27.13</v>
      </c>
      <c r="AJ1022" s="4">
        <v>0.62</v>
      </c>
      <c r="AK1022" s="4">
        <v>989</v>
      </c>
      <c r="AL1022" s="4">
        <v>5.9</v>
      </c>
      <c r="AM1022" s="4">
        <v>0</v>
      </c>
      <c r="AN1022" s="4">
        <v>36</v>
      </c>
      <c r="AO1022" s="4">
        <v>190.1</v>
      </c>
      <c r="AP1022" s="4">
        <v>189.1</v>
      </c>
      <c r="AQ1022" s="4">
        <v>4.2</v>
      </c>
      <c r="AR1022" s="4">
        <v>195</v>
      </c>
      <c r="AS1022" s="4" t="s">
        <v>155</v>
      </c>
      <c r="AT1022" s="4">
        <v>2</v>
      </c>
      <c r="AU1022" s="5">
        <v>0.70541666666666669</v>
      </c>
      <c r="AV1022" s="4">
        <v>47.158909000000001</v>
      </c>
      <c r="AW1022" s="4">
        <v>-88.487634999999997</v>
      </c>
      <c r="AX1022" s="4">
        <v>312.89999999999998</v>
      </c>
      <c r="AY1022" s="4">
        <v>43.3</v>
      </c>
      <c r="AZ1022" s="4">
        <v>12</v>
      </c>
      <c r="BA1022" s="4">
        <v>11</v>
      </c>
      <c r="BB1022" s="4" t="s">
        <v>429</v>
      </c>
      <c r="BC1022" s="4">
        <v>1.1000000000000001</v>
      </c>
      <c r="BD1022" s="4">
        <v>1.4715279999999999</v>
      </c>
      <c r="BE1022" s="4">
        <v>1.9</v>
      </c>
      <c r="BF1022" s="4">
        <v>14.063000000000001</v>
      </c>
      <c r="BG1022" s="4">
        <v>14.19</v>
      </c>
      <c r="BH1022" s="4">
        <v>1.01</v>
      </c>
      <c r="BI1022" s="4">
        <v>14.749000000000001</v>
      </c>
      <c r="BJ1022" s="4">
        <v>3010.96</v>
      </c>
      <c r="BK1022" s="4">
        <v>12.49</v>
      </c>
      <c r="BL1022" s="4">
        <v>57.652000000000001</v>
      </c>
      <c r="BM1022" s="4">
        <v>0.11899999999999999</v>
      </c>
      <c r="BN1022" s="4">
        <v>57.771000000000001</v>
      </c>
      <c r="BO1022" s="4">
        <v>47.063000000000002</v>
      </c>
      <c r="BP1022" s="4">
        <v>9.7000000000000003E-2</v>
      </c>
      <c r="BQ1022" s="4">
        <v>47.16</v>
      </c>
      <c r="BR1022" s="4">
        <v>0.7359</v>
      </c>
      <c r="BU1022" s="4">
        <v>1.06</v>
      </c>
      <c r="BW1022" s="4">
        <v>73.344999999999999</v>
      </c>
      <c r="BX1022" s="4">
        <v>0.41988599999999998</v>
      </c>
      <c r="BY1022" s="4">
        <v>-5</v>
      </c>
      <c r="BZ1022" s="4">
        <v>1.4083920000000001</v>
      </c>
      <c r="CA1022" s="4">
        <v>10.260961</v>
      </c>
      <c r="CB1022" s="4">
        <v>28.449525999999999</v>
      </c>
    </row>
    <row r="1023" spans="1:80">
      <c r="A1023" s="2">
        <v>42440</v>
      </c>
      <c r="B1023" s="29">
        <v>0.49727902777777783</v>
      </c>
      <c r="C1023" s="4">
        <v>14.625</v>
      </c>
      <c r="D1023" s="4">
        <v>0.17369999999999999</v>
      </c>
      <c r="E1023" s="4" t="s">
        <v>155</v>
      </c>
      <c r="F1023" s="4">
        <v>1736.621392</v>
      </c>
      <c r="G1023" s="4">
        <v>1184.8</v>
      </c>
      <c r="H1023" s="4">
        <v>5.7</v>
      </c>
      <c r="I1023" s="4">
        <v>70.8</v>
      </c>
      <c r="K1023" s="4">
        <v>0.35</v>
      </c>
      <c r="L1023" s="4">
        <v>25</v>
      </c>
      <c r="M1023" s="4">
        <v>0.87309999999999999</v>
      </c>
      <c r="N1023" s="4">
        <v>12.769</v>
      </c>
      <c r="O1023" s="4">
        <v>0.15160000000000001</v>
      </c>
      <c r="P1023" s="4">
        <v>1034.4326000000001</v>
      </c>
      <c r="Q1023" s="4">
        <v>4.9764999999999997</v>
      </c>
      <c r="R1023" s="4">
        <v>1039.4000000000001</v>
      </c>
      <c r="S1023" s="4">
        <v>845.03869999999995</v>
      </c>
      <c r="T1023" s="4">
        <v>4.0654000000000003</v>
      </c>
      <c r="U1023" s="4">
        <v>849.1</v>
      </c>
      <c r="V1023" s="4">
        <v>70.799199999999999</v>
      </c>
      <c r="Y1023" s="4">
        <v>21.533000000000001</v>
      </c>
      <c r="Z1023" s="4">
        <v>0</v>
      </c>
      <c r="AA1023" s="4">
        <v>0.30680000000000002</v>
      </c>
      <c r="AB1023" s="4" t="s">
        <v>384</v>
      </c>
      <c r="AC1023" s="4">
        <v>0</v>
      </c>
      <c r="AD1023" s="4">
        <v>11.9</v>
      </c>
      <c r="AE1023" s="4">
        <v>858</v>
      </c>
      <c r="AF1023" s="4">
        <v>885</v>
      </c>
      <c r="AG1023" s="4">
        <v>893</v>
      </c>
      <c r="AH1023" s="4">
        <v>66</v>
      </c>
      <c r="AI1023" s="4">
        <v>27.31</v>
      </c>
      <c r="AJ1023" s="4">
        <v>0.63</v>
      </c>
      <c r="AK1023" s="4">
        <v>989</v>
      </c>
      <c r="AL1023" s="4">
        <v>6</v>
      </c>
      <c r="AM1023" s="4">
        <v>0</v>
      </c>
      <c r="AN1023" s="4">
        <v>36</v>
      </c>
      <c r="AO1023" s="4">
        <v>190</v>
      </c>
      <c r="AP1023" s="4">
        <v>189</v>
      </c>
      <c r="AQ1023" s="4">
        <v>4.2</v>
      </c>
      <c r="AR1023" s="4">
        <v>195</v>
      </c>
      <c r="AS1023" s="4" t="s">
        <v>155</v>
      </c>
      <c r="AT1023" s="4">
        <v>2</v>
      </c>
      <c r="AU1023" s="5">
        <v>0.70542824074074073</v>
      </c>
      <c r="AV1023" s="4">
        <v>47.158912000000001</v>
      </c>
      <c r="AW1023" s="4">
        <v>-88.487361000000007</v>
      </c>
      <c r="AX1023" s="4">
        <v>312.5</v>
      </c>
      <c r="AY1023" s="4">
        <v>44.6</v>
      </c>
      <c r="AZ1023" s="4">
        <v>12</v>
      </c>
      <c r="BA1023" s="4">
        <v>11</v>
      </c>
      <c r="BB1023" s="4" t="s">
        <v>429</v>
      </c>
      <c r="BC1023" s="4">
        <v>1.1000000000000001</v>
      </c>
      <c r="BD1023" s="4">
        <v>1.5</v>
      </c>
      <c r="BE1023" s="4">
        <v>1.9</v>
      </c>
      <c r="BF1023" s="4">
        <v>14.063000000000001</v>
      </c>
      <c r="BG1023" s="4">
        <v>14.38</v>
      </c>
      <c r="BH1023" s="4">
        <v>1.02</v>
      </c>
      <c r="BI1023" s="4">
        <v>14.538</v>
      </c>
      <c r="BJ1023" s="4">
        <v>2995.6970000000001</v>
      </c>
      <c r="BK1023" s="4">
        <v>22.64</v>
      </c>
      <c r="BL1023" s="4">
        <v>25.414000000000001</v>
      </c>
      <c r="BM1023" s="4">
        <v>0.122</v>
      </c>
      <c r="BN1023" s="4">
        <v>25.536999999999999</v>
      </c>
      <c r="BO1023" s="4">
        <v>20.760999999999999</v>
      </c>
      <c r="BP1023" s="4">
        <v>0.1</v>
      </c>
      <c r="BQ1023" s="4">
        <v>20.861000000000001</v>
      </c>
      <c r="BR1023" s="4">
        <v>0.54920000000000002</v>
      </c>
      <c r="BU1023" s="4">
        <v>1.002</v>
      </c>
      <c r="BW1023" s="4">
        <v>52.341999999999999</v>
      </c>
      <c r="BX1023" s="4">
        <v>0.25885599999999998</v>
      </c>
      <c r="BY1023" s="4">
        <v>-5</v>
      </c>
      <c r="BZ1023" s="4">
        <v>1.4079999999999999</v>
      </c>
      <c r="CA1023" s="4">
        <v>6.325793</v>
      </c>
      <c r="CB1023" s="4">
        <v>28.441600000000001</v>
      </c>
    </row>
    <row r="1024" spans="1:80">
      <c r="A1024" s="2">
        <v>42440</v>
      </c>
      <c r="B1024" s="29">
        <v>0.49729060185185187</v>
      </c>
      <c r="C1024" s="4">
        <v>14.567</v>
      </c>
      <c r="D1024" s="4">
        <v>8.0799999999999997E-2</v>
      </c>
      <c r="E1024" s="4" t="s">
        <v>155</v>
      </c>
      <c r="F1024" s="4">
        <v>807.59677399999998</v>
      </c>
      <c r="G1024" s="4">
        <v>310.2</v>
      </c>
      <c r="H1024" s="4">
        <v>5.6</v>
      </c>
      <c r="I1024" s="4">
        <v>57.4</v>
      </c>
      <c r="K1024" s="4">
        <v>0.1</v>
      </c>
      <c r="L1024" s="4">
        <v>23</v>
      </c>
      <c r="M1024" s="4">
        <v>0.87450000000000006</v>
      </c>
      <c r="N1024" s="4">
        <v>12.7386</v>
      </c>
      <c r="O1024" s="4">
        <v>7.0599999999999996E-2</v>
      </c>
      <c r="P1024" s="4">
        <v>271.27980000000002</v>
      </c>
      <c r="Q1024" s="4">
        <v>4.8708</v>
      </c>
      <c r="R1024" s="4">
        <v>276.2</v>
      </c>
      <c r="S1024" s="4">
        <v>220.19980000000001</v>
      </c>
      <c r="T1024" s="4">
        <v>3.9537</v>
      </c>
      <c r="U1024" s="4">
        <v>224.2</v>
      </c>
      <c r="V1024" s="4">
        <v>57.424300000000002</v>
      </c>
      <c r="Y1024" s="4">
        <v>20.32</v>
      </c>
      <c r="Z1024" s="4">
        <v>0</v>
      </c>
      <c r="AA1024" s="4">
        <v>8.7400000000000005E-2</v>
      </c>
      <c r="AB1024" s="4" t="s">
        <v>384</v>
      </c>
      <c r="AC1024" s="4">
        <v>0</v>
      </c>
      <c r="AD1024" s="4">
        <v>11.8</v>
      </c>
      <c r="AE1024" s="4">
        <v>854</v>
      </c>
      <c r="AF1024" s="4">
        <v>881</v>
      </c>
      <c r="AG1024" s="4">
        <v>889</v>
      </c>
      <c r="AH1024" s="4">
        <v>66</v>
      </c>
      <c r="AI1024" s="4">
        <v>25.64</v>
      </c>
      <c r="AJ1024" s="4">
        <v>0.59</v>
      </c>
      <c r="AK1024" s="4">
        <v>989</v>
      </c>
      <c r="AL1024" s="4">
        <v>5.0999999999999996</v>
      </c>
      <c r="AM1024" s="4">
        <v>0</v>
      </c>
      <c r="AN1024" s="4">
        <v>36</v>
      </c>
      <c r="AO1024" s="4">
        <v>190</v>
      </c>
      <c r="AP1024" s="4">
        <v>189.9</v>
      </c>
      <c r="AQ1024" s="4">
        <v>4.0999999999999996</v>
      </c>
      <c r="AR1024" s="4">
        <v>195</v>
      </c>
      <c r="AS1024" s="4" t="s">
        <v>155</v>
      </c>
      <c r="AT1024" s="4">
        <v>2</v>
      </c>
      <c r="AU1024" s="5">
        <v>0.70543981481481488</v>
      </c>
      <c r="AV1024" s="4">
        <v>47.158911000000003</v>
      </c>
      <c r="AW1024" s="4">
        <v>-88.487086000000005</v>
      </c>
      <c r="AX1024" s="4">
        <v>312.2</v>
      </c>
      <c r="AY1024" s="4">
        <v>45.3</v>
      </c>
      <c r="AZ1024" s="4">
        <v>12</v>
      </c>
      <c r="BA1024" s="4">
        <v>11</v>
      </c>
      <c r="BB1024" s="4" t="s">
        <v>429</v>
      </c>
      <c r="BC1024" s="4">
        <v>1.1713290000000001</v>
      </c>
      <c r="BD1024" s="4">
        <v>1.571329</v>
      </c>
      <c r="BE1024" s="4">
        <v>1.9713290000000001</v>
      </c>
      <c r="BF1024" s="4">
        <v>14.063000000000001</v>
      </c>
      <c r="BG1024" s="4">
        <v>14.53</v>
      </c>
      <c r="BH1024" s="4">
        <v>1.03</v>
      </c>
      <c r="BI1024" s="4">
        <v>14.351000000000001</v>
      </c>
      <c r="BJ1024" s="4">
        <v>3014.944</v>
      </c>
      <c r="BK1024" s="4">
        <v>10.638999999999999</v>
      </c>
      <c r="BL1024" s="4">
        <v>6.7240000000000002</v>
      </c>
      <c r="BM1024" s="4">
        <v>0.121</v>
      </c>
      <c r="BN1024" s="4">
        <v>6.8440000000000003</v>
      </c>
      <c r="BO1024" s="4">
        <v>5.4580000000000002</v>
      </c>
      <c r="BP1024" s="4">
        <v>9.8000000000000004E-2</v>
      </c>
      <c r="BQ1024" s="4">
        <v>5.556</v>
      </c>
      <c r="BR1024" s="4">
        <v>0.44940000000000002</v>
      </c>
      <c r="BU1024" s="4">
        <v>0.95399999999999996</v>
      </c>
      <c r="BW1024" s="4">
        <v>15.048999999999999</v>
      </c>
      <c r="BX1024" s="4">
        <v>0.16533</v>
      </c>
      <c r="BY1024" s="4">
        <v>-5</v>
      </c>
      <c r="BZ1024" s="4">
        <v>1.4043920000000001</v>
      </c>
      <c r="CA1024" s="4">
        <v>4.0402519999999997</v>
      </c>
      <c r="CB1024" s="4">
        <v>28.368718000000001</v>
      </c>
    </row>
    <row r="1025" spans="1:80">
      <c r="A1025" s="2">
        <v>42440</v>
      </c>
      <c r="B1025" s="29">
        <v>0.49730217592592596</v>
      </c>
      <c r="C1025" s="4">
        <v>14.57</v>
      </c>
      <c r="D1025" s="4">
        <v>0.2074</v>
      </c>
      <c r="E1025" s="4" t="s">
        <v>155</v>
      </c>
      <c r="F1025" s="4">
        <v>2073.7258059999999</v>
      </c>
      <c r="G1025" s="4">
        <v>203.2</v>
      </c>
      <c r="H1025" s="4">
        <v>3.5</v>
      </c>
      <c r="I1025" s="4">
        <v>52.2</v>
      </c>
      <c r="K1025" s="4">
        <v>0.06</v>
      </c>
      <c r="L1025" s="4">
        <v>23</v>
      </c>
      <c r="M1025" s="4">
        <v>0.87319999999999998</v>
      </c>
      <c r="N1025" s="4">
        <v>12.722</v>
      </c>
      <c r="O1025" s="4">
        <v>0.18110000000000001</v>
      </c>
      <c r="P1025" s="4">
        <v>177.41139999999999</v>
      </c>
      <c r="Q1025" s="4">
        <v>3.0520999999999998</v>
      </c>
      <c r="R1025" s="4">
        <v>180.5</v>
      </c>
      <c r="S1025" s="4">
        <v>144.82579999999999</v>
      </c>
      <c r="T1025" s="4">
        <v>2.4914999999999998</v>
      </c>
      <c r="U1025" s="4">
        <v>147.30000000000001</v>
      </c>
      <c r="V1025" s="4">
        <v>52.179299999999998</v>
      </c>
      <c r="Y1025" s="4">
        <v>20.157</v>
      </c>
      <c r="Z1025" s="4">
        <v>0</v>
      </c>
      <c r="AA1025" s="4">
        <v>4.9500000000000002E-2</v>
      </c>
      <c r="AB1025" s="4" t="s">
        <v>384</v>
      </c>
      <c r="AC1025" s="4">
        <v>0</v>
      </c>
      <c r="AD1025" s="4">
        <v>11.8</v>
      </c>
      <c r="AE1025" s="4">
        <v>853</v>
      </c>
      <c r="AF1025" s="4">
        <v>881</v>
      </c>
      <c r="AG1025" s="4">
        <v>888</v>
      </c>
      <c r="AH1025" s="4">
        <v>66</v>
      </c>
      <c r="AI1025" s="4">
        <v>27.13</v>
      </c>
      <c r="AJ1025" s="4">
        <v>0.62</v>
      </c>
      <c r="AK1025" s="4">
        <v>989</v>
      </c>
      <c r="AL1025" s="4">
        <v>5.9</v>
      </c>
      <c r="AM1025" s="4">
        <v>0</v>
      </c>
      <c r="AN1025" s="4">
        <v>36</v>
      </c>
      <c r="AO1025" s="4">
        <v>190</v>
      </c>
      <c r="AP1025" s="4">
        <v>189.1</v>
      </c>
      <c r="AQ1025" s="4">
        <v>4</v>
      </c>
      <c r="AR1025" s="4">
        <v>195</v>
      </c>
      <c r="AS1025" s="4" t="s">
        <v>155</v>
      </c>
      <c r="AT1025" s="4">
        <v>2</v>
      </c>
      <c r="AU1025" s="5">
        <v>0.70545138888888881</v>
      </c>
      <c r="AV1025" s="4">
        <v>47.158903000000002</v>
      </c>
      <c r="AW1025" s="4">
        <v>-88.486828000000003</v>
      </c>
      <c r="AX1025" s="4">
        <v>311.8</v>
      </c>
      <c r="AY1025" s="4">
        <v>44.3</v>
      </c>
      <c r="AZ1025" s="4">
        <v>12</v>
      </c>
      <c r="BA1025" s="4">
        <v>10</v>
      </c>
      <c r="BB1025" s="4" t="s">
        <v>432</v>
      </c>
      <c r="BC1025" s="4">
        <v>1.3424579999999999</v>
      </c>
      <c r="BD1025" s="4">
        <v>1.6712290000000001</v>
      </c>
      <c r="BE1025" s="4">
        <v>2.142458</v>
      </c>
      <c r="BF1025" s="4">
        <v>14.063000000000001</v>
      </c>
      <c r="BG1025" s="4">
        <v>14.4</v>
      </c>
      <c r="BH1025" s="4">
        <v>1.02</v>
      </c>
      <c r="BI1025" s="4">
        <v>14.526</v>
      </c>
      <c r="BJ1025" s="4">
        <v>2989.1709999999998</v>
      </c>
      <c r="BK1025" s="4">
        <v>27.077999999999999</v>
      </c>
      <c r="BL1025" s="4">
        <v>4.3650000000000002</v>
      </c>
      <c r="BM1025" s="4">
        <v>7.4999999999999997E-2</v>
      </c>
      <c r="BN1025" s="4">
        <v>4.4400000000000004</v>
      </c>
      <c r="BO1025" s="4">
        <v>3.5630000000000002</v>
      </c>
      <c r="BP1025" s="4">
        <v>6.0999999999999999E-2</v>
      </c>
      <c r="BQ1025" s="4">
        <v>3.625</v>
      </c>
      <c r="BR1025" s="4">
        <v>0.40539999999999998</v>
      </c>
      <c r="BU1025" s="4">
        <v>0.94</v>
      </c>
      <c r="BW1025" s="4">
        <v>8.452</v>
      </c>
      <c r="BX1025" s="4">
        <v>0.15068599999999999</v>
      </c>
      <c r="BY1025" s="4">
        <v>-5</v>
      </c>
      <c r="BZ1025" s="4">
        <v>1.4003920000000001</v>
      </c>
      <c r="CA1025" s="4">
        <v>3.6823890000000001</v>
      </c>
      <c r="CB1025" s="4">
        <v>28.287918000000001</v>
      </c>
    </row>
    <row r="1026" spans="1:80">
      <c r="A1026" s="2">
        <v>42440</v>
      </c>
      <c r="B1026" s="29">
        <v>0.49731375</v>
      </c>
      <c r="C1026" s="4">
        <v>14.547000000000001</v>
      </c>
      <c r="D1026" s="4">
        <v>0.36890000000000001</v>
      </c>
      <c r="E1026" s="4" t="s">
        <v>155</v>
      </c>
      <c r="F1026" s="4">
        <v>3689.1133840000002</v>
      </c>
      <c r="G1026" s="4">
        <v>82</v>
      </c>
      <c r="H1026" s="4">
        <v>-1.3</v>
      </c>
      <c r="I1026" s="4">
        <v>67.599999999999994</v>
      </c>
      <c r="K1026" s="4">
        <v>0</v>
      </c>
      <c r="L1026" s="4">
        <v>23</v>
      </c>
      <c r="M1026" s="4">
        <v>0.87219999999999998</v>
      </c>
      <c r="N1026" s="4">
        <v>12.6874</v>
      </c>
      <c r="O1026" s="4">
        <v>0.32169999999999999</v>
      </c>
      <c r="P1026" s="4">
        <v>71.521000000000001</v>
      </c>
      <c r="Q1026" s="4">
        <v>0</v>
      </c>
      <c r="R1026" s="4">
        <v>71.5</v>
      </c>
      <c r="S1026" s="4">
        <v>58.054099999999998</v>
      </c>
      <c r="T1026" s="4">
        <v>0</v>
      </c>
      <c r="U1026" s="4">
        <v>58.1</v>
      </c>
      <c r="V1026" s="4">
        <v>67.632099999999994</v>
      </c>
      <c r="Y1026" s="4">
        <v>20.062000000000001</v>
      </c>
      <c r="Z1026" s="4">
        <v>0</v>
      </c>
      <c r="AA1026" s="4">
        <v>0</v>
      </c>
      <c r="AB1026" s="4" t="s">
        <v>384</v>
      </c>
      <c r="AC1026" s="4">
        <v>0</v>
      </c>
      <c r="AD1026" s="4">
        <v>11.9</v>
      </c>
      <c r="AE1026" s="4">
        <v>851</v>
      </c>
      <c r="AF1026" s="4">
        <v>881</v>
      </c>
      <c r="AG1026" s="4">
        <v>886</v>
      </c>
      <c r="AH1026" s="4">
        <v>66</v>
      </c>
      <c r="AI1026" s="4">
        <v>25.64</v>
      </c>
      <c r="AJ1026" s="4">
        <v>0.59</v>
      </c>
      <c r="AK1026" s="4">
        <v>989</v>
      </c>
      <c r="AL1026" s="4">
        <v>5.0999999999999996</v>
      </c>
      <c r="AM1026" s="4">
        <v>0</v>
      </c>
      <c r="AN1026" s="4">
        <v>36</v>
      </c>
      <c r="AO1026" s="4">
        <v>190</v>
      </c>
      <c r="AP1026" s="4">
        <v>189.9</v>
      </c>
      <c r="AQ1026" s="4">
        <v>4.2</v>
      </c>
      <c r="AR1026" s="4">
        <v>195</v>
      </c>
      <c r="AS1026" s="4" t="s">
        <v>155</v>
      </c>
      <c r="AT1026" s="4">
        <v>2</v>
      </c>
      <c r="AU1026" s="5">
        <v>0.70546296296296296</v>
      </c>
      <c r="AV1026" s="4">
        <v>47.158880000000003</v>
      </c>
      <c r="AW1026" s="4">
        <v>-88.486590000000007</v>
      </c>
      <c r="AX1026" s="4">
        <v>311.5</v>
      </c>
      <c r="AY1026" s="4">
        <v>42.2</v>
      </c>
      <c r="AZ1026" s="4">
        <v>12</v>
      </c>
      <c r="BA1026" s="4">
        <v>10</v>
      </c>
      <c r="BB1026" s="4" t="s">
        <v>432</v>
      </c>
      <c r="BC1026" s="4">
        <v>1.826773</v>
      </c>
      <c r="BD1026" s="4">
        <v>1.2020980000000001</v>
      </c>
      <c r="BE1026" s="4">
        <v>2.555644</v>
      </c>
      <c r="BF1026" s="4">
        <v>14.063000000000001</v>
      </c>
      <c r="BG1026" s="4">
        <v>14.25</v>
      </c>
      <c r="BH1026" s="4">
        <v>1.01</v>
      </c>
      <c r="BI1026" s="4">
        <v>14.657999999999999</v>
      </c>
      <c r="BJ1026" s="4">
        <v>2956.3139999999999</v>
      </c>
      <c r="BK1026" s="4">
        <v>47.716999999999999</v>
      </c>
      <c r="BL1026" s="4">
        <v>1.7450000000000001</v>
      </c>
      <c r="BM1026" s="4">
        <v>0</v>
      </c>
      <c r="BN1026" s="4">
        <v>1.7450000000000001</v>
      </c>
      <c r="BO1026" s="4">
        <v>1.417</v>
      </c>
      <c r="BP1026" s="4">
        <v>0</v>
      </c>
      <c r="BQ1026" s="4">
        <v>1.417</v>
      </c>
      <c r="BR1026" s="4">
        <v>0.52110000000000001</v>
      </c>
      <c r="BU1026" s="4">
        <v>0.92700000000000005</v>
      </c>
      <c r="BW1026" s="4">
        <v>0</v>
      </c>
      <c r="BX1026" s="4">
        <v>0.10309599999999999</v>
      </c>
      <c r="BY1026" s="4">
        <v>-5</v>
      </c>
      <c r="BZ1026" s="4">
        <v>1.4009020000000001</v>
      </c>
      <c r="CA1026" s="4">
        <v>2.5194079999999999</v>
      </c>
      <c r="CB1026" s="4">
        <v>28.298220000000001</v>
      </c>
    </row>
    <row r="1027" spans="1:80">
      <c r="A1027" s="2">
        <v>42440</v>
      </c>
      <c r="B1027" s="29">
        <v>0.49732532407407404</v>
      </c>
      <c r="C1027" s="4">
        <v>14.493</v>
      </c>
      <c r="D1027" s="4">
        <v>0.47899999999999998</v>
      </c>
      <c r="E1027" s="4" t="s">
        <v>155</v>
      </c>
      <c r="F1027" s="4">
        <v>4790.1544720000002</v>
      </c>
      <c r="G1027" s="4">
        <v>32</v>
      </c>
      <c r="H1027" s="4">
        <v>-1.2</v>
      </c>
      <c r="I1027" s="4">
        <v>81.099999999999994</v>
      </c>
      <c r="K1027" s="4">
        <v>0</v>
      </c>
      <c r="L1027" s="4">
        <v>23</v>
      </c>
      <c r="M1027" s="4">
        <v>0.87139999999999995</v>
      </c>
      <c r="N1027" s="4">
        <v>12.629799999999999</v>
      </c>
      <c r="O1027" s="4">
        <v>0.41739999999999999</v>
      </c>
      <c r="P1027" s="4">
        <v>27.850999999999999</v>
      </c>
      <c r="Q1027" s="4">
        <v>0</v>
      </c>
      <c r="R1027" s="4">
        <v>27.9</v>
      </c>
      <c r="S1027" s="4">
        <v>22.735499999999998</v>
      </c>
      <c r="T1027" s="4">
        <v>0</v>
      </c>
      <c r="U1027" s="4">
        <v>22.7</v>
      </c>
      <c r="V1027" s="4">
        <v>81.139399999999995</v>
      </c>
      <c r="Y1027" s="4">
        <v>20.042999999999999</v>
      </c>
      <c r="Z1027" s="4">
        <v>0</v>
      </c>
      <c r="AA1027" s="4">
        <v>0</v>
      </c>
      <c r="AB1027" s="4" t="s">
        <v>384</v>
      </c>
      <c r="AC1027" s="4">
        <v>0</v>
      </c>
      <c r="AD1027" s="4">
        <v>11.8</v>
      </c>
      <c r="AE1027" s="4">
        <v>850</v>
      </c>
      <c r="AF1027" s="4">
        <v>881</v>
      </c>
      <c r="AG1027" s="4">
        <v>884</v>
      </c>
      <c r="AH1027" s="4">
        <v>66</v>
      </c>
      <c r="AI1027" s="4">
        <v>27.13</v>
      </c>
      <c r="AJ1027" s="4">
        <v>0.62</v>
      </c>
      <c r="AK1027" s="4">
        <v>989</v>
      </c>
      <c r="AL1027" s="4">
        <v>5.9</v>
      </c>
      <c r="AM1027" s="4">
        <v>0</v>
      </c>
      <c r="AN1027" s="4">
        <v>36</v>
      </c>
      <c r="AO1027" s="4">
        <v>190</v>
      </c>
      <c r="AP1027" s="4">
        <v>189.1</v>
      </c>
      <c r="AQ1027" s="4">
        <v>4.2</v>
      </c>
      <c r="AR1027" s="4">
        <v>195</v>
      </c>
      <c r="AS1027" s="4" t="s">
        <v>155</v>
      </c>
      <c r="AT1027" s="4">
        <v>2</v>
      </c>
      <c r="AU1027" s="5">
        <v>0.70547453703703711</v>
      </c>
      <c r="AV1027" s="4">
        <v>47.158853000000001</v>
      </c>
      <c r="AW1027" s="4">
        <v>-88.486358999999993</v>
      </c>
      <c r="AX1027" s="4">
        <v>311.3</v>
      </c>
      <c r="AY1027" s="4">
        <v>40.1</v>
      </c>
      <c r="AZ1027" s="4">
        <v>12</v>
      </c>
      <c r="BA1027" s="4">
        <v>10</v>
      </c>
      <c r="BB1027" s="4" t="s">
        <v>432</v>
      </c>
      <c r="BC1027" s="4">
        <v>1.2897099999999999</v>
      </c>
      <c r="BD1027" s="4">
        <v>1.071029</v>
      </c>
      <c r="BE1027" s="4">
        <v>2.1317680000000001</v>
      </c>
      <c r="BF1027" s="4">
        <v>14.063000000000001</v>
      </c>
      <c r="BG1027" s="4">
        <v>14.19</v>
      </c>
      <c r="BH1027" s="4">
        <v>1.01</v>
      </c>
      <c r="BI1027" s="4">
        <v>14.753</v>
      </c>
      <c r="BJ1027" s="4">
        <v>2933.9690000000001</v>
      </c>
      <c r="BK1027" s="4">
        <v>61.72</v>
      </c>
      <c r="BL1027" s="4">
        <v>0.67800000000000005</v>
      </c>
      <c r="BM1027" s="4">
        <v>0</v>
      </c>
      <c r="BN1027" s="4">
        <v>0.67800000000000005</v>
      </c>
      <c r="BO1027" s="4">
        <v>0.55300000000000005</v>
      </c>
      <c r="BP1027" s="4">
        <v>0</v>
      </c>
      <c r="BQ1027" s="4">
        <v>0.55300000000000005</v>
      </c>
      <c r="BR1027" s="4">
        <v>0.62329999999999997</v>
      </c>
      <c r="BU1027" s="4">
        <v>0.92400000000000004</v>
      </c>
      <c r="BW1027" s="4">
        <v>0</v>
      </c>
      <c r="BX1027" s="4">
        <v>0.123256</v>
      </c>
      <c r="BY1027" s="4">
        <v>-5</v>
      </c>
      <c r="BZ1027" s="4">
        <v>1.3982939999999999</v>
      </c>
      <c r="CA1027" s="4">
        <v>3.0120680000000002</v>
      </c>
      <c r="CB1027" s="4">
        <v>28.245539000000001</v>
      </c>
    </row>
    <row r="1028" spans="1:80">
      <c r="A1028" s="2">
        <v>42440</v>
      </c>
      <c r="B1028" s="29">
        <v>0.49733689814814813</v>
      </c>
      <c r="C1028" s="4">
        <v>14.451000000000001</v>
      </c>
      <c r="D1028" s="4">
        <v>0.45419999999999999</v>
      </c>
      <c r="E1028" s="4" t="s">
        <v>155</v>
      </c>
      <c r="F1028" s="4">
        <v>4541.8348619999997</v>
      </c>
      <c r="G1028" s="4">
        <v>26</v>
      </c>
      <c r="H1028" s="4">
        <v>-1.2</v>
      </c>
      <c r="I1028" s="4">
        <v>98.5</v>
      </c>
      <c r="K1028" s="4">
        <v>0</v>
      </c>
      <c r="L1028" s="4">
        <v>23</v>
      </c>
      <c r="M1028" s="4">
        <v>0.87190000000000001</v>
      </c>
      <c r="N1028" s="4">
        <v>12.600199999999999</v>
      </c>
      <c r="O1028" s="4">
        <v>0.39600000000000002</v>
      </c>
      <c r="P1028" s="4">
        <v>22.6296</v>
      </c>
      <c r="Q1028" s="4">
        <v>0</v>
      </c>
      <c r="R1028" s="4">
        <v>22.6</v>
      </c>
      <c r="S1028" s="4">
        <v>18.4864</v>
      </c>
      <c r="T1028" s="4">
        <v>0</v>
      </c>
      <c r="U1028" s="4">
        <v>18.5</v>
      </c>
      <c r="V1028" s="4">
        <v>98.496399999999994</v>
      </c>
      <c r="Y1028" s="4">
        <v>20.053999999999998</v>
      </c>
      <c r="Z1028" s="4">
        <v>0</v>
      </c>
      <c r="AA1028" s="4">
        <v>0</v>
      </c>
      <c r="AB1028" s="4" t="s">
        <v>384</v>
      </c>
      <c r="AC1028" s="4">
        <v>0</v>
      </c>
      <c r="AD1028" s="4">
        <v>11.8</v>
      </c>
      <c r="AE1028" s="4">
        <v>850</v>
      </c>
      <c r="AF1028" s="4">
        <v>881</v>
      </c>
      <c r="AG1028" s="4">
        <v>885</v>
      </c>
      <c r="AH1028" s="4">
        <v>66</v>
      </c>
      <c r="AI1028" s="4">
        <v>27.31</v>
      </c>
      <c r="AJ1028" s="4">
        <v>0.63</v>
      </c>
      <c r="AK1028" s="4">
        <v>989</v>
      </c>
      <c r="AL1028" s="4">
        <v>6</v>
      </c>
      <c r="AM1028" s="4">
        <v>0</v>
      </c>
      <c r="AN1028" s="4">
        <v>36</v>
      </c>
      <c r="AO1028" s="4">
        <v>190</v>
      </c>
      <c r="AP1028" s="4">
        <v>189</v>
      </c>
      <c r="AQ1028" s="4">
        <v>4.0999999999999996</v>
      </c>
      <c r="AR1028" s="4">
        <v>195</v>
      </c>
      <c r="AS1028" s="4" t="s">
        <v>155</v>
      </c>
      <c r="AT1028" s="4">
        <v>2</v>
      </c>
      <c r="AU1028" s="5">
        <v>0.70548611111111104</v>
      </c>
      <c r="AV1028" s="4">
        <v>47.158817999999997</v>
      </c>
      <c r="AW1028" s="4">
        <v>-88.486153999999999</v>
      </c>
      <c r="AX1028" s="4">
        <v>311.5</v>
      </c>
      <c r="AY1028" s="4">
        <v>37.4</v>
      </c>
      <c r="AZ1028" s="4">
        <v>12</v>
      </c>
      <c r="BA1028" s="4">
        <v>10</v>
      </c>
      <c r="BB1028" s="4" t="s">
        <v>432</v>
      </c>
      <c r="BC1028" s="4">
        <v>1.2837160000000001</v>
      </c>
      <c r="BD1028" s="4">
        <v>1.3127869999999999</v>
      </c>
      <c r="BE1028" s="4">
        <v>2.254645</v>
      </c>
      <c r="BF1028" s="4">
        <v>14.063000000000001</v>
      </c>
      <c r="BG1028" s="4">
        <v>14.25</v>
      </c>
      <c r="BH1028" s="4">
        <v>1.01</v>
      </c>
      <c r="BI1028" s="4">
        <v>14.692</v>
      </c>
      <c r="BJ1028" s="4">
        <v>2938.221</v>
      </c>
      <c r="BK1028" s="4">
        <v>58.774000000000001</v>
      </c>
      <c r="BL1028" s="4">
        <v>0.55300000000000005</v>
      </c>
      <c r="BM1028" s="4">
        <v>0</v>
      </c>
      <c r="BN1028" s="4">
        <v>0.55300000000000005</v>
      </c>
      <c r="BO1028" s="4">
        <v>0.45100000000000001</v>
      </c>
      <c r="BP1028" s="4">
        <v>0</v>
      </c>
      <c r="BQ1028" s="4">
        <v>0.45100000000000001</v>
      </c>
      <c r="BR1028" s="4">
        <v>0.75949999999999995</v>
      </c>
      <c r="BU1028" s="4">
        <v>0.92800000000000005</v>
      </c>
      <c r="BW1028" s="4">
        <v>0</v>
      </c>
      <c r="BX1028" s="4">
        <v>8.2704E-2</v>
      </c>
      <c r="BY1028" s="4">
        <v>-5</v>
      </c>
      <c r="BZ1028" s="4">
        <v>1.3979999999999999</v>
      </c>
      <c r="CA1028" s="4">
        <v>2.0210789999999998</v>
      </c>
      <c r="CB1028" s="4">
        <v>28.239599999999999</v>
      </c>
    </row>
    <row r="1029" spans="1:80">
      <c r="A1029" s="2">
        <v>42440</v>
      </c>
      <c r="B1029" s="29">
        <v>0.49734847222222217</v>
      </c>
      <c r="C1029" s="4">
        <v>14.353</v>
      </c>
      <c r="D1029" s="4">
        <v>0.27379999999999999</v>
      </c>
      <c r="E1029" s="4" t="s">
        <v>155</v>
      </c>
      <c r="F1029" s="4">
        <v>2737.8982489999999</v>
      </c>
      <c r="G1029" s="4">
        <v>20.100000000000001</v>
      </c>
      <c r="H1029" s="4">
        <v>0.4</v>
      </c>
      <c r="I1029" s="4">
        <v>103.8</v>
      </c>
      <c r="K1029" s="4">
        <v>0</v>
      </c>
      <c r="L1029" s="4">
        <v>23</v>
      </c>
      <c r="M1029" s="4">
        <v>0.87419999999999998</v>
      </c>
      <c r="N1029" s="4">
        <v>12.548400000000001</v>
      </c>
      <c r="O1029" s="4">
        <v>0.2394</v>
      </c>
      <c r="P1029" s="4">
        <v>17.572399999999998</v>
      </c>
      <c r="Q1029" s="4">
        <v>0.32</v>
      </c>
      <c r="R1029" s="4">
        <v>17.899999999999999</v>
      </c>
      <c r="S1029" s="4">
        <v>14.355</v>
      </c>
      <c r="T1029" s="4">
        <v>0.26140000000000002</v>
      </c>
      <c r="U1029" s="4">
        <v>14.6</v>
      </c>
      <c r="V1029" s="4">
        <v>103.82170000000001</v>
      </c>
      <c r="Y1029" s="4">
        <v>20.021999999999998</v>
      </c>
      <c r="Z1029" s="4">
        <v>0</v>
      </c>
      <c r="AA1029" s="4">
        <v>0</v>
      </c>
      <c r="AB1029" s="4" t="s">
        <v>384</v>
      </c>
      <c r="AC1029" s="4">
        <v>0</v>
      </c>
      <c r="AD1029" s="4">
        <v>11.9</v>
      </c>
      <c r="AE1029" s="4">
        <v>850</v>
      </c>
      <c r="AF1029" s="4">
        <v>880</v>
      </c>
      <c r="AG1029" s="4">
        <v>885</v>
      </c>
      <c r="AH1029" s="4">
        <v>66</v>
      </c>
      <c r="AI1029" s="4">
        <v>27.31</v>
      </c>
      <c r="AJ1029" s="4">
        <v>0.63</v>
      </c>
      <c r="AK1029" s="4">
        <v>989</v>
      </c>
      <c r="AL1029" s="4">
        <v>6</v>
      </c>
      <c r="AM1029" s="4">
        <v>0</v>
      </c>
      <c r="AN1029" s="4">
        <v>36</v>
      </c>
      <c r="AO1029" s="4">
        <v>190</v>
      </c>
      <c r="AP1029" s="4">
        <v>189</v>
      </c>
      <c r="AQ1029" s="4">
        <v>4.2</v>
      </c>
      <c r="AR1029" s="4">
        <v>195</v>
      </c>
      <c r="AS1029" s="4" t="s">
        <v>155</v>
      </c>
      <c r="AT1029" s="4">
        <v>2</v>
      </c>
      <c r="AU1029" s="5">
        <v>0.70549768518518519</v>
      </c>
      <c r="AV1029" s="4">
        <v>47.158768000000002</v>
      </c>
      <c r="AW1029" s="4">
        <v>-88.485975999999994</v>
      </c>
      <c r="AX1029" s="4">
        <v>311.5</v>
      </c>
      <c r="AY1029" s="4">
        <v>34.6</v>
      </c>
      <c r="AZ1029" s="4">
        <v>12</v>
      </c>
      <c r="BA1029" s="4">
        <v>10</v>
      </c>
      <c r="BB1029" s="4" t="s">
        <v>432</v>
      </c>
      <c r="BC1029" s="4">
        <v>1.758081</v>
      </c>
      <c r="BD1029" s="4">
        <v>1.6148480000000001</v>
      </c>
      <c r="BE1029" s="4">
        <v>2.7580809999999998</v>
      </c>
      <c r="BF1029" s="4">
        <v>14.063000000000001</v>
      </c>
      <c r="BG1029" s="4">
        <v>14.52</v>
      </c>
      <c r="BH1029" s="4">
        <v>1.03</v>
      </c>
      <c r="BI1029" s="4">
        <v>14.384</v>
      </c>
      <c r="BJ1029" s="4">
        <v>2973.8330000000001</v>
      </c>
      <c r="BK1029" s="4">
        <v>36.103999999999999</v>
      </c>
      <c r="BL1029" s="4">
        <v>0.436</v>
      </c>
      <c r="BM1029" s="4">
        <v>8.0000000000000002E-3</v>
      </c>
      <c r="BN1029" s="4">
        <v>0.44400000000000001</v>
      </c>
      <c r="BO1029" s="4">
        <v>0.35599999999999998</v>
      </c>
      <c r="BP1029" s="4">
        <v>6.0000000000000001E-3</v>
      </c>
      <c r="BQ1029" s="4">
        <v>0.36299999999999999</v>
      </c>
      <c r="BR1029" s="4">
        <v>0.81359999999999999</v>
      </c>
      <c r="BU1029" s="4">
        <v>0.94099999999999995</v>
      </c>
      <c r="BW1029" s="4">
        <v>0</v>
      </c>
      <c r="BX1029" s="4">
        <v>7.6196E-2</v>
      </c>
      <c r="BY1029" s="4">
        <v>-5</v>
      </c>
      <c r="BZ1029" s="4">
        <v>1.399804</v>
      </c>
      <c r="CA1029" s="4">
        <v>1.8620399999999999</v>
      </c>
      <c r="CB1029" s="4">
        <v>28.276040999999999</v>
      </c>
    </row>
    <row r="1030" spans="1:80">
      <c r="A1030" s="2">
        <v>42440</v>
      </c>
      <c r="B1030" s="29">
        <v>0.49736004629629632</v>
      </c>
      <c r="C1030" s="4">
        <v>14.337</v>
      </c>
      <c r="D1030" s="4">
        <v>0.12620000000000001</v>
      </c>
      <c r="E1030" s="4" t="s">
        <v>155</v>
      </c>
      <c r="F1030" s="4">
        <v>1261.6680570000001</v>
      </c>
      <c r="G1030" s="4">
        <v>19.8</v>
      </c>
      <c r="H1030" s="4">
        <v>3.9</v>
      </c>
      <c r="I1030" s="4">
        <v>95.2</v>
      </c>
      <c r="K1030" s="4">
        <v>0</v>
      </c>
      <c r="L1030" s="4">
        <v>23</v>
      </c>
      <c r="M1030" s="4">
        <v>0.87560000000000004</v>
      </c>
      <c r="N1030" s="4">
        <v>12.553100000000001</v>
      </c>
      <c r="O1030" s="4">
        <v>0.1105</v>
      </c>
      <c r="P1030" s="4">
        <v>17.308700000000002</v>
      </c>
      <c r="Q1030" s="4">
        <v>3.3801999999999999</v>
      </c>
      <c r="R1030" s="4">
        <v>20.7</v>
      </c>
      <c r="S1030" s="4">
        <v>14.139699999999999</v>
      </c>
      <c r="T1030" s="4">
        <v>2.7612999999999999</v>
      </c>
      <c r="U1030" s="4">
        <v>16.899999999999999</v>
      </c>
      <c r="V1030" s="4">
        <v>95.150999999999996</v>
      </c>
      <c r="Y1030" s="4">
        <v>19.963999999999999</v>
      </c>
      <c r="Z1030" s="4">
        <v>0</v>
      </c>
      <c r="AA1030" s="4">
        <v>0</v>
      </c>
      <c r="AB1030" s="4" t="s">
        <v>384</v>
      </c>
      <c r="AC1030" s="4">
        <v>0</v>
      </c>
      <c r="AD1030" s="4">
        <v>11.8</v>
      </c>
      <c r="AE1030" s="4">
        <v>852</v>
      </c>
      <c r="AF1030" s="4">
        <v>880</v>
      </c>
      <c r="AG1030" s="4">
        <v>885</v>
      </c>
      <c r="AH1030" s="4">
        <v>66</v>
      </c>
      <c r="AI1030" s="4">
        <v>27.31</v>
      </c>
      <c r="AJ1030" s="4">
        <v>0.63</v>
      </c>
      <c r="AK1030" s="4">
        <v>989</v>
      </c>
      <c r="AL1030" s="4">
        <v>6</v>
      </c>
      <c r="AM1030" s="4">
        <v>0</v>
      </c>
      <c r="AN1030" s="4">
        <v>36</v>
      </c>
      <c r="AO1030" s="4">
        <v>190</v>
      </c>
      <c r="AP1030" s="4">
        <v>189</v>
      </c>
      <c r="AQ1030" s="4">
        <v>4</v>
      </c>
      <c r="AR1030" s="4">
        <v>195</v>
      </c>
      <c r="AS1030" s="4" t="s">
        <v>155</v>
      </c>
      <c r="AT1030" s="4">
        <v>2</v>
      </c>
      <c r="AU1030" s="5">
        <v>0.70550925925925922</v>
      </c>
      <c r="AV1030" s="4">
        <v>47.158707999999997</v>
      </c>
      <c r="AW1030" s="4">
        <v>-88.485830000000007</v>
      </c>
      <c r="AX1030" s="4">
        <v>311.60000000000002</v>
      </c>
      <c r="AY1030" s="4">
        <v>31.4</v>
      </c>
      <c r="AZ1030" s="4">
        <v>12</v>
      </c>
      <c r="BA1030" s="4">
        <v>10</v>
      </c>
      <c r="BB1030" s="4" t="s">
        <v>432</v>
      </c>
      <c r="BC1030" s="4">
        <v>1.397705</v>
      </c>
      <c r="BD1030" s="4">
        <v>1.7717560000000001</v>
      </c>
      <c r="BE1030" s="4">
        <v>2.7564869999999999</v>
      </c>
      <c r="BF1030" s="4">
        <v>14.063000000000001</v>
      </c>
      <c r="BG1030" s="4">
        <v>14.7</v>
      </c>
      <c r="BH1030" s="4">
        <v>1.05</v>
      </c>
      <c r="BI1030" s="4">
        <v>14.207000000000001</v>
      </c>
      <c r="BJ1030" s="4">
        <v>3004.402</v>
      </c>
      <c r="BK1030" s="4">
        <v>16.827999999999999</v>
      </c>
      <c r="BL1030" s="4">
        <v>0.434</v>
      </c>
      <c r="BM1030" s="4">
        <v>8.5000000000000006E-2</v>
      </c>
      <c r="BN1030" s="4">
        <v>0.51900000000000002</v>
      </c>
      <c r="BO1030" s="4">
        <v>0.35399999999999998</v>
      </c>
      <c r="BP1030" s="4">
        <v>6.9000000000000006E-2</v>
      </c>
      <c r="BQ1030" s="4">
        <v>0.42399999999999999</v>
      </c>
      <c r="BR1030" s="4">
        <v>0.753</v>
      </c>
      <c r="BU1030" s="4">
        <v>0.94799999999999995</v>
      </c>
      <c r="BW1030" s="4">
        <v>0</v>
      </c>
      <c r="BX1030" s="4">
        <v>8.2313999999999998E-2</v>
      </c>
      <c r="BY1030" s="4">
        <v>-5</v>
      </c>
      <c r="BZ1030" s="4">
        <v>1.397294</v>
      </c>
      <c r="CA1030" s="4">
        <v>2.011549</v>
      </c>
      <c r="CB1030" s="4">
        <v>28.225339000000002</v>
      </c>
    </row>
    <row r="1031" spans="1:80">
      <c r="A1031" s="2">
        <v>42440</v>
      </c>
      <c r="B1031" s="29">
        <v>0.49737162037037036</v>
      </c>
      <c r="C1031" s="4">
        <v>14.34</v>
      </c>
      <c r="D1031" s="4">
        <v>7.5200000000000003E-2</v>
      </c>
      <c r="E1031" s="4" t="s">
        <v>155</v>
      </c>
      <c r="F1031" s="4">
        <v>752.45689700000003</v>
      </c>
      <c r="G1031" s="4">
        <v>18.7</v>
      </c>
      <c r="H1031" s="4">
        <v>4</v>
      </c>
      <c r="I1031" s="4">
        <v>96.6</v>
      </c>
      <c r="K1031" s="4">
        <v>0</v>
      </c>
      <c r="L1031" s="4">
        <v>23</v>
      </c>
      <c r="M1031" s="4">
        <v>0.87619999999999998</v>
      </c>
      <c r="N1031" s="4">
        <v>12.565300000000001</v>
      </c>
      <c r="O1031" s="4">
        <v>6.59E-2</v>
      </c>
      <c r="P1031" s="4">
        <v>16.358599999999999</v>
      </c>
      <c r="Q1031" s="4">
        <v>3.5049999999999999</v>
      </c>
      <c r="R1031" s="4">
        <v>19.899999999999999</v>
      </c>
      <c r="S1031" s="4">
        <v>13.2784</v>
      </c>
      <c r="T1031" s="4">
        <v>2.8450000000000002</v>
      </c>
      <c r="U1031" s="4">
        <v>16.100000000000001</v>
      </c>
      <c r="V1031" s="4">
        <v>96.630300000000005</v>
      </c>
      <c r="Y1031" s="4">
        <v>19.965</v>
      </c>
      <c r="Z1031" s="4">
        <v>0</v>
      </c>
      <c r="AA1031" s="4">
        <v>0</v>
      </c>
      <c r="AB1031" s="4" t="s">
        <v>384</v>
      </c>
      <c r="AC1031" s="4">
        <v>0</v>
      </c>
      <c r="AD1031" s="4">
        <v>11.9</v>
      </c>
      <c r="AE1031" s="4">
        <v>852</v>
      </c>
      <c r="AF1031" s="4">
        <v>880</v>
      </c>
      <c r="AG1031" s="4">
        <v>886</v>
      </c>
      <c r="AH1031" s="4">
        <v>66</v>
      </c>
      <c r="AI1031" s="4">
        <v>25.64</v>
      </c>
      <c r="AJ1031" s="4">
        <v>0.59</v>
      </c>
      <c r="AK1031" s="4">
        <v>989</v>
      </c>
      <c r="AL1031" s="4">
        <v>5.0999999999999996</v>
      </c>
      <c r="AM1031" s="4">
        <v>0</v>
      </c>
      <c r="AN1031" s="4">
        <v>36</v>
      </c>
      <c r="AO1031" s="4">
        <v>190</v>
      </c>
      <c r="AP1031" s="4">
        <v>189</v>
      </c>
      <c r="AQ1031" s="4">
        <v>4.0999999999999996</v>
      </c>
      <c r="AR1031" s="4">
        <v>195</v>
      </c>
      <c r="AS1031" s="4" t="s">
        <v>155</v>
      </c>
      <c r="AT1031" s="4">
        <v>2</v>
      </c>
      <c r="AU1031" s="5">
        <v>0.70552083333333337</v>
      </c>
      <c r="AV1031" s="4">
        <v>47.158648999999997</v>
      </c>
      <c r="AW1031" s="4">
        <v>-88.485704999999996</v>
      </c>
      <c r="AX1031" s="4">
        <v>311.60000000000002</v>
      </c>
      <c r="AY1031" s="4">
        <v>28.3</v>
      </c>
      <c r="AZ1031" s="4">
        <v>12</v>
      </c>
      <c r="BA1031" s="4">
        <v>10</v>
      </c>
      <c r="BB1031" s="4" t="s">
        <v>432</v>
      </c>
      <c r="BC1031" s="4">
        <v>1.1283719999999999</v>
      </c>
      <c r="BD1031" s="4">
        <v>1.6567430000000001</v>
      </c>
      <c r="BE1031" s="4">
        <v>2.198601</v>
      </c>
      <c r="BF1031" s="4">
        <v>14.063000000000001</v>
      </c>
      <c r="BG1031" s="4">
        <v>14.75</v>
      </c>
      <c r="BH1031" s="4">
        <v>1.05</v>
      </c>
      <c r="BI1031" s="4">
        <v>14.124000000000001</v>
      </c>
      <c r="BJ1031" s="4">
        <v>3015.009</v>
      </c>
      <c r="BK1031" s="4">
        <v>10.069000000000001</v>
      </c>
      <c r="BL1031" s="4">
        <v>0.41099999999999998</v>
      </c>
      <c r="BM1031" s="4">
        <v>8.7999999999999995E-2</v>
      </c>
      <c r="BN1031" s="4">
        <v>0.499</v>
      </c>
      <c r="BO1031" s="4">
        <v>0.33400000000000002</v>
      </c>
      <c r="BP1031" s="4">
        <v>7.0999999999999994E-2</v>
      </c>
      <c r="BQ1031" s="4">
        <v>0.40500000000000003</v>
      </c>
      <c r="BR1031" s="4">
        <v>0.76670000000000005</v>
      </c>
      <c r="BU1031" s="4">
        <v>0.95</v>
      </c>
      <c r="BW1031" s="4">
        <v>0</v>
      </c>
      <c r="BX1031" s="4">
        <v>0.11366800000000001</v>
      </c>
      <c r="BY1031" s="4">
        <v>-5</v>
      </c>
      <c r="BZ1031" s="4">
        <v>1.3988039999999999</v>
      </c>
      <c r="CA1031" s="4">
        <v>2.7777620000000001</v>
      </c>
      <c r="CB1031" s="4">
        <v>28.255841</v>
      </c>
    </row>
    <row r="1032" spans="1:80">
      <c r="A1032" s="2">
        <v>42440</v>
      </c>
      <c r="B1032" s="29">
        <v>0.49738319444444445</v>
      </c>
      <c r="C1032" s="4">
        <v>14.34</v>
      </c>
      <c r="D1032" s="4">
        <v>4.7199999999999999E-2</v>
      </c>
      <c r="E1032" s="4" t="s">
        <v>155</v>
      </c>
      <c r="F1032" s="4">
        <v>472.32306399999999</v>
      </c>
      <c r="G1032" s="4">
        <v>15.3</v>
      </c>
      <c r="H1032" s="4">
        <v>3.9</v>
      </c>
      <c r="I1032" s="4">
        <v>98.8</v>
      </c>
      <c r="K1032" s="4">
        <v>0</v>
      </c>
      <c r="L1032" s="4">
        <v>23</v>
      </c>
      <c r="M1032" s="4">
        <v>0.87629999999999997</v>
      </c>
      <c r="N1032" s="4">
        <v>12.565799999999999</v>
      </c>
      <c r="O1032" s="4">
        <v>4.1399999999999999E-2</v>
      </c>
      <c r="P1032" s="4">
        <v>13.3805</v>
      </c>
      <c r="Q1032" s="4">
        <v>3.4175</v>
      </c>
      <c r="R1032" s="4">
        <v>16.8</v>
      </c>
      <c r="S1032" s="4">
        <v>10.922800000000001</v>
      </c>
      <c r="T1032" s="4">
        <v>2.7898000000000001</v>
      </c>
      <c r="U1032" s="4">
        <v>13.7</v>
      </c>
      <c r="V1032" s="4">
        <v>98.811300000000003</v>
      </c>
      <c r="Y1032" s="4">
        <v>19.893999999999998</v>
      </c>
      <c r="Z1032" s="4">
        <v>0</v>
      </c>
      <c r="AA1032" s="4">
        <v>0</v>
      </c>
      <c r="AB1032" s="4" t="s">
        <v>384</v>
      </c>
      <c r="AC1032" s="4">
        <v>0</v>
      </c>
      <c r="AD1032" s="4">
        <v>11.8</v>
      </c>
      <c r="AE1032" s="4">
        <v>853</v>
      </c>
      <c r="AF1032" s="4">
        <v>881</v>
      </c>
      <c r="AG1032" s="4">
        <v>887</v>
      </c>
      <c r="AH1032" s="4">
        <v>66</v>
      </c>
      <c r="AI1032" s="4">
        <v>27.13</v>
      </c>
      <c r="AJ1032" s="4">
        <v>0.62</v>
      </c>
      <c r="AK1032" s="4">
        <v>989</v>
      </c>
      <c r="AL1032" s="4">
        <v>5.9</v>
      </c>
      <c r="AM1032" s="4">
        <v>0</v>
      </c>
      <c r="AN1032" s="4">
        <v>36</v>
      </c>
      <c r="AO1032" s="4">
        <v>190</v>
      </c>
      <c r="AP1032" s="4">
        <v>189</v>
      </c>
      <c r="AQ1032" s="4">
        <v>4</v>
      </c>
      <c r="AR1032" s="4">
        <v>195</v>
      </c>
      <c r="AS1032" s="4" t="s">
        <v>155</v>
      </c>
      <c r="AT1032" s="4">
        <v>2</v>
      </c>
      <c r="AU1032" s="5">
        <v>0.7055324074074073</v>
      </c>
      <c r="AV1032" s="4">
        <v>47.158600999999997</v>
      </c>
      <c r="AW1032" s="4">
        <v>-88.485583000000005</v>
      </c>
      <c r="AX1032" s="4">
        <v>311.39999999999998</v>
      </c>
      <c r="AY1032" s="4">
        <v>26</v>
      </c>
      <c r="AZ1032" s="4">
        <v>12</v>
      </c>
      <c r="BA1032" s="4">
        <v>10</v>
      </c>
      <c r="BB1032" s="4" t="s">
        <v>432</v>
      </c>
      <c r="BC1032" s="4">
        <v>1.2430570000000001</v>
      </c>
      <c r="BD1032" s="4">
        <v>1.8145849999999999</v>
      </c>
      <c r="BE1032" s="4">
        <v>2.214585</v>
      </c>
      <c r="BF1032" s="4">
        <v>14.063000000000001</v>
      </c>
      <c r="BG1032" s="4">
        <v>14.78</v>
      </c>
      <c r="BH1032" s="4">
        <v>1.05</v>
      </c>
      <c r="BI1032" s="4">
        <v>14.119</v>
      </c>
      <c r="BJ1032" s="4">
        <v>3020.8389999999999</v>
      </c>
      <c r="BK1032" s="4">
        <v>6.3330000000000002</v>
      </c>
      <c r="BL1032" s="4">
        <v>0.33700000000000002</v>
      </c>
      <c r="BM1032" s="4">
        <v>8.5999999999999993E-2</v>
      </c>
      <c r="BN1032" s="4">
        <v>0.42299999999999999</v>
      </c>
      <c r="BO1032" s="4">
        <v>0.27500000000000002</v>
      </c>
      <c r="BP1032" s="4">
        <v>7.0000000000000007E-2</v>
      </c>
      <c r="BQ1032" s="4">
        <v>0.34499999999999997</v>
      </c>
      <c r="BR1032" s="4">
        <v>0.78549999999999998</v>
      </c>
      <c r="BU1032" s="4">
        <v>0.94899999999999995</v>
      </c>
      <c r="BW1032" s="4">
        <v>0</v>
      </c>
      <c r="BX1032" s="4">
        <v>0.13053000000000001</v>
      </c>
      <c r="BY1032" s="4">
        <v>-5</v>
      </c>
      <c r="BZ1032" s="4">
        <v>1.399902</v>
      </c>
      <c r="CA1032" s="4">
        <v>3.1898270000000002</v>
      </c>
      <c r="CB1032" s="4">
        <v>28.278020000000001</v>
      </c>
    </row>
    <row r="1033" spans="1:80">
      <c r="A1033" s="2">
        <v>42440</v>
      </c>
      <c r="B1033" s="29">
        <v>0.49739476851851849</v>
      </c>
      <c r="C1033" s="4">
        <v>14.343</v>
      </c>
      <c r="D1033" s="4">
        <v>2.9700000000000001E-2</v>
      </c>
      <c r="E1033" s="4" t="s">
        <v>155</v>
      </c>
      <c r="F1033" s="4">
        <v>297.12671499999999</v>
      </c>
      <c r="G1033" s="4">
        <v>14.9</v>
      </c>
      <c r="H1033" s="4">
        <v>3.8</v>
      </c>
      <c r="I1033" s="4">
        <v>87.9</v>
      </c>
      <c r="K1033" s="4">
        <v>0</v>
      </c>
      <c r="L1033" s="4">
        <v>23</v>
      </c>
      <c r="M1033" s="4">
        <v>0.87639999999999996</v>
      </c>
      <c r="N1033" s="4">
        <v>12.569699999999999</v>
      </c>
      <c r="O1033" s="4">
        <v>2.5999999999999999E-2</v>
      </c>
      <c r="P1033" s="4">
        <v>13.057700000000001</v>
      </c>
      <c r="Q1033" s="4">
        <v>3.3300999999999998</v>
      </c>
      <c r="R1033" s="4">
        <v>16.399999999999999</v>
      </c>
      <c r="S1033" s="4">
        <v>10.6669</v>
      </c>
      <c r="T1033" s="4">
        <v>2.7204000000000002</v>
      </c>
      <c r="U1033" s="4">
        <v>13.4</v>
      </c>
      <c r="V1033" s="4">
        <v>87.853999999999999</v>
      </c>
      <c r="Y1033" s="4">
        <v>19.821999999999999</v>
      </c>
      <c r="Z1033" s="4">
        <v>0</v>
      </c>
      <c r="AA1033" s="4">
        <v>0</v>
      </c>
      <c r="AB1033" s="4" t="s">
        <v>384</v>
      </c>
      <c r="AC1033" s="4">
        <v>0</v>
      </c>
      <c r="AD1033" s="4">
        <v>11.8</v>
      </c>
      <c r="AE1033" s="4">
        <v>854</v>
      </c>
      <c r="AF1033" s="4">
        <v>882</v>
      </c>
      <c r="AG1033" s="4">
        <v>889</v>
      </c>
      <c r="AH1033" s="4">
        <v>66</v>
      </c>
      <c r="AI1033" s="4">
        <v>27.31</v>
      </c>
      <c r="AJ1033" s="4">
        <v>0.63</v>
      </c>
      <c r="AK1033" s="4">
        <v>989</v>
      </c>
      <c r="AL1033" s="4">
        <v>6</v>
      </c>
      <c r="AM1033" s="4">
        <v>0</v>
      </c>
      <c r="AN1033" s="4">
        <v>36</v>
      </c>
      <c r="AO1033" s="4">
        <v>190</v>
      </c>
      <c r="AP1033" s="4">
        <v>189</v>
      </c>
      <c r="AQ1033" s="4">
        <v>3.9</v>
      </c>
      <c r="AR1033" s="4">
        <v>195</v>
      </c>
      <c r="AS1033" s="4" t="s">
        <v>155</v>
      </c>
      <c r="AT1033" s="4">
        <v>2</v>
      </c>
      <c r="AU1033" s="5">
        <v>0.70554398148148145</v>
      </c>
      <c r="AV1033" s="4">
        <v>47.158566999999998</v>
      </c>
      <c r="AW1033" s="4">
        <v>-88.485450999999998</v>
      </c>
      <c r="AX1033" s="4">
        <v>311.39999999999998</v>
      </c>
      <c r="AY1033" s="4">
        <v>24.8</v>
      </c>
      <c r="AZ1033" s="4">
        <v>12</v>
      </c>
      <c r="BA1033" s="4">
        <v>10</v>
      </c>
      <c r="BB1033" s="4" t="s">
        <v>432</v>
      </c>
      <c r="BC1033" s="4">
        <v>1.4428570000000001</v>
      </c>
      <c r="BD1033" s="4">
        <v>2.1142859999999999</v>
      </c>
      <c r="BE1033" s="4">
        <v>2.5142859999999998</v>
      </c>
      <c r="BF1033" s="4">
        <v>14.063000000000001</v>
      </c>
      <c r="BG1033" s="4">
        <v>14.8</v>
      </c>
      <c r="BH1033" s="4">
        <v>1.05</v>
      </c>
      <c r="BI1033" s="4">
        <v>14.109</v>
      </c>
      <c r="BJ1033" s="4">
        <v>3024.7939999999999</v>
      </c>
      <c r="BK1033" s="4">
        <v>3.988</v>
      </c>
      <c r="BL1033" s="4">
        <v>0.32900000000000001</v>
      </c>
      <c r="BM1033" s="4">
        <v>8.4000000000000005E-2</v>
      </c>
      <c r="BN1033" s="4">
        <v>0.41299999999999998</v>
      </c>
      <c r="BO1033" s="4">
        <v>0.26900000000000002</v>
      </c>
      <c r="BP1033" s="4">
        <v>6.9000000000000006E-2</v>
      </c>
      <c r="BQ1033" s="4">
        <v>0.33700000000000002</v>
      </c>
      <c r="BR1033" s="4">
        <v>0.69910000000000005</v>
      </c>
      <c r="BU1033" s="4">
        <v>0.94599999999999995</v>
      </c>
      <c r="BW1033" s="4">
        <v>0</v>
      </c>
      <c r="BX1033" s="4">
        <v>0.16898199999999999</v>
      </c>
      <c r="BY1033" s="4">
        <v>-5</v>
      </c>
      <c r="BZ1033" s="4">
        <v>1.4</v>
      </c>
      <c r="CA1033" s="4">
        <v>4.1294979999999999</v>
      </c>
      <c r="CB1033" s="4">
        <v>28.28</v>
      </c>
    </row>
    <row r="1034" spans="1:80">
      <c r="A1034" s="2">
        <v>42440</v>
      </c>
      <c r="B1034" s="29">
        <v>0.49740634259259259</v>
      </c>
      <c r="C1034" s="4">
        <v>14.36</v>
      </c>
      <c r="D1034" s="4">
        <v>1.9199999999999998E-2</v>
      </c>
      <c r="E1034" s="4" t="s">
        <v>155</v>
      </c>
      <c r="F1034" s="4">
        <v>191.71953300000001</v>
      </c>
      <c r="G1034" s="4">
        <v>13.8</v>
      </c>
      <c r="H1034" s="4">
        <v>3.8</v>
      </c>
      <c r="I1034" s="4">
        <v>80.900000000000006</v>
      </c>
      <c r="K1034" s="4">
        <v>0</v>
      </c>
      <c r="L1034" s="4">
        <v>22</v>
      </c>
      <c r="M1034" s="4">
        <v>0.87639999999999996</v>
      </c>
      <c r="N1034" s="4">
        <v>12.585100000000001</v>
      </c>
      <c r="O1034" s="4">
        <v>1.6799999999999999E-2</v>
      </c>
      <c r="P1034" s="4">
        <v>12.136200000000001</v>
      </c>
      <c r="Q1034" s="4">
        <v>3.3567</v>
      </c>
      <c r="R1034" s="4">
        <v>15.5</v>
      </c>
      <c r="S1034" s="4">
        <v>9.9141999999999992</v>
      </c>
      <c r="T1034" s="4">
        <v>2.7421000000000002</v>
      </c>
      <c r="U1034" s="4">
        <v>12.7</v>
      </c>
      <c r="V1034" s="4">
        <v>80.940399999999997</v>
      </c>
      <c r="Y1034" s="4">
        <v>19.468</v>
      </c>
      <c r="Z1034" s="4">
        <v>0</v>
      </c>
      <c r="AA1034" s="4">
        <v>0</v>
      </c>
      <c r="AB1034" s="4" t="s">
        <v>384</v>
      </c>
      <c r="AC1034" s="4">
        <v>0</v>
      </c>
      <c r="AD1034" s="4">
        <v>11.9</v>
      </c>
      <c r="AE1034" s="4">
        <v>854</v>
      </c>
      <c r="AF1034" s="4">
        <v>882</v>
      </c>
      <c r="AG1034" s="4">
        <v>889</v>
      </c>
      <c r="AH1034" s="4">
        <v>66</v>
      </c>
      <c r="AI1034" s="4">
        <v>27.31</v>
      </c>
      <c r="AJ1034" s="4">
        <v>0.63</v>
      </c>
      <c r="AK1034" s="4">
        <v>989</v>
      </c>
      <c r="AL1034" s="4">
        <v>6</v>
      </c>
      <c r="AM1034" s="4">
        <v>0</v>
      </c>
      <c r="AN1034" s="4">
        <v>36</v>
      </c>
      <c r="AO1034" s="4">
        <v>190</v>
      </c>
      <c r="AP1034" s="4">
        <v>189.9</v>
      </c>
      <c r="AQ1034" s="4">
        <v>4.0999999999999996</v>
      </c>
      <c r="AR1034" s="4">
        <v>195</v>
      </c>
      <c r="AS1034" s="4" t="s">
        <v>155</v>
      </c>
      <c r="AT1034" s="4">
        <v>2</v>
      </c>
      <c r="AU1034" s="5">
        <v>0.7055555555555556</v>
      </c>
      <c r="AV1034" s="4">
        <v>47.158538</v>
      </c>
      <c r="AW1034" s="4">
        <v>-88.485315999999997</v>
      </c>
      <c r="AX1034" s="4">
        <v>311.3</v>
      </c>
      <c r="AY1034" s="4">
        <v>24.3</v>
      </c>
      <c r="AZ1034" s="4">
        <v>12</v>
      </c>
      <c r="BA1034" s="4">
        <v>10</v>
      </c>
      <c r="BB1034" s="4" t="s">
        <v>432</v>
      </c>
      <c r="BC1034" s="4">
        <v>1.143357</v>
      </c>
      <c r="BD1034" s="4">
        <v>1.700699</v>
      </c>
      <c r="BE1034" s="4">
        <v>2.0293709999999998</v>
      </c>
      <c r="BF1034" s="4">
        <v>14.063000000000001</v>
      </c>
      <c r="BG1034" s="4">
        <v>14.79</v>
      </c>
      <c r="BH1034" s="4">
        <v>1.05</v>
      </c>
      <c r="BI1034" s="4">
        <v>14.105</v>
      </c>
      <c r="BJ1034" s="4">
        <v>3027.1819999999998</v>
      </c>
      <c r="BK1034" s="4">
        <v>2.5720000000000001</v>
      </c>
      <c r="BL1034" s="4">
        <v>0.30599999999999999</v>
      </c>
      <c r="BM1034" s="4">
        <v>8.5000000000000006E-2</v>
      </c>
      <c r="BN1034" s="4">
        <v>0.39</v>
      </c>
      <c r="BO1034" s="4">
        <v>0.25</v>
      </c>
      <c r="BP1034" s="4">
        <v>6.9000000000000006E-2</v>
      </c>
      <c r="BQ1034" s="4">
        <v>0.31900000000000001</v>
      </c>
      <c r="BR1034" s="4">
        <v>0.64380000000000004</v>
      </c>
      <c r="BU1034" s="4">
        <v>0.92900000000000005</v>
      </c>
      <c r="BW1034" s="4">
        <v>0</v>
      </c>
      <c r="BX1034" s="4">
        <v>0.13511600000000001</v>
      </c>
      <c r="BY1034" s="4">
        <v>-5</v>
      </c>
      <c r="BZ1034" s="4">
        <v>1.403608</v>
      </c>
      <c r="CA1034" s="4">
        <v>3.301898</v>
      </c>
      <c r="CB1034" s="4">
        <v>28.352882000000001</v>
      </c>
    </row>
    <row r="1035" spans="1:80">
      <c r="A1035" s="2">
        <v>42440</v>
      </c>
      <c r="B1035" s="29">
        <v>0.49741791666666663</v>
      </c>
      <c r="C1035" s="4">
        <v>14.513999999999999</v>
      </c>
      <c r="D1035" s="4">
        <v>1.49E-2</v>
      </c>
      <c r="E1035" s="4" t="s">
        <v>155</v>
      </c>
      <c r="F1035" s="4">
        <v>148.610649</v>
      </c>
      <c r="G1035" s="4">
        <v>11.2</v>
      </c>
      <c r="H1035" s="4">
        <v>4.8</v>
      </c>
      <c r="I1035" s="4">
        <v>55.1</v>
      </c>
      <c r="K1035" s="4">
        <v>0</v>
      </c>
      <c r="L1035" s="4">
        <v>22</v>
      </c>
      <c r="M1035" s="4">
        <v>0.87529999999999997</v>
      </c>
      <c r="N1035" s="4">
        <v>12.7037</v>
      </c>
      <c r="O1035" s="4">
        <v>1.2999999999999999E-2</v>
      </c>
      <c r="P1035" s="4">
        <v>9.8114000000000008</v>
      </c>
      <c r="Q1035" s="4">
        <v>4.1966000000000001</v>
      </c>
      <c r="R1035" s="4">
        <v>14</v>
      </c>
      <c r="S1035" s="4">
        <v>8.0150000000000006</v>
      </c>
      <c r="T1035" s="4">
        <v>3.4283000000000001</v>
      </c>
      <c r="U1035" s="4">
        <v>11.4</v>
      </c>
      <c r="V1035" s="4">
        <v>55.073099999999997</v>
      </c>
      <c r="Y1035" s="4">
        <v>19.047999999999998</v>
      </c>
      <c r="Z1035" s="4">
        <v>0</v>
      </c>
      <c r="AA1035" s="4">
        <v>0</v>
      </c>
      <c r="AB1035" s="4" t="s">
        <v>384</v>
      </c>
      <c r="AC1035" s="4">
        <v>0</v>
      </c>
      <c r="AD1035" s="4">
        <v>11.8</v>
      </c>
      <c r="AE1035" s="4">
        <v>853</v>
      </c>
      <c r="AF1035" s="4">
        <v>883</v>
      </c>
      <c r="AG1035" s="4">
        <v>889</v>
      </c>
      <c r="AH1035" s="4">
        <v>66</v>
      </c>
      <c r="AI1035" s="4">
        <v>27.31</v>
      </c>
      <c r="AJ1035" s="4">
        <v>0.63</v>
      </c>
      <c r="AK1035" s="4">
        <v>989</v>
      </c>
      <c r="AL1035" s="4">
        <v>6</v>
      </c>
      <c r="AM1035" s="4">
        <v>0</v>
      </c>
      <c r="AN1035" s="4">
        <v>36</v>
      </c>
      <c r="AO1035" s="4">
        <v>190</v>
      </c>
      <c r="AP1035" s="4">
        <v>190</v>
      </c>
      <c r="AQ1035" s="4">
        <v>4.0999999999999996</v>
      </c>
      <c r="AR1035" s="4">
        <v>195</v>
      </c>
      <c r="AS1035" s="4" t="s">
        <v>155</v>
      </c>
      <c r="AT1035" s="4">
        <v>2</v>
      </c>
      <c r="AU1035" s="5">
        <v>0.70556712962962964</v>
      </c>
      <c r="AV1035" s="4">
        <v>47.158513999999997</v>
      </c>
      <c r="AW1035" s="4">
        <v>-88.485175999999996</v>
      </c>
      <c r="AX1035" s="4">
        <v>311.2</v>
      </c>
      <c r="AY1035" s="4">
        <v>24.3</v>
      </c>
      <c r="AZ1035" s="4">
        <v>12</v>
      </c>
      <c r="BA1035" s="4">
        <v>10</v>
      </c>
      <c r="BB1035" s="4" t="s">
        <v>432</v>
      </c>
      <c r="BC1035" s="4">
        <v>1.142458</v>
      </c>
      <c r="BD1035" s="4">
        <v>1.642458</v>
      </c>
      <c r="BE1035" s="4">
        <v>2.0136859999999999</v>
      </c>
      <c r="BF1035" s="4">
        <v>14.063000000000001</v>
      </c>
      <c r="BG1035" s="4">
        <v>14.65</v>
      </c>
      <c r="BH1035" s="4">
        <v>1.04</v>
      </c>
      <c r="BI1035" s="4">
        <v>14.249000000000001</v>
      </c>
      <c r="BJ1035" s="4">
        <v>3028.672</v>
      </c>
      <c r="BK1035" s="4">
        <v>1.974</v>
      </c>
      <c r="BL1035" s="4">
        <v>0.245</v>
      </c>
      <c r="BM1035" s="4">
        <v>0.105</v>
      </c>
      <c r="BN1035" s="4">
        <v>0.35</v>
      </c>
      <c r="BO1035" s="4">
        <v>0.2</v>
      </c>
      <c r="BP1035" s="4">
        <v>8.5999999999999993E-2</v>
      </c>
      <c r="BQ1035" s="4">
        <v>0.28599999999999998</v>
      </c>
      <c r="BR1035" s="4">
        <v>0.43419999999999997</v>
      </c>
      <c r="BU1035" s="4">
        <v>0.90100000000000002</v>
      </c>
      <c r="BW1035" s="4">
        <v>0</v>
      </c>
      <c r="BX1035" s="4">
        <v>0.116568</v>
      </c>
      <c r="BY1035" s="4">
        <v>-5</v>
      </c>
      <c r="BZ1035" s="4">
        <v>1.403098</v>
      </c>
      <c r="CA1035" s="4">
        <v>2.8486310000000001</v>
      </c>
      <c r="CB1035" s="4">
        <v>28.342580000000002</v>
      </c>
    </row>
    <row r="1036" spans="1:80">
      <c r="A1036" s="2">
        <v>42440</v>
      </c>
      <c r="B1036" s="29">
        <v>0.49742949074074078</v>
      </c>
      <c r="C1036" s="4">
        <v>14.55</v>
      </c>
      <c r="D1036" s="4">
        <v>1.4E-2</v>
      </c>
      <c r="E1036" s="4" t="s">
        <v>155</v>
      </c>
      <c r="F1036" s="4">
        <v>140.29118099999999</v>
      </c>
      <c r="G1036" s="4">
        <v>11</v>
      </c>
      <c r="H1036" s="4">
        <v>6.4</v>
      </c>
      <c r="I1036" s="4">
        <v>48.1</v>
      </c>
      <c r="K1036" s="4">
        <v>0</v>
      </c>
      <c r="L1036" s="4">
        <v>21</v>
      </c>
      <c r="M1036" s="4">
        <v>0.875</v>
      </c>
      <c r="N1036" s="4">
        <v>12.7315</v>
      </c>
      <c r="O1036" s="4">
        <v>1.23E-2</v>
      </c>
      <c r="P1036" s="4">
        <v>9.5988000000000007</v>
      </c>
      <c r="Q1036" s="4">
        <v>5.6001000000000003</v>
      </c>
      <c r="R1036" s="4">
        <v>15.2</v>
      </c>
      <c r="S1036" s="4">
        <v>7.8413000000000004</v>
      </c>
      <c r="T1036" s="4">
        <v>4.5747999999999998</v>
      </c>
      <c r="U1036" s="4">
        <v>12.4</v>
      </c>
      <c r="V1036" s="4">
        <v>48.1</v>
      </c>
      <c r="Y1036" s="4">
        <v>18.646000000000001</v>
      </c>
      <c r="Z1036" s="4">
        <v>0</v>
      </c>
      <c r="AA1036" s="4">
        <v>0</v>
      </c>
      <c r="AB1036" s="4" t="s">
        <v>384</v>
      </c>
      <c r="AC1036" s="4">
        <v>0</v>
      </c>
      <c r="AD1036" s="4">
        <v>11.8</v>
      </c>
      <c r="AE1036" s="4">
        <v>853</v>
      </c>
      <c r="AF1036" s="4">
        <v>883</v>
      </c>
      <c r="AG1036" s="4">
        <v>888</v>
      </c>
      <c r="AH1036" s="4">
        <v>66</v>
      </c>
      <c r="AI1036" s="4">
        <v>27.31</v>
      </c>
      <c r="AJ1036" s="4">
        <v>0.63</v>
      </c>
      <c r="AK1036" s="4">
        <v>989</v>
      </c>
      <c r="AL1036" s="4">
        <v>6</v>
      </c>
      <c r="AM1036" s="4">
        <v>0</v>
      </c>
      <c r="AN1036" s="4">
        <v>36</v>
      </c>
      <c r="AO1036" s="4">
        <v>190</v>
      </c>
      <c r="AP1036" s="4">
        <v>190</v>
      </c>
      <c r="AQ1036" s="4">
        <v>4.0999999999999996</v>
      </c>
      <c r="AR1036" s="4">
        <v>195</v>
      </c>
      <c r="AS1036" s="4" t="s">
        <v>155</v>
      </c>
      <c r="AT1036" s="4">
        <v>2</v>
      </c>
      <c r="AU1036" s="5">
        <v>0.70557870370370368</v>
      </c>
      <c r="AV1036" s="4">
        <v>47.158499999999997</v>
      </c>
      <c r="AW1036" s="4">
        <v>-88.485029999999995</v>
      </c>
      <c r="AX1036" s="4">
        <v>311.10000000000002</v>
      </c>
      <c r="AY1036" s="4">
        <v>24.4</v>
      </c>
      <c r="AZ1036" s="4">
        <v>12</v>
      </c>
      <c r="BA1036" s="4">
        <v>10</v>
      </c>
      <c r="BB1036" s="4" t="s">
        <v>432</v>
      </c>
      <c r="BC1036" s="4">
        <v>1.2</v>
      </c>
      <c r="BD1036" s="4">
        <v>1.7</v>
      </c>
      <c r="BE1036" s="4">
        <v>2.1</v>
      </c>
      <c r="BF1036" s="4">
        <v>14.063000000000001</v>
      </c>
      <c r="BG1036" s="4">
        <v>14.62</v>
      </c>
      <c r="BH1036" s="4">
        <v>1.04</v>
      </c>
      <c r="BI1036" s="4">
        <v>14.282999999999999</v>
      </c>
      <c r="BJ1036" s="4">
        <v>3029.002</v>
      </c>
      <c r="BK1036" s="4">
        <v>1.859</v>
      </c>
      <c r="BL1036" s="4">
        <v>0.23899999999999999</v>
      </c>
      <c r="BM1036" s="4">
        <v>0.14000000000000001</v>
      </c>
      <c r="BN1036" s="4">
        <v>0.379</v>
      </c>
      <c r="BO1036" s="4">
        <v>0.19500000000000001</v>
      </c>
      <c r="BP1036" s="4">
        <v>0.114</v>
      </c>
      <c r="BQ1036" s="4">
        <v>0.309</v>
      </c>
      <c r="BR1036" s="4">
        <v>0.37840000000000001</v>
      </c>
      <c r="BU1036" s="4">
        <v>0.88</v>
      </c>
      <c r="BW1036" s="4">
        <v>0</v>
      </c>
      <c r="BX1036" s="4">
        <v>0.12672600000000001</v>
      </c>
      <c r="BY1036" s="4">
        <v>-5</v>
      </c>
      <c r="BZ1036" s="4">
        <v>1.4048039999999999</v>
      </c>
      <c r="CA1036" s="4">
        <v>3.096867</v>
      </c>
      <c r="CB1036" s="4">
        <v>28.377040999999998</v>
      </c>
    </row>
    <row r="1037" spans="1:80">
      <c r="A1037" s="2">
        <v>42440</v>
      </c>
      <c r="B1037" s="29">
        <v>0.49744106481481482</v>
      </c>
      <c r="C1037" s="4">
        <v>14.55</v>
      </c>
      <c r="D1037" s="4">
        <v>0.01</v>
      </c>
      <c r="E1037" s="4" t="s">
        <v>155</v>
      </c>
      <c r="F1037" s="4">
        <v>99.791667000000004</v>
      </c>
      <c r="G1037" s="4">
        <v>10.199999999999999</v>
      </c>
      <c r="H1037" s="4">
        <v>6.4</v>
      </c>
      <c r="I1037" s="4">
        <v>42.6</v>
      </c>
      <c r="K1037" s="4">
        <v>0</v>
      </c>
      <c r="L1037" s="4">
        <v>21</v>
      </c>
      <c r="M1037" s="4">
        <v>0.87509999999999999</v>
      </c>
      <c r="N1037" s="4">
        <v>12.732100000000001</v>
      </c>
      <c r="O1037" s="4">
        <v>8.6999999999999994E-3</v>
      </c>
      <c r="P1037" s="4">
        <v>8.9337999999999997</v>
      </c>
      <c r="Q1037" s="4">
        <v>5.6003999999999996</v>
      </c>
      <c r="R1037" s="4">
        <v>14.5</v>
      </c>
      <c r="S1037" s="4">
        <v>7.2980999999999998</v>
      </c>
      <c r="T1037" s="4">
        <v>4.5750000000000002</v>
      </c>
      <c r="U1037" s="4">
        <v>11.9</v>
      </c>
      <c r="V1037" s="4">
        <v>42.629399999999997</v>
      </c>
      <c r="Y1037" s="4">
        <v>18.158999999999999</v>
      </c>
      <c r="Z1037" s="4">
        <v>0</v>
      </c>
      <c r="AA1037" s="4">
        <v>0</v>
      </c>
      <c r="AB1037" s="4" t="s">
        <v>384</v>
      </c>
      <c r="AC1037" s="4">
        <v>0</v>
      </c>
      <c r="AD1037" s="4">
        <v>11.9</v>
      </c>
      <c r="AE1037" s="4">
        <v>852</v>
      </c>
      <c r="AF1037" s="4">
        <v>884</v>
      </c>
      <c r="AG1037" s="4">
        <v>887</v>
      </c>
      <c r="AH1037" s="4">
        <v>66</v>
      </c>
      <c r="AI1037" s="4">
        <v>27.31</v>
      </c>
      <c r="AJ1037" s="4">
        <v>0.63</v>
      </c>
      <c r="AK1037" s="4">
        <v>989</v>
      </c>
      <c r="AL1037" s="4">
        <v>6</v>
      </c>
      <c r="AM1037" s="4">
        <v>0</v>
      </c>
      <c r="AN1037" s="4">
        <v>36</v>
      </c>
      <c r="AO1037" s="4">
        <v>190</v>
      </c>
      <c r="AP1037" s="4">
        <v>190</v>
      </c>
      <c r="AQ1037" s="4">
        <v>4.0999999999999996</v>
      </c>
      <c r="AR1037" s="4">
        <v>195</v>
      </c>
      <c r="AS1037" s="4" t="s">
        <v>155</v>
      </c>
      <c r="AT1037" s="4">
        <v>2</v>
      </c>
      <c r="AU1037" s="5">
        <v>0.70559027777777772</v>
      </c>
      <c r="AV1037" s="4">
        <v>47.15849</v>
      </c>
      <c r="AW1037" s="4">
        <v>-88.484888999999995</v>
      </c>
      <c r="AX1037" s="4">
        <v>311</v>
      </c>
      <c r="AY1037" s="4">
        <v>24</v>
      </c>
      <c r="AZ1037" s="4">
        <v>12</v>
      </c>
      <c r="BA1037" s="4">
        <v>10</v>
      </c>
      <c r="BB1037" s="4" t="s">
        <v>432</v>
      </c>
      <c r="BC1037" s="4">
        <v>1.1289709999999999</v>
      </c>
      <c r="BD1037" s="4">
        <v>1.4869129999999999</v>
      </c>
      <c r="BE1037" s="4">
        <v>1.8869130000000001</v>
      </c>
      <c r="BF1037" s="4">
        <v>14.063000000000001</v>
      </c>
      <c r="BG1037" s="4">
        <v>14.63</v>
      </c>
      <c r="BH1037" s="4">
        <v>1.04</v>
      </c>
      <c r="BI1037" s="4">
        <v>14.278</v>
      </c>
      <c r="BJ1037" s="4">
        <v>3029.9769999999999</v>
      </c>
      <c r="BK1037" s="4">
        <v>1.323</v>
      </c>
      <c r="BL1037" s="4">
        <v>0.223</v>
      </c>
      <c r="BM1037" s="4">
        <v>0.14000000000000001</v>
      </c>
      <c r="BN1037" s="4">
        <v>0.36199999999999999</v>
      </c>
      <c r="BO1037" s="4">
        <v>0.182</v>
      </c>
      <c r="BP1037" s="4">
        <v>0.114</v>
      </c>
      <c r="BQ1037" s="4">
        <v>0.29599999999999999</v>
      </c>
      <c r="BR1037" s="4">
        <v>0.33550000000000002</v>
      </c>
      <c r="BU1037" s="4">
        <v>0.85699999999999998</v>
      </c>
      <c r="BW1037" s="4">
        <v>0</v>
      </c>
      <c r="BX1037" s="4">
        <v>9.7363000000000005E-2</v>
      </c>
      <c r="BY1037" s="4">
        <v>-5</v>
      </c>
      <c r="BZ1037" s="4">
        <v>1.404099</v>
      </c>
      <c r="CA1037" s="4">
        <v>2.3792990000000001</v>
      </c>
      <c r="CB1037" s="4">
        <v>28.362798000000002</v>
      </c>
    </row>
    <row r="1038" spans="1:80">
      <c r="A1038" s="2">
        <v>42440</v>
      </c>
      <c r="B1038" s="29">
        <v>0.49745263888888891</v>
      </c>
      <c r="C1038" s="4">
        <v>14.55</v>
      </c>
      <c r="D1038" s="4">
        <v>8.9999999999999993E-3</v>
      </c>
      <c r="E1038" s="4" t="s">
        <v>155</v>
      </c>
      <c r="F1038" s="4">
        <v>90</v>
      </c>
      <c r="G1038" s="4">
        <v>9.8000000000000007</v>
      </c>
      <c r="H1038" s="4">
        <v>6.3</v>
      </c>
      <c r="I1038" s="4">
        <v>38.5</v>
      </c>
      <c r="K1038" s="4">
        <v>0</v>
      </c>
      <c r="L1038" s="4">
        <v>20</v>
      </c>
      <c r="M1038" s="4">
        <v>0.875</v>
      </c>
      <c r="N1038" s="4">
        <v>12.7318</v>
      </c>
      <c r="O1038" s="4">
        <v>7.9000000000000008E-3</v>
      </c>
      <c r="P1038" s="4">
        <v>8.61</v>
      </c>
      <c r="Q1038" s="4">
        <v>5.5126999999999997</v>
      </c>
      <c r="R1038" s="4">
        <v>14.1</v>
      </c>
      <c r="S1038" s="4">
        <v>7.0335999999999999</v>
      </c>
      <c r="T1038" s="4">
        <v>4.5034000000000001</v>
      </c>
      <c r="U1038" s="4">
        <v>11.5</v>
      </c>
      <c r="V1038" s="4">
        <v>38.455399999999997</v>
      </c>
      <c r="Y1038" s="4">
        <v>17.52</v>
      </c>
      <c r="Z1038" s="4">
        <v>0</v>
      </c>
      <c r="AA1038" s="4">
        <v>0</v>
      </c>
      <c r="AB1038" s="4" t="s">
        <v>384</v>
      </c>
      <c r="AC1038" s="4">
        <v>0</v>
      </c>
      <c r="AD1038" s="4">
        <v>11.8</v>
      </c>
      <c r="AE1038" s="4">
        <v>853</v>
      </c>
      <c r="AF1038" s="4">
        <v>884</v>
      </c>
      <c r="AG1038" s="4">
        <v>886</v>
      </c>
      <c r="AH1038" s="4">
        <v>66</v>
      </c>
      <c r="AI1038" s="4">
        <v>27.31</v>
      </c>
      <c r="AJ1038" s="4">
        <v>0.63</v>
      </c>
      <c r="AK1038" s="4">
        <v>989</v>
      </c>
      <c r="AL1038" s="4">
        <v>6</v>
      </c>
      <c r="AM1038" s="4">
        <v>0</v>
      </c>
      <c r="AN1038" s="4">
        <v>36</v>
      </c>
      <c r="AO1038" s="4">
        <v>189.1</v>
      </c>
      <c r="AP1038" s="4">
        <v>190</v>
      </c>
      <c r="AQ1038" s="4">
        <v>4</v>
      </c>
      <c r="AR1038" s="4">
        <v>195</v>
      </c>
      <c r="AS1038" s="4" t="s">
        <v>155</v>
      </c>
      <c r="AT1038" s="4">
        <v>2</v>
      </c>
      <c r="AU1038" s="5">
        <v>0.70560185185185187</v>
      </c>
      <c r="AV1038" s="4">
        <v>47.158486000000003</v>
      </c>
      <c r="AW1038" s="4">
        <v>-88.484752</v>
      </c>
      <c r="AX1038" s="4">
        <v>310.8</v>
      </c>
      <c r="AY1038" s="4">
        <v>23.5</v>
      </c>
      <c r="AZ1038" s="4">
        <v>12</v>
      </c>
      <c r="BA1038" s="4">
        <v>10</v>
      </c>
      <c r="BB1038" s="4" t="s">
        <v>432</v>
      </c>
      <c r="BC1038" s="4">
        <v>1.1000000000000001</v>
      </c>
      <c r="BD1038" s="4">
        <v>1.4</v>
      </c>
      <c r="BE1038" s="4">
        <v>1.8</v>
      </c>
      <c r="BF1038" s="4">
        <v>14.063000000000001</v>
      </c>
      <c r="BG1038" s="4">
        <v>14.63</v>
      </c>
      <c r="BH1038" s="4">
        <v>1.04</v>
      </c>
      <c r="BI1038" s="4">
        <v>14.281000000000001</v>
      </c>
      <c r="BJ1038" s="4">
        <v>3030.2809999999999</v>
      </c>
      <c r="BK1038" s="4">
        <v>1.1930000000000001</v>
      </c>
      <c r="BL1038" s="4">
        <v>0.215</v>
      </c>
      <c r="BM1038" s="4">
        <v>0.13700000000000001</v>
      </c>
      <c r="BN1038" s="4">
        <v>0.35199999999999998</v>
      </c>
      <c r="BO1038" s="4">
        <v>0.17499999999999999</v>
      </c>
      <c r="BP1038" s="4">
        <v>0.112</v>
      </c>
      <c r="BQ1038" s="4">
        <v>0.28799999999999998</v>
      </c>
      <c r="BR1038" s="4">
        <v>0.30270000000000002</v>
      </c>
      <c r="BU1038" s="4">
        <v>0.82699999999999996</v>
      </c>
      <c r="BW1038" s="4">
        <v>0</v>
      </c>
      <c r="BX1038" s="4">
        <v>8.6785000000000001E-2</v>
      </c>
      <c r="BY1038" s="4">
        <v>-5</v>
      </c>
      <c r="BZ1038" s="4">
        <v>1.4039999999999999</v>
      </c>
      <c r="CA1038" s="4">
        <v>2.120803</v>
      </c>
      <c r="CB1038" s="4">
        <v>28.360800000000001</v>
      </c>
    </row>
    <row r="1039" spans="1:80">
      <c r="A1039" s="2">
        <v>42440</v>
      </c>
      <c r="B1039" s="29">
        <v>0.49746421296296295</v>
      </c>
      <c r="C1039" s="4">
        <v>14.55</v>
      </c>
      <c r="D1039" s="4">
        <v>8.9999999999999993E-3</v>
      </c>
      <c r="E1039" s="4" t="s">
        <v>155</v>
      </c>
      <c r="F1039" s="4">
        <v>90</v>
      </c>
      <c r="G1039" s="4">
        <v>9.1</v>
      </c>
      <c r="H1039" s="4">
        <v>6.3</v>
      </c>
      <c r="I1039" s="4">
        <v>42.9</v>
      </c>
      <c r="K1039" s="4">
        <v>0</v>
      </c>
      <c r="L1039" s="4">
        <v>20</v>
      </c>
      <c r="M1039" s="4">
        <v>0.87509999999999999</v>
      </c>
      <c r="N1039" s="4">
        <v>12.732699999999999</v>
      </c>
      <c r="O1039" s="4">
        <v>7.9000000000000008E-3</v>
      </c>
      <c r="P1039" s="4">
        <v>7.9370000000000003</v>
      </c>
      <c r="Q1039" s="4">
        <v>5.5130999999999997</v>
      </c>
      <c r="R1039" s="4">
        <v>13.5</v>
      </c>
      <c r="S1039" s="4">
        <v>6.4837999999999996</v>
      </c>
      <c r="T1039" s="4">
        <v>4.5037000000000003</v>
      </c>
      <c r="U1039" s="4">
        <v>11</v>
      </c>
      <c r="V1039" s="4">
        <v>42.948</v>
      </c>
      <c r="Y1039" s="4">
        <v>17.431000000000001</v>
      </c>
      <c r="Z1039" s="4">
        <v>0</v>
      </c>
      <c r="AA1039" s="4">
        <v>0</v>
      </c>
      <c r="AB1039" s="4" t="s">
        <v>384</v>
      </c>
      <c r="AC1039" s="4">
        <v>0</v>
      </c>
      <c r="AD1039" s="4">
        <v>11.9</v>
      </c>
      <c r="AE1039" s="4">
        <v>852</v>
      </c>
      <c r="AF1039" s="4">
        <v>885</v>
      </c>
      <c r="AG1039" s="4">
        <v>886</v>
      </c>
      <c r="AH1039" s="4">
        <v>66</v>
      </c>
      <c r="AI1039" s="4">
        <v>27.31</v>
      </c>
      <c r="AJ1039" s="4">
        <v>0.63</v>
      </c>
      <c r="AK1039" s="4">
        <v>989</v>
      </c>
      <c r="AL1039" s="4">
        <v>6</v>
      </c>
      <c r="AM1039" s="4">
        <v>0</v>
      </c>
      <c r="AN1039" s="4">
        <v>36</v>
      </c>
      <c r="AO1039" s="4">
        <v>189.9</v>
      </c>
      <c r="AP1039" s="4">
        <v>190</v>
      </c>
      <c r="AQ1039" s="4">
        <v>4.2</v>
      </c>
      <c r="AR1039" s="4">
        <v>195</v>
      </c>
      <c r="AS1039" s="4" t="s">
        <v>155</v>
      </c>
      <c r="AT1039" s="4">
        <v>2</v>
      </c>
      <c r="AU1039" s="5">
        <v>0.70561342592592602</v>
      </c>
      <c r="AV1039" s="4">
        <v>47.158498999999999</v>
      </c>
      <c r="AW1039" s="4">
        <v>-88.484616000000003</v>
      </c>
      <c r="AX1039" s="4">
        <v>310.7</v>
      </c>
      <c r="AY1039" s="4">
        <v>23</v>
      </c>
      <c r="AZ1039" s="4">
        <v>12</v>
      </c>
      <c r="BA1039" s="4">
        <v>10</v>
      </c>
      <c r="BB1039" s="4" t="s">
        <v>432</v>
      </c>
      <c r="BC1039" s="4">
        <v>1.171616</v>
      </c>
      <c r="BD1039" s="4">
        <v>1.6148480000000001</v>
      </c>
      <c r="BE1039" s="4">
        <v>2.0148480000000002</v>
      </c>
      <c r="BF1039" s="4">
        <v>14.063000000000001</v>
      </c>
      <c r="BG1039" s="4">
        <v>14.63</v>
      </c>
      <c r="BH1039" s="4">
        <v>1.04</v>
      </c>
      <c r="BI1039" s="4">
        <v>14.273</v>
      </c>
      <c r="BJ1039" s="4">
        <v>3030.1729999999998</v>
      </c>
      <c r="BK1039" s="4">
        <v>1.1930000000000001</v>
      </c>
      <c r="BL1039" s="4">
        <v>0.19800000000000001</v>
      </c>
      <c r="BM1039" s="4">
        <v>0.13700000000000001</v>
      </c>
      <c r="BN1039" s="4">
        <v>0.33500000000000002</v>
      </c>
      <c r="BO1039" s="4">
        <v>0.16200000000000001</v>
      </c>
      <c r="BP1039" s="4">
        <v>0.112</v>
      </c>
      <c r="BQ1039" s="4">
        <v>0.27400000000000002</v>
      </c>
      <c r="BR1039" s="4">
        <v>0.33800000000000002</v>
      </c>
      <c r="BU1039" s="4">
        <v>0.82299999999999995</v>
      </c>
      <c r="BW1039" s="4">
        <v>0</v>
      </c>
      <c r="BX1039" s="4">
        <v>9.5019999999999993E-2</v>
      </c>
      <c r="BY1039" s="4">
        <v>-5</v>
      </c>
      <c r="BZ1039" s="4">
        <v>1.4058040000000001</v>
      </c>
      <c r="CA1039" s="4">
        <v>2.3220510000000001</v>
      </c>
      <c r="CB1039" s="4">
        <v>28.397241000000001</v>
      </c>
    </row>
    <row r="1040" spans="1:80">
      <c r="A1040" s="2">
        <v>42440</v>
      </c>
      <c r="B1040" s="29">
        <v>0.49747578703703704</v>
      </c>
      <c r="C1040" s="4">
        <v>14.55</v>
      </c>
      <c r="D1040" s="4">
        <v>8.9999999999999993E-3</v>
      </c>
      <c r="E1040" s="4" t="s">
        <v>155</v>
      </c>
      <c r="F1040" s="4">
        <v>90</v>
      </c>
      <c r="G1040" s="4">
        <v>9</v>
      </c>
      <c r="H1040" s="4">
        <v>6.3</v>
      </c>
      <c r="I1040" s="4">
        <v>38</v>
      </c>
      <c r="K1040" s="4">
        <v>0</v>
      </c>
      <c r="L1040" s="4">
        <v>20</v>
      </c>
      <c r="M1040" s="4">
        <v>0.87529999999999997</v>
      </c>
      <c r="N1040" s="4">
        <v>12.735200000000001</v>
      </c>
      <c r="O1040" s="4">
        <v>7.9000000000000008E-3</v>
      </c>
      <c r="P1040" s="4">
        <v>7.8773999999999997</v>
      </c>
      <c r="Q1040" s="4">
        <v>5.5141999999999998</v>
      </c>
      <c r="R1040" s="4">
        <v>13.4</v>
      </c>
      <c r="S1040" s="4">
        <v>6.3941999999999997</v>
      </c>
      <c r="T1040" s="4">
        <v>4.4759000000000002</v>
      </c>
      <c r="U1040" s="4">
        <v>10.9</v>
      </c>
      <c r="V1040" s="4">
        <v>38.007599999999996</v>
      </c>
      <c r="Y1040" s="4">
        <v>17.36</v>
      </c>
      <c r="Z1040" s="4">
        <v>0</v>
      </c>
      <c r="AA1040" s="4">
        <v>0</v>
      </c>
      <c r="AB1040" s="4" t="s">
        <v>384</v>
      </c>
      <c r="AC1040" s="4">
        <v>0</v>
      </c>
      <c r="AD1040" s="4">
        <v>11.8</v>
      </c>
      <c r="AE1040" s="4">
        <v>853</v>
      </c>
      <c r="AF1040" s="4">
        <v>886</v>
      </c>
      <c r="AG1040" s="4">
        <v>887</v>
      </c>
      <c r="AH1040" s="4">
        <v>66</v>
      </c>
      <c r="AI1040" s="4">
        <v>25.64</v>
      </c>
      <c r="AJ1040" s="4">
        <v>0.59</v>
      </c>
      <c r="AK1040" s="4">
        <v>989</v>
      </c>
      <c r="AL1040" s="4">
        <v>5.0999999999999996</v>
      </c>
      <c r="AM1040" s="4">
        <v>0</v>
      </c>
      <c r="AN1040" s="4">
        <v>36</v>
      </c>
      <c r="AO1040" s="4">
        <v>190</v>
      </c>
      <c r="AP1040" s="4">
        <v>190</v>
      </c>
      <c r="AQ1040" s="4">
        <v>4.0999999999999996</v>
      </c>
      <c r="AR1040" s="4">
        <v>195</v>
      </c>
      <c r="AS1040" s="4" t="s">
        <v>155</v>
      </c>
      <c r="AT1040" s="4">
        <v>2</v>
      </c>
      <c r="AU1040" s="5">
        <v>0.70562499999999995</v>
      </c>
      <c r="AV1040" s="4">
        <v>47.158527999999997</v>
      </c>
      <c r="AW1040" s="4">
        <v>-88.484489999999994</v>
      </c>
      <c r="AX1040" s="4">
        <v>310.60000000000002</v>
      </c>
      <c r="AY1040" s="4">
        <v>22.4</v>
      </c>
      <c r="AZ1040" s="4">
        <v>12</v>
      </c>
      <c r="BA1040" s="4">
        <v>10</v>
      </c>
      <c r="BB1040" s="4" t="s">
        <v>432</v>
      </c>
      <c r="BC1040" s="4">
        <v>1.271828</v>
      </c>
      <c r="BD1040" s="4">
        <v>1.7</v>
      </c>
      <c r="BE1040" s="4">
        <v>2.1718280000000001</v>
      </c>
      <c r="BF1040" s="4">
        <v>14.063000000000001</v>
      </c>
      <c r="BG1040" s="4">
        <v>14.63</v>
      </c>
      <c r="BH1040" s="4">
        <v>1.04</v>
      </c>
      <c r="BI1040" s="4">
        <v>14.250999999999999</v>
      </c>
      <c r="BJ1040" s="4">
        <v>3030.2930000000001</v>
      </c>
      <c r="BK1040" s="4">
        <v>1.1930000000000001</v>
      </c>
      <c r="BL1040" s="4">
        <v>0.19600000000000001</v>
      </c>
      <c r="BM1040" s="4">
        <v>0.13700000000000001</v>
      </c>
      <c r="BN1040" s="4">
        <v>0.33400000000000002</v>
      </c>
      <c r="BO1040" s="4">
        <v>0.159</v>
      </c>
      <c r="BP1040" s="4">
        <v>0.112</v>
      </c>
      <c r="BQ1040" s="4">
        <v>0.27100000000000002</v>
      </c>
      <c r="BR1040" s="4">
        <v>0.29909999999999998</v>
      </c>
      <c r="BU1040" s="4">
        <v>0.82</v>
      </c>
      <c r="BW1040" s="4">
        <v>0</v>
      </c>
      <c r="BX1040" s="4">
        <v>9.7804000000000002E-2</v>
      </c>
      <c r="BY1040" s="4">
        <v>-5</v>
      </c>
      <c r="BZ1040" s="4">
        <v>1.405098</v>
      </c>
      <c r="CA1040" s="4">
        <v>2.390085</v>
      </c>
      <c r="CB1040" s="4">
        <v>28.38298</v>
      </c>
    </row>
    <row r="1041" spans="1:80">
      <c r="A1041" s="2">
        <v>42440</v>
      </c>
      <c r="B1041" s="29">
        <v>0.49748736111111108</v>
      </c>
      <c r="C1041" s="4">
        <v>14.502000000000001</v>
      </c>
      <c r="D1041" s="4">
        <v>8.8000000000000005E-3</v>
      </c>
      <c r="E1041" s="4" t="s">
        <v>155</v>
      </c>
      <c r="F1041" s="4">
        <v>88.334727999999998</v>
      </c>
      <c r="G1041" s="4">
        <v>9</v>
      </c>
      <c r="H1041" s="4">
        <v>5.0999999999999996</v>
      </c>
      <c r="I1041" s="4">
        <v>43.1</v>
      </c>
      <c r="K1041" s="4">
        <v>0</v>
      </c>
      <c r="L1041" s="4">
        <v>20</v>
      </c>
      <c r="M1041" s="4">
        <v>0.87560000000000004</v>
      </c>
      <c r="N1041" s="4">
        <v>12.698</v>
      </c>
      <c r="O1041" s="4">
        <v>7.7000000000000002E-3</v>
      </c>
      <c r="P1041" s="4">
        <v>7.8804999999999996</v>
      </c>
      <c r="Q1041" s="4">
        <v>4.4656000000000002</v>
      </c>
      <c r="R1041" s="4">
        <v>12.3</v>
      </c>
      <c r="S1041" s="4">
        <v>6.3924000000000003</v>
      </c>
      <c r="T1041" s="4">
        <v>3.6223999999999998</v>
      </c>
      <c r="U1041" s="4">
        <v>10</v>
      </c>
      <c r="V1041" s="4">
        <v>43.109699999999997</v>
      </c>
      <c r="Y1041" s="4">
        <v>17.081</v>
      </c>
      <c r="Z1041" s="4">
        <v>0</v>
      </c>
      <c r="AA1041" s="4">
        <v>0</v>
      </c>
      <c r="AB1041" s="4" t="s">
        <v>384</v>
      </c>
      <c r="AC1041" s="4">
        <v>0</v>
      </c>
      <c r="AD1041" s="4">
        <v>11.9</v>
      </c>
      <c r="AE1041" s="4">
        <v>853</v>
      </c>
      <c r="AF1041" s="4">
        <v>885</v>
      </c>
      <c r="AG1041" s="4">
        <v>886</v>
      </c>
      <c r="AH1041" s="4">
        <v>66</v>
      </c>
      <c r="AI1041" s="4">
        <v>25.47</v>
      </c>
      <c r="AJ1041" s="4">
        <v>0.57999999999999996</v>
      </c>
      <c r="AK1041" s="4">
        <v>989</v>
      </c>
      <c r="AL1041" s="4">
        <v>5</v>
      </c>
      <c r="AM1041" s="4">
        <v>0</v>
      </c>
      <c r="AN1041" s="4">
        <v>36</v>
      </c>
      <c r="AO1041" s="4">
        <v>189.1</v>
      </c>
      <c r="AP1041" s="4">
        <v>189.1</v>
      </c>
      <c r="AQ1041" s="4">
        <v>4</v>
      </c>
      <c r="AR1041" s="4">
        <v>195</v>
      </c>
      <c r="AS1041" s="4" t="s">
        <v>155</v>
      </c>
      <c r="AT1041" s="4">
        <v>1</v>
      </c>
      <c r="AU1041" s="5">
        <v>0.7056365740740741</v>
      </c>
      <c r="AV1041" s="4">
        <v>47.158574999999999</v>
      </c>
      <c r="AW1041" s="4">
        <v>-88.484375999999997</v>
      </c>
      <c r="AX1041" s="4">
        <v>310.39999999999998</v>
      </c>
      <c r="AY1041" s="4">
        <v>22.1</v>
      </c>
      <c r="AZ1041" s="4">
        <v>12</v>
      </c>
      <c r="BA1041" s="4">
        <v>10</v>
      </c>
      <c r="BB1041" s="4" t="s">
        <v>432</v>
      </c>
      <c r="BC1041" s="4">
        <v>1.3717280000000001</v>
      </c>
      <c r="BD1041" s="4">
        <v>1.7</v>
      </c>
      <c r="BE1041" s="4">
        <v>2.2000000000000002</v>
      </c>
      <c r="BF1041" s="4">
        <v>14.063000000000001</v>
      </c>
      <c r="BG1041" s="4">
        <v>14.67</v>
      </c>
      <c r="BH1041" s="4">
        <v>1.04</v>
      </c>
      <c r="BI1041" s="4">
        <v>14.205</v>
      </c>
      <c r="BJ1041" s="4">
        <v>3030.2249999999999</v>
      </c>
      <c r="BK1041" s="4">
        <v>1.175</v>
      </c>
      <c r="BL1041" s="4">
        <v>0.19700000000000001</v>
      </c>
      <c r="BM1041" s="4">
        <v>0.112</v>
      </c>
      <c r="BN1041" s="4">
        <v>0.309</v>
      </c>
      <c r="BO1041" s="4">
        <v>0.16</v>
      </c>
      <c r="BP1041" s="4">
        <v>9.0999999999999998E-2</v>
      </c>
      <c r="BQ1041" s="4">
        <v>0.25</v>
      </c>
      <c r="BR1041" s="4">
        <v>0.3402</v>
      </c>
      <c r="BU1041" s="4">
        <v>0.80900000000000005</v>
      </c>
      <c r="BW1041" s="4">
        <v>0</v>
      </c>
      <c r="BX1041" s="4">
        <v>9.3490000000000004E-2</v>
      </c>
      <c r="BY1041" s="4">
        <v>-5</v>
      </c>
      <c r="BZ1041" s="4">
        <v>1.405902</v>
      </c>
      <c r="CA1041" s="4">
        <v>2.284662</v>
      </c>
      <c r="CB1041" s="4">
        <v>28.39922</v>
      </c>
    </row>
    <row r="1042" spans="1:80">
      <c r="A1042" s="2">
        <v>42440</v>
      </c>
      <c r="B1042" s="29">
        <v>0.49749893518518523</v>
      </c>
      <c r="C1042" s="4">
        <v>14.45</v>
      </c>
      <c r="D1042" s="4">
        <v>8.0000000000000002E-3</v>
      </c>
      <c r="E1042" s="4" t="s">
        <v>155</v>
      </c>
      <c r="F1042" s="4">
        <v>80</v>
      </c>
      <c r="G1042" s="4">
        <v>9</v>
      </c>
      <c r="H1042" s="4">
        <v>5.0999999999999996</v>
      </c>
      <c r="I1042" s="4">
        <v>47</v>
      </c>
      <c r="K1042" s="4">
        <v>0</v>
      </c>
      <c r="L1042" s="4">
        <v>19</v>
      </c>
      <c r="M1042" s="4">
        <v>0.876</v>
      </c>
      <c r="N1042" s="4">
        <v>12.6593</v>
      </c>
      <c r="O1042" s="4">
        <v>7.0000000000000001E-3</v>
      </c>
      <c r="P1042" s="4">
        <v>7.8844000000000003</v>
      </c>
      <c r="Q1042" s="4">
        <v>4.4678000000000004</v>
      </c>
      <c r="R1042" s="4">
        <v>12.4</v>
      </c>
      <c r="S1042" s="4">
        <v>6.3955000000000002</v>
      </c>
      <c r="T1042" s="4">
        <v>3.6240999999999999</v>
      </c>
      <c r="U1042" s="4">
        <v>10</v>
      </c>
      <c r="V1042" s="4">
        <v>47.0139</v>
      </c>
      <c r="Y1042" s="4">
        <v>16.82</v>
      </c>
      <c r="Z1042" s="4">
        <v>0</v>
      </c>
      <c r="AA1042" s="4">
        <v>0</v>
      </c>
      <c r="AB1042" s="4" t="s">
        <v>384</v>
      </c>
      <c r="AC1042" s="4">
        <v>0</v>
      </c>
      <c r="AD1042" s="4">
        <v>11.9</v>
      </c>
      <c r="AE1042" s="4">
        <v>854</v>
      </c>
      <c r="AF1042" s="4">
        <v>886</v>
      </c>
      <c r="AG1042" s="4">
        <v>887</v>
      </c>
      <c r="AH1042" s="4">
        <v>66</v>
      </c>
      <c r="AI1042" s="4">
        <v>25.47</v>
      </c>
      <c r="AJ1042" s="4">
        <v>0.57999999999999996</v>
      </c>
      <c r="AK1042" s="4">
        <v>989</v>
      </c>
      <c r="AL1042" s="4">
        <v>5</v>
      </c>
      <c r="AM1042" s="4">
        <v>0</v>
      </c>
      <c r="AN1042" s="4">
        <v>36</v>
      </c>
      <c r="AO1042" s="4">
        <v>189.9</v>
      </c>
      <c r="AP1042" s="4">
        <v>189</v>
      </c>
      <c r="AQ1042" s="4">
        <v>4.0999999999999996</v>
      </c>
      <c r="AR1042" s="4">
        <v>195</v>
      </c>
      <c r="AS1042" s="4" t="s">
        <v>155</v>
      </c>
      <c r="AT1042" s="4">
        <v>1</v>
      </c>
      <c r="AU1042" s="5">
        <v>0.70564814814814814</v>
      </c>
      <c r="AV1042" s="4">
        <v>47.158644000000002</v>
      </c>
      <c r="AW1042" s="4">
        <v>-88.484283000000005</v>
      </c>
      <c r="AX1042" s="4">
        <v>310.2</v>
      </c>
      <c r="AY1042" s="4">
        <v>21.9</v>
      </c>
      <c r="AZ1042" s="4">
        <v>12</v>
      </c>
      <c r="BA1042" s="4">
        <v>10</v>
      </c>
      <c r="BB1042" s="4" t="s">
        <v>432</v>
      </c>
      <c r="BC1042" s="4">
        <v>1.4716279999999999</v>
      </c>
      <c r="BD1042" s="4">
        <v>1.771628</v>
      </c>
      <c r="BE1042" s="4">
        <v>2.2716280000000002</v>
      </c>
      <c r="BF1042" s="4">
        <v>14.063000000000001</v>
      </c>
      <c r="BG1042" s="4">
        <v>14.72</v>
      </c>
      <c r="BH1042" s="4">
        <v>1.05</v>
      </c>
      <c r="BI1042" s="4">
        <v>14.15</v>
      </c>
      <c r="BJ1042" s="4">
        <v>3030.326</v>
      </c>
      <c r="BK1042" s="4">
        <v>1.0680000000000001</v>
      </c>
      <c r="BL1042" s="4">
        <v>0.19800000000000001</v>
      </c>
      <c r="BM1042" s="4">
        <v>0.112</v>
      </c>
      <c r="BN1042" s="4">
        <v>0.31</v>
      </c>
      <c r="BO1042" s="4">
        <v>0.16</v>
      </c>
      <c r="BP1042" s="4">
        <v>9.0999999999999998E-2</v>
      </c>
      <c r="BQ1042" s="4">
        <v>0.251</v>
      </c>
      <c r="BR1042" s="4">
        <v>0.37209999999999999</v>
      </c>
      <c r="BU1042" s="4">
        <v>0.79900000000000004</v>
      </c>
      <c r="BW1042" s="4">
        <v>0</v>
      </c>
      <c r="BX1042" s="4">
        <v>0.121864</v>
      </c>
      <c r="BY1042" s="4">
        <v>-5</v>
      </c>
      <c r="BZ1042" s="4">
        <v>1.4078040000000001</v>
      </c>
      <c r="CA1042" s="4">
        <v>2.9780519999999999</v>
      </c>
      <c r="CB1042" s="4">
        <v>28.437640999999999</v>
      </c>
    </row>
    <row r="1043" spans="1:80">
      <c r="A1043" s="2">
        <v>42440</v>
      </c>
      <c r="B1043" s="29">
        <v>0.49751050925925927</v>
      </c>
      <c r="C1043" s="4">
        <v>14.377000000000001</v>
      </c>
      <c r="D1043" s="4">
        <v>8.0000000000000002E-3</v>
      </c>
      <c r="E1043" s="4" t="s">
        <v>155</v>
      </c>
      <c r="F1043" s="4">
        <v>80</v>
      </c>
      <c r="G1043" s="4">
        <v>9</v>
      </c>
      <c r="H1043" s="4">
        <v>5.0999999999999996</v>
      </c>
      <c r="I1043" s="4">
        <v>48.9</v>
      </c>
      <c r="K1043" s="4">
        <v>0</v>
      </c>
      <c r="L1043" s="4">
        <v>19</v>
      </c>
      <c r="M1043" s="4">
        <v>0.87660000000000005</v>
      </c>
      <c r="N1043" s="4">
        <v>12.6022</v>
      </c>
      <c r="O1043" s="4">
        <v>7.0000000000000001E-3</v>
      </c>
      <c r="P1043" s="4">
        <v>7.8891999999999998</v>
      </c>
      <c r="Q1043" s="4">
        <v>4.4440999999999997</v>
      </c>
      <c r="R1043" s="4">
        <v>12.3</v>
      </c>
      <c r="S1043" s="4">
        <v>6.3994</v>
      </c>
      <c r="T1043" s="4">
        <v>3.6049000000000002</v>
      </c>
      <c r="U1043" s="4">
        <v>10</v>
      </c>
      <c r="V1043" s="4">
        <v>48.858400000000003</v>
      </c>
      <c r="Y1043" s="4">
        <v>16.829999999999998</v>
      </c>
      <c r="Z1043" s="4">
        <v>0</v>
      </c>
      <c r="AA1043" s="4">
        <v>0</v>
      </c>
      <c r="AB1043" s="4" t="s">
        <v>384</v>
      </c>
      <c r="AC1043" s="4">
        <v>0</v>
      </c>
      <c r="AD1043" s="4">
        <v>11.8</v>
      </c>
      <c r="AE1043" s="4">
        <v>855</v>
      </c>
      <c r="AF1043" s="4">
        <v>888</v>
      </c>
      <c r="AG1043" s="4">
        <v>888</v>
      </c>
      <c r="AH1043" s="4">
        <v>66</v>
      </c>
      <c r="AI1043" s="4">
        <v>25.47</v>
      </c>
      <c r="AJ1043" s="4">
        <v>0.57999999999999996</v>
      </c>
      <c r="AK1043" s="4">
        <v>989</v>
      </c>
      <c r="AL1043" s="4">
        <v>5</v>
      </c>
      <c r="AM1043" s="4">
        <v>0</v>
      </c>
      <c r="AN1043" s="4">
        <v>36</v>
      </c>
      <c r="AO1043" s="4">
        <v>189.1</v>
      </c>
      <c r="AP1043" s="4">
        <v>189</v>
      </c>
      <c r="AQ1043" s="4">
        <v>4</v>
      </c>
      <c r="AR1043" s="4">
        <v>195</v>
      </c>
      <c r="AS1043" s="4" t="s">
        <v>155</v>
      </c>
      <c r="AT1043" s="4">
        <v>1</v>
      </c>
      <c r="AU1043" s="5">
        <v>0.70565972222222229</v>
      </c>
      <c r="AV1043" s="4">
        <v>47.158717000000003</v>
      </c>
      <c r="AW1043" s="4">
        <v>-88.484204000000005</v>
      </c>
      <c r="AX1043" s="4">
        <v>310.10000000000002</v>
      </c>
      <c r="AY1043" s="4">
        <v>22</v>
      </c>
      <c r="AZ1043" s="4">
        <v>12</v>
      </c>
      <c r="BA1043" s="4">
        <v>10</v>
      </c>
      <c r="BB1043" s="4" t="s">
        <v>432</v>
      </c>
      <c r="BC1043" s="4">
        <v>1.5</v>
      </c>
      <c r="BD1043" s="4">
        <v>1.728472</v>
      </c>
      <c r="BE1043" s="4">
        <v>2.2999999999999998</v>
      </c>
      <c r="BF1043" s="4">
        <v>14.063000000000001</v>
      </c>
      <c r="BG1043" s="4">
        <v>14.79</v>
      </c>
      <c r="BH1043" s="4">
        <v>1.05</v>
      </c>
      <c r="BI1043" s="4">
        <v>14.08</v>
      </c>
      <c r="BJ1043" s="4">
        <v>3030.3110000000001</v>
      </c>
      <c r="BK1043" s="4">
        <v>1.073</v>
      </c>
      <c r="BL1043" s="4">
        <v>0.19900000000000001</v>
      </c>
      <c r="BM1043" s="4">
        <v>0.112</v>
      </c>
      <c r="BN1043" s="4">
        <v>0.311</v>
      </c>
      <c r="BO1043" s="4">
        <v>0.161</v>
      </c>
      <c r="BP1043" s="4">
        <v>9.0999999999999998E-2</v>
      </c>
      <c r="BQ1043" s="4">
        <v>0.252</v>
      </c>
      <c r="BR1043" s="4">
        <v>0.38850000000000001</v>
      </c>
      <c r="BU1043" s="4">
        <v>0.80300000000000005</v>
      </c>
      <c r="BW1043" s="4">
        <v>0</v>
      </c>
      <c r="BX1043" s="4">
        <v>0.12049</v>
      </c>
      <c r="BY1043" s="4">
        <v>-5</v>
      </c>
      <c r="BZ1043" s="4">
        <v>1.406196</v>
      </c>
      <c r="CA1043" s="4">
        <v>2.944474</v>
      </c>
      <c r="CB1043" s="4">
        <v>28.405159000000001</v>
      </c>
    </row>
    <row r="1044" spans="1:80">
      <c r="A1044" s="2">
        <v>42440</v>
      </c>
      <c r="B1044" s="29">
        <v>0.49752208333333336</v>
      </c>
      <c r="C1044" s="4">
        <v>14.351000000000001</v>
      </c>
      <c r="D1044" s="4">
        <v>7.3000000000000001E-3</v>
      </c>
      <c r="E1044" s="4" t="s">
        <v>155</v>
      </c>
      <c r="F1044" s="4">
        <v>73.419689000000005</v>
      </c>
      <c r="G1044" s="4">
        <v>17.5</v>
      </c>
      <c r="H1044" s="4">
        <v>4.9000000000000004</v>
      </c>
      <c r="I1044" s="4">
        <v>67.2</v>
      </c>
      <c r="K1044" s="4">
        <v>0</v>
      </c>
      <c r="L1044" s="4">
        <v>19</v>
      </c>
      <c r="M1044" s="4">
        <v>0.87680000000000002</v>
      </c>
      <c r="N1044" s="4">
        <v>12.583399999999999</v>
      </c>
      <c r="O1044" s="4">
        <v>6.4000000000000003E-3</v>
      </c>
      <c r="P1044" s="4">
        <v>15.3649</v>
      </c>
      <c r="Q1044" s="4">
        <v>4.3311999999999999</v>
      </c>
      <c r="R1044" s="4">
        <v>19.7</v>
      </c>
      <c r="S1044" s="4">
        <v>12.4634</v>
      </c>
      <c r="T1044" s="4">
        <v>3.5133000000000001</v>
      </c>
      <c r="U1044" s="4">
        <v>16</v>
      </c>
      <c r="V1044" s="4">
        <v>67.176299999999998</v>
      </c>
      <c r="Y1044" s="4">
        <v>16.835000000000001</v>
      </c>
      <c r="Z1044" s="4">
        <v>0</v>
      </c>
      <c r="AA1044" s="4">
        <v>0</v>
      </c>
      <c r="AB1044" s="4" t="s">
        <v>384</v>
      </c>
      <c r="AC1044" s="4">
        <v>0</v>
      </c>
      <c r="AD1044" s="4">
        <v>11.9</v>
      </c>
      <c r="AE1044" s="4">
        <v>856</v>
      </c>
      <c r="AF1044" s="4">
        <v>888</v>
      </c>
      <c r="AG1044" s="4">
        <v>889</v>
      </c>
      <c r="AH1044" s="4">
        <v>66</v>
      </c>
      <c r="AI1044" s="4">
        <v>25.47</v>
      </c>
      <c r="AJ1044" s="4">
        <v>0.57999999999999996</v>
      </c>
      <c r="AK1044" s="4">
        <v>989</v>
      </c>
      <c r="AL1044" s="4">
        <v>5</v>
      </c>
      <c r="AM1044" s="4">
        <v>0</v>
      </c>
      <c r="AN1044" s="4">
        <v>36</v>
      </c>
      <c r="AO1044" s="4">
        <v>189.9</v>
      </c>
      <c r="AP1044" s="4">
        <v>189</v>
      </c>
      <c r="AQ1044" s="4">
        <v>4.2</v>
      </c>
      <c r="AR1044" s="4">
        <v>195</v>
      </c>
      <c r="AS1044" s="4" t="s">
        <v>155</v>
      </c>
      <c r="AT1044" s="4">
        <v>1</v>
      </c>
      <c r="AU1044" s="5">
        <v>0.70567129629629621</v>
      </c>
      <c r="AV1044" s="4">
        <v>47.158802000000001</v>
      </c>
      <c r="AW1044" s="4">
        <v>-88.484151999999995</v>
      </c>
      <c r="AX1044" s="4">
        <v>309.89999999999998</v>
      </c>
      <c r="AY1044" s="4">
        <v>22.7</v>
      </c>
      <c r="AZ1044" s="4">
        <v>12</v>
      </c>
      <c r="BA1044" s="4">
        <v>10</v>
      </c>
      <c r="BB1044" s="4" t="s">
        <v>432</v>
      </c>
      <c r="BC1044" s="4">
        <v>1.5</v>
      </c>
      <c r="BD1044" s="4">
        <v>1.7</v>
      </c>
      <c r="BE1044" s="4">
        <v>2.2999999999999998</v>
      </c>
      <c r="BF1044" s="4">
        <v>14.063000000000001</v>
      </c>
      <c r="BG1044" s="4">
        <v>14.82</v>
      </c>
      <c r="BH1044" s="4">
        <v>1.05</v>
      </c>
      <c r="BI1044" s="4">
        <v>14.047000000000001</v>
      </c>
      <c r="BJ1044" s="4">
        <v>3030.018</v>
      </c>
      <c r="BK1044" s="4">
        <v>0.98699999999999999</v>
      </c>
      <c r="BL1044" s="4">
        <v>0.38700000000000001</v>
      </c>
      <c r="BM1044" s="4">
        <v>0.109</v>
      </c>
      <c r="BN1044" s="4">
        <v>0.497</v>
      </c>
      <c r="BO1044" s="4">
        <v>0.314</v>
      </c>
      <c r="BP1044" s="4">
        <v>8.8999999999999996E-2</v>
      </c>
      <c r="BQ1044" s="4">
        <v>0.40300000000000002</v>
      </c>
      <c r="BR1044" s="4">
        <v>0.53490000000000004</v>
      </c>
      <c r="BU1044" s="4">
        <v>0.80400000000000005</v>
      </c>
      <c r="BW1044" s="4">
        <v>0</v>
      </c>
      <c r="BX1044" s="4">
        <v>0.152472</v>
      </c>
      <c r="BY1044" s="4">
        <v>-5</v>
      </c>
      <c r="BZ1044" s="4">
        <v>1.4078040000000001</v>
      </c>
      <c r="CA1044" s="4">
        <v>3.7260339999999998</v>
      </c>
      <c r="CB1044" s="4">
        <v>28.437640999999999</v>
      </c>
    </row>
    <row r="1045" spans="1:80">
      <c r="A1045" s="2">
        <v>42440</v>
      </c>
      <c r="B1045" s="29">
        <v>0.4975336574074074</v>
      </c>
      <c r="C1045" s="4">
        <v>14.444000000000001</v>
      </c>
      <c r="D1045" s="4">
        <v>6.4999999999999997E-3</v>
      </c>
      <c r="E1045" s="4" t="s">
        <v>155</v>
      </c>
      <c r="F1045" s="4">
        <v>65.129031999999995</v>
      </c>
      <c r="G1045" s="4">
        <v>60.4</v>
      </c>
      <c r="H1045" s="4">
        <v>4.8</v>
      </c>
      <c r="I1045" s="4">
        <v>64.7</v>
      </c>
      <c r="K1045" s="4">
        <v>0</v>
      </c>
      <c r="L1045" s="4">
        <v>19</v>
      </c>
      <c r="M1045" s="4">
        <v>0.87609999999999999</v>
      </c>
      <c r="N1045" s="4">
        <v>12.654500000000001</v>
      </c>
      <c r="O1045" s="4">
        <v>5.7000000000000002E-3</v>
      </c>
      <c r="P1045" s="4">
        <v>52.932899999999997</v>
      </c>
      <c r="Q1045" s="4">
        <v>4.2053000000000003</v>
      </c>
      <c r="R1045" s="4">
        <v>57.1</v>
      </c>
      <c r="S1045" s="4">
        <v>42.937199999999997</v>
      </c>
      <c r="T1045" s="4">
        <v>3.4112</v>
      </c>
      <c r="U1045" s="4">
        <v>46.3</v>
      </c>
      <c r="V1045" s="4">
        <v>64.6785</v>
      </c>
      <c r="Y1045" s="4">
        <v>16.966000000000001</v>
      </c>
      <c r="Z1045" s="4">
        <v>0</v>
      </c>
      <c r="AA1045" s="4">
        <v>0</v>
      </c>
      <c r="AB1045" s="4" t="s">
        <v>384</v>
      </c>
      <c r="AC1045" s="4">
        <v>0</v>
      </c>
      <c r="AD1045" s="4">
        <v>11.8</v>
      </c>
      <c r="AE1045" s="4">
        <v>857</v>
      </c>
      <c r="AF1045" s="4">
        <v>890</v>
      </c>
      <c r="AG1045" s="4">
        <v>889</v>
      </c>
      <c r="AH1045" s="4">
        <v>66</v>
      </c>
      <c r="AI1045" s="4">
        <v>25.47</v>
      </c>
      <c r="AJ1045" s="4">
        <v>0.57999999999999996</v>
      </c>
      <c r="AK1045" s="4">
        <v>989</v>
      </c>
      <c r="AL1045" s="4">
        <v>5</v>
      </c>
      <c r="AM1045" s="4">
        <v>0</v>
      </c>
      <c r="AN1045" s="4">
        <v>36</v>
      </c>
      <c r="AO1045" s="4">
        <v>189.1</v>
      </c>
      <c r="AP1045" s="4">
        <v>189</v>
      </c>
      <c r="AQ1045" s="4">
        <v>4.0999999999999996</v>
      </c>
      <c r="AR1045" s="4">
        <v>195</v>
      </c>
      <c r="AS1045" s="4" t="s">
        <v>155</v>
      </c>
      <c r="AT1045" s="4">
        <v>1</v>
      </c>
      <c r="AU1045" s="5">
        <v>0.70568287037037036</v>
      </c>
      <c r="AV1045" s="4">
        <v>47.158895000000001</v>
      </c>
      <c r="AW1045" s="4">
        <v>-88.484126000000003</v>
      </c>
      <c r="AX1045" s="4">
        <v>309.7</v>
      </c>
      <c r="AY1045" s="4">
        <v>23.9</v>
      </c>
      <c r="AZ1045" s="4">
        <v>12</v>
      </c>
      <c r="BA1045" s="4">
        <v>10</v>
      </c>
      <c r="BB1045" s="4" t="s">
        <v>432</v>
      </c>
      <c r="BC1045" s="4">
        <v>1.571329</v>
      </c>
      <c r="BD1045" s="4">
        <v>1.7713289999999999</v>
      </c>
      <c r="BE1045" s="4">
        <v>2.4426570000000001</v>
      </c>
      <c r="BF1045" s="4">
        <v>14.063000000000001</v>
      </c>
      <c r="BG1045" s="4">
        <v>14.73</v>
      </c>
      <c r="BH1045" s="4">
        <v>1.05</v>
      </c>
      <c r="BI1045" s="4">
        <v>14.143000000000001</v>
      </c>
      <c r="BJ1045" s="4">
        <v>3030.2170000000001</v>
      </c>
      <c r="BK1045" s="4">
        <v>0.87</v>
      </c>
      <c r="BL1045" s="4">
        <v>1.327</v>
      </c>
      <c r="BM1045" s="4">
        <v>0.105</v>
      </c>
      <c r="BN1045" s="4">
        <v>1.4330000000000001</v>
      </c>
      <c r="BO1045" s="4">
        <v>1.077</v>
      </c>
      <c r="BP1045" s="4">
        <v>8.5999999999999993E-2</v>
      </c>
      <c r="BQ1045" s="4">
        <v>1.1619999999999999</v>
      </c>
      <c r="BR1045" s="4">
        <v>0.5121</v>
      </c>
      <c r="BU1045" s="4">
        <v>0.80600000000000005</v>
      </c>
      <c r="BW1045" s="4">
        <v>0</v>
      </c>
      <c r="BX1045" s="4">
        <v>0.13345000000000001</v>
      </c>
      <c r="BY1045" s="4">
        <v>-5</v>
      </c>
      <c r="BZ1045" s="4">
        <v>1.4079999999999999</v>
      </c>
      <c r="CA1045" s="4">
        <v>3.2611849999999998</v>
      </c>
      <c r="CB1045" s="4">
        <v>28.441600000000001</v>
      </c>
    </row>
    <row r="1046" spans="1:80">
      <c r="A1046" s="2">
        <v>42440</v>
      </c>
      <c r="B1046" s="29">
        <v>0.4975452314814815</v>
      </c>
      <c r="C1046" s="4">
        <v>14.57</v>
      </c>
      <c r="D1046" s="4">
        <v>5.4000000000000003E-3</v>
      </c>
      <c r="E1046" s="4" t="s">
        <v>155</v>
      </c>
      <c r="F1046" s="4">
        <v>53.724138000000004</v>
      </c>
      <c r="G1046" s="4">
        <v>118.2</v>
      </c>
      <c r="H1046" s="4">
        <v>4.9000000000000004</v>
      </c>
      <c r="I1046" s="4">
        <v>56.1</v>
      </c>
      <c r="K1046" s="4">
        <v>0</v>
      </c>
      <c r="L1046" s="4">
        <v>19</v>
      </c>
      <c r="M1046" s="4">
        <v>0.87490000000000001</v>
      </c>
      <c r="N1046" s="4">
        <v>12.7475</v>
      </c>
      <c r="O1046" s="4">
        <v>4.7000000000000002E-3</v>
      </c>
      <c r="P1046" s="4">
        <v>103.4419</v>
      </c>
      <c r="Q1046" s="4">
        <v>4.2870999999999997</v>
      </c>
      <c r="R1046" s="4">
        <v>107.7</v>
      </c>
      <c r="S1046" s="4">
        <v>84.442499999999995</v>
      </c>
      <c r="T1046" s="4">
        <v>3.4996999999999998</v>
      </c>
      <c r="U1046" s="4">
        <v>87.9</v>
      </c>
      <c r="V1046" s="4">
        <v>56.1</v>
      </c>
      <c r="Y1046" s="4">
        <v>16.914999999999999</v>
      </c>
      <c r="Z1046" s="4">
        <v>0</v>
      </c>
      <c r="AA1046" s="4">
        <v>0</v>
      </c>
      <c r="AB1046" s="4" t="s">
        <v>384</v>
      </c>
      <c r="AC1046" s="4">
        <v>0</v>
      </c>
      <c r="AD1046" s="4">
        <v>11.8</v>
      </c>
      <c r="AE1046" s="4">
        <v>857</v>
      </c>
      <c r="AF1046" s="4">
        <v>889</v>
      </c>
      <c r="AG1046" s="4">
        <v>890</v>
      </c>
      <c r="AH1046" s="4">
        <v>66</v>
      </c>
      <c r="AI1046" s="4">
        <v>27.13</v>
      </c>
      <c r="AJ1046" s="4">
        <v>0.62</v>
      </c>
      <c r="AK1046" s="4">
        <v>989</v>
      </c>
      <c r="AL1046" s="4">
        <v>5.9</v>
      </c>
      <c r="AM1046" s="4">
        <v>0</v>
      </c>
      <c r="AN1046" s="4">
        <v>36</v>
      </c>
      <c r="AO1046" s="4">
        <v>189</v>
      </c>
      <c r="AP1046" s="4">
        <v>189</v>
      </c>
      <c r="AQ1046" s="4">
        <v>4</v>
      </c>
      <c r="AR1046" s="4">
        <v>195</v>
      </c>
      <c r="AS1046" s="4" t="s">
        <v>155</v>
      </c>
      <c r="AT1046" s="4">
        <v>1</v>
      </c>
      <c r="AU1046" s="5">
        <v>0.70569444444444451</v>
      </c>
      <c r="AV1046" s="4">
        <v>47.158994</v>
      </c>
      <c r="AW1046" s="4">
        <v>-88.484114000000005</v>
      </c>
      <c r="AX1046" s="4">
        <v>309.8</v>
      </c>
      <c r="AY1046" s="4">
        <v>24.4</v>
      </c>
      <c r="AZ1046" s="4">
        <v>12</v>
      </c>
      <c r="BA1046" s="4">
        <v>10</v>
      </c>
      <c r="BB1046" s="4" t="s">
        <v>432</v>
      </c>
      <c r="BC1046" s="4">
        <v>1.315369</v>
      </c>
      <c r="BD1046" s="4">
        <v>1.6576850000000001</v>
      </c>
      <c r="BE1046" s="4">
        <v>2.144212</v>
      </c>
      <c r="BF1046" s="4">
        <v>14.063000000000001</v>
      </c>
      <c r="BG1046" s="4">
        <v>14.61</v>
      </c>
      <c r="BH1046" s="4">
        <v>1.04</v>
      </c>
      <c r="BI1046" s="4">
        <v>14.295999999999999</v>
      </c>
      <c r="BJ1046" s="4">
        <v>3030.6089999999999</v>
      </c>
      <c r="BK1046" s="4">
        <v>0.71099999999999997</v>
      </c>
      <c r="BL1046" s="4">
        <v>2.5750000000000002</v>
      </c>
      <c r="BM1046" s="4">
        <v>0.107</v>
      </c>
      <c r="BN1046" s="4">
        <v>2.6819999999999999</v>
      </c>
      <c r="BO1046" s="4">
        <v>2.1019999999999999</v>
      </c>
      <c r="BP1046" s="4">
        <v>8.6999999999999994E-2</v>
      </c>
      <c r="BQ1046" s="4">
        <v>2.1890000000000001</v>
      </c>
      <c r="BR1046" s="4">
        <v>0.441</v>
      </c>
      <c r="BU1046" s="4">
        <v>0.79800000000000004</v>
      </c>
      <c r="BW1046" s="4">
        <v>0</v>
      </c>
      <c r="BX1046" s="4">
        <v>0.13641200000000001</v>
      </c>
      <c r="BY1046" s="4">
        <v>-5</v>
      </c>
      <c r="BZ1046" s="4">
        <v>1.4089020000000001</v>
      </c>
      <c r="CA1046" s="4">
        <v>3.3335689999999998</v>
      </c>
      <c r="CB1046" s="4">
        <v>28.459820000000001</v>
      </c>
    </row>
    <row r="1047" spans="1:80">
      <c r="A1047" s="2">
        <v>42440</v>
      </c>
      <c r="B1047" s="29">
        <v>0.49755680555555554</v>
      </c>
      <c r="C1047" s="4">
        <v>14.57</v>
      </c>
      <c r="D1047" s="4">
        <v>1.14E-2</v>
      </c>
      <c r="E1047" s="4" t="s">
        <v>155</v>
      </c>
      <c r="F1047" s="4">
        <v>113.97260300000001</v>
      </c>
      <c r="G1047" s="4">
        <v>97.9</v>
      </c>
      <c r="H1047" s="4">
        <v>4.9000000000000004</v>
      </c>
      <c r="I1047" s="4">
        <v>51.4</v>
      </c>
      <c r="K1047" s="4">
        <v>0</v>
      </c>
      <c r="L1047" s="4">
        <v>19</v>
      </c>
      <c r="M1047" s="4">
        <v>0.87509999999999999</v>
      </c>
      <c r="N1047" s="4">
        <v>12.7498</v>
      </c>
      <c r="O1047" s="4">
        <v>0.01</v>
      </c>
      <c r="P1047" s="4">
        <v>85.700199999999995</v>
      </c>
      <c r="Q1047" s="4">
        <v>4.2878999999999996</v>
      </c>
      <c r="R1047" s="4">
        <v>90</v>
      </c>
      <c r="S1047" s="4">
        <v>69.563500000000005</v>
      </c>
      <c r="T1047" s="4">
        <v>3.4805000000000001</v>
      </c>
      <c r="U1047" s="4">
        <v>73</v>
      </c>
      <c r="V1047" s="4">
        <v>51.384300000000003</v>
      </c>
      <c r="Y1047" s="4">
        <v>16.844999999999999</v>
      </c>
      <c r="Z1047" s="4">
        <v>0</v>
      </c>
      <c r="AA1047" s="4">
        <v>0</v>
      </c>
      <c r="AB1047" s="4" t="s">
        <v>384</v>
      </c>
      <c r="AC1047" s="4">
        <v>0</v>
      </c>
      <c r="AD1047" s="4">
        <v>11.9</v>
      </c>
      <c r="AE1047" s="4">
        <v>857</v>
      </c>
      <c r="AF1047" s="4">
        <v>889</v>
      </c>
      <c r="AG1047" s="4">
        <v>890</v>
      </c>
      <c r="AH1047" s="4">
        <v>66</v>
      </c>
      <c r="AI1047" s="4">
        <v>25.64</v>
      </c>
      <c r="AJ1047" s="4">
        <v>0.59</v>
      </c>
      <c r="AK1047" s="4">
        <v>989</v>
      </c>
      <c r="AL1047" s="4">
        <v>5.0999999999999996</v>
      </c>
      <c r="AM1047" s="4">
        <v>0</v>
      </c>
      <c r="AN1047" s="4">
        <v>36</v>
      </c>
      <c r="AO1047" s="4">
        <v>189.9</v>
      </c>
      <c r="AP1047" s="4">
        <v>189</v>
      </c>
      <c r="AQ1047" s="4">
        <v>4.0999999999999996</v>
      </c>
      <c r="AR1047" s="4">
        <v>195</v>
      </c>
      <c r="AS1047" s="4" t="s">
        <v>155</v>
      </c>
      <c r="AT1047" s="4">
        <v>1</v>
      </c>
      <c r="AU1047" s="5">
        <v>0.70570601851851855</v>
      </c>
      <c r="AV1047" s="4">
        <v>47.159098</v>
      </c>
      <c r="AW1047" s="4">
        <v>-88.484116</v>
      </c>
      <c r="AX1047" s="4">
        <v>309.89999999999998</v>
      </c>
      <c r="AY1047" s="4">
        <v>24.8</v>
      </c>
      <c r="AZ1047" s="4">
        <v>12</v>
      </c>
      <c r="BA1047" s="4">
        <v>10</v>
      </c>
      <c r="BB1047" s="4" t="s">
        <v>432</v>
      </c>
      <c r="BC1047" s="4">
        <v>1.555145</v>
      </c>
      <c r="BD1047" s="4">
        <v>1.9551449999999999</v>
      </c>
      <c r="BE1047" s="4">
        <v>2.4972029999999998</v>
      </c>
      <c r="BF1047" s="4">
        <v>14.063000000000001</v>
      </c>
      <c r="BG1047" s="4">
        <v>14.6</v>
      </c>
      <c r="BH1047" s="4">
        <v>1.04</v>
      </c>
      <c r="BI1047" s="4">
        <v>14.276</v>
      </c>
      <c r="BJ1047" s="4">
        <v>3029.4670000000001</v>
      </c>
      <c r="BK1047" s="4">
        <v>1.508</v>
      </c>
      <c r="BL1047" s="4">
        <v>2.1320000000000001</v>
      </c>
      <c r="BM1047" s="4">
        <v>0.107</v>
      </c>
      <c r="BN1047" s="4">
        <v>2.2389999999999999</v>
      </c>
      <c r="BO1047" s="4">
        <v>1.7310000000000001</v>
      </c>
      <c r="BP1047" s="4">
        <v>8.6999999999999994E-2</v>
      </c>
      <c r="BQ1047" s="4">
        <v>1.8180000000000001</v>
      </c>
      <c r="BR1047" s="4">
        <v>0.4037</v>
      </c>
      <c r="BU1047" s="4">
        <v>0.79400000000000004</v>
      </c>
      <c r="BW1047" s="4">
        <v>0</v>
      </c>
      <c r="BX1047" s="4">
        <v>0.14962800000000001</v>
      </c>
      <c r="BY1047" s="4">
        <v>-5</v>
      </c>
      <c r="BZ1047" s="4">
        <v>1.409902</v>
      </c>
      <c r="CA1047" s="4">
        <v>3.6565340000000002</v>
      </c>
      <c r="CB1047" s="4">
        <v>28.48002</v>
      </c>
    </row>
    <row r="1048" spans="1:80">
      <c r="A1048" s="2">
        <v>42440</v>
      </c>
      <c r="B1048" s="29">
        <v>0.49756837962962958</v>
      </c>
      <c r="C1048" s="4">
        <v>14.57</v>
      </c>
      <c r="D1048" s="4">
        <v>4.7699999999999999E-2</v>
      </c>
      <c r="E1048" s="4" t="s">
        <v>155</v>
      </c>
      <c r="F1048" s="4">
        <v>476.58339999999998</v>
      </c>
      <c r="G1048" s="4">
        <v>42.7</v>
      </c>
      <c r="H1048" s="4">
        <v>4.8</v>
      </c>
      <c r="I1048" s="4">
        <v>43.3</v>
      </c>
      <c r="K1048" s="4">
        <v>0</v>
      </c>
      <c r="L1048" s="4">
        <v>19</v>
      </c>
      <c r="M1048" s="4">
        <v>0.87480000000000002</v>
      </c>
      <c r="N1048" s="4">
        <v>12.745200000000001</v>
      </c>
      <c r="O1048" s="4">
        <v>4.1700000000000001E-2</v>
      </c>
      <c r="P1048" s="4">
        <v>37.369399999999999</v>
      </c>
      <c r="Q1048" s="4">
        <v>4.1723999999999997</v>
      </c>
      <c r="R1048" s="4">
        <v>41.5</v>
      </c>
      <c r="S1048" s="4">
        <v>30.3127</v>
      </c>
      <c r="T1048" s="4">
        <v>3.3845000000000001</v>
      </c>
      <c r="U1048" s="4">
        <v>33.700000000000003</v>
      </c>
      <c r="V1048" s="4">
        <v>43.273800000000001</v>
      </c>
      <c r="Y1048" s="4">
        <v>16.795000000000002</v>
      </c>
      <c r="Z1048" s="4">
        <v>0</v>
      </c>
      <c r="AA1048" s="4">
        <v>0</v>
      </c>
      <c r="AB1048" s="4" t="s">
        <v>384</v>
      </c>
      <c r="AC1048" s="4">
        <v>0</v>
      </c>
      <c r="AD1048" s="4">
        <v>11.8</v>
      </c>
      <c r="AE1048" s="4">
        <v>858</v>
      </c>
      <c r="AF1048" s="4">
        <v>890</v>
      </c>
      <c r="AG1048" s="4">
        <v>890</v>
      </c>
      <c r="AH1048" s="4">
        <v>66</v>
      </c>
      <c r="AI1048" s="4">
        <v>25.47</v>
      </c>
      <c r="AJ1048" s="4">
        <v>0.57999999999999996</v>
      </c>
      <c r="AK1048" s="4">
        <v>989</v>
      </c>
      <c r="AL1048" s="4">
        <v>5</v>
      </c>
      <c r="AM1048" s="4">
        <v>0</v>
      </c>
      <c r="AN1048" s="4">
        <v>35.097999999999999</v>
      </c>
      <c r="AO1048" s="4">
        <v>189.1</v>
      </c>
      <c r="AP1048" s="4">
        <v>189</v>
      </c>
      <c r="AQ1048" s="4">
        <v>4</v>
      </c>
      <c r="AR1048" s="4">
        <v>195</v>
      </c>
      <c r="AS1048" s="4" t="s">
        <v>155</v>
      </c>
      <c r="AT1048" s="4">
        <v>1</v>
      </c>
      <c r="AU1048" s="5">
        <v>0.70571759259259259</v>
      </c>
      <c r="AV1048" s="4">
        <v>47.159205</v>
      </c>
      <c r="AW1048" s="4">
        <v>-88.484126000000003</v>
      </c>
      <c r="AX1048" s="4">
        <v>310</v>
      </c>
      <c r="AY1048" s="4">
        <v>25.5</v>
      </c>
      <c r="AZ1048" s="4">
        <v>12</v>
      </c>
      <c r="BA1048" s="4">
        <v>10</v>
      </c>
      <c r="BB1048" s="4" t="s">
        <v>432</v>
      </c>
      <c r="BC1048" s="4">
        <v>1.770929</v>
      </c>
      <c r="BD1048" s="4">
        <v>2.1709290000000001</v>
      </c>
      <c r="BE1048" s="4">
        <v>2.7709290000000002</v>
      </c>
      <c r="BF1048" s="4">
        <v>14.063000000000001</v>
      </c>
      <c r="BG1048" s="4">
        <v>14.57</v>
      </c>
      <c r="BH1048" s="4">
        <v>1.04</v>
      </c>
      <c r="BI1048" s="4">
        <v>14.318</v>
      </c>
      <c r="BJ1048" s="4">
        <v>3022.1260000000002</v>
      </c>
      <c r="BK1048" s="4">
        <v>6.2919999999999998</v>
      </c>
      <c r="BL1048" s="4">
        <v>0.92800000000000005</v>
      </c>
      <c r="BM1048" s="4">
        <v>0.104</v>
      </c>
      <c r="BN1048" s="4">
        <v>1.032</v>
      </c>
      <c r="BO1048" s="4">
        <v>0.753</v>
      </c>
      <c r="BP1048" s="4">
        <v>8.4000000000000005E-2</v>
      </c>
      <c r="BQ1048" s="4">
        <v>0.83699999999999997</v>
      </c>
      <c r="BR1048" s="4">
        <v>0.33929999999999999</v>
      </c>
      <c r="BU1048" s="4">
        <v>0.79</v>
      </c>
      <c r="BW1048" s="4">
        <v>0</v>
      </c>
      <c r="BX1048" s="4">
        <v>0.16092200000000001</v>
      </c>
      <c r="BY1048" s="4">
        <v>-5</v>
      </c>
      <c r="BZ1048" s="4">
        <v>1.409098</v>
      </c>
      <c r="CA1048" s="4">
        <v>3.932531</v>
      </c>
      <c r="CB1048" s="4">
        <v>28.46378</v>
      </c>
    </row>
    <row r="1049" spans="1:80">
      <c r="A1049" s="2">
        <v>42440</v>
      </c>
      <c r="B1049" s="29">
        <v>0.49757995370370373</v>
      </c>
      <c r="C1049" s="4">
        <v>14.462999999999999</v>
      </c>
      <c r="D1049" s="4">
        <v>0.14030000000000001</v>
      </c>
      <c r="E1049" s="4" t="s">
        <v>155</v>
      </c>
      <c r="F1049" s="4">
        <v>1402.568579</v>
      </c>
      <c r="G1049" s="4">
        <v>23.9</v>
      </c>
      <c r="H1049" s="4">
        <v>4.7</v>
      </c>
      <c r="I1049" s="4">
        <v>58.3</v>
      </c>
      <c r="K1049" s="4">
        <v>0</v>
      </c>
      <c r="L1049" s="4">
        <v>19</v>
      </c>
      <c r="M1049" s="4">
        <v>0.87480000000000002</v>
      </c>
      <c r="N1049" s="4">
        <v>12.6516</v>
      </c>
      <c r="O1049" s="4">
        <v>0.1227</v>
      </c>
      <c r="P1049" s="4">
        <v>20.907800000000002</v>
      </c>
      <c r="Q1049" s="4">
        <v>4.1113</v>
      </c>
      <c r="R1049" s="4">
        <v>25</v>
      </c>
      <c r="S1049" s="4">
        <v>16.959599999999998</v>
      </c>
      <c r="T1049" s="4">
        <v>3.335</v>
      </c>
      <c r="U1049" s="4">
        <v>20.3</v>
      </c>
      <c r="V1049" s="4">
        <v>58.2605</v>
      </c>
      <c r="Y1049" s="4">
        <v>16.795000000000002</v>
      </c>
      <c r="Z1049" s="4">
        <v>0</v>
      </c>
      <c r="AA1049" s="4">
        <v>0</v>
      </c>
      <c r="AB1049" s="4" t="s">
        <v>384</v>
      </c>
      <c r="AC1049" s="4">
        <v>0</v>
      </c>
      <c r="AD1049" s="4">
        <v>11.9</v>
      </c>
      <c r="AE1049" s="4">
        <v>858</v>
      </c>
      <c r="AF1049" s="4">
        <v>890</v>
      </c>
      <c r="AG1049" s="4">
        <v>891</v>
      </c>
      <c r="AH1049" s="4">
        <v>66</v>
      </c>
      <c r="AI1049" s="4">
        <v>25.47</v>
      </c>
      <c r="AJ1049" s="4">
        <v>0.57999999999999996</v>
      </c>
      <c r="AK1049" s="4">
        <v>989</v>
      </c>
      <c r="AL1049" s="4">
        <v>5</v>
      </c>
      <c r="AM1049" s="4">
        <v>0</v>
      </c>
      <c r="AN1049" s="4">
        <v>35</v>
      </c>
      <c r="AO1049" s="4">
        <v>189</v>
      </c>
      <c r="AP1049" s="4">
        <v>189</v>
      </c>
      <c r="AQ1049" s="4">
        <v>4</v>
      </c>
      <c r="AR1049" s="4">
        <v>195</v>
      </c>
      <c r="AS1049" s="4" t="s">
        <v>155</v>
      </c>
      <c r="AT1049" s="4">
        <v>1</v>
      </c>
      <c r="AU1049" s="5">
        <v>0.70572916666666663</v>
      </c>
      <c r="AV1049" s="4">
        <v>47.159314000000002</v>
      </c>
      <c r="AW1049" s="4">
        <v>-88.484136000000007</v>
      </c>
      <c r="AX1049" s="4">
        <v>310.3</v>
      </c>
      <c r="AY1049" s="4">
        <v>26.2</v>
      </c>
      <c r="AZ1049" s="4">
        <v>12</v>
      </c>
      <c r="BA1049" s="4">
        <v>10</v>
      </c>
      <c r="BB1049" s="4" t="s">
        <v>432</v>
      </c>
      <c r="BC1049" s="4">
        <v>1.8</v>
      </c>
      <c r="BD1049" s="4">
        <v>2.4148480000000001</v>
      </c>
      <c r="BE1049" s="4">
        <v>3.0148480000000002</v>
      </c>
      <c r="BF1049" s="4">
        <v>14.063000000000001</v>
      </c>
      <c r="BG1049" s="4">
        <v>14.57</v>
      </c>
      <c r="BH1049" s="4">
        <v>1.04</v>
      </c>
      <c r="BI1049" s="4">
        <v>14.318</v>
      </c>
      <c r="BJ1049" s="4">
        <v>3002.5419999999999</v>
      </c>
      <c r="BK1049" s="4">
        <v>18.532</v>
      </c>
      <c r="BL1049" s="4">
        <v>0.52</v>
      </c>
      <c r="BM1049" s="4">
        <v>0.10199999999999999</v>
      </c>
      <c r="BN1049" s="4">
        <v>0.622</v>
      </c>
      <c r="BO1049" s="4">
        <v>0.42099999999999999</v>
      </c>
      <c r="BP1049" s="4">
        <v>8.3000000000000004E-2</v>
      </c>
      <c r="BQ1049" s="4">
        <v>0.504</v>
      </c>
      <c r="BR1049" s="4">
        <v>0.4572</v>
      </c>
      <c r="BU1049" s="4">
        <v>0.79100000000000004</v>
      </c>
      <c r="BW1049" s="4">
        <v>0</v>
      </c>
      <c r="BX1049" s="4">
        <v>0.20619799999999999</v>
      </c>
      <c r="BY1049" s="4">
        <v>-5</v>
      </c>
      <c r="BZ1049" s="4">
        <v>1.4117059999999999</v>
      </c>
      <c r="CA1049" s="4">
        <v>5.0389629999999999</v>
      </c>
      <c r="CB1049" s="4">
        <v>28.516461</v>
      </c>
    </row>
    <row r="1050" spans="1:80">
      <c r="A1050" s="2">
        <v>42440</v>
      </c>
      <c r="B1050" s="29">
        <v>0.49759152777777776</v>
      </c>
      <c r="C1050" s="4">
        <v>14.353</v>
      </c>
      <c r="D1050" s="4">
        <v>9.5899999999999999E-2</v>
      </c>
      <c r="E1050" s="4" t="s">
        <v>155</v>
      </c>
      <c r="F1050" s="4">
        <v>959.41176499999995</v>
      </c>
      <c r="G1050" s="4">
        <v>17</v>
      </c>
      <c r="H1050" s="4">
        <v>4.7</v>
      </c>
      <c r="I1050" s="4">
        <v>68</v>
      </c>
      <c r="K1050" s="4">
        <v>0</v>
      </c>
      <c r="L1050" s="4">
        <v>19</v>
      </c>
      <c r="M1050" s="4">
        <v>0.87590000000000001</v>
      </c>
      <c r="N1050" s="4">
        <v>12.5723</v>
      </c>
      <c r="O1050" s="4">
        <v>8.4000000000000005E-2</v>
      </c>
      <c r="P1050" s="4">
        <v>14.883900000000001</v>
      </c>
      <c r="Q1050" s="4">
        <v>4.1433999999999997</v>
      </c>
      <c r="R1050" s="4">
        <v>19</v>
      </c>
      <c r="S1050" s="4">
        <v>12.0733</v>
      </c>
      <c r="T1050" s="4">
        <v>3.3609</v>
      </c>
      <c r="U1050" s="4">
        <v>15.4</v>
      </c>
      <c r="V1050" s="4">
        <v>68.024199999999993</v>
      </c>
      <c r="Y1050" s="4">
        <v>16.818000000000001</v>
      </c>
      <c r="Z1050" s="4">
        <v>0</v>
      </c>
      <c r="AA1050" s="4">
        <v>0</v>
      </c>
      <c r="AB1050" s="4" t="s">
        <v>384</v>
      </c>
      <c r="AC1050" s="4">
        <v>0</v>
      </c>
      <c r="AD1050" s="4">
        <v>11.9</v>
      </c>
      <c r="AE1050" s="4">
        <v>859</v>
      </c>
      <c r="AF1050" s="4">
        <v>891</v>
      </c>
      <c r="AG1050" s="4">
        <v>893</v>
      </c>
      <c r="AH1050" s="4">
        <v>66</v>
      </c>
      <c r="AI1050" s="4">
        <v>25.47</v>
      </c>
      <c r="AJ1050" s="4">
        <v>0.57999999999999996</v>
      </c>
      <c r="AK1050" s="4">
        <v>989</v>
      </c>
      <c r="AL1050" s="4">
        <v>5</v>
      </c>
      <c r="AM1050" s="4">
        <v>0</v>
      </c>
      <c r="AN1050" s="4">
        <v>35</v>
      </c>
      <c r="AO1050" s="4">
        <v>189</v>
      </c>
      <c r="AP1050" s="4">
        <v>189</v>
      </c>
      <c r="AQ1050" s="4">
        <v>3.9</v>
      </c>
      <c r="AR1050" s="4">
        <v>195</v>
      </c>
      <c r="AS1050" s="4" t="s">
        <v>155</v>
      </c>
      <c r="AT1050" s="4">
        <v>1</v>
      </c>
      <c r="AU1050" s="5">
        <v>0.70574074074074078</v>
      </c>
      <c r="AV1050" s="4">
        <v>47.159426000000003</v>
      </c>
      <c r="AW1050" s="4">
        <v>-88.484148000000005</v>
      </c>
      <c r="AX1050" s="4">
        <v>310.5</v>
      </c>
      <c r="AY1050" s="4">
        <v>26.8</v>
      </c>
      <c r="AZ1050" s="4">
        <v>12</v>
      </c>
      <c r="BA1050" s="4">
        <v>10</v>
      </c>
      <c r="BB1050" s="4" t="s">
        <v>432</v>
      </c>
      <c r="BC1050" s="4">
        <v>2.087313</v>
      </c>
      <c r="BD1050" s="4">
        <v>2.5</v>
      </c>
      <c r="BE1050" s="4">
        <v>3.3154849999999998</v>
      </c>
      <c r="BF1050" s="4">
        <v>14.063000000000001</v>
      </c>
      <c r="BG1050" s="4">
        <v>14.72</v>
      </c>
      <c r="BH1050" s="4">
        <v>1.05</v>
      </c>
      <c r="BI1050" s="4">
        <v>14.164</v>
      </c>
      <c r="BJ1050" s="4">
        <v>3011.373</v>
      </c>
      <c r="BK1050" s="4">
        <v>12.811999999999999</v>
      </c>
      <c r="BL1050" s="4">
        <v>0.373</v>
      </c>
      <c r="BM1050" s="4">
        <v>0.104</v>
      </c>
      <c r="BN1050" s="4">
        <v>0.47699999999999998</v>
      </c>
      <c r="BO1050" s="4">
        <v>0.30299999999999999</v>
      </c>
      <c r="BP1050" s="4">
        <v>8.4000000000000005E-2</v>
      </c>
      <c r="BQ1050" s="4">
        <v>0.38700000000000001</v>
      </c>
      <c r="BR1050" s="4">
        <v>0.53879999999999995</v>
      </c>
      <c r="BU1050" s="4">
        <v>0.79900000000000004</v>
      </c>
      <c r="BW1050" s="4">
        <v>0</v>
      </c>
      <c r="BX1050" s="4">
        <v>0.27594400000000002</v>
      </c>
      <c r="BY1050" s="4">
        <v>-5</v>
      </c>
      <c r="BZ1050" s="4">
        <v>1.410196</v>
      </c>
      <c r="CA1050" s="4">
        <v>6.7433810000000003</v>
      </c>
      <c r="CB1050" s="4">
        <v>28.485959000000001</v>
      </c>
    </row>
    <row r="1051" spans="1:80">
      <c r="A1051" s="2">
        <v>42440</v>
      </c>
      <c r="B1051" s="29">
        <v>0.49760310185185186</v>
      </c>
      <c r="C1051" s="4">
        <v>14.359</v>
      </c>
      <c r="D1051" s="4">
        <v>0.1595</v>
      </c>
      <c r="E1051" s="4" t="s">
        <v>155</v>
      </c>
      <c r="F1051" s="4">
        <v>1594.835341</v>
      </c>
      <c r="G1051" s="4">
        <v>13.3</v>
      </c>
      <c r="H1051" s="4">
        <v>4.8</v>
      </c>
      <c r="I1051" s="4">
        <v>69</v>
      </c>
      <c r="K1051" s="4">
        <v>0</v>
      </c>
      <c r="L1051" s="4">
        <v>19</v>
      </c>
      <c r="M1051" s="4">
        <v>0.87529999999999997</v>
      </c>
      <c r="N1051" s="4">
        <v>12.5686</v>
      </c>
      <c r="O1051" s="4">
        <v>0.1396</v>
      </c>
      <c r="P1051" s="4">
        <v>11.6434</v>
      </c>
      <c r="Q1051" s="4">
        <v>4.1753999999999998</v>
      </c>
      <c r="R1051" s="4">
        <v>15.8</v>
      </c>
      <c r="S1051" s="4">
        <v>9.4446999999999992</v>
      </c>
      <c r="T1051" s="4">
        <v>3.3868999999999998</v>
      </c>
      <c r="U1051" s="4">
        <v>12.8</v>
      </c>
      <c r="V1051" s="4">
        <v>68.964200000000005</v>
      </c>
      <c r="Y1051" s="4">
        <v>16.806000000000001</v>
      </c>
      <c r="Z1051" s="4">
        <v>0</v>
      </c>
      <c r="AA1051" s="4">
        <v>0</v>
      </c>
      <c r="AB1051" s="4" t="s">
        <v>384</v>
      </c>
      <c r="AC1051" s="4">
        <v>0</v>
      </c>
      <c r="AD1051" s="4">
        <v>11.8</v>
      </c>
      <c r="AE1051" s="4">
        <v>861</v>
      </c>
      <c r="AF1051" s="4">
        <v>891</v>
      </c>
      <c r="AG1051" s="4">
        <v>893</v>
      </c>
      <c r="AH1051" s="4">
        <v>66</v>
      </c>
      <c r="AI1051" s="4">
        <v>25.47</v>
      </c>
      <c r="AJ1051" s="4">
        <v>0.57999999999999996</v>
      </c>
      <c r="AK1051" s="4">
        <v>989</v>
      </c>
      <c r="AL1051" s="4">
        <v>5</v>
      </c>
      <c r="AM1051" s="4">
        <v>0</v>
      </c>
      <c r="AN1051" s="4">
        <v>35</v>
      </c>
      <c r="AO1051" s="4">
        <v>189.9</v>
      </c>
      <c r="AP1051" s="4">
        <v>189</v>
      </c>
      <c r="AQ1051" s="4">
        <v>3.9</v>
      </c>
      <c r="AR1051" s="4">
        <v>195</v>
      </c>
      <c r="AS1051" s="4" t="s">
        <v>155</v>
      </c>
      <c r="AT1051" s="4">
        <v>1</v>
      </c>
      <c r="AU1051" s="5">
        <v>0.70575231481481471</v>
      </c>
      <c r="AV1051" s="4">
        <v>47.159536000000003</v>
      </c>
      <c r="AW1051" s="4">
        <v>-88.484159000000005</v>
      </c>
      <c r="AX1051" s="4">
        <v>310.7</v>
      </c>
      <c r="AY1051" s="4">
        <v>27</v>
      </c>
      <c r="AZ1051" s="4">
        <v>12</v>
      </c>
      <c r="BA1051" s="4">
        <v>10</v>
      </c>
      <c r="BB1051" s="4" t="s">
        <v>432</v>
      </c>
      <c r="BC1051" s="4">
        <v>2.2000000000000002</v>
      </c>
      <c r="BD1051" s="4">
        <v>2.5</v>
      </c>
      <c r="BE1051" s="4">
        <v>3.4</v>
      </c>
      <c r="BF1051" s="4">
        <v>14.063000000000001</v>
      </c>
      <c r="BG1051" s="4">
        <v>14.64</v>
      </c>
      <c r="BH1051" s="4">
        <v>1.04</v>
      </c>
      <c r="BI1051" s="4">
        <v>14.242000000000001</v>
      </c>
      <c r="BJ1051" s="4">
        <v>2998.1439999999998</v>
      </c>
      <c r="BK1051" s="4">
        <v>21.195</v>
      </c>
      <c r="BL1051" s="4">
        <v>0.29099999999999998</v>
      </c>
      <c r="BM1051" s="4">
        <v>0.104</v>
      </c>
      <c r="BN1051" s="4">
        <v>0.39500000000000002</v>
      </c>
      <c r="BO1051" s="4">
        <v>0.23599999999999999</v>
      </c>
      <c r="BP1051" s="4">
        <v>8.5000000000000006E-2</v>
      </c>
      <c r="BQ1051" s="4">
        <v>0.32100000000000001</v>
      </c>
      <c r="BR1051" s="4">
        <v>0.54400000000000004</v>
      </c>
      <c r="BU1051" s="4">
        <v>0.79500000000000004</v>
      </c>
      <c r="BW1051" s="4">
        <v>0</v>
      </c>
      <c r="BX1051" s="4">
        <v>0.313668</v>
      </c>
      <c r="BY1051" s="4">
        <v>-5</v>
      </c>
      <c r="BZ1051" s="4">
        <v>1.409098</v>
      </c>
      <c r="CA1051" s="4">
        <v>7.6652620000000002</v>
      </c>
      <c r="CB1051" s="4">
        <v>28.46378</v>
      </c>
    </row>
    <row r="1052" spans="1:80">
      <c r="A1052" s="2">
        <v>42440</v>
      </c>
      <c r="B1052" s="29">
        <v>0.4976146759259259</v>
      </c>
      <c r="C1052" s="4">
        <v>14.35</v>
      </c>
      <c r="D1052" s="4">
        <v>0.29210000000000003</v>
      </c>
      <c r="E1052" s="4" t="s">
        <v>155</v>
      </c>
      <c r="F1052" s="4">
        <v>2921.0353540000001</v>
      </c>
      <c r="G1052" s="4">
        <v>10.5</v>
      </c>
      <c r="H1052" s="4">
        <v>4.7</v>
      </c>
      <c r="I1052" s="4">
        <v>95.3</v>
      </c>
      <c r="K1052" s="4">
        <v>0</v>
      </c>
      <c r="L1052" s="4">
        <v>19</v>
      </c>
      <c r="M1052" s="4">
        <v>0.87429999999999997</v>
      </c>
      <c r="N1052" s="4">
        <v>12.5463</v>
      </c>
      <c r="O1052" s="4">
        <v>0.25540000000000002</v>
      </c>
      <c r="P1052" s="4">
        <v>9.1666000000000007</v>
      </c>
      <c r="Q1052" s="4">
        <v>4.1092000000000004</v>
      </c>
      <c r="R1052" s="4">
        <v>13.3</v>
      </c>
      <c r="S1052" s="4">
        <v>7.4356</v>
      </c>
      <c r="T1052" s="4">
        <v>3.3332000000000002</v>
      </c>
      <c r="U1052" s="4">
        <v>10.8</v>
      </c>
      <c r="V1052" s="4">
        <v>95.286799999999999</v>
      </c>
      <c r="Y1052" s="4">
        <v>16.901</v>
      </c>
      <c r="Z1052" s="4">
        <v>0</v>
      </c>
      <c r="AA1052" s="4">
        <v>0</v>
      </c>
      <c r="AB1052" s="4" t="s">
        <v>384</v>
      </c>
      <c r="AC1052" s="4">
        <v>0</v>
      </c>
      <c r="AD1052" s="4">
        <v>11.9</v>
      </c>
      <c r="AE1052" s="4">
        <v>861</v>
      </c>
      <c r="AF1052" s="4">
        <v>891</v>
      </c>
      <c r="AG1052" s="4">
        <v>893</v>
      </c>
      <c r="AH1052" s="4">
        <v>66</v>
      </c>
      <c r="AI1052" s="4">
        <v>25.47</v>
      </c>
      <c r="AJ1052" s="4">
        <v>0.57999999999999996</v>
      </c>
      <c r="AK1052" s="4">
        <v>989</v>
      </c>
      <c r="AL1052" s="4">
        <v>5</v>
      </c>
      <c r="AM1052" s="4">
        <v>0</v>
      </c>
      <c r="AN1052" s="4">
        <v>35</v>
      </c>
      <c r="AO1052" s="4">
        <v>190</v>
      </c>
      <c r="AP1052" s="4">
        <v>189</v>
      </c>
      <c r="AQ1052" s="4">
        <v>4.0999999999999996</v>
      </c>
      <c r="AR1052" s="4">
        <v>195</v>
      </c>
      <c r="AS1052" s="4" t="s">
        <v>155</v>
      </c>
      <c r="AT1052" s="4">
        <v>1</v>
      </c>
      <c r="AU1052" s="5">
        <v>0.70576388888888886</v>
      </c>
      <c r="AV1052" s="4">
        <v>47.159646000000002</v>
      </c>
      <c r="AW1052" s="4">
        <v>-88.484171000000003</v>
      </c>
      <c r="AX1052" s="4">
        <v>310.89999999999998</v>
      </c>
      <c r="AY1052" s="4">
        <v>27.2</v>
      </c>
      <c r="AZ1052" s="4">
        <v>12</v>
      </c>
      <c r="BA1052" s="4">
        <v>10</v>
      </c>
      <c r="BB1052" s="4" t="s">
        <v>432</v>
      </c>
      <c r="BC1052" s="4">
        <v>1.412088</v>
      </c>
      <c r="BD1052" s="4">
        <v>1.7120880000000001</v>
      </c>
      <c r="BE1052" s="4">
        <v>2.253946</v>
      </c>
      <c r="BF1052" s="4">
        <v>14.063000000000001</v>
      </c>
      <c r="BG1052" s="4">
        <v>14.51</v>
      </c>
      <c r="BH1052" s="4">
        <v>1.03</v>
      </c>
      <c r="BI1052" s="4">
        <v>14.379</v>
      </c>
      <c r="BJ1052" s="4">
        <v>2970.2959999999998</v>
      </c>
      <c r="BK1052" s="4">
        <v>38.481000000000002</v>
      </c>
      <c r="BL1052" s="4">
        <v>0.22700000000000001</v>
      </c>
      <c r="BM1052" s="4">
        <v>0.10199999999999999</v>
      </c>
      <c r="BN1052" s="4">
        <v>0.32900000000000001</v>
      </c>
      <c r="BO1052" s="4">
        <v>0.184</v>
      </c>
      <c r="BP1052" s="4">
        <v>8.3000000000000004E-2</v>
      </c>
      <c r="BQ1052" s="4">
        <v>0.26700000000000002</v>
      </c>
      <c r="BR1052" s="4">
        <v>0.746</v>
      </c>
      <c r="BU1052" s="4">
        <v>0.79400000000000004</v>
      </c>
      <c r="BW1052" s="4">
        <v>0</v>
      </c>
      <c r="BX1052" s="4">
        <v>0.30437199999999998</v>
      </c>
      <c r="BY1052" s="4">
        <v>-5</v>
      </c>
      <c r="BZ1052" s="4">
        <v>1.4117059999999999</v>
      </c>
      <c r="CA1052" s="4">
        <v>7.4380899999999999</v>
      </c>
      <c r="CB1052" s="4">
        <v>28.516461</v>
      </c>
    </row>
    <row r="1053" spans="1:80">
      <c r="A1053" s="2">
        <v>42440</v>
      </c>
      <c r="B1053" s="29">
        <v>0.49762624999999999</v>
      </c>
      <c r="C1053" s="4">
        <v>14.35</v>
      </c>
      <c r="D1053" s="4">
        <v>0.3901</v>
      </c>
      <c r="E1053" s="4" t="s">
        <v>155</v>
      </c>
      <c r="F1053" s="4">
        <v>3901.0131799999999</v>
      </c>
      <c r="G1053" s="4">
        <v>9.4</v>
      </c>
      <c r="H1053" s="4">
        <v>3.2</v>
      </c>
      <c r="I1053" s="4">
        <v>120.1</v>
      </c>
      <c r="K1053" s="4">
        <v>0</v>
      </c>
      <c r="L1053" s="4">
        <v>21</v>
      </c>
      <c r="M1053" s="4">
        <v>0.87350000000000005</v>
      </c>
      <c r="N1053" s="4">
        <v>12.5341</v>
      </c>
      <c r="O1053" s="4">
        <v>0.3407</v>
      </c>
      <c r="P1053" s="4">
        <v>8.2254000000000005</v>
      </c>
      <c r="Q1053" s="4">
        <v>2.7664</v>
      </c>
      <c r="R1053" s="4">
        <v>11</v>
      </c>
      <c r="S1053" s="4">
        <v>6.6721000000000004</v>
      </c>
      <c r="T1053" s="4">
        <v>2.2440000000000002</v>
      </c>
      <c r="U1053" s="4">
        <v>8.9</v>
      </c>
      <c r="V1053" s="4">
        <v>120.09310000000001</v>
      </c>
      <c r="Y1053" s="4">
        <v>18.468</v>
      </c>
      <c r="Z1053" s="4">
        <v>0</v>
      </c>
      <c r="AA1053" s="4">
        <v>0</v>
      </c>
      <c r="AB1053" s="4" t="s">
        <v>384</v>
      </c>
      <c r="AC1053" s="4">
        <v>0</v>
      </c>
      <c r="AD1053" s="4">
        <v>11.8</v>
      </c>
      <c r="AE1053" s="4">
        <v>861</v>
      </c>
      <c r="AF1053" s="4">
        <v>893</v>
      </c>
      <c r="AG1053" s="4">
        <v>895</v>
      </c>
      <c r="AH1053" s="4">
        <v>66</v>
      </c>
      <c r="AI1053" s="4">
        <v>25.47</v>
      </c>
      <c r="AJ1053" s="4">
        <v>0.57999999999999996</v>
      </c>
      <c r="AK1053" s="4">
        <v>989</v>
      </c>
      <c r="AL1053" s="4">
        <v>5</v>
      </c>
      <c r="AM1053" s="4">
        <v>0</v>
      </c>
      <c r="AN1053" s="4">
        <v>35</v>
      </c>
      <c r="AO1053" s="4">
        <v>190</v>
      </c>
      <c r="AP1053" s="4">
        <v>189</v>
      </c>
      <c r="AQ1053" s="4">
        <v>4.2</v>
      </c>
      <c r="AR1053" s="4">
        <v>195</v>
      </c>
      <c r="AS1053" s="4" t="s">
        <v>155</v>
      </c>
      <c r="AT1053" s="4">
        <v>2</v>
      </c>
      <c r="AU1053" s="5">
        <v>0.70577546296296301</v>
      </c>
      <c r="AV1053" s="4">
        <v>47.159756000000002</v>
      </c>
      <c r="AW1053" s="4">
        <v>-88.484183999999999</v>
      </c>
      <c r="AX1053" s="4">
        <v>311.10000000000002</v>
      </c>
      <c r="AY1053" s="4">
        <v>27.3</v>
      </c>
      <c r="AZ1053" s="4">
        <v>12</v>
      </c>
      <c r="BA1053" s="4">
        <v>11</v>
      </c>
      <c r="BB1053" s="4" t="s">
        <v>429</v>
      </c>
      <c r="BC1053" s="4">
        <v>1.1000000000000001</v>
      </c>
      <c r="BD1053" s="4">
        <v>1.4</v>
      </c>
      <c r="BE1053" s="4">
        <v>1.8</v>
      </c>
      <c r="BF1053" s="4">
        <v>14.063000000000001</v>
      </c>
      <c r="BG1053" s="4">
        <v>14.4</v>
      </c>
      <c r="BH1053" s="4">
        <v>1.02</v>
      </c>
      <c r="BI1053" s="4">
        <v>14.488</v>
      </c>
      <c r="BJ1053" s="4">
        <v>2949.9340000000002</v>
      </c>
      <c r="BK1053" s="4">
        <v>51.040999999999997</v>
      </c>
      <c r="BL1053" s="4">
        <v>0.20300000000000001</v>
      </c>
      <c r="BM1053" s="4">
        <v>6.8000000000000005E-2</v>
      </c>
      <c r="BN1053" s="4">
        <v>0.27100000000000002</v>
      </c>
      <c r="BO1053" s="4">
        <v>0.16400000000000001</v>
      </c>
      <c r="BP1053" s="4">
        <v>5.5E-2</v>
      </c>
      <c r="BQ1053" s="4">
        <v>0.22</v>
      </c>
      <c r="BR1053" s="4">
        <v>0.93459999999999999</v>
      </c>
      <c r="BU1053" s="4">
        <v>0.86199999999999999</v>
      </c>
      <c r="BW1053" s="4">
        <v>0</v>
      </c>
      <c r="BX1053" s="4">
        <v>0.30029699999999998</v>
      </c>
      <c r="BY1053" s="4">
        <v>-5</v>
      </c>
      <c r="BZ1053" s="4">
        <v>1.408396</v>
      </c>
      <c r="CA1053" s="4">
        <v>7.3385009999999999</v>
      </c>
      <c r="CB1053" s="4">
        <v>28.449591000000002</v>
      </c>
    </row>
    <row r="1054" spans="1:80">
      <c r="A1054" s="2">
        <v>42440</v>
      </c>
      <c r="B1054" s="29">
        <v>0.49763782407407403</v>
      </c>
      <c r="C1054" s="4">
        <v>14.343</v>
      </c>
      <c r="D1054" s="4">
        <v>0.5837</v>
      </c>
      <c r="E1054" s="4" t="s">
        <v>155</v>
      </c>
      <c r="F1054" s="4">
        <v>5836.7627679999996</v>
      </c>
      <c r="G1054" s="4">
        <v>12.7</v>
      </c>
      <c r="H1054" s="4">
        <v>1.3</v>
      </c>
      <c r="I1054" s="4">
        <v>160.69999999999999</v>
      </c>
      <c r="K1054" s="4">
        <v>0</v>
      </c>
      <c r="L1054" s="4">
        <v>24</v>
      </c>
      <c r="M1054" s="4">
        <v>0.87190000000000001</v>
      </c>
      <c r="N1054" s="4">
        <v>12.5053</v>
      </c>
      <c r="O1054" s="4">
        <v>0.50890000000000002</v>
      </c>
      <c r="P1054" s="4">
        <v>11.0725</v>
      </c>
      <c r="Q1054" s="4">
        <v>1.1334</v>
      </c>
      <c r="R1054" s="4">
        <v>12.2</v>
      </c>
      <c r="S1054" s="4">
        <v>8.9816000000000003</v>
      </c>
      <c r="T1054" s="4">
        <v>0.9194</v>
      </c>
      <c r="U1054" s="4">
        <v>9.9</v>
      </c>
      <c r="V1054" s="4">
        <v>160.73490000000001</v>
      </c>
      <c r="Y1054" s="4">
        <v>21.001999999999999</v>
      </c>
      <c r="Z1054" s="4">
        <v>0</v>
      </c>
      <c r="AA1054" s="4">
        <v>0</v>
      </c>
      <c r="AB1054" s="4" t="s">
        <v>384</v>
      </c>
      <c r="AC1054" s="4">
        <v>0</v>
      </c>
      <c r="AD1054" s="4">
        <v>11.8</v>
      </c>
      <c r="AE1054" s="4">
        <v>861</v>
      </c>
      <c r="AF1054" s="4">
        <v>893</v>
      </c>
      <c r="AG1054" s="4">
        <v>894</v>
      </c>
      <c r="AH1054" s="4">
        <v>66</v>
      </c>
      <c r="AI1054" s="4">
        <v>25.47</v>
      </c>
      <c r="AJ1054" s="4">
        <v>0.57999999999999996</v>
      </c>
      <c r="AK1054" s="4">
        <v>989</v>
      </c>
      <c r="AL1054" s="4">
        <v>5</v>
      </c>
      <c r="AM1054" s="4">
        <v>0</v>
      </c>
      <c r="AN1054" s="4">
        <v>35</v>
      </c>
      <c r="AO1054" s="4">
        <v>190</v>
      </c>
      <c r="AP1054" s="4">
        <v>189.9</v>
      </c>
      <c r="AQ1054" s="4">
        <v>4.4000000000000004</v>
      </c>
      <c r="AR1054" s="4">
        <v>195</v>
      </c>
      <c r="AS1054" s="4" t="s">
        <v>155</v>
      </c>
      <c r="AT1054" s="4">
        <v>2</v>
      </c>
      <c r="AU1054" s="5">
        <v>0.70578703703703705</v>
      </c>
      <c r="AV1054" s="4">
        <v>47.159869</v>
      </c>
      <c r="AW1054" s="4">
        <v>-88.484190999999996</v>
      </c>
      <c r="AX1054" s="4">
        <v>311.2</v>
      </c>
      <c r="AY1054" s="4">
        <v>27.6</v>
      </c>
      <c r="AZ1054" s="4">
        <v>12</v>
      </c>
      <c r="BA1054" s="4">
        <v>11</v>
      </c>
      <c r="BB1054" s="4" t="s">
        <v>429</v>
      </c>
      <c r="BC1054" s="4">
        <v>1.1000000000000001</v>
      </c>
      <c r="BD1054" s="4">
        <v>1.4714290000000001</v>
      </c>
      <c r="BE1054" s="4">
        <v>1.8</v>
      </c>
      <c r="BF1054" s="4">
        <v>14.063000000000001</v>
      </c>
      <c r="BG1054" s="4">
        <v>14.21</v>
      </c>
      <c r="BH1054" s="4">
        <v>1.01</v>
      </c>
      <c r="BI1054" s="4">
        <v>14.698</v>
      </c>
      <c r="BJ1054" s="4">
        <v>2910.6570000000002</v>
      </c>
      <c r="BK1054" s="4">
        <v>75.385999999999996</v>
      </c>
      <c r="BL1054" s="4">
        <v>0.27</v>
      </c>
      <c r="BM1054" s="4">
        <v>2.8000000000000001E-2</v>
      </c>
      <c r="BN1054" s="4">
        <v>0.29799999999999999</v>
      </c>
      <c r="BO1054" s="4">
        <v>0.219</v>
      </c>
      <c r="BP1054" s="4">
        <v>2.1999999999999999E-2</v>
      </c>
      <c r="BQ1054" s="4">
        <v>0.24099999999999999</v>
      </c>
      <c r="BR1054" s="4">
        <v>1.2371000000000001</v>
      </c>
      <c r="BU1054" s="4">
        <v>0.97</v>
      </c>
      <c r="BW1054" s="4">
        <v>0</v>
      </c>
      <c r="BX1054" s="4">
        <v>0.33246799999999999</v>
      </c>
      <c r="BY1054" s="4">
        <v>-5</v>
      </c>
      <c r="BZ1054" s="4">
        <v>1.4089020000000001</v>
      </c>
      <c r="CA1054" s="4">
        <v>8.1246980000000004</v>
      </c>
      <c r="CB1054" s="4">
        <v>28.459817999999999</v>
      </c>
    </row>
    <row r="1055" spans="1:80">
      <c r="A1055" s="2">
        <v>42440</v>
      </c>
      <c r="B1055" s="29">
        <v>0.49764939814814818</v>
      </c>
      <c r="C1055" s="4">
        <v>14.34</v>
      </c>
      <c r="D1055" s="4">
        <v>0.48349999999999999</v>
      </c>
      <c r="E1055" s="4" t="s">
        <v>155</v>
      </c>
      <c r="F1055" s="4">
        <v>4835.3999999999996</v>
      </c>
      <c r="G1055" s="4">
        <v>12.1</v>
      </c>
      <c r="H1055" s="4">
        <v>1.3</v>
      </c>
      <c r="I1055" s="4">
        <v>194.9</v>
      </c>
      <c r="K1055" s="4">
        <v>0</v>
      </c>
      <c r="L1055" s="4">
        <v>27</v>
      </c>
      <c r="M1055" s="4">
        <v>0.87280000000000002</v>
      </c>
      <c r="N1055" s="4">
        <v>12.516</v>
      </c>
      <c r="O1055" s="4">
        <v>0.42199999999999999</v>
      </c>
      <c r="P1055" s="4">
        <v>10.5609</v>
      </c>
      <c r="Q1055" s="4">
        <v>1.1346000000000001</v>
      </c>
      <c r="R1055" s="4">
        <v>11.7</v>
      </c>
      <c r="S1055" s="4">
        <v>8.5665999999999993</v>
      </c>
      <c r="T1055" s="4">
        <v>0.9204</v>
      </c>
      <c r="U1055" s="4">
        <v>9.5</v>
      </c>
      <c r="V1055" s="4">
        <v>194.9136</v>
      </c>
      <c r="Y1055" s="4">
        <v>23.423999999999999</v>
      </c>
      <c r="Z1055" s="4">
        <v>0</v>
      </c>
      <c r="AA1055" s="4">
        <v>0</v>
      </c>
      <c r="AB1055" s="4" t="s">
        <v>384</v>
      </c>
      <c r="AC1055" s="4">
        <v>0</v>
      </c>
      <c r="AD1055" s="4">
        <v>11.9</v>
      </c>
      <c r="AE1055" s="4">
        <v>861</v>
      </c>
      <c r="AF1055" s="4">
        <v>891</v>
      </c>
      <c r="AG1055" s="4">
        <v>895</v>
      </c>
      <c r="AH1055" s="4">
        <v>66</v>
      </c>
      <c r="AI1055" s="4">
        <v>25.47</v>
      </c>
      <c r="AJ1055" s="4">
        <v>0.57999999999999996</v>
      </c>
      <c r="AK1055" s="4">
        <v>989</v>
      </c>
      <c r="AL1055" s="4">
        <v>5</v>
      </c>
      <c r="AM1055" s="4">
        <v>0</v>
      </c>
      <c r="AN1055" s="4">
        <v>35</v>
      </c>
      <c r="AO1055" s="4">
        <v>190</v>
      </c>
      <c r="AP1055" s="4">
        <v>190</v>
      </c>
      <c r="AQ1055" s="4">
        <v>4.5999999999999996</v>
      </c>
      <c r="AR1055" s="4">
        <v>195</v>
      </c>
      <c r="AS1055" s="4" t="s">
        <v>155</v>
      </c>
      <c r="AT1055" s="4">
        <v>2</v>
      </c>
      <c r="AU1055" s="5">
        <v>0.70579861111111108</v>
      </c>
      <c r="AV1055" s="4">
        <v>47.159981000000002</v>
      </c>
      <c r="AW1055" s="4">
        <v>-88.484200000000001</v>
      </c>
      <c r="AX1055" s="4">
        <v>311.39999999999998</v>
      </c>
      <c r="AY1055" s="4">
        <v>27.7</v>
      </c>
      <c r="AZ1055" s="4">
        <v>12</v>
      </c>
      <c r="BA1055" s="4">
        <v>11</v>
      </c>
      <c r="BB1055" s="4" t="s">
        <v>429</v>
      </c>
      <c r="BC1055" s="4">
        <v>1.5993010000000001</v>
      </c>
      <c r="BD1055" s="4">
        <v>1.143357</v>
      </c>
      <c r="BE1055" s="4">
        <v>2.2993009999999998</v>
      </c>
      <c r="BF1055" s="4">
        <v>14.063000000000001</v>
      </c>
      <c r="BG1055" s="4">
        <v>14.31</v>
      </c>
      <c r="BH1055" s="4">
        <v>1.02</v>
      </c>
      <c r="BI1055" s="4">
        <v>14.574</v>
      </c>
      <c r="BJ1055" s="4">
        <v>2929.5529999999999</v>
      </c>
      <c r="BK1055" s="4">
        <v>62.872999999999998</v>
      </c>
      <c r="BL1055" s="4">
        <v>0.25900000000000001</v>
      </c>
      <c r="BM1055" s="4">
        <v>2.8000000000000001E-2</v>
      </c>
      <c r="BN1055" s="4">
        <v>0.28699999999999998</v>
      </c>
      <c r="BO1055" s="4">
        <v>0.21</v>
      </c>
      <c r="BP1055" s="4">
        <v>2.3E-2</v>
      </c>
      <c r="BQ1055" s="4">
        <v>0.23300000000000001</v>
      </c>
      <c r="BR1055" s="4">
        <v>1.5085999999999999</v>
      </c>
      <c r="BU1055" s="4">
        <v>1.0880000000000001</v>
      </c>
      <c r="BW1055" s="4">
        <v>0</v>
      </c>
      <c r="BX1055" s="4">
        <v>0.27827200000000002</v>
      </c>
      <c r="BY1055" s="4">
        <v>-5</v>
      </c>
      <c r="BZ1055" s="4">
        <v>1.4080980000000001</v>
      </c>
      <c r="CA1055" s="4">
        <v>6.8002719999999997</v>
      </c>
      <c r="CB1055" s="4">
        <v>28.443580000000001</v>
      </c>
    </row>
    <row r="1056" spans="1:80">
      <c r="A1056" s="2">
        <v>42440</v>
      </c>
      <c r="B1056" s="29">
        <v>0.49766097222222222</v>
      </c>
      <c r="C1056" s="4">
        <v>14.343</v>
      </c>
      <c r="D1056" s="4">
        <v>0.379</v>
      </c>
      <c r="E1056" s="4" t="s">
        <v>155</v>
      </c>
      <c r="F1056" s="4">
        <v>3790.3833330000002</v>
      </c>
      <c r="G1056" s="4">
        <v>9.3000000000000007</v>
      </c>
      <c r="H1056" s="4">
        <v>3.6</v>
      </c>
      <c r="I1056" s="4">
        <v>189.1</v>
      </c>
      <c r="K1056" s="4">
        <v>0</v>
      </c>
      <c r="L1056" s="4">
        <v>28</v>
      </c>
      <c r="M1056" s="4">
        <v>0.87370000000000003</v>
      </c>
      <c r="N1056" s="4">
        <v>12.531000000000001</v>
      </c>
      <c r="O1056" s="4">
        <v>0.33119999999999999</v>
      </c>
      <c r="P1056" s="4">
        <v>8.1335999999999995</v>
      </c>
      <c r="Q1056" s="4">
        <v>3.1715</v>
      </c>
      <c r="R1056" s="4">
        <v>11.3</v>
      </c>
      <c r="S1056" s="4">
        <v>6.5976999999999997</v>
      </c>
      <c r="T1056" s="4">
        <v>2.5726</v>
      </c>
      <c r="U1056" s="4">
        <v>9.1999999999999993</v>
      </c>
      <c r="V1056" s="4">
        <v>189.1046</v>
      </c>
      <c r="Y1056" s="4">
        <v>24.72</v>
      </c>
      <c r="Z1056" s="4">
        <v>0</v>
      </c>
      <c r="AA1056" s="4">
        <v>0</v>
      </c>
      <c r="AB1056" s="4" t="s">
        <v>384</v>
      </c>
      <c r="AC1056" s="4">
        <v>0</v>
      </c>
      <c r="AD1056" s="4">
        <v>11.8</v>
      </c>
      <c r="AE1056" s="4">
        <v>861</v>
      </c>
      <c r="AF1056" s="4">
        <v>891</v>
      </c>
      <c r="AG1056" s="4">
        <v>894</v>
      </c>
      <c r="AH1056" s="4">
        <v>66</v>
      </c>
      <c r="AI1056" s="4">
        <v>25.47</v>
      </c>
      <c r="AJ1056" s="4">
        <v>0.57999999999999996</v>
      </c>
      <c r="AK1056" s="4">
        <v>989</v>
      </c>
      <c r="AL1056" s="4">
        <v>5</v>
      </c>
      <c r="AM1056" s="4">
        <v>0</v>
      </c>
      <c r="AN1056" s="4">
        <v>35</v>
      </c>
      <c r="AO1056" s="4">
        <v>190</v>
      </c>
      <c r="AP1056" s="4">
        <v>190</v>
      </c>
      <c r="AQ1056" s="4">
        <v>4.5</v>
      </c>
      <c r="AR1056" s="4">
        <v>195</v>
      </c>
      <c r="AS1056" s="4" t="s">
        <v>155</v>
      </c>
      <c r="AT1056" s="4">
        <v>2</v>
      </c>
      <c r="AU1056" s="5">
        <v>0.70581018518518512</v>
      </c>
      <c r="AV1056" s="4">
        <v>47.160130000000002</v>
      </c>
      <c r="AW1056" s="4">
        <v>-88.484202999999994</v>
      </c>
      <c r="AX1056" s="4">
        <v>311.5</v>
      </c>
      <c r="AY1056" s="4">
        <v>29.9</v>
      </c>
      <c r="AZ1056" s="4">
        <v>12</v>
      </c>
      <c r="BA1056" s="4">
        <v>11</v>
      </c>
      <c r="BB1056" s="4" t="s">
        <v>429</v>
      </c>
      <c r="BC1056" s="4">
        <v>1.8</v>
      </c>
      <c r="BD1056" s="4">
        <v>1</v>
      </c>
      <c r="BE1056" s="4">
        <v>2.5</v>
      </c>
      <c r="BF1056" s="4">
        <v>14.063000000000001</v>
      </c>
      <c r="BG1056" s="4">
        <v>14.41</v>
      </c>
      <c r="BH1056" s="4">
        <v>1.02</v>
      </c>
      <c r="BI1056" s="4">
        <v>14.46</v>
      </c>
      <c r="BJ1056" s="4">
        <v>2950.5320000000002</v>
      </c>
      <c r="BK1056" s="4">
        <v>49.627000000000002</v>
      </c>
      <c r="BL1056" s="4">
        <v>0.20100000000000001</v>
      </c>
      <c r="BM1056" s="4">
        <v>7.8E-2</v>
      </c>
      <c r="BN1056" s="4">
        <v>0.27900000000000003</v>
      </c>
      <c r="BO1056" s="4">
        <v>0.16300000000000001</v>
      </c>
      <c r="BP1056" s="4">
        <v>6.3E-2</v>
      </c>
      <c r="BQ1056" s="4">
        <v>0.22600000000000001</v>
      </c>
      <c r="BR1056" s="4">
        <v>1.4723999999999999</v>
      </c>
      <c r="BU1056" s="4">
        <v>1.155</v>
      </c>
      <c r="BW1056" s="4">
        <v>0</v>
      </c>
      <c r="BX1056" s="4">
        <v>0.245842</v>
      </c>
      <c r="BY1056" s="4">
        <v>-5</v>
      </c>
      <c r="BZ1056" s="4">
        <v>1.407098</v>
      </c>
      <c r="CA1056" s="4">
        <v>6.0077629999999997</v>
      </c>
      <c r="CB1056" s="4">
        <v>28.423380000000002</v>
      </c>
    </row>
    <row r="1057" spans="1:80">
      <c r="A1057" s="2">
        <v>42440</v>
      </c>
      <c r="B1057" s="29">
        <v>0.49767254629629631</v>
      </c>
      <c r="C1057" s="4">
        <v>14.35</v>
      </c>
      <c r="D1057" s="4">
        <v>0.314</v>
      </c>
      <c r="E1057" s="4" t="s">
        <v>155</v>
      </c>
      <c r="F1057" s="4">
        <v>3140.4083329999999</v>
      </c>
      <c r="G1057" s="4">
        <v>9</v>
      </c>
      <c r="H1057" s="4">
        <v>5.8</v>
      </c>
      <c r="I1057" s="4">
        <v>207.3</v>
      </c>
      <c r="K1057" s="4">
        <v>0</v>
      </c>
      <c r="L1057" s="4">
        <v>29</v>
      </c>
      <c r="M1057" s="4">
        <v>0.87419999999999998</v>
      </c>
      <c r="N1057" s="4">
        <v>12.5442</v>
      </c>
      <c r="O1057" s="4">
        <v>0.27450000000000002</v>
      </c>
      <c r="P1057" s="4">
        <v>7.8673999999999999</v>
      </c>
      <c r="Q1057" s="4">
        <v>5.0701000000000001</v>
      </c>
      <c r="R1057" s="4">
        <v>12.9</v>
      </c>
      <c r="S1057" s="4">
        <v>6.3818000000000001</v>
      </c>
      <c r="T1057" s="4">
        <v>4.1127000000000002</v>
      </c>
      <c r="U1057" s="4">
        <v>10.5</v>
      </c>
      <c r="V1057" s="4">
        <v>207.33699999999999</v>
      </c>
      <c r="Y1057" s="4">
        <v>25.163</v>
      </c>
      <c r="Z1057" s="4">
        <v>0</v>
      </c>
      <c r="AA1057" s="4">
        <v>0</v>
      </c>
      <c r="AB1057" s="4" t="s">
        <v>384</v>
      </c>
      <c r="AC1057" s="4">
        <v>0</v>
      </c>
      <c r="AD1057" s="4">
        <v>11.9</v>
      </c>
      <c r="AE1057" s="4">
        <v>860</v>
      </c>
      <c r="AF1057" s="4">
        <v>889</v>
      </c>
      <c r="AG1057" s="4">
        <v>893</v>
      </c>
      <c r="AH1057" s="4">
        <v>66</v>
      </c>
      <c r="AI1057" s="4">
        <v>25.47</v>
      </c>
      <c r="AJ1057" s="4">
        <v>0.57999999999999996</v>
      </c>
      <c r="AK1057" s="4">
        <v>989</v>
      </c>
      <c r="AL1057" s="4">
        <v>5</v>
      </c>
      <c r="AM1057" s="4">
        <v>0</v>
      </c>
      <c r="AN1057" s="4">
        <v>35</v>
      </c>
      <c r="AO1057" s="4">
        <v>190</v>
      </c>
      <c r="AP1057" s="4">
        <v>190</v>
      </c>
      <c r="AQ1057" s="4">
        <v>4.5</v>
      </c>
      <c r="AR1057" s="4">
        <v>195</v>
      </c>
      <c r="AS1057" s="4" t="s">
        <v>155</v>
      </c>
      <c r="AT1057" s="4">
        <v>2</v>
      </c>
      <c r="AU1057" s="5">
        <v>0.70582175925925927</v>
      </c>
      <c r="AV1057" s="4">
        <v>47.160277000000001</v>
      </c>
      <c r="AW1057" s="4">
        <v>-88.484204000000005</v>
      </c>
      <c r="AX1057" s="4">
        <v>311.60000000000002</v>
      </c>
      <c r="AY1057" s="4">
        <v>33.799999999999997</v>
      </c>
      <c r="AZ1057" s="4">
        <v>12</v>
      </c>
      <c r="BA1057" s="4">
        <v>11</v>
      </c>
      <c r="BB1057" s="4" t="s">
        <v>429</v>
      </c>
      <c r="BC1057" s="4">
        <v>1.373227</v>
      </c>
      <c r="BD1057" s="4">
        <v>1.071129</v>
      </c>
      <c r="BE1057" s="4">
        <v>2.286613</v>
      </c>
      <c r="BF1057" s="4">
        <v>14.063000000000001</v>
      </c>
      <c r="BG1057" s="4">
        <v>14.47</v>
      </c>
      <c r="BH1057" s="4">
        <v>1.03</v>
      </c>
      <c r="BI1057" s="4">
        <v>14.395</v>
      </c>
      <c r="BJ1057" s="4">
        <v>2963.2440000000001</v>
      </c>
      <c r="BK1057" s="4">
        <v>41.274000000000001</v>
      </c>
      <c r="BL1057" s="4">
        <v>0.19500000000000001</v>
      </c>
      <c r="BM1057" s="4">
        <v>0.125</v>
      </c>
      <c r="BN1057" s="4">
        <v>0.32</v>
      </c>
      <c r="BO1057" s="4">
        <v>0.158</v>
      </c>
      <c r="BP1057" s="4">
        <v>0.10199999999999999</v>
      </c>
      <c r="BQ1057" s="4">
        <v>0.26</v>
      </c>
      <c r="BR1057" s="4">
        <v>1.6195999999999999</v>
      </c>
      <c r="BU1057" s="4">
        <v>1.179</v>
      </c>
      <c r="BW1057" s="4">
        <v>0</v>
      </c>
      <c r="BX1057" s="4">
        <v>0.33500400000000002</v>
      </c>
      <c r="BY1057" s="4">
        <v>-5</v>
      </c>
      <c r="BZ1057" s="4">
        <v>1.407</v>
      </c>
      <c r="CA1057" s="4">
        <v>8.1866599999999998</v>
      </c>
      <c r="CB1057" s="4">
        <v>28.421399999999998</v>
      </c>
    </row>
    <row r="1058" spans="1:80">
      <c r="A1058" s="2">
        <v>42440</v>
      </c>
      <c r="B1058" s="29">
        <v>0.49768412037037035</v>
      </c>
      <c r="C1058" s="4">
        <v>14.35</v>
      </c>
      <c r="D1058" s="4">
        <v>0.2661</v>
      </c>
      <c r="E1058" s="4" t="s">
        <v>155</v>
      </c>
      <c r="F1058" s="4">
        <v>2661.4940580000002</v>
      </c>
      <c r="G1058" s="4">
        <v>9.1</v>
      </c>
      <c r="H1058" s="4">
        <v>6</v>
      </c>
      <c r="I1058" s="4">
        <v>216</v>
      </c>
      <c r="K1058" s="4">
        <v>0</v>
      </c>
      <c r="L1058" s="4">
        <v>29</v>
      </c>
      <c r="M1058" s="4">
        <v>0.87450000000000006</v>
      </c>
      <c r="N1058" s="4">
        <v>12.5496</v>
      </c>
      <c r="O1058" s="4">
        <v>0.23280000000000001</v>
      </c>
      <c r="P1058" s="4">
        <v>7.9497</v>
      </c>
      <c r="Q1058" s="4">
        <v>5.2472000000000003</v>
      </c>
      <c r="R1058" s="4">
        <v>13.2</v>
      </c>
      <c r="S1058" s="4">
        <v>6.4485000000000001</v>
      </c>
      <c r="T1058" s="4">
        <v>4.2563000000000004</v>
      </c>
      <c r="U1058" s="4">
        <v>10.7</v>
      </c>
      <c r="V1058" s="4">
        <v>216.0154</v>
      </c>
      <c r="Y1058" s="4">
        <v>25.388999999999999</v>
      </c>
      <c r="Z1058" s="4">
        <v>0</v>
      </c>
      <c r="AA1058" s="4">
        <v>0</v>
      </c>
      <c r="AB1058" s="4" t="s">
        <v>384</v>
      </c>
      <c r="AC1058" s="4">
        <v>0</v>
      </c>
      <c r="AD1058" s="4">
        <v>11.8</v>
      </c>
      <c r="AE1058" s="4">
        <v>859</v>
      </c>
      <c r="AF1058" s="4">
        <v>888</v>
      </c>
      <c r="AG1058" s="4">
        <v>892</v>
      </c>
      <c r="AH1058" s="4">
        <v>66</v>
      </c>
      <c r="AI1058" s="4">
        <v>25.47</v>
      </c>
      <c r="AJ1058" s="4">
        <v>0.57999999999999996</v>
      </c>
      <c r="AK1058" s="4">
        <v>989</v>
      </c>
      <c r="AL1058" s="4">
        <v>5</v>
      </c>
      <c r="AM1058" s="4">
        <v>0</v>
      </c>
      <c r="AN1058" s="4">
        <v>35</v>
      </c>
      <c r="AO1058" s="4">
        <v>190</v>
      </c>
      <c r="AP1058" s="4">
        <v>190</v>
      </c>
      <c r="AQ1058" s="4">
        <v>4.4000000000000004</v>
      </c>
      <c r="AR1058" s="4">
        <v>195</v>
      </c>
      <c r="AS1058" s="4" t="s">
        <v>155</v>
      </c>
      <c r="AT1058" s="4">
        <v>2</v>
      </c>
      <c r="AU1058" s="5">
        <v>0.70583333333333342</v>
      </c>
      <c r="AV1058" s="4">
        <v>47.160420000000002</v>
      </c>
      <c r="AW1058" s="4">
        <v>-88.484182000000004</v>
      </c>
      <c r="AX1058" s="4">
        <v>312.10000000000002</v>
      </c>
      <c r="AY1058" s="4">
        <v>34.9</v>
      </c>
      <c r="AZ1058" s="4">
        <v>12</v>
      </c>
      <c r="BA1058" s="4">
        <v>10</v>
      </c>
      <c r="BB1058" s="4" t="s">
        <v>433</v>
      </c>
      <c r="BC1058" s="4">
        <v>1.2</v>
      </c>
      <c r="BD1058" s="4">
        <v>1.1710290000000001</v>
      </c>
      <c r="BE1058" s="4">
        <v>2.271029</v>
      </c>
      <c r="BF1058" s="4">
        <v>14.063000000000001</v>
      </c>
      <c r="BG1058" s="4">
        <v>14.52</v>
      </c>
      <c r="BH1058" s="4">
        <v>1.03</v>
      </c>
      <c r="BI1058" s="4">
        <v>14.347</v>
      </c>
      <c r="BJ1058" s="4">
        <v>2972.7660000000001</v>
      </c>
      <c r="BK1058" s="4">
        <v>35.091999999999999</v>
      </c>
      <c r="BL1058" s="4">
        <v>0.19700000000000001</v>
      </c>
      <c r="BM1058" s="4">
        <v>0.13</v>
      </c>
      <c r="BN1058" s="4">
        <v>0.32700000000000001</v>
      </c>
      <c r="BO1058" s="4">
        <v>0.16</v>
      </c>
      <c r="BP1058" s="4">
        <v>0.106</v>
      </c>
      <c r="BQ1058" s="4">
        <v>0.26600000000000001</v>
      </c>
      <c r="BR1058" s="4">
        <v>1.6920999999999999</v>
      </c>
      <c r="BU1058" s="4">
        <v>1.1930000000000001</v>
      </c>
      <c r="BW1058" s="4">
        <v>0</v>
      </c>
      <c r="BX1058" s="4">
        <v>0.2999</v>
      </c>
      <c r="BY1058" s="4">
        <v>-5</v>
      </c>
      <c r="BZ1058" s="4">
        <v>1.4051959999999999</v>
      </c>
      <c r="CA1058" s="4">
        <v>7.3288060000000002</v>
      </c>
      <c r="CB1058" s="4">
        <v>28.384958999999998</v>
      </c>
    </row>
    <row r="1059" spans="1:80">
      <c r="A1059" s="2">
        <v>42440</v>
      </c>
      <c r="B1059" s="29">
        <v>0.49769569444444445</v>
      </c>
      <c r="C1059" s="4">
        <v>14.35</v>
      </c>
      <c r="D1059" s="4">
        <v>0.21460000000000001</v>
      </c>
      <c r="E1059" s="4" t="s">
        <v>155</v>
      </c>
      <c r="F1059" s="4">
        <v>2145.6628479999999</v>
      </c>
      <c r="G1059" s="4">
        <v>10.1</v>
      </c>
      <c r="H1059" s="4">
        <v>6</v>
      </c>
      <c r="I1059" s="4">
        <v>208.6</v>
      </c>
      <c r="K1059" s="4">
        <v>0</v>
      </c>
      <c r="L1059" s="4">
        <v>30</v>
      </c>
      <c r="M1059" s="4">
        <v>0.875</v>
      </c>
      <c r="N1059" s="4">
        <v>12.5566</v>
      </c>
      <c r="O1059" s="4">
        <v>0.18779999999999999</v>
      </c>
      <c r="P1059" s="4">
        <v>8.8198000000000008</v>
      </c>
      <c r="Q1059" s="4">
        <v>5.2500999999999998</v>
      </c>
      <c r="R1059" s="4">
        <v>14.1</v>
      </c>
      <c r="S1059" s="4">
        <v>7.1543000000000001</v>
      </c>
      <c r="T1059" s="4">
        <v>4.2587000000000002</v>
      </c>
      <c r="U1059" s="4">
        <v>11.4</v>
      </c>
      <c r="V1059" s="4">
        <v>208.5891</v>
      </c>
      <c r="Y1059" s="4">
        <v>25.846</v>
      </c>
      <c r="Z1059" s="4">
        <v>0</v>
      </c>
      <c r="AA1059" s="4">
        <v>0</v>
      </c>
      <c r="AB1059" s="4" t="s">
        <v>384</v>
      </c>
      <c r="AC1059" s="4">
        <v>0</v>
      </c>
      <c r="AD1059" s="4">
        <v>11.8</v>
      </c>
      <c r="AE1059" s="4">
        <v>859</v>
      </c>
      <c r="AF1059" s="4">
        <v>887</v>
      </c>
      <c r="AG1059" s="4">
        <v>893</v>
      </c>
      <c r="AH1059" s="4">
        <v>66</v>
      </c>
      <c r="AI1059" s="4">
        <v>25.47</v>
      </c>
      <c r="AJ1059" s="4">
        <v>0.57999999999999996</v>
      </c>
      <c r="AK1059" s="4">
        <v>989</v>
      </c>
      <c r="AL1059" s="4">
        <v>5</v>
      </c>
      <c r="AM1059" s="4">
        <v>0</v>
      </c>
      <c r="AN1059" s="4">
        <v>35</v>
      </c>
      <c r="AO1059" s="4">
        <v>190</v>
      </c>
      <c r="AP1059" s="4">
        <v>190</v>
      </c>
      <c r="AQ1059" s="4">
        <v>4.5</v>
      </c>
      <c r="AR1059" s="4">
        <v>195</v>
      </c>
      <c r="AS1059" s="4" t="s">
        <v>155</v>
      </c>
      <c r="AT1059" s="4">
        <v>2</v>
      </c>
      <c r="AU1059" s="5">
        <v>0.70584490740740735</v>
      </c>
      <c r="AV1059" s="4">
        <v>47.160561000000001</v>
      </c>
      <c r="AW1059" s="4">
        <v>-88.484122999999997</v>
      </c>
      <c r="AX1059" s="4">
        <v>312.3</v>
      </c>
      <c r="AY1059" s="4">
        <v>35.1</v>
      </c>
      <c r="AZ1059" s="4">
        <v>12</v>
      </c>
      <c r="BA1059" s="4">
        <v>11</v>
      </c>
      <c r="BB1059" s="4" t="s">
        <v>429</v>
      </c>
      <c r="BC1059" s="4">
        <v>1.483716</v>
      </c>
      <c r="BD1059" s="4">
        <v>1.341858</v>
      </c>
      <c r="BE1059" s="4">
        <v>2.5837159999999999</v>
      </c>
      <c r="BF1059" s="4">
        <v>14.063000000000001</v>
      </c>
      <c r="BG1059" s="4">
        <v>14.58</v>
      </c>
      <c r="BH1059" s="4">
        <v>1.04</v>
      </c>
      <c r="BI1059" s="4">
        <v>14.282999999999999</v>
      </c>
      <c r="BJ1059" s="4">
        <v>2983.4839999999999</v>
      </c>
      <c r="BK1059" s="4">
        <v>28.393000000000001</v>
      </c>
      <c r="BL1059" s="4">
        <v>0.219</v>
      </c>
      <c r="BM1059" s="4">
        <v>0.13100000000000001</v>
      </c>
      <c r="BN1059" s="4">
        <v>0.35</v>
      </c>
      <c r="BO1059" s="4">
        <v>0.17799999999999999</v>
      </c>
      <c r="BP1059" s="4">
        <v>0.106</v>
      </c>
      <c r="BQ1059" s="4">
        <v>0.28399999999999997</v>
      </c>
      <c r="BR1059" s="4">
        <v>1.6389</v>
      </c>
      <c r="BU1059" s="4">
        <v>1.218</v>
      </c>
      <c r="BW1059" s="4">
        <v>0</v>
      </c>
      <c r="BX1059" s="4">
        <v>0.25711600000000001</v>
      </c>
      <c r="BY1059" s="4">
        <v>-5</v>
      </c>
      <c r="BZ1059" s="4">
        <v>1.4031960000000001</v>
      </c>
      <c r="CA1059" s="4">
        <v>6.2832730000000003</v>
      </c>
      <c r="CB1059" s="4">
        <v>28.344559</v>
      </c>
    </row>
    <row r="1060" spans="1:80">
      <c r="A1060" s="2">
        <v>42440</v>
      </c>
      <c r="B1060" s="29">
        <v>0.49770726851851849</v>
      </c>
      <c r="C1060" s="4">
        <v>14.35</v>
      </c>
      <c r="D1060" s="4">
        <v>0.2457</v>
      </c>
      <c r="E1060" s="4" t="s">
        <v>155</v>
      </c>
      <c r="F1060" s="4">
        <v>2456.6284780000001</v>
      </c>
      <c r="G1060" s="4">
        <v>10.5</v>
      </c>
      <c r="H1060" s="4">
        <v>7.1</v>
      </c>
      <c r="I1060" s="4">
        <v>215.5</v>
      </c>
      <c r="K1060" s="4">
        <v>0</v>
      </c>
      <c r="L1060" s="4">
        <v>30</v>
      </c>
      <c r="M1060" s="4">
        <v>0.87480000000000002</v>
      </c>
      <c r="N1060" s="4">
        <v>12.5532</v>
      </c>
      <c r="O1060" s="4">
        <v>0.21490000000000001</v>
      </c>
      <c r="P1060" s="4">
        <v>9.1852</v>
      </c>
      <c r="Q1060" s="4">
        <v>6.1734</v>
      </c>
      <c r="R1060" s="4">
        <v>15.4</v>
      </c>
      <c r="S1060" s="4">
        <v>7.4507000000000003</v>
      </c>
      <c r="T1060" s="4">
        <v>5.0076000000000001</v>
      </c>
      <c r="U1060" s="4">
        <v>12.5</v>
      </c>
      <c r="V1060" s="4">
        <v>215.5436</v>
      </c>
      <c r="Y1060" s="4">
        <v>26.56</v>
      </c>
      <c r="Z1060" s="4">
        <v>0</v>
      </c>
      <c r="AA1060" s="4">
        <v>0</v>
      </c>
      <c r="AB1060" s="4" t="s">
        <v>384</v>
      </c>
      <c r="AC1060" s="4">
        <v>0</v>
      </c>
      <c r="AD1060" s="4">
        <v>11.9</v>
      </c>
      <c r="AE1060" s="4">
        <v>858</v>
      </c>
      <c r="AF1060" s="4">
        <v>886</v>
      </c>
      <c r="AG1060" s="4">
        <v>891</v>
      </c>
      <c r="AH1060" s="4">
        <v>66</v>
      </c>
      <c r="AI1060" s="4">
        <v>25.47</v>
      </c>
      <c r="AJ1060" s="4">
        <v>0.57999999999999996</v>
      </c>
      <c r="AK1060" s="4">
        <v>989</v>
      </c>
      <c r="AL1060" s="4">
        <v>5</v>
      </c>
      <c r="AM1060" s="4">
        <v>0</v>
      </c>
      <c r="AN1060" s="4">
        <v>35</v>
      </c>
      <c r="AO1060" s="4">
        <v>190</v>
      </c>
      <c r="AP1060" s="4">
        <v>190</v>
      </c>
      <c r="AQ1060" s="4">
        <v>4.5999999999999996</v>
      </c>
      <c r="AR1060" s="4">
        <v>195</v>
      </c>
      <c r="AS1060" s="4" t="s">
        <v>155</v>
      </c>
      <c r="AT1060" s="4">
        <v>2</v>
      </c>
      <c r="AU1060" s="5">
        <v>0.7058564814814815</v>
      </c>
      <c r="AV1060" s="4">
        <v>47.160699000000001</v>
      </c>
      <c r="AW1060" s="4">
        <v>-88.484063000000006</v>
      </c>
      <c r="AX1060" s="4">
        <v>312.39999999999998</v>
      </c>
      <c r="AY1060" s="4">
        <v>34.799999999999997</v>
      </c>
      <c r="AZ1060" s="4">
        <v>12</v>
      </c>
      <c r="BA1060" s="4">
        <v>11</v>
      </c>
      <c r="BB1060" s="4" t="s">
        <v>429</v>
      </c>
      <c r="BC1060" s="4">
        <v>1.241919</v>
      </c>
      <c r="BD1060" s="4">
        <v>1.4</v>
      </c>
      <c r="BE1060" s="4">
        <v>2.1270709999999999</v>
      </c>
      <c r="BF1060" s="4">
        <v>14.063000000000001</v>
      </c>
      <c r="BG1060" s="4">
        <v>14.54</v>
      </c>
      <c r="BH1060" s="4">
        <v>1.03</v>
      </c>
      <c r="BI1060" s="4">
        <v>14.314</v>
      </c>
      <c r="BJ1060" s="4">
        <v>2976.9549999999999</v>
      </c>
      <c r="BK1060" s="4">
        <v>32.436999999999998</v>
      </c>
      <c r="BL1060" s="4">
        <v>0.22800000000000001</v>
      </c>
      <c r="BM1060" s="4">
        <v>0.153</v>
      </c>
      <c r="BN1060" s="4">
        <v>0.38100000000000001</v>
      </c>
      <c r="BO1060" s="4">
        <v>0.185</v>
      </c>
      <c r="BP1060" s="4">
        <v>0.124</v>
      </c>
      <c r="BQ1060" s="4">
        <v>0.309</v>
      </c>
      <c r="BR1060" s="4">
        <v>1.6901999999999999</v>
      </c>
      <c r="BU1060" s="4">
        <v>1.25</v>
      </c>
      <c r="BW1060" s="4">
        <v>0</v>
      </c>
      <c r="BX1060" s="4">
        <v>0.253</v>
      </c>
      <c r="BY1060" s="4">
        <v>-5</v>
      </c>
      <c r="BZ1060" s="4">
        <v>1.403902</v>
      </c>
      <c r="CA1060" s="4">
        <v>6.1826879999999997</v>
      </c>
      <c r="CB1060" s="4">
        <v>28.358820000000001</v>
      </c>
    </row>
    <row r="1061" spans="1:80">
      <c r="A1061" s="2">
        <v>42440</v>
      </c>
      <c r="B1061" s="29">
        <v>0.49771884259259264</v>
      </c>
      <c r="C1061" s="4">
        <v>14.35</v>
      </c>
      <c r="D1061" s="4">
        <v>0.2382</v>
      </c>
      <c r="E1061" s="4" t="s">
        <v>155</v>
      </c>
      <c r="F1061" s="4">
        <v>2382.348043</v>
      </c>
      <c r="G1061" s="4">
        <v>10.5</v>
      </c>
      <c r="H1061" s="4">
        <v>10.6</v>
      </c>
      <c r="I1061" s="4">
        <v>245.5</v>
      </c>
      <c r="K1061" s="4">
        <v>0</v>
      </c>
      <c r="L1061" s="4">
        <v>31</v>
      </c>
      <c r="M1061" s="4">
        <v>0.87480000000000002</v>
      </c>
      <c r="N1061" s="4">
        <v>12.5528</v>
      </c>
      <c r="O1061" s="4">
        <v>0.2084</v>
      </c>
      <c r="P1061" s="4">
        <v>9.1849000000000007</v>
      </c>
      <c r="Q1061" s="4">
        <v>9.2347999999999999</v>
      </c>
      <c r="R1061" s="4">
        <v>18.399999999999999</v>
      </c>
      <c r="S1061" s="4">
        <v>7.4512</v>
      </c>
      <c r="T1061" s="4">
        <v>7.4916</v>
      </c>
      <c r="U1061" s="4">
        <v>14.9</v>
      </c>
      <c r="V1061" s="4">
        <v>245.48679999999999</v>
      </c>
      <c r="Y1061" s="4">
        <v>27.492999999999999</v>
      </c>
      <c r="Z1061" s="4">
        <v>0</v>
      </c>
      <c r="AA1061" s="4">
        <v>0</v>
      </c>
      <c r="AB1061" s="4" t="s">
        <v>384</v>
      </c>
      <c r="AC1061" s="4">
        <v>0</v>
      </c>
      <c r="AD1061" s="4">
        <v>11.8</v>
      </c>
      <c r="AE1061" s="4">
        <v>859</v>
      </c>
      <c r="AF1061" s="4">
        <v>887</v>
      </c>
      <c r="AG1061" s="4">
        <v>892</v>
      </c>
      <c r="AH1061" s="4">
        <v>66</v>
      </c>
      <c r="AI1061" s="4">
        <v>25.49</v>
      </c>
      <c r="AJ1061" s="4">
        <v>0.59</v>
      </c>
      <c r="AK1061" s="4">
        <v>988</v>
      </c>
      <c r="AL1061" s="4">
        <v>5</v>
      </c>
      <c r="AM1061" s="4">
        <v>0</v>
      </c>
      <c r="AN1061" s="4">
        <v>35</v>
      </c>
      <c r="AO1061" s="4">
        <v>190</v>
      </c>
      <c r="AP1061" s="4">
        <v>189.1</v>
      </c>
      <c r="AQ1061" s="4">
        <v>4.4000000000000004</v>
      </c>
      <c r="AR1061" s="4">
        <v>195</v>
      </c>
      <c r="AS1061" s="4" t="s">
        <v>155</v>
      </c>
      <c r="AT1061" s="4">
        <v>2</v>
      </c>
      <c r="AU1061" s="5">
        <v>0.70586805555555554</v>
      </c>
      <c r="AV1061" s="4">
        <v>47.160836000000003</v>
      </c>
      <c r="AW1061" s="4">
        <v>-88.484005999999994</v>
      </c>
      <c r="AX1061" s="4">
        <v>312.60000000000002</v>
      </c>
      <c r="AY1061" s="4">
        <v>34.799999999999997</v>
      </c>
      <c r="AZ1061" s="4">
        <v>12</v>
      </c>
      <c r="BA1061" s="4">
        <v>11</v>
      </c>
      <c r="BB1061" s="4" t="s">
        <v>429</v>
      </c>
      <c r="BC1061" s="4">
        <v>1.1000000000000001</v>
      </c>
      <c r="BD1061" s="4">
        <v>1.4</v>
      </c>
      <c r="BE1061" s="4">
        <v>1.8281719999999999</v>
      </c>
      <c r="BF1061" s="4">
        <v>14.063000000000001</v>
      </c>
      <c r="BG1061" s="4">
        <v>14.55</v>
      </c>
      <c r="BH1061" s="4">
        <v>1.03</v>
      </c>
      <c r="BI1061" s="4">
        <v>14.318</v>
      </c>
      <c r="BJ1061" s="4">
        <v>2977.7739999999999</v>
      </c>
      <c r="BK1061" s="4">
        <v>31.465</v>
      </c>
      <c r="BL1061" s="4">
        <v>0.22800000000000001</v>
      </c>
      <c r="BM1061" s="4">
        <v>0.22900000000000001</v>
      </c>
      <c r="BN1061" s="4">
        <v>0.45800000000000002</v>
      </c>
      <c r="BO1061" s="4">
        <v>0.185</v>
      </c>
      <c r="BP1061" s="4">
        <v>0.186</v>
      </c>
      <c r="BQ1061" s="4">
        <v>0.371</v>
      </c>
      <c r="BR1061" s="4">
        <v>1.9256</v>
      </c>
      <c r="BU1061" s="4">
        <v>1.294</v>
      </c>
      <c r="BW1061" s="4">
        <v>0</v>
      </c>
      <c r="BX1061" s="4">
        <v>0.25931399999999999</v>
      </c>
      <c r="BY1061" s="4">
        <v>-5</v>
      </c>
      <c r="BZ1061" s="4">
        <v>1.401294</v>
      </c>
      <c r="CA1061" s="4">
        <v>6.3369859999999996</v>
      </c>
      <c r="CB1061" s="4">
        <v>28.306139000000002</v>
      </c>
    </row>
    <row r="1062" spans="1:80">
      <c r="A1062" s="2">
        <v>42440</v>
      </c>
      <c r="B1062" s="29">
        <v>0.49773041666666668</v>
      </c>
      <c r="C1062" s="4">
        <v>14.343999999999999</v>
      </c>
      <c r="D1062" s="4">
        <v>0.18260000000000001</v>
      </c>
      <c r="E1062" s="4" t="s">
        <v>155</v>
      </c>
      <c r="F1062" s="4">
        <v>1825.519591</v>
      </c>
      <c r="G1062" s="4">
        <v>10.7</v>
      </c>
      <c r="H1062" s="4">
        <v>21.6</v>
      </c>
      <c r="I1062" s="4">
        <v>266.2</v>
      </c>
      <c r="K1062" s="4">
        <v>0</v>
      </c>
      <c r="L1062" s="4">
        <v>33</v>
      </c>
      <c r="M1062" s="4">
        <v>0.87519999999999998</v>
      </c>
      <c r="N1062" s="4">
        <v>12.5534</v>
      </c>
      <c r="O1062" s="4">
        <v>0.1598</v>
      </c>
      <c r="P1062" s="4">
        <v>9.3727999999999998</v>
      </c>
      <c r="Q1062" s="4">
        <v>18.904199999999999</v>
      </c>
      <c r="R1062" s="4">
        <v>28.3</v>
      </c>
      <c r="S1062" s="4">
        <v>7.6036000000000001</v>
      </c>
      <c r="T1062" s="4">
        <v>15.335900000000001</v>
      </c>
      <c r="U1062" s="4">
        <v>22.9</v>
      </c>
      <c r="V1062" s="4">
        <v>266.20159999999998</v>
      </c>
      <c r="Y1062" s="4">
        <v>28.747</v>
      </c>
      <c r="Z1062" s="4">
        <v>0</v>
      </c>
      <c r="AA1062" s="4">
        <v>0</v>
      </c>
      <c r="AB1062" s="4" t="s">
        <v>384</v>
      </c>
      <c r="AC1062" s="4">
        <v>0</v>
      </c>
      <c r="AD1062" s="4">
        <v>11.9</v>
      </c>
      <c r="AE1062" s="4">
        <v>858</v>
      </c>
      <c r="AF1062" s="4">
        <v>886</v>
      </c>
      <c r="AG1062" s="4">
        <v>891</v>
      </c>
      <c r="AH1062" s="4">
        <v>66</v>
      </c>
      <c r="AI1062" s="4">
        <v>25.49</v>
      </c>
      <c r="AJ1062" s="4">
        <v>0.59</v>
      </c>
      <c r="AK1062" s="4">
        <v>988</v>
      </c>
      <c r="AL1062" s="4">
        <v>5</v>
      </c>
      <c r="AM1062" s="4">
        <v>0</v>
      </c>
      <c r="AN1062" s="4">
        <v>35</v>
      </c>
      <c r="AO1062" s="4">
        <v>190</v>
      </c>
      <c r="AP1062" s="4">
        <v>189</v>
      </c>
      <c r="AQ1062" s="4">
        <v>4.2</v>
      </c>
      <c r="AR1062" s="4">
        <v>195</v>
      </c>
      <c r="AS1062" s="4" t="s">
        <v>155</v>
      </c>
      <c r="AT1062" s="4">
        <v>2</v>
      </c>
      <c r="AU1062" s="5">
        <v>0.70587962962962969</v>
      </c>
      <c r="AV1062" s="4">
        <v>47.160978999999998</v>
      </c>
      <c r="AW1062" s="4">
        <v>-88.483970999999997</v>
      </c>
      <c r="AX1062" s="4">
        <v>313.2</v>
      </c>
      <c r="AY1062" s="4">
        <v>35</v>
      </c>
      <c r="AZ1062" s="4">
        <v>12</v>
      </c>
      <c r="BA1062" s="4">
        <v>11</v>
      </c>
      <c r="BB1062" s="4" t="s">
        <v>429</v>
      </c>
      <c r="BC1062" s="4">
        <v>1.1717280000000001</v>
      </c>
      <c r="BD1062" s="4">
        <v>1.4717279999999999</v>
      </c>
      <c r="BE1062" s="4">
        <v>1.8717280000000001</v>
      </c>
      <c r="BF1062" s="4">
        <v>14.063000000000001</v>
      </c>
      <c r="BG1062" s="4">
        <v>14.61</v>
      </c>
      <c r="BH1062" s="4">
        <v>1.04</v>
      </c>
      <c r="BI1062" s="4">
        <v>14.26</v>
      </c>
      <c r="BJ1062" s="4">
        <v>2988.6950000000002</v>
      </c>
      <c r="BK1062" s="4">
        <v>24.21</v>
      </c>
      <c r="BL1062" s="4">
        <v>0.23400000000000001</v>
      </c>
      <c r="BM1062" s="4">
        <v>0.47099999999999997</v>
      </c>
      <c r="BN1062" s="4">
        <v>0.70499999999999996</v>
      </c>
      <c r="BO1062" s="4">
        <v>0.19</v>
      </c>
      <c r="BP1062" s="4">
        <v>0.38200000000000001</v>
      </c>
      <c r="BQ1062" s="4">
        <v>0.57199999999999995</v>
      </c>
      <c r="BR1062" s="4">
        <v>2.0956999999999999</v>
      </c>
      <c r="BU1062" s="4">
        <v>1.3580000000000001</v>
      </c>
      <c r="BW1062" s="4">
        <v>0</v>
      </c>
      <c r="BX1062" s="4">
        <v>0.26180399999999998</v>
      </c>
      <c r="BY1062" s="4">
        <v>-5</v>
      </c>
      <c r="BZ1062" s="4">
        <v>1.401902</v>
      </c>
      <c r="CA1062" s="4">
        <v>6.3978349999999997</v>
      </c>
      <c r="CB1062" s="4">
        <v>28.31842</v>
      </c>
    </row>
    <row r="1063" spans="1:80">
      <c r="A1063" s="2">
        <v>42440</v>
      </c>
      <c r="B1063" s="29">
        <v>0.49774199074074077</v>
      </c>
      <c r="C1063" s="4">
        <v>14.327</v>
      </c>
      <c r="D1063" s="4">
        <v>0.1008</v>
      </c>
      <c r="E1063" s="4" t="s">
        <v>155</v>
      </c>
      <c r="F1063" s="4">
        <v>1007.814029</v>
      </c>
      <c r="G1063" s="4">
        <v>12.9</v>
      </c>
      <c r="H1063" s="4">
        <v>18.899999999999999</v>
      </c>
      <c r="I1063" s="4">
        <v>207.9</v>
      </c>
      <c r="K1063" s="4">
        <v>0</v>
      </c>
      <c r="L1063" s="4">
        <v>31</v>
      </c>
      <c r="M1063" s="4">
        <v>0.876</v>
      </c>
      <c r="N1063" s="4">
        <v>12.551299999999999</v>
      </c>
      <c r="O1063" s="4">
        <v>8.8300000000000003E-2</v>
      </c>
      <c r="P1063" s="4">
        <v>11.339399999999999</v>
      </c>
      <c r="Q1063" s="4">
        <v>16.5304</v>
      </c>
      <c r="R1063" s="4">
        <v>27.9</v>
      </c>
      <c r="S1063" s="4">
        <v>9.1989999999999998</v>
      </c>
      <c r="T1063" s="4">
        <v>13.4102</v>
      </c>
      <c r="U1063" s="4">
        <v>22.6</v>
      </c>
      <c r="V1063" s="4">
        <v>207.92910000000001</v>
      </c>
      <c r="Y1063" s="4">
        <v>27.553000000000001</v>
      </c>
      <c r="Z1063" s="4">
        <v>0</v>
      </c>
      <c r="AA1063" s="4">
        <v>0</v>
      </c>
      <c r="AB1063" s="4" t="s">
        <v>384</v>
      </c>
      <c r="AC1063" s="4">
        <v>0</v>
      </c>
      <c r="AD1063" s="4">
        <v>11.9</v>
      </c>
      <c r="AE1063" s="4">
        <v>857</v>
      </c>
      <c r="AF1063" s="4">
        <v>886</v>
      </c>
      <c r="AG1063" s="4">
        <v>890</v>
      </c>
      <c r="AH1063" s="4">
        <v>66</v>
      </c>
      <c r="AI1063" s="4">
        <v>25.49</v>
      </c>
      <c r="AJ1063" s="4">
        <v>0.59</v>
      </c>
      <c r="AK1063" s="4">
        <v>988</v>
      </c>
      <c r="AL1063" s="4">
        <v>5</v>
      </c>
      <c r="AM1063" s="4">
        <v>0</v>
      </c>
      <c r="AN1063" s="4">
        <v>35</v>
      </c>
      <c r="AO1063" s="4">
        <v>190</v>
      </c>
      <c r="AP1063" s="4">
        <v>189</v>
      </c>
      <c r="AQ1063" s="4">
        <v>4.0999999999999996</v>
      </c>
      <c r="AR1063" s="4">
        <v>195</v>
      </c>
      <c r="AS1063" s="4" t="s">
        <v>155</v>
      </c>
      <c r="AT1063" s="4">
        <v>2</v>
      </c>
      <c r="AU1063" s="5">
        <v>0.70589120370370362</v>
      </c>
      <c r="AV1063" s="4">
        <v>47.161124000000001</v>
      </c>
      <c r="AW1063" s="4">
        <v>-88.483947000000001</v>
      </c>
      <c r="AX1063" s="4">
        <v>313.5</v>
      </c>
      <c r="AY1063" s="4">
        <v>35.200000000000003</v>
      </c>
      <c r="AZ1063" s="4">
        <v>12</v>
      </c>
      <c r="BA1063" s="4">
        <v>11</v>
      </c>
      <c r="BB1063" s="4" t="s">
        <v>429</v>
      </c>
      <c r="BC1063" s="4">
        <v>1.2</v>
      </c>
      <c r="BD1063" s="4">
        <v>1.5</v>
      </c>
      <c r="BE1063" s="4">
        <v>1.9</v>
      </c>
      <c r="BF1063" s="4">
        <v>14.063000000000001</v>
      </c>
      <c r="BG1063" s="4">
        <v>14.72</v>
      </c>
      <c r="BH1063" s="4">
        <v>1.05</v>
      </c>
      <c r="BI1063" s="4">
        <v>14.15</v>
      </c>
      <c r="BJ1063" s="4">
        <v>3007</v>
      </c>
      <c r="BK1063" s="4">
        <v>13.462</v>
      </c>
      <c r="BL1063" s="4">
        <v>0.28399999999999997</v>
      </c>
      <c r="BM1063" s="4">
        <v>0.41499999999999998</v>
      </c>
      <c r="BN1063" s="4">
        <v>0.69899999999999995</v>
      </c>
      <c r="BO1063" s="4">
        <v>0.23100000000000001</v>
      </c>
      <c r="BP1063" s="4">
        <v>0.33600000000000002</v>
      </c>
      <c r="BQ1063" s="4">
        <v>0.56699999999999995</v>
      </c>
      <c r="BR1063" s="4">
        <v>1.6472</v>
      </c>
      <c r="BU1063" s="4">
        <v>1.31</v>
      </c>
      <c r="BW1063" s="4">
        <v>0</v>
      </c>
      <c r="BX1063" s="4">
        <v>0.25297999999999998</v>
      </c>
      <c r="BY1063" s="4">
        <v>-5</v>
      </c>
      <c r="BZ1063" s="4">
        <v>1.4019999999999999</v>
      </c>
      <c r="CA1063" s="4">
        <v>6.1821989999999998</v>
      </c>
      <c r="CB1063" s="4">
        <v>28.320399999999999</v>
      </c>
    </row>
    <row r="1064" spans="1:80">
      <c r="A1064" s="2">
        <v>42440</v>
      </c>
      <c r="B1064" s="29">
        <v>0.49775356481481481</v>
      </c>
      <c r="C1064" s="4">
        <v>14.31</v>
      </c>
      <c r="D1064" s="4">
        <v>3.5299999999999998E-2</v>
      </c>
      <c r="E1064" s="4" t="s">
        <v>155</v>
      </c>
      <c r="F1064" s="4">
        <v>352.80233500000003</v>
      </c>
      <c r="G1064" s="4">
        <v>15.8</v>
      </c>
      <c r="H1064" s="4">
        <v>12.5</v>
      </c>
      <c r="I1064" s="4">
        <v>127.1</v>
      </c>
      <c r="K1064" s="4">
        <v>0</v>
      </c>
      <c r="L1064" s="4">
        <v>27</v>
      </c>
      <c r="M1064" s="4">
        <v>0.87680000000000002</v>
      </c>
      <c r="N1064" s="4">
        <v>12.546900000000001</v>
      </c>
      <c r="O1064" s="4">
        <v>3.09E-2</v>
      </c>
      <c r="P1064" s="4">
        <v>13.8531</v>
      </c>
      <c r="Q1064" s="4">
        <v>10.933400000000001</v>
      </c>
      <c r="R1064" s="4">
        <v>24.8</v>
      </c>
      <c r="S1064" s="4">
        <v>11.238200000000001</v>
      </c>
      <c r="T1064" s="4">
        <v>8.8696000000000002</v>
      </c>
      <c r="U1064" s="4">
        <v>20.100000000000001</v>
      </c>
      <c r="V1064" s="4">
        <v>127.1189</v>
      </c>
      <c r="Y1064" s="4">
        <v>23.952000000000002</v>
      </c>
      <c r="Z1064" s="4">
        <v>0</v>
      </c>
      <c r="AA1064" s="4">
        <v>0</v>
      </c>
      <c r="AB1064" s="4" t="s">
        <v>384</v>
      </c>
      <c r="AC1064" s="4">
        <v>0</v>
      </c>
      <c r="AD1064" s="4">
        <v>11.8</v>
      </c>
      <c r="AE1064" s="4">
        <v>857</v>
      </c>
      <c r="AF1064" s="4">
        <v>887</v>
      </c>
      <c r="AG1064" s="4">
        <v>891</v>
      </c>
      <c r="AH1064" s="4">
        <v>66</v>
      </c>
      <c r="AI1064" s="4">
        <v>25.49</v>
      </c>
      <c r="AJ1064" s="4">
        <v>0.59</v>
      </c>
      <c r="AK1064" s="4">
        <v>988</v>
      </c>
      <c r="AL1064" s="4">
        <v>5</v>
      </c>
      <c r="AM1064" s="4">
        <v>0</v>
      </c>
      <c r="AN1064" s="4">
        <v>35</v>
      </c>
      <c r="AO1064" s="4">
        <v>190</v>
      </c>
      <c r="AP1064" s="4">
        <v>189</v>
      </c>
      <c r="AQ1064" s="4">
        <v>4</v>
      </c>
      <c r="AR1064" s="4">
        <v>195</v>
      </c>
      <c r="AS1064" s="4" t="s">
        <v>155</v>
      </c>
      <c r="AT1064" s="4">
        <v>2</v>
      </c>
      <c r="AU1064" s="5">
        <v>0.70590277777777777</v>
      </c>
      <c r="AV1064" s="4">
        <v>47.161268999999997</v>
      </c>
      <c r="AW1064" s="4">
        <v>-88.483940000000004</v>
      </c>
      <c r="AX1064" s="4">
        <v>313.8</v>
      </c>
      <c r="AY1064" s="4">
        <v>35.299999999999997</v>
      </c>
      <c r="AZ1064" s="4">
        <v>12</v>
      </c>
      <c r="BA1064" s="4">
        <v>11</v>
      </c>
      <c r="BB1064" s="4" t="s">
        <v>429</v>
      </c>
      <c r="BC1064" s="4">
        <v>1.2</v>
      </c>
      <c r="BD1064" s="4">
        <v>1.5</v>
      </c>
      <c r="BE1064" s="4">
        <v>1.9715279999999999</v>
      </c>
      <c r="BF1064" s="4">
        <v>14.063000000000001</v>
      </c>
      <c r="BG1064" s="4">
        <v>14.82</v>
      </c>
      <c r="BH1064" s="4">
        <v>1.05</v>
      </c>
      <c r="BI1064" s="4">
        <v>14.054</v>
      </c>
      <c r="BJ1064" s="4">
        <v>3022.674</v>
      </c>
      <c r="BK1064" s="4">
        <v>4.7430000000000003</v>
      </c>
      <c r="BL1064" s="4">
        <v>0.34899999999999998</v>
      </c>
      <c r="BM1064" s="4">
        <v>0.27600000000000002</v>
      </c>
      <c r="BN1064" s="4">
        <v>0.625</v>
      </c>
      <c r="BO1064" s="4">
        <v>0.28399999999999997</v>
      </c>
      <c r="BP1064" s="4">
        <v>0.224</v>
      </c>
      <c r="BQ1064" s="4">
        <v>0.50700000000000001</v>
      </c>
      <c r="BR1064" s="4">
        <v>1.0126999999999999</v>
      </c>
      <c r="BU1064" s="4">
        <v>1.145</v>
      </c>
      <c r="BW1064" s="4">
        <v>0</v>
      </c>
      <c r="BX1064" s="4">
        <v>0.22584199999999999</v>
      </c>
      <c r="BY1064" s="4">
        <v>-5</v>
      </c>
      <c r="BZ1064" s="4">
        <v>1.400196</v>
      </c>
      <c r="CA1064" s="4">
        <v>5.5190130000000002</v>
      </c>
      <c r="CB1064" s="4">
        <v>28.283958999999999</v>
      </c>
    </row>
    <row r="1065" spans="1:80">
      <c r="A1065" s="2">
        <v>42440</v>
      </c>
      <c r="B1065" s="29">
        <v>0.4977651388888889</v>
      </c>
      <c r="C1065" s="4">
        <v>14.31</v>
      </c>
      <c r="D1065" s="4">
        <v>1.6E-2</v>
      </c>
      <c r="E1065" s="4" t="s">
        <v>155</v>
      </c>
      <c r="F1065" s="4">
        <v>159.52460400000001</v>
      </c>
      <c r="G1065" s="4">
        <v>20.7</v>
      </c>
      <c r="H1065" s="4">
        <v>1.8</v>
      </c>
      <c r="I1065" s="4">
        <v>103</v>
      </c>
      <c r="K1065" s="4">
        <v>0</v>
      </c>
      <c r="L1065" s="4">
        <v>24</v>
      </c>
      <c r="M1065" s="4">
        <v>0.877</v>
      </c>
      <c r="N1065" s="4">
        <v>12.5504</v>
      </c>
      <c r="O1065" s="4">
        <v>1.4E-2</v>
      </c>
      <c r="P1065" s="4">
        <v>18.1663</v>
      </c>
      <c r="Q1065" s="4">
        <v>1.5787</v>
      </c>
      <c r="R1065" s="4">
        <v>19.7</v>
      </c>
      <c r="S1065" s="4">
        <v>14.737299999999999</v>
      </c>
      <c r="T1065" s="4">
        <v>1.2806999999999999</v>
      </c>
      <c r="U1065" s="4">
        <v>16</v>
      </c>
      <c r="V1065" s="4">
        <v>102.96769999999999</v>
      </c>
      <c r="Y1065" s="4">
        <v>21.067</v>
      </c>
      <c r="Z1065" s="4">
        <v>0</v>
      </c>
      <c r="AA1065" s="4">
        <v>0</v>
      </c>
      <c r="AB1065" s="4" t="s">
        <v>384</v>
      </c>
      <c r="AC1065" s="4">
        <v>0</v>
      </c>
      <c r="AD1065" s="4">
        <v>11.9</v>
      </c>
      <c r="AE1065" s="4">
        <v>856</v>
      </c>
      <c r="AF1065" s="4">
        <v>886</v>
      </c>
      <c r="AG1065" s="4">
        <v>889</v>
      </c>
      <c r="AH1065" s="4">
        <v>66</v>
      </c>
      <c r="AI1065" s="4">
        <v>25.49</v>
      </c>
      <c r="AJ1065" s="4">
        <v>0.59</v>
      </c>
      <c r="AK1065" s="4">
        <v>988</v>
      </c>
      <c r="AL1065" s="4">
        <v>5</v>
      </c>
      <c r="AM1065" s="4">
        <v>0</v>
      </c>
      <c r="AN1065" s="4">
        <v>35</v>
      </c>
      <c r="AO1065" s="4">
        <v>190</v>
      </c>
      <c r="AP1065" s="4">
        <v>189.9</v>
      </c>
      <c r="AQ1065" s="4">
        <v>4.2</v>
      </c>
      <c r="AR1065" s="4">
        <v>195</v>
      </c>
      <c r="AS1065" s="4" t="s">
        <v>155</v>
      </c>
      <c r="AT1065" s="4">
        <v>2</v>
      </c>
      <c r="AU1065" s="5">
        <v>0.70591435185185192</v>
      </c>
      <c r="AV1065" s="4">
        <v>47.161409999999997</v>
      </c>
      <c r="AW1065" s="4">
        <v>-88.483948999999996</v>
      </c>
      <c r="AX1065" s="4">
        <v>314.2</v>
      </c>
      <c r="AY1065" s="4">
        <v>35</v>
      </c>
      <c r="AZ1065" s="4">
        <v>12</v>
      </c>
      <c r="BA1065" s="4">
        <v>11</v>
      </c>
      <c r="BB1065" s="4" t="s">
        <v>429</v>
      </c>
      <c r="BC1065" s="4">
        <v>1.2</v>
      </c>
      <c r="BD1065" s="4">
        <v>1.5</v>
      </c>
      <c r="BE1065" s="4">
        <v>2</v>
      </c>
      <c r="BF1065" s="4">
        <v>14.063000000000001</v>
      </c>
      <c r="BG1065" s="4">
        <v>14.84</v>
      </c>
      <c r="BH1065" s="4">
        <v>1.06</v>
      </c>
      <c r="BI1065" s="4">
        <v>14.02</v>
      </c>
      <c r="BJ1065" s="4">
        <v>3027.3429999999998</v>
      </c>
      <c r="BK1065" s="4">
        <v>2.1480000000000001</v>
      </c>
      <c r="BL1065" s="4">
        <v>0.45900000000000002</v>
      </c>
      <c r="BM1065" s="4">
        <v>0.04</v>
      </c>
      <c r="BN1065" s="4">
        <v>0.499</v>
      </c>
      <c r="BO1065" s="4">
        <v>0.372</v>
      </c>
      <c r="BP1065" s="4">
        <v>3.2000000000000001E-2</v>
      </c>
      <c r="BQ1065" s="4">
        <v>0.40500000000000003</v>
      </c>
      <c r="BR1065" s="4">
        <v>0.82130000000000003</v>
      </c>
      <c r="BU1065" s="4">
        <v>1.008</v>
      </c>
      <c r="BW1065" s="4">
        <v>0</v>
      </c>
      <c r="BX1065" s="4">
        <v>0.21848999999999999</v>
      </c>
      <c r="BY1065" s="4">
        <v>-5</v>
      </c>
      <c r="BZ1065" s="4">
        <v>1.4009020000000001</v>
      </c>
      <c r="CA1065" s="4">
        <v>5.3393490000000003</v>
      </c>
      <c r="CB1065" s="4">
        <v>28.298220000000001</v>
      </c>
    </row>
    <row r="1066" spans="1:80">
      <c r="A1066" s="2">
        <v>42440</v>
      </c>
      <c r="B1066" s="29">
        <v>0.49777671296296294</v>
      </c>
      <c r="C1066" s="4">
        <v>14.446999999999999</v>
      </c>
      <c r="D1066" s="4">
        <v>9.2999999999999992E-3</v>
      </c>
      <c r="E1066" s="4" t="s">
        <v>155</v>
      </c>
      <c r="F1066" s="4">
        <v>92.802334999999999</v>
      </c>
      <c r="G1066" s="4">
        <v>91.2</v>
      </c>
      <c r="H1066" s="4">
        <v>-0.5</v>
      </c>
      <c r="I1066" s="4">
        <v>74.2</v>
      </c>
      <c r="K1066" s="4">
        <v>0</v>
      </c>
      <c r="L1066" s="4">
        <v>23</v>
      </c>
      <c r="M1066" s="4">
        <v>0.876</v>
      </c>
      <c r="N1066" s="4">
        <v>12.656000000000001</v>
      </c>
      <c r="O1066" s="4">
        <v>8.0999999999999996E-3</v>
      </c>
      <c r="P1066" s="4">
        <v>79.900300000000001</v>
      </c>
      <c r="Q1066" s="4">
        <v>0</v>
      </c>
      <c r="R1066" s="4">
        <v>79.900000000000006</v>
      </c>
      <c r="S1066" s="4">
        <v>64.818600000000004</v>
      </c>
      <c r="T1066" s="4">
        <v>0</v>
      </c>
      <c r="U1066" s="4">
        <v>64.8</v>
      </c>
      <c r="V1066" s="4">
        <v>74.219300000000004</v>
      </c>
      <c r="Y1066" s="4">
        <v>19.75</v>
      </c>
      <c r="Z1066" s="4">
        <v>0</v>
      </c>
      <c r="AA1066" s="4">
        <v>0</v>
      </c>
      <c r="AB1066" s="4" t="s">
        <v>384</v>
      </c>
      <c r="AC1066" s="4">
        <v>0</v>
      </c>
      <c r="AD1066" s="4">
        <v>11.8</v>
      </c>
      <c r="AE1066" s="4">
        <v>857</v>
      </c>
      <c r="AF1066" s="4">
        <v>885</v>
      </c>
      <c r="AG1066" s="4">
        <v>890</v>
      </c>
      <c r="AH1066" s="4">
        <v>66</v>
      </c>
      <c r="AI1066" s="4">
        <v>25.49</v>
      </c>
      <c r="AJ1066" s="4">
        <v>0.59</v>
      </c>
      <c r="AK1066" s="4">
        <v>988</v>
      </c>
      <c r="AL1066" s="4">
        <v>5</v>
      </c>
      <c r="AM1066" s="4">
        <v>0</v>
      </c>
      <c r="AN1066" s="4">
        <v>35</v>
      </c>
      <c r="AO1066" s="4">
        <v>190</v>
      </c>
      <c r="AP1066" s="4">
        <v>190</v>
      </c>
      <c r="AQ1066" s="4">
        <v>4</v>
      </c>
      <c r="AR1066" s="4">
        <v>195</v>
      </c>
      <c r="AS1066" s="4" t="s">
        <v>155</v>
      </c>
      <c r="AT1066" s="4">
        <v>2</v>
      </c>
      <c r="AU1066" s="5">
        <v>0.70592592592592596</v>
      </c>
      <c r="AV1066" s="4">
        <v>47.161544999999997</v>
      </c>
      <c r="AW1066" s="4">
        <v>-88.483987999999997</v>
      </c>
      <c r="AX1066" s="4">
        <v>314.39999999999998</v>
      </c>
      <c r="AY1066" s="4">
        <v>34.4</v>
      </c>
      <c r="AZ1066" s="4">
        <v>12</v>
      </c>
      <c r="BA1066" s="4">
        <v>11</v>
      </c>
      <c r="BB1066" s="4" t="s">
        <v>429</v>
      </c>
      <c r="BC1066" s="4">
        <v>1.2</v>
      </c>
      <c r="BD1066" s="4">
        <v>1.5</v>
      </c>
      <c r="BE1066" s="4">
        <v>2</v>
      </c>
      <c r="BF1066" s="4">
        <v>14.063000000000001</v>
      </c>
      <c r="BG1066" s="4">
        <v>14.72</v>
      </c>
      <c r="BH1066" s="4">
        <v>1.05</v>
      </c>
      <c r="BI1066" s="4">
        <v>14.154</v>
      </c>
      <c r="BJ1066" s="4">
        <v>3029.4059999999999</v>
      </c>
      <c r="BK1066" s="4">
        <v>1.2390000000000001</v>
      </c>
      <c r="BL1066" s="4">
        <v>2.0030000000000001</v>
      </c>
      <c r="BM1066" s="4">
        <v>0</v>
      </c>
      <c r="BN1066" s="4">
        <v>2.0030000000000001</v>
      </c>
      <c r="BO1066" s="4">
        <v>1.625</v>
      </c>
      <c r="BP1066" s="4">
        <v>0</v>
      </c>
      <c r="BQ1066" s="4">
        <v>1.625</v>
      </c>
      <c r="BR1066" s="4">
        <v>0.58750000000000002</v>
      </c>
      <c r="BU1066" s="4">
        <v>0.93799999999999994</v>
      </c>
      <c r="BW1066" s="4">
        <v>0</v>
      </c>
      <c r="BX1066" s="4">
        <v>0.2631</v>
      </c>
      <c r="BY1066" s="4">
        <v>-5</v>
      </c>
      <c r="BZ1066" s="4">
        <v>1.3982939999999999</v>
      </c>
      <c r="CA1066" s="4">
        <v>6.4295059999999999</v>
      </c>
      <c r="CB1066" s="4">
        <v>28.245539000000001</v>
      </c>
    </row>
    <row r="1067" spans="1:80">
      <c r="A1067" s="2">
        <v>42440</v>
      </c>
      <c r="B1067" s="29">
        <v>0.49778828703703709</v>
      </c>
      <c r="C1067" s="4">
        <v>14.52</v>
      </c>
      <c r="D1067" s="4">
        <v>8.2000000000000007E-3</v>
      </c>
      <c r="E1067" s="4" t="s">
        <v>155</v>
      </c>
      <c r="F1067" s="4">
        <v>82.023313999999999</v>
      </c>
      <c r="G1067" s="4">
        <v>105.1</v>
      </c>
      <c r="H1067" s="4">
        <v>-2.8</v>
      </c>
      <c r="I1067" s="4">
        <v>56.8</v>
      </c>
      <c r="K1067" s="4">
        <v>0</v>
      </c>
      <c r="L1067" s="4">
        <v>22</v>
      </c>
      <c r="M1067" s="4">
        <v>0.87549999999999994</v>
      </c>
      <c r="N1067" s="4">
        <v>12.7118</v>
      </c>
      <c r="O1067" s="4">
        <v>7.1999999999999998E-3</v>
      </c>
      <c r="P1067" s="4">
        <v>92.011600000000001</v>
      </c>
      <c r="Q1067" s="4">
        <v>0</v>
      </c>
      <c r="R1067" s="4">
        <v>92</v>
      </c>
      <c r="S1067" s="4">
        <v>74.643799999999999</v>
      </c>
      <c r="T1067" s="4">
        <v>0</v>
      </c>
      <c r="U1067" s="4">
        <v>74.599999999999994</v>
      </c>
      <c r="V1067" s="4">
        <v>56.761899999999997</v>
      </c>
      <c r="Y1067" s="4">
        <v>19.198</v>
      </c>
      <c r="Z1067" s="4">
        <v>0</v>
      </c>
      <c r="AA1067" s="4">
        <v>0</v>
      </c>
      <c r="AB1067" s="4" t="s">
        <v>384</v>
      </c>
      <c r="AC1067" s="4">
        <v>0</v>
      </c>
      <c r="AD1067" s="4">
        <v>11.8</v>
      </c>
      <c r="AE1067" s="4">
        <v>858</v>
      </c>
      <c r="AF1067" s="4">
        <v>884</v>
      </c>
      <c r="AG1067" s="4">
        <v>891</v>
      </c>
      <c r="AH1067" s="4">
        <v>66</v>
      </c>
      <c r="AI1067" s="4">
        <v>25.49</v>
      </c>
      <c r="AJ1067" s="4">
        <v>0.59</v>
      </c>
      <c r="AK1067" s="4">
        <v>988</v>
      </c>
      <c r="AL1067" s="4">
        <v>5</v>
      </c>
      <c r="AM1067" s="4">
        <v>0</v>
      </c>
      <c r="AN1067" s="4">
        <v>35</v>
      </c>
      <c r="AO1067" s="4">
        <v>190</v>
      </c>
      <c r="AP1067" s="4">
        <v>190</v>
      </c>
      <c r="AQ1067" s="4">
        <v>4</v>
      </c>
      <c r="AR1067" s="4">
        <v>195</v>
      </c>
      <c r="AS1067" s="4" t="s">
        <v>155</v>
      </c>
      <c r="AT1067" s="4">
        <v>2</v>
      </c>
      <c r="AU1067" s="5">
        <v>0.7059375</v>
      </c>
      <c r="AV1067" s="4">
        <v>47.161678000000002</v>
      </c>
      <c r="AW1067" s="4">
        <v>-88.484054</v>
      </c>
      <c r="AX1067" s="4">
        <v>314.5</v>
      </c>
      <c r="AY1067" s="4">
        <v>34.299999999999997</v>
      </c>
      <c r="AZ1067" s="4">
        <v>12</v>
      </c>
      <c r="BA1067" s="4">
        <v>11</v>
      </c>
      <c r="BB1067" s="4" t="s">
        <v>429</v>
      </c>
      <c r="BC1067" s="4">
        <v>1.128771</v>
      </c>
      <c r="BD1067" s="4">
        <v>1.5</v>
      </c>
      <c r="BE1067" s="4">
        <v>2</v>
      </c>
      <c r="BF1067" s="4">
        <v>14.063000000000001</v>
      </c>
      <c r="BG1067" s="4">
        <v>14.65</v>
      </c>
      <c r="BH1067" s="4">
        <v>1.04</v>
      </c>
      <c r="BI1067" s="4">
        <v>14.225</v>
      </c>
      <c r="BJ1067" s="4">
        <v>3030.0239999999999</v>
      </c>
      <c r="BK1067" s="4">
        <v>1.089</v>
      </c>
      <c r="BL1067" s="4">
        <v>2.2970000000000002</v>
      </c>
      <c r="BM1067" s="4">
        <v>0</v>
      </c>
      <c r="BN1067" s="4">
        <v>2.2970000000000002</v>
      </c>
      <c r="BO1067" s="4">
        <v>1.863</v>
      </c>
      <c r="BP1067" s="4">
        <v>0</v>
      </c>
      <c r="BQ1067" s="4">
        <v>1.863</v>
      </c>
      <c r="BR1067" s="4">
        <v>0.44740000000000002</v>
      </c>
      <c r="BU1067" s="4">
        <v>0.90800000000000003</v>
      </c>
      <c r="BW1067" s="4">
        <v>0</v>
      </c>
      <c r="BX1067" s="4">
        <v>0.26078400000000002</v>
      </c>
      <c r="BY1067" s="4">
        <v>-5</v>
      </c>
      <c r="BZ1067" s="4">
        <v>1.3989020000000001</v>
      </c>
      <c r="CA1067" s="4">
        <v>6.3729089999999999</v>
      </c>
      <c r="CB1067" s="4">
        <v>28.257819999999999</v>
      </c>
    </row>
    <row r="1068" spans="1:80">
      <c r="A1068" s="2">
        <v>42440</v>
      </c>
      <c r="B1068" s="29">
        <v>0.49779986111111113</v>
      </c>
      <c r="C1068" s="4">
        <v>14.52</v>
      </c>
      <c r="D1068" s="4">
        <v>4.8000000000000001E-2</v>
      </c>
      <c r="E1068" s="4" t="s">
        <v>155</v>
      </c>
      <c r="F1068" s="4">
        <v>479.80086599999998</v>
      </c>
      <c r="G1068" s="4">
        <v>57.7</v>
      </c>
      <c r="H1068" s="4">
        <v>0</v>
      </c>
      <c r="I1068" s="4">
        <v>46.8</v>
      </c>
      <c r="K1068" s="4">
        <v>0</v>
      </c>
      <c r="L1068" s="4">
        <v>21</v>
      </c>
      <c r="M1068" s="4">
        <v>0.87509999999999999</v>
      </c>
      <c r="N1068" s="4">
        <v>12.706899999999999</v>
      </c>
      <c r="O1068" s="4">
        <v>4.2000000000000003E-2</v>
      </c>
      <c r="P1068" s="4">
        <v>50.517600000000002</v>
      </c>
      <c r="Q1068" s="4">
        <v>0</v>
      </c>
      <c r="R1068" s="4">
        <v>50.5</v>
      </c>
      <c r="S1068" s="4">
        <v>40.982100000000003</v>
      </c>
      <c r="T1068" s="4">
        <v>0</v>
      </c>
      <c r="U1068" s="4">
        <v>41</v>
      </c>
      <c r="V1068" s="4">
        <v>46.758899999999997</v>
      </c>
      <c r="Y1068" s="4">
        <v>17.956</v>
      </c>
      <c r="Z1068" s="4">
        <v>0</v>
      </c>
      <c r="AA1068" s="4">
        <v>0</v>
      </c>
      <c r="AB1068" s="4" t="s">
        <v>384</v>
      </c>
      <c r="AC1068" s="4">
        <v>0</v>
      </c>
      <c r="AD1068" s="4">
        <v>11.8</v>
      </c>
      <c r="AE1068" s="4">
        <v>856</v>
      </c>
      <c r="AF1068" s="4">
        <v>884</v>
      </c>
      <c r="AG1068" s="4">
        <v>890</v>
      </c>
      <c r="AH1068" s="4">
        <v>66</v>
      </c>
      <c r="AI1068" s="4">
        <v>25.49</v>
      </c>
      <c r="AJ1068" s="4">
        <v>0.59</v>
      </c>
      <c r="AK1068" s="4">
        <v>988</v>
      </c>
      <c r="AL1068" s="4">
        <v>5</v>
      </c>
      <c r="AM1068" s="4">
        <v>0</v>
      </c>
      <c r="AN1068" s="4">
        <v>35</v>
      </c>
      <c r="AO1068" s="4">
        <v>190</v>
      </c>
      <c r="AP1068" s="4">
        <v>190</v>
      </c>
      <c r="AQ1068" s="4">
        <v>4</v>
      </c>
      <c r="AR1068" s="4">
        <v>195</v>
      </c>
      <c r="AS1068" s="4" t="s">
        <v>155</v>
      </c>
      <c r="AT1068" s="4">
        <v>2</v>
      </c>
      <c r="AU1068" s="5">
        <v>0.70594907407407403</v>
      </c>
      <c r="AV1068" s="4">
        <v>47.161807000000003</v>
      </c>
      <c r="AW1068" s="4">
        <v>-88.484127000000001</v>
      </c>
      <c r="AX1068" s="4">
        <v>314.60000000000002</v>
      </c>
      <c r="AY1068" s="4">
        <v>33.9</v>
      </c>
      <c r="AZ1068" s="4">
        <v>12</v>
      </c>
      <c r="BA1068" s="4">
        <v>11</v>
      </c>
      <c r="BB1068" s="4" t="s">
        <v>429</v>
      </c>
      <c r="BC1068" s="4">
        <v>1.4556439999999999</v>
      </c>
      <c r="BD1068" s="4">
        <v>1.1443559999999999</v>
      </c>
      <c r="BE1068" s="4">
        <v>2.213387</v>
      </c>
      <c r="BF1068" s="4">
        <v>14.063000000000001</v>
      </c>
      <c r="BG1068" s="4">
        <v>14.61</v>
      </c>
      <c r="BH1068" s="4">
        <v>1.04</v>
      </c>
      <c r="BI1068" s="4">
        <v>14.269</v>
      </c>
      <c r="BJ1068" s="4">
        <v>3021.9679999999998</v>
      </c>
      <c r="BK1068" s="4">
        <v>6.3559999999999999</v>
      </c>
      <c r="BL1068" s="4">
        <v>1.258</v>
      </c>
      <c r="BM1068" s="4">
        <v>0</v>
      </c>
      <c r="BN1068" s="4">
        <v>1.258</v>
      </c>
      <c r="BO1068" s="4">
        <v>1.0209999999999999</v>
      </c>
      <c r="BP1068" s="4">
        <v>0</v>
      </c>
      <c r="BQ1068" s="4">
        <v>1.0209999999999999</v>
      </c>
      <c r="BR1068" s="4">
        <v>0.36770000000000003</v>
      </c>
      <c r="BU1068" s="4">
        <v>0.84699999999999998</v>
      </c>
      <c r="BW1068" s="4">
        <v>0</v>
      </c>
      <c r="BX1068" s="4">
        <v>0.24827399999999999</v>
      </c>
      <c r="BY1068" s="4">
        <v>-5</v>
      </c>
      <c r="BZ1068" s="4">
        <v>1.3980980000000001</v>
      </c>
      <c r="CA1068" s="4">
        <v>6.0671949999999999</v>
      </c>
      <c r="CB1068" s="4">
        <v>28.241579999999999</v>
      </c>
    </row>
    <row r="1069" spans="1:80">
      <c r="A1069" s="2">
        <v>42440</v>
      </c>
      <c r="B1069" s="29">
        <v>0.49781143518518517</v>
      </c>
      <c r="C1069" s="4">
        <v>14.49</v>
      </c>
      <c r="D1069" s="4">
        <v>0.2041</v>
      </c>
      <c r="E1069" s="4" t="s">
        <v>155</v>
      </c>
      <c r="F1069" s="4">
        <v>2040.608841</v>
      </c>
      <c r="G1069" s="4">
        <v>16.2</v>
      </c>
      <c r="H1069" s="4">
        <v>17.5</v>
      </c>
      <c r="I1069" s="4">
        <v>50.2</v>
      </c>
      <c r="K1069" s="4">
        <v>0</v>
      </c>
      <c r="L1069" s="4">
        <v>21</v>
      </c>
      <c r="M1069" s="4">
        <v>0.874</v>
      </c>
      <c r="N1069" s="4">
        <v>12.665100000000001</v>
      </c>
      <c r="O1069" s="4">
        <v>0.1784</v>
      </c>
      <c r="P1069" s="4">
        <v>14.1593</v>
      </c>
      <c r="Q1069" s="4">
        <v>15.295500000000001</v>
      </c>
      <c r="R1069" s="4">
        <v>29.5</v>
      </c>
      <c r="S1069" s="4">
        <v>11.486599999999999</v>
      </c>
      <c r="T1069" s="4">
        <v>12.4084</v>
      </c>
      <c r="U1069" s="4">
        <v>23.9</v>
      </c>
      <c r="V1069" s="4">
        <v>50.168500000000002</v>
      </c>
      <c r="Y1069" s="4">
        <v>17.917999999999999</v>
      </c>
      <c r="Z1069" s="4">
        <v>0</v>
      </c>
      <c r="AA1069" s="4">
        <v>0</v>
      </c>
      <c r="AB1069" s="4" t="s">
        <v>384</v>
      </c>
      <c r="AC1069" s="4">
        <v>0</v>
      </c>
      <c r="AD1069" s="4">
        <v>11.8</v>
      </c>
      <c r="AE1069" s="4">
        <v>858</v>
      </c>
      <c r="AF1069" s="4">
        <v>885</v>
      </c>
      <c r="AG1069" s="4">
        <v>891</v>
      </c>
      <c r="AH1069" s="4">
        <v>66</v>
      </c>
      <c r="AI1069" s="4">
        <v>25.49</v>
      </c>
      <c r="AJ1069" s="4">
        <v>0.59</v>
      </c>
      <c r="AK1069" s="4">
        <v>988</v>
      </c>
      <c r="AL1069" s="4">
        <v>5</v>
      </c>
      <c r="AM1069" s="4">
        <v>0</v>
      </c>
      <c r="AN1069" s="4">
        <v>35</v>
      </c>
      <c r="AO1069" s="4">
        <v>190</v>
      </c>
      <c r="AP1069" s="4">
        <v>189.1</v>
      </c>
      <c r="AQ1069" s="4">
        <v>4.0999999999999996</v>
      </c>
      <c r="AR1069" s="4">
        <v>195</v>
      </c>
      <c r="AS1069" s="4" t="s">
        <v>155</v>
      </c>
      <c r="AT1069" s="4">
        <v>2</v>
      </c>
      <c r="AU1069" s="5">
        <v>0.70596064814814818</v>
      </c>
      <c r="AV1069" s="4">
        <v>47.161937999999999</v>
      </c>
      <c r="AW1069" s="4">
        <v>-88.484190999999996</v>
      </c>
      <c r="AX1069" s="4">
        <v>314.8</v>
      </c>
      <c r="AY1069" s="4">
        <v>34.1</v>
      </c>
      <c r="AZ1069" s="4">
        <v>12</v>
      </c>
      <c r="BA1069" s="4">
        <v>11</v>
      </c>
      <c r="BB1069" s="4" t="s">
        <v>429</v>
      </c>
      <c r="BC1069" s="4">
        <v>1.102797</v>
      </c>
      <c r="BD1069" s="4">
        <v>1.071029</v>
      </c>
      <c r="BE1069" s="4">
        <v>1.944855</v>
      </c>
      <c r="BF1069" s="4">
        <v>14.063000000000001</v>
      </c>
      <c r="BG1069" s="4">
        <v>14.48</v>
      </c>
      <c r="BH1069" s="4">
        <v>1.03</v>
      </c>
      <c r="BI1069" s="4">
        <v>14.412000000000001</v>
      </c>
      <c r="BJ1069" s="4">
        <v>2989.7020000000002</v>
      </c>
      <c r="BK1069" s="4">
        <v>26.797000000000001</v>
      </c>
      <c r="BL1069" s="4">
        <v>0.35</v>
      </c>
      <c r="BM1069" s="4">
        <v>0.378</v>
      </c>
      <c r="BN1069" s="4">
        <v>0.72799999999999998</v>
      </c>
      <c r="BO1069" s="4">
        <v>0.28399999999999997</v>
      </c>
      <c r="BP1069" s="4">
        <v>0.307</v>
      </c>
      <c r="BQ1069" s="4">
        <v>0.59099999999999997</v>
      </c>
      <c r="BR1069" s="4">
        <v>0.3916</v>
      </c>
      <c r="BU1069" s="4">
        <v>0.83899999999999997</v>
      </c>
      <c r="BW1069" s="4">
        <v>0</v>
      </c>
      <c r="BX1069" s="4">
        <v>0.30467</v>
      </c>
      <c r="BY1069" s="4">
        <v>-5</v>
      </c>
      <c r="BZ1069" s="4">
        <v>1.3961980000000001</v>
      </c>
      <c r="CA1069" s="4">
        <v>7.4453810000000002</v>
      </c>
      <c r="CB1069" s="4">
        <v>28.203195999999998</v>
      </c>
    </row>
    <row r="1070" spans="1:80">
      <c r="A1070" s="2">
        <v>42440</v>
      </c>
      <c r="B1070" s="29">
        <v>0.49782300925925926</v>
      </c>
      <c r="C1070" s="4">
        <v>14.308</v>
      </c>
      <c r="D1070" s="4">
        <v>0.32040000000000002</v>
      </c>
      <c r="E1070" s="4" t="s">
        <v>155</v>
      </c>
      <c r="F1070" s="4">
        <v>3204.0609559999998</v>
      </c>
      <c r="G1070" s="4">
        <v>13.2</v>
      </c>
      <c r="H1070" s="4">
        <v>17.5</v>
      </c>
      <c r="I1070" s="4">
        <v>81.099999999999994</v>
      </c>
      <c r="K1070" s="4">
        <v>0</v>
      </c>
      <c r="L1070" s="4">
        <v>21</v>
      </c>
      <c r="M1070" s="4">
        <v>0.87439999999999996</v>
      </c>
      <c r="N1070" s="4">
        <v>12.5114</v>
      </c>
      <c r="O1070" s="4">
        <v>0.2802</v>
      </c>
      <c r="P1070" s="4">
        <v>11.551299999999999</v>
      </c>
      <c r="Q1070" s="4">
        <v>15.276199999999999</v>
      </c>
      <c r="R1070" s="4">
        <v>26.8</v>
      </c>
      <c r="S1070" s="4">
        <v>9.3709000000000007</v>
      </c>
      <c r="T1070" s="4">
        <v>12.392799999999999</v>
      </c>
      <c r="U1070" s="4">
        <v>21.8</v>
      </c>
      <c r="V1070" s="4">
        <v>81.064700000000002</v>
      </c>
      <c r="Y1070" s="4">
        <v>17.925999999999998</v>
      </c>
      <c r="Z1070" s="4">
        <v>0</v>
      </c>
      <c r="AA1070" s="4">
        <v>0</v>
      </c>
      <c r="AB1070" s="4" t="s">
        <v>384</v>
      </c>
      <c r="AC1070" s="4">
        <v>0</v>
      </c>
      <c r="AD1070" s="4">
        <v>11.9</v>
      </c>
      <c r="AE1070" s="4">
        <v>859</v>
      </c>
      <c r="AF1070" s="4">
        <v>886</v>
      </c>
      <c r="AG1070" s="4">
        <v>891</v>
      </c>
      <c r="AH1070" s="4">
        <v>66</v>
      </c>
      <c r="AI1070" s="4">
        <v>25.49</v>
      </c>
      <c r="AJ1070" s="4">
        <v>0.59</v>
      </c>
      <c r="AK1070" s="4">
        <v>988</v>
      </c>
      <c r="AL1070" s="4">
        <v>5</v>
      </c>
      <c r="AM1070" s="4">
        <v>0</v>
      </c>
      <c r="AN1070" s="4">
        <v>35</v>
      </c>
      <c r="AO1070" s="4">
        <v>190</v>
      </c>
      <c r="AP1070" s="4">
        <v>189</v>
      </c>
      <c r="AQ1070" s="4">
        <v>4.2</v>
      </c>
      <c r="AR1070" s="4">
        <v>195</v>
      </c>
      <c r="AS1070" s="4" t="s">
        <v>155</v>
      </c>
      <c r="AT1070" s="4">
        <v>2</v>
      </c>
      <c r="AU1070" s="5">
        <v>0.70597222222222233</v>
      </c>
      <c r="AV1070" s="4">
        <v>47.162072999999999</v>
      </c>
      <c r="AW1070" s="4">
        <v>-88.484226000000007</v>
      </c>
      <c r="AX1070" s="4">
        <v>315.3</v>
      </c>
      <c r="AY1070" s="4">
        <v>34</v>
      </c>
      <c r="AZ1070" s="4">
        <v>12</v>
      </c>
      <c r="BA1070" s="4">
        <v>11</v>
      </c>
      <c r="BB1070" s="4" t="s">
        <v>429</v>
      </c>
      <c r="BC1070" s="4">
        <v>1.183716</v>
      </c>
      <c r="BD1070" s="4">
        <v>1.1709290000000001</v>
      </c>
      <c r="BE1070" s="4">
        <v>2.0127869999999999</v>
      </c>
      <c r="BF1070" s="4">
        <v>14.063000000000001</v>
      </c>
      <c r="BG1070" s="4">
        <v>14.52</v>
      </c>
      <c r="BH1070" s="4">
        <v>1.03</v>
      </c>
      <c r="BI1070" s="4">
        <v>14.361000000000001</v>
      </c>
      <c r="BJ1070" s="4">
        <v>2964.71</v>
      </c>
      <c r="BK1070" s="4">
        <v>42.255000000000003</v>
      </c>
      <c r="BL1070" s="4">
        <v>0.28699999999999998</v>
      </c>
      <c r="BM1070" s="4">
        <v>0.379</v>
      </c>
      <c r="BN1070" s="4">
        <v>0.66600000000000004</v>
      </c>
      <c r="BO1070" s="4">
        <v>0.23300000000000001</v>
      </c>
      <c r="BP1070" s="4">
        <v>0.308</v>
      </c>
      <c r="BQ1070" s="4">
        <v>0.54</v>
      </c>
      <c r="BR1070" s="4">
        <v>0.63519999999999999</v>
      </c>
      <c r="BU1070" s="4">
        <v>0.84299999999999997</v>
      </c>
      <c r="BW1070" s="4">
        <v>0</v>
      </c>
      <c r="BX1070" s="4">
        <v>0.343468</v>
      </c>
      <c r="BY1070" s="4">
        <v>-5</v>
      </c>
      <c r="BZ1070" s="4">
        <v>1.398706</v>
      </c>
      <c r="CA1070" s="4">
        <v>8.3935099999999991</v>
      </c>
      <c r="CB1070" s="4">
        <v>28.253855000000001</v>
      </c>
    </row>
    <row r="1071" spans="1:80">
      <c r="A1071" s="2">
        <v>42440</v>
      </c>
      <c r="B1071" s="29">
        <v>0.4978345833333333</v>
      </c>
      <c r="C1071" s="4">
        <v>14.3</v>
      </c>
      <c r="D1071" s="4">
        <v>0.252</v>
      </c>
      <c r="E1071" s="4" t="s">
        <v>155</v>
      </c>
      <c r="F1071" s="4">
        <v>2520.1704549999999</v>
      </c>
      <c r="G1071" s="4">
        <v>12</v>
      </c>
      <c r="H1071" s="4">
        <v>10.199999999999999</v>
      </c>
      <c r="I1071" s="4">
        <v>89.5</v>
      </c>
      <c r="K1071" s="4">
        <v>0</v>
      </c>
      <c r="L1071" s="4">
        <v>21</v>
      </c>
      <c r="M1071" s="4">
        <v>0.875</v>
      </c>
      <c r="N1071" s="4">
        <v>12.5131</v>
      </c>
      <c r="O1071" s="4">
        <v>0.2205</v>
      </c>
      <c r="P1071" s="4">
        <v>10.4741</v>
      </c>
      <c r="Q1071" s="4">
        <v>8.9253999999999998</v>
      </c>
      <c r="R1071" s="4">
        <v>19.399999999999999</v>
      </c>
      <c r="S1071" s="4">
        <v>8.4969999999999999</v>
      </c>
      <c r="T1071" s="4">
        <v>7.2407000000000004</v>
      </c>
      <c r="U1071" s="4">
        <v>15.7</v>
      </c>
      <c r="V1071" s="4">
        <v>89.537899999999993</v>
      </c>
      <c r="Y1071" s="4">
        <v>17.937999999999999</v>
      </c>
      <c r="Z1071" s="4">
        <v>0</v>
      </c>
      <c r="AA1071" s="4">
        <v>0</v>
      </c>
      <c r="AB1071" s="4" t="s">
        <v>384</v>
      </c>
      <c r="AC1071" s="4">
        <v>0</v>
      </c>
      <c r="AD1071" s="4">
        <v>11.8</v>
      </c>
      <c r="AE1071" s="4">
        <v>860</v>
      </c>
      <c r="AF1071" s="4">
        <v>887</v>
      </c>
      <c r="AG1071" s="4">
        <v>894</v>
      </c>
      <c r="AH1071" s="4">
        <v>66</v>
      </c>
      <c r="AI1071" s="4">
        <v>25.49</v>
      </c>
      <c r="AJ1071" s="4">
        <v>0.59</v>
      </c>
      <c r="AK1071" s="4">
        <v>988</v>
      </c>
      <c r="AL1071" s="4">
        <v>5</v>
      </c>
      <c r="AM1071" s="4">
        <v>0</v>
      </c>
      <c r="AN1071" s="4">
        <v>35</v>
      </c>
      <c r="AO1071" s="4">
        <v>190</v>
      </c>
      <c r="AP1071" s="4">
        <v>189</v>
      </c>
      <c r="AQ1071" s="4">
        <v>4.0999999999999996</v>
      </c>
      <c r="AR1071" s="4">
        <v>195</v>
      </c>
      <c r="AS1071" s="4" t="s">
        <v>155</v>
      </c>
      <c r="AT1071" s="4">
        <v>2</v>
      </c>
      <c r="AU1071" s="5">
        <v>0.70598379629629626</v>
      </c>
      <c r="AV1071" s="4">
        <v>47.162215000000003</v>
      </c>
      <c r="AW1071" s="4">
        <v>-88.484224999999995</v>
      </c>
      <c r="AX1071" s="4">
        <v>316.10000000000002</v>
      </c>
      <c r="AY1071" s="4">
        <v>33.9</v>
      </c>
      <c r="AZ1071" s="4">
        <v>12</v>
      </c>
      <c r="BA1071" s="4">
        <v>11</v>
      </c>
      <c r="BB1071" s="4" t="s">
        <v>429</v>
      </c>
      <c r="BC1071" s="4">
        <v>1.3</v>
      </c>
      <c r="BD1071" s="4">
        <v>1.2716160000000001</v>
      </c>
      <c r="BE1071" s="4">
        <v>2.028384</v>
      </c>
      <c r="BF1071" s="4">
        <v>14.063000000000001</v>
      </c>
      <c r="BG1071" s="4">
        <v>14.6</v>
      </c>
      <c r="BH1071" s="4">
        <v>1.04</v>
      </c>
      <c r="BI1071" s="4">
        <v>14.28</v>
      </c>
      <c r="BJ1071" s="4">
        <v>2978.4430000000002</v>
      </c>
      <c r="BK1071" s="4">
        <v>33.408999999999999</v>
      </c>
      <c r="BL1071" s="4">
        <v>0.26100000000000001</v>
      </c>
      <c r="BM1071" s="4">
        <v>0.222</v>
      </c>
      <c r="BN1071" s="4">
        <v>0.48399999999999999</v>
      </c>
      <c r="BO1071" s="4">
        <v>0.21199999999999999</v>
      </c>
      <c r="BP1071" s="4">
        <v>0.18</v>
      </c>
      <c r="BQ1071" s="4">
        <v>0.39200000000000002</v>
      </c>
      <c r="BR1071" s="4">
        <v>0.70469999999999999</v>
      </c>
      <c r="BU1071" s="4">
        <v>0.84699999999999998</v>
      </c>
      <c r="BW1071" s="4">
        <v>0</v>
      </c>
      <c r="BX1071" s="4">
        <v>0.37586399999999998</v>
      </c>
      <c r="BY1071" s="4">
        <v>-5</v>
      </c>
      <c r="BZ1071" s="4">
        <v>1.3980980000000001</v>
      </c>
      <c r="CA1071" s="4">
        <v>9.1851760000000002</v>
      </c>
      <c r="CB1071" s="4">
        <v>28.241579999999999</v>
      </c>
    </row>
    <row r="1072" spans="1:80">
      <c r="A1072" s="2">
        <v>42440</v>
      </c>
      <c r="B1072" s="29">
        <v>0.4978461574074074</v>
      </c>
      <c r="C1072" s="4">
        <v>14.3</v>
      </c>
      <c r="D1072" s="4">
        <v>7.7499999999999999E-2</v>
      </c>
      <c r="E1072" s="4" t="s">
        <v>155</v>
      </c>
      <c r="F1072" s="4">
        <v>775.04058399999997</v>
      </c>
      <c r="G1072" s="4">
        <v>16.399999999999999</v>
      </c>
      <c r="H1072" s="4">
        <v>10.1</v>
      </c>
      <c r="I1072" s="4">
        <v>85.8</v>
      </c>
      <c r="K1072" s="4">
        <v>0</v>
      </c>
      <c r="L1072" s="4">
        <v>20</v>
      </c>
      <c r="M1072" s="4">
        <v>0.87660000000000005</v>
      </c>
      <c r="N1072" s="4">
        <v>12.535399999999999</v>
      </c>
      <c r="O1072" s="4">
        <v>6.7900000000000002E-2</v>
      </c>
      <c r="P1072" s="4">
        <v>14.376099999999999</v>
      </c>
      <c r="Q1072" s="4">
        <v>8.8801000000000005</v>
      </c>
      <c r="R1072" s="4">
        <v>23.3</v>
      </c>
      <c r="S1072" s="4">
        <v>11.6625</v>
      </c>
      <c r="T1072" s="4">
        <v>7.2039</v>
      </c>
      <c r="U1072" s="4">
        <v>18.899999999999999</v>
      </c>
      <c r="V1072" s="4">
        <v>85.767899999999997</v>
      </c>
      <c r="Y1072" s="4">
        <v>17.917000000000002</v>
      </c>
      <c r="Z1072" s="4">
        <v>0</v>
      </c>
      <c r="AA1072" s="4">
        <v>0</v>
      </c>
      <c r="AB1072" s="4" t="s">
        <v>384</v>
      </c>
      <c r="AC1072" s="4">
        <v>0</v>
      </c>
      <c r="AD1072" s="4">
        <v>11.8</v>
      </c>
      <c r="AE1072" s="4">
        <v>863</v>
      </c>
      <c r="AF1072" s="4">
        <v>890</v>
      </c>
      <c r="AG1072" s="4">
        <v>894</v>
      </c>
      <c r="AH1072" s="4">
        <v>66</v>
      </c>
      <c r="AI1072" s="4">
        <v>25.49</v>
      </c>
      <c r="AJ1072" s="4">
        <v>0.59</v>
      </c>
      <c r="AK1072" s="4">
        <v>988</v>
      </c>
      <c r="AL1072" s="4">
        <v>5</v>
      </c>
      <c r="AM1072" s="4">
        <v>0</v>
      </c>
      <c r="AN1072" s="4">
        <v>35</v>
      </c>
      <c r="AO1072" s="4">
        <v>190</v>
      </c>
      <c r="AP1072" s="4">
        <v>189</v>
      </c>
      <c r="AQ1072" s="4">
        <v>4.2</v>
      </c>
      <c r="AR1072" s="4">
        <v>195</v>
      </c>
      <c r="AS1072" s="4" t="s">
        <v>155</v>
      </c>
      <c r="AT1072" s="4">
        <v>2</v>
      </c>
      <c r="AU1072" s="5">
        <v>0.70599537037037041</v>
      </c>
      <c r="AV1072" s="4">
        <v>47.162357999999998</v>
      </c>
      <c r="AW1072" s="4">
        <v>-88.484207999999995</v>
      </c>
      <c r="AX1072" s="4">
        <v>316.5</v>
      </c>
      <c r="AY1072" s="4">
        <v>34.5</v>
      </c>
      <c r="AZ1072" s="4">
        <v>12</v>
      </c>
      <c r="BA1072" s="4">
        <v>11</v>
      </c>
      <c r="BB1072" s="4" t="s">
        <v>429</v>
      </c>
      <c r="BC1072" s="4">
        <v>1.4436560000000001</v>
      </c>
      <c r="BD1072" s="4">
        <v>1.4436560000000001</v>
      </c>
      <c r="BE1072" s="4">
        <v>2.2154850000000001</v>
      </c>
      <c r="BF1072" s="4">
        <v>14.063000000000001</v>
      </c>
      <c r="BG1072" s="4">
        <v>14.79</v>
      </c>
      <c r="BH1072" s="4">
        <v>1.05</v>
      </c>
      <c r="BI1072" s="4">
        <v>14.077</v>
      </c>
      <c r="BJ1072" s="4">
        <v>3014.768</v>
      </c>
      <c r="BK1072" s="4">
        <v>10.4</v>
      </c>
      <c r="BL1072" s="4">
        <v>0.36199999999999999</v>
      </c>
      <c r="BM1072" s="4">
        <v>0.224</v>
      </c>
      <c r="BN1072" s="4">
        <v>0.58599999999999997</v>
      </c>
      <c r="BO1072" s="4">
        <v>0.29399999999999998</v>
      </c>
      <c r="BP1072" s="4">
        <v>0.18099999999999999</v>
      </c>
      <c r="BQ1072" s="4">
        <v>0.47499999999999998</v>
      </c>
      <c r="BR1072" s="4">
        <v>0.68210000000000004</v>
      </c>
      <c r="BU1072" s="4">
        <v>0.85499999999999998</v>
      </c>
      <c r="BW1072" s="4">
        <v>0</v>
      </c>
      <c r="BX1072" s="4">
        <v>0.36637199999999998</v>
      </c>
      <c r="BY1072" s="4">
        <v>-5</v>
      </c>
      <c r="BZ1072" s="4">
        <v>1.396196</v>
      </c>
      <c r="CA1072" s="4">
        <v>8.9532159999999994</v>
      </c>
      <c r="CB1072" s="4">
        <v>28.203158999999999</v>
      </c>
    </row>
    <row r="1073" spans="1:80">
      <c r="A1073" s="2">
        <v>42440</v>
      </c>
      <c r="B1073" s="29">
        <v>0.49785773148148144</v>
      </c>
      <c r="C1073" s="4">
        <v>14.179</v>
      </c>
      <c r="D1073" s="4">
        <v>2.3E-2</v>
      </c>
      <c r="E1073" s="4" t="s">
        <v>155</v>
      </c>
      <c r="F1073" s="4">
        <v>229.86677800000001</v>
      </c>
      <c r="G1073" s="4">
        <v>77</v>
      </c>
      <c r="H1073" s="4">
        <v>10.199999999999999</v>
      </c>
      <c r="I1073" s="4">
        <v>95.5</v>
      </c>
      <c r="K1073" s="4">
        <v>0</v>
      </c>
      <c r="L1073" s="4">
        <v>20</v>
      </c>
      <c r="M1073" s="4">
        <v>0.87809999999999999</v>
      </c>
      <c r="N1073" s="4">
        <v>12.450200000000001</v>
      </c>
      <c r="O1073" s="4">
        <v>2.0199999999999999E-2</v>
      </c>
      <c r="P1073" s="4">
        <v>67.611500000000007</v>
      </c>
      <c r="Q1073" s="4">
        <v>8.9563000000000006</v>
      </c>
      <c r="R1073" s="4">
        <v>76.599999999999994</v>
      </c>
      <c r="S1073" s="4">
        <v>54.849400000000003</v>
      </c>
      <c r="T1073" s="4">
        <v>7.2657999999999996</v>
      </c>
      <c r="U1073" s="4">
        <v>62.1</v>
      </c>
      <c r="V1073" s="4">
        <v>95.493099999999998</v>
      </c>
      <c r="Y1073" s="4">
        <v>17.812999999999999</v>
      </c>
      <c r="Z1073" s="4">
        <v>0</v>
      </c>
      <c r="AA1073" s="4">
        <v>0</v>
      </c>
      <c r="AB1073" s="4" t="s">
        <v>384</v>
      </c>
      <c r="AC1073" s="4">
        <v>0</v>
      </c>
      <c r="AD1073" s="4">
        <v>11.9</v>
      </c>
      <c r="AE1073" s="4">
        <v>862</v>
      </c>
      <c r="AF1073" s="4">
        <v>890</v>
      </c>
      <c r="AG1073" s="4">
        <v>894</v>
      </c>
      <c r="AH1073" s="4">
        <v>66</v>
      </c>
      <c r="AI1073" s="4">
        <v>25.49</v>
      </c>
      <c r="AJ1073" s="4">
        <v>0.59</v>
      </c>
      <c r="AK1073" s="4">
        <v>988</v>
      </c>
      <c r="AL1073" s="4">
        <v>5</v>
      </c>
      <c r="AM1073" s="4">
        <v>0</v>
      </c>
      <c r="AN1073" s="4">
        <v>35</v>
      </c>
      <c r="AO1073" s="4">
        <v>190</v>
      </c>
      <c r="AP1073" s="4">
        <v>189</v>
      </c>
      <c r="AQ1073" s="4">
        <v>4.4000000000000004</v>
      </c>
      <c r="AR1073" s="4">
        <v>195</v>
      </c>
      <c r="AS1073" s="4" t="s">
        <v>155</v>
      </c>
      <c r="AT1073" s="4">
        <v>2</v>
      </c>
      <c r="AU1073" s="5">
        <v>0.70600694444444445</v>
      </c>
      <c r="AV1073" s="4">
        <v>47.162503000000001</v>
      </c>
      <c r="AW1073" s="4">
        <v>-88.484167999999997</v>
      </c>
      <c r="AX1073" s="4">
        <v>316.7</v>
      </c>
      <c r="AY1073" s="4">
        <v>35.4</v>
      </c>
      <c r="AZ1073" s="4">
        <v>12</v>
      </c>
      <c r="BA1073" s="4">
        <v>11</v>
      </c>
      <c r="BB1073" s="4" t="s">
        <v>429</v>
      </c>
      <c r="BC1073" s="4">
        <v>1.5</v>
      </c>
      <c r="BD1073" s="4">
        <v>1.571728</v>
      </c>
      <c r="BE1073" s="4">
        <v>2.3717280000000001</v>
      </c>
      <c r="BF1073" s="4">
        <v>14.063000000000001</v>
      </c>
      <c r="BG1073" s="4">
        <v>14.96</v>
      </c>
      <c r="BH1073" s="4">
        <v>1.06</v>
      </c>
      <c r="BI1073" s="4">
        <v>13.885999999999999</v>
      </c>
      <c r="BJ1073" s="4">
        <v>3026.0479999999998</v>
      </c>
      <c r="BK1073" s="4">
        <v>3.1219999999999999</v>
      </c>
      <c r="BL1073" s="4">
        <v>1.7210000000000001</v>
      </c>
      <c r="BM1073" s="4">
        <v>0.22800000000000001</v>
      </c>
      <c r="BN1073" s="4">
        <v>1.9490000000000001</v>
      </c>
      <c r="BO1073" s="4">
        <v>1.3959999999999999</v>
      </c>
      <c r="BP1073" s="4">
        <v>0.185</v>
      </c>
      <c r="BQ1073" s="4">
        <v>1.581</v>
      </c>
      <c r="BR1073" s="4">
        <v>0.76749999999999996</v>
      </c>
      <c r="BU1073" s="4">
        <v>0.85899999999999999</v>
      </c>
      <c r="BW1073" s="4">
        <v>0</v>
      </c>
      <c r="BX1073" s="4">
        <v>0.35688199999999998</v>
      </c>
      <c r="BY1073" s="4">
        <v>-5</v>
      </c>
      <c r="BZ1073" s="4">
        <v>1.3959999999999999</v>
      </c>
      <c r="CA1073" s="4">
        <v>8.7213039999999999</v>
      </c>
      <c r="CB1073" s="4">
        <v>28.199200000000001</v>
      </c>
    </row>
    <row r="1074" spans="1:80">
      <c r="A1074" s="2">
        <v>42440</v>
      </c>
      <c r="B1074" s="29">
        <v>0.49786930555555559</v>
      </c>
      <c r="C1074" s="4">
        <v>13.933999999999999</v>
      </c>
      <c r="D1074" s="4">
        <v>6.6E-3</v>
      </c>
      <c r="E1074" s="4" t="s">
        <v>155</v>
      </c>
      <c r="F1074" s="4">
        <v>66.009974999999997</v>
      </c>
      <c r="G1074" s="4">
        <v>455.7</v>
      </c>
      <c r="H1074" s="4">
        <v>10.199999999999999</v>
      </c>
      <c r="I1074" s="4">
        <v>104</v>
      </c>
      <c r="K1074" s="4">
        <v>0</v>
      </c>
      <c r="L1074" s="4">
        <v>20</v>
      </c>
      <c r="M1074" s="4">
        <v>0.88009999999999999</v>
      </c>
      <c r="N1074" s="4">
        <v>12.2629</v>
      </c>
      <c r="O1074" s="4">
        <v>5.7999999999999996E-3</v>
      </c>
      <c r="P1074" s="4">
        <v>401.04129999999998</v>
      </c>
      <c r="Q1074" s="4">
        <v>8.9766999999999992</v>
      </c>
      <c r="R1074" s="4">
        <v>410</v>
      </c>
      <c r="S1074" s="4">
        <v>325.34210000000002</v>
      </c>
      <c r="T1074" s="4">
        <v>7.2823000000000002</v>
      </c>
      <c r="U1074" s="4">
        <v>332.6</v>
      </c>
      <c r="V1074" s="4">
        <v>103.98520000000001</v>
      </c>
      <c r="Y1074" s="4">
        <v>17.78</v>
      </c>
      <c r="Z1074" s="4">
        <v>0</v>
      </c>
      <c r="AA1074" s="4">
        <v>0</v>
      </c>
      <c r="AB1074" s="4" t="s">
        <v>384</v>
      </c>
      <c r="AC1074" s="4">
        <v>0</v>
      </c>
      <c r="AD1074" s="4">
        <v>11.8</v>
      </c>
      <c r="AE1074" s="4">
        <v>864</v>
      </c>
      <c r="AF1074" s="4">
        <v>891</v>
      </c>
      <c r="AG1074" s="4">
        <v>897</v>
      </c>
      <c r="AH1074" s="4">
        <v>66</v>
      </c>
      <c r="AI1074" s="4">
        <v>25.49</v>
      </c>
      <c r="AJ1074" s="4">
        <v>0.59</v>
      </c>
      <c r="AK1074" s="4">
        <v>988</v>
      </c>
      <c r="AL1074" s="4">
        <v>5</v>
      </c>
      <c r="AM1074" s="4">
        <v>0</v>
      </c>
      <c r="AN1074" s="4">
        <v>35</v>
      </c>
      <c r="AO1074" s="4">
        <v>190</v>
      </c>
      <c r="AP1074" s="4">
        <v>189</v>
      </c>
      <c r="AQ1074" s="4">
        <v>4.3</v>
      </c>
      <c r="AR1074" s="4">
        <v>195</v>
      </c>
      <c r="AS1074" s="4" t="s">
        <v>155</v>
      </c>
      <c r="AT1074" s="4">
        <v>2</v>
      </c>
      <c r="AU1074" s="5">
        <v>0.70601851851851849</v>
      </c>
      <c r="AV1074" s="4">
        <v>47.162654000000003</v>
      </c>
      <c r="AW1074" s="4">
        <v>-88.484142000000006</v>
      </c>
      <c r="AX1074" s="4">
        <v>317.10000000000002</v>
      </c>
      <c r="AY1074" s="4">
        <v>36.4</v>
      </c>
      <c r="AZ1074" s="4">
        <v>12</v>
      </c>
      <c r="BA1074" s="4">
        <v>11</v>
      </c>
      <c r="BB1074" s="4" t="s">
        <v>429</v>
      </c>
      <c r="BC1074" s="4">
        <v>1.5</v>
      </c>
      <c r="BD1074" s="4">
        <v>1.6</v>
      </c>
      <c r="BE1074" s="4">
        <v>2.4</v>
      </c>
      <c r="BF1074" s="4">
        <v>14.063000000000001</v>
      </c>
      <c r="BG1074" s="4">
        <v>15.23</v>
      </c>
      <c r="BH1074" s="4">
        <v>1.08</v>
      </c>
      <c r="BI1074" s="4">
        <v>13.627000000000001</v>
      </c>
      <c r="BJ1074" s="4">
        <v>3029.43</v>
      </c>
      <c r="BK1074" s="4">
        <v>0.91300000000000003</v>
      </c>
      <c r="BL1074" s="4">
        <v>10.375</v>
      </c>
      <c r="BM1074" s="4">
        <v>0.23200000000000001</v>
      </c>
      <c r="BN1074" s="4">
        <v>10.606999999999999</v>
      </c>
      <c r="BO1074" s="4">
        <v>8.4169999999999998</v>
      </c>
      <c r="BP1074" s="4">
        <v>0.188</v>
      </c>
      <c r="BQ1074" s="4">
        <v>8.6050000000000004</v>
      </c>
      <c r="BR1074" s="4">
        <v>0.84940000000000004</v>
      </c>
      <c r="BU1074" s="4">
        <v>0.871</v>
      </c>
      <c r="BW1074" s="4">
        <v>0</v>
      </c>
      <c r="BX1074" s="4">
        <v>0.389374</v>
      </c>
      <c r="BY1074" s="4">
        <v>-5</v>
      </c>
      <c r="BZ1074" s="4">
        <v>1.3914899999999999</v>
      </c>
      <c r="CA1074" s="4">
        <v>9.5153280000000002</v>
      </c>
      <c r="CB1074" s="4">
        <v>28.108097999999998</v>
      </c>
    </row>
    <row r="1075" spans="1:80">
      <c r="A1075" s="2">
        <v>42440</v>
      </c>
      <c r="B1075" s="29">
        <v>0.49788087962962962</v>
      </c>
      <c r="C1075" s="4">
        <v>13.61</v>
      </c>
      <c r="D1075" s="4">
        <v>4.0000000000000001E-3</v>
      </c>
      <c r="E1075" s="4" t="s">
        <v>155</v>
      </c>
      <c r="F1075" s="4">
        <v>40</v>
      </c>
      <c r="G1075" s="4">
        <v>2092.5</v>
      </c>
      <c r="H1075" s="4">
        <v>10.199999999999999</v>
      </c>
      <c r="I1075" s="4">
        <v>108.5</v>
      </c>
      <c r="K1075" s="4">
        <v>0.14000000000000001</v>
      </c>
      <c r="L1075" s="4">
        <v>20</v>
      </c>
      <c r="M1075" s="4">
        <v>0.88260000000000005</v>
      </c>
      <c r="N1075" s="4">
        <v>12.0129</v>
      </c>
      <c r="O1075" s="4">
        <v>3.5000000000000001E-3</v>
      </c>
      <c r="P1075" s="4">
        <v>1846.9338</v>
      </c>
      <c r="Q1075" s="4">
        <v>9.0028000000000006</v>
      </c>
      <c r="R1075" s="4">
        <v>1855.9</v>
      </c>
      <c r="S1075" s="4">
        <v>1498.3127999999999</v>
      </c>
      <c r="T1075" s="4">
        <v>7.3034999999999997</v>
      </c>
      <c r="U1075" s="4">
        <v>1505.6</v>
      </c>
      <c r="V1075" s="4">
        <v>108.5442</v>
      </c>
      <c r="Y1075" s="4">
        <v>17.757999999999999</v>
      </c>
      <c r="Z1075" s="4">
        <v>0</v>
      </c>
      <c r="AA1075" s="4">
        <v>0.1242</v>
      </c>
      <c r="AB1075" s="4" t="s">
        <v>384</v>
      </c>
      <c r="AC1075" s="4">
        <v>0</v>
      </c>
      <c r="AD1075" s="4">
        <v>11.9</v>
      </c>
      <c r="AE1075" s="4">
        <v>864</v>
      </c>
      <c r="AF1075" s="4">
        <v>892</v>
      </c>
      <c r="AG1075" s="4">
        <v>897</v>
      </c>
      <c r="AH1075" s="4">
        <v>66</v>
      </c>
      <c r="AI1075" s="4">
        <v>25.49</v>
      </c>
      <c r="AJ1075" s="4">
        <v>0.59</v>
      </c>
      <c r="AK1075" s="4">
        <v>988</v>
      </c>
      <c r="AL1075" s="4">
        <v>5</v>
      </c>
      <c r="AM1075" s="4">
        <v>0</v>
      </c>
      <c r="AN1075" s="4">
        <v>35</v>
      </c>
      <c r="AO1075" s="4">
        <v>190</v>
      </c>
      <c r="AP1075" s="4">
        <v>189.9</v>
      </c>
      <c r="AQ1075" s="4">
        <v>4.4000000000000004</v>
      </c>
      <c r="AR1075" s="4">
        <v>195</v>
      </c>
      <c r="AS1075" s="4" t="s">
        <v>155</v>
      </c>
      <c r="AT1075" s="4">
        <v>2</v>
      </c>
      <c r="AU1075" s="5">
        <v>0.70603009259259253</v>
      </c>
      <c r="AV1075" s="4">
        <v>47.162812000000002</v>
      </c>
      <c r="AW1075" s="4">
        <v>-88.484153000000006</v>
      </c>
      <c r="AX1075" s="4">
        <v>317.5</v>
      </c>
      <c r="AY1075" s="4">
        <v>37.700000000000003</v>
      </c>
      <c r="AZ1075" s="4">
        <v>12</v>
      </c>
      <c r="BA1075" s="4">
        <v>11</v>
      </c>
      <c r="BB1075" s="4" t="s">
        <v>429</v>
      </c>
      <c r="BC1075" s="4">
        <v>1.5</v>
      </c>
      <c r="BD1075" s="4">
        <v>1.6714290000000001</v>
      </c>
      <c r="BE1075" s="4">
        <v>2.4</v>
      </c>
      <c r="BF1075" s="4">
        <v>14.063000000000001</v>
      </c>
      <c r="BG1075" s="4">
        <v>15.57</v>
      </c>
      <c r="BH1075" s="4">
        <v>1.1100000000000001</v>
      </c>
      <c r="BI1075" s="4">
        <v>13.297000000000001</v>
      </c>
      <c r="BJ1075" s="4">
        <v>3030.0120000000002</v>
      </c>
      <c r="BK1075" s="4">
        <v>0.56699999999999995</v>
      </c>
      <c r="BL1075" s="4">
        <v>48.784999999999997</v>
      </c>
      <c r="BM1075" s="4">
        <v>0.23799999999999999</v>
      </c>
      <c r="BN1075" s="4">
        <v>49.023000000000003</v>
      </c>
      <c r="BO1075" s="4">
        <v>39.576000000000001</v>
      </c>
      <c r="BP1075" s="4">
        <v>0.193</v>
      </c>
      <c r="BQ1075" s="4">
        <v>39.768999999999998</v>
      </c>
      <c r="BR1075" s="4">
        <v>0.90529999999999999</v>
      </c>
      <c r="BU1075" s="4">
        <v>0.88900000000000001</v>
      </c>
      <c r="BW1075" s="4">
        <v>22.771000000000001</v>
      </c>
      <c r="BX1075" s="4">
        <v>0.42366799999999999</v>
      </c>
      <c r="BY1075" s="4">
        <v>-5</v>
      </c>
      <c r="BZ1075" s="4">
        <v>1.391902</v>
      </c>
      <c r="CA1075" s="4">
        <v>10.353387</v>
      </c>
      <c r="CB1075" s="4">
        <v>28.116420000000002</v>
      </c>
    </row>
    <row r="1076" spans="1:80">
      <c r="A1076" s="2">
        <v>42440</v>
      </c>
      <c r="B1076" s="29">
        <v>0.49789245370370372</v>
      </c>
      <c r="C1076" s="4">
        <v>13.294</v>
      </c>
      <c r="D1076" s="4">
        <v>4.0000000000000001E-3</v>
      </c>
      <c r="E1076" s="4" t="s">
        <v>155</v>
      </c>
      <c r="F1076" s="4">
        <v>40</v>
      </c>
      <c r="G1076" s="4">
        <v>3324.5</v>
      </c>
      <c r="H1076" s="4">
        <v>13</v>
      </c>
      <c r="I1076" s="4">
        <v>93.5</v>
      </c>
      <c r="K1076" s="4">
        <v>0.57999999999999996</v>
      </c>
      <c r="L1076" s="4">
        <v>20</v>
      </c>
      <c r="M1076" s="4">
        <v>0.8851</v>
      </c>
      <c r="N1076" s="4">
        <v>11.7667</v>
      </c>
      <c r="O1076" s="4">
        <v>3.5000000000000001E-3</v>
      </c>
      <c r="P1076" s="4">
        <v>2942.6149999999998</v>
      </c>
      <c r="Q1076" s="4">
        <v>11.468999999999999</v>
      </c>
      <c r="R1076" s="4">
        <v>2954.1</v>
      </c>
      <c r="S1076" s="4">
        <v>2387.1770000000001</v>
      </c>
      <c r="T1076" s="4">
        <v>9.3041999999999998</v>
      </c>
      <c r="U1076" s="4">
        <v>2396.5</v>
      </c>
      <c r="V1076" s="4">
        <v>93.523899999999998</v>
      </c>
      <c r="Y1076" s="4">
        <v>17.733000000000001</v>
      </c>
      <c r="Z1076" s="4">
        <v>0</v>
      </c>
      <c r="AA1076" s="4">
        <v>0.51149999999999995</v>
      </c>
      <c r="AB1076" s="4" t="s">
        <v>384</v>
      </c>
      <c r="AC1076" s="4">
        <v>0</v>
      </c>
      <c r="AD1076" s="4">
        <v>11.8</v>
      </c>
      <c r="AE1076" s="4">
        <v>866</v>
      </c>
      <c r="AF1076" s="4">
        <v>893</v>
      </c>
      <c r="AG1076" s="4">
        <v>900</v>
      </c>
      <c r="AH1076" s="4">
        <v>66</v>
      </c>
      <c r="AI1076" s="4">
        <v>25.49</v>
      </c>
      <c r="AJ1076" s="4">
        <v>0.59</v>
      </c>
      <c r="AK1076" s="4">
        <v>988</v>
      </c>
      <c r="AL1076" s="4">
        <v>5</v>
      </c>
      <c r="AM1076" s="4">
        <v>0</v>
      </c>
      <c r="AN1076" s="4">
        <v>35</v>
      </c>
      <c r="AO1076" s="4">
        <v>190</v>
      </c>
      <c r="AP1076" s="4">
        <v>189.1</v>
      </c>
      <c r="AQ1076" s="4">
        <v>4.4000000000000004</v>
      </c>
      <c r="AR1076" s="4">
        <v>195</v>
      </c>
      <c r="AS1076" s="4" t="s">
        <v>155</v>
      </c>
      <c r="AT1076" s="4">
        <v>2</v>
      </c>
      <c r="AU1076" s="5">
        <v>0.70604166666666668</v>
      </c>
      <c r="AV1076" s="4">
        <v>47.162972000000003</v>
      </c>
      <c r="AW1076" s="4">
        <v>-88.484190999999996</v>
      </c>
      <c r="AX1076" s="4">
        <v>317.89999999999998</v>
      </c>
      <c r="AY1076" s="4">
        <v>38.700000000000003</v>
      </c>
      <c r="AZ1076" s="4">
        <v>12</v>
      </c>
      <c r="BA1076" s="4">
        <v>11</v>
      </c>
      <c r="BB1076" s="4" t="s">
        <v>429</v>
      </c>
      <c r="BC1076" s="4">
        <v>1.713986</v>
      </c>
      <c r="BD1076" s="4">
        <v>1.200699</v>
      </c>
      <c r="BE1076" s="4">
        <v>2.5426570000000002</v>
      </c>
      <c r="BF1076" s="4">
        <v>14.063000000000001</v>
      </c>
      <c r="BG1076" s="4">
        <v>15.92</v>
      </c>
      <c r="BH1076" s="4">
        <v>1.1299999999999999</v>
      </c>
      <c r="BI1076" s="4">
        <v>12.978999999999999</v>
      </c>
      <c r="BJ1076" s="4">
        <v>3030.5309999999999</v>
      </c>
      <c r="BK1076" s="4">
        <v>0.57999999999999996</v>
      </c>
      <c r="BL1076" s="4">
        <v>79.366</v>
      </c>
      <c r="BM1076" s="4">
        <v>0.309</v>
      </c>
      <c r="BN1076" s="4">
        <v>79.674999999999997</v>
      </c>
      <c r="BO1076" s="4">
        <v>64.385000000000005</v>
      </c>
      <c r="BP1076" s="4">
        <v>0.251</v>
      </c>
      <c r="BQ1076" s="4">
        <v>64.635999999999996</v>
      </c>
      <c r="BR1076" s="4">
        <v>0.79649999999999999</v>
      </c>
      <c r="BU1076" s="4">
        <v>0.90600000000000003</v>
      </c>
      <c r="BW1076" s="4">
        <v>95.778000000000006</v>
      </c>
      <c r="BX1076" s="4">
        <v>0.49825799999999998</v>
      </c>
      <c r="BY1076" s="4">
        <v>-5</v>
      </c>
      <c r="BZ1076" s="4">
        <v>1.389294</v>
      </c>
      <c r="CA1076" s="4">
        <v>12.17618</v>
      </c>
      <c r="CB1076" s="4">
        <v>28.063739000000002</v>
      </c>
    </row>
    <row r="1077" spans="1:80">
      <c r="A1077" s="2">
        <v>42440</v>
      </c>
      <c r="B1077" s="29">
        <v>0.49790402777777776</v>
      </c>
      <c r="C1077" s="4">
        <v>13.161</v>
      </c>
      <c r="D1077" s="4">
        <v>4.0000000000000001E-3</v>
      </c>
      <c r="E1077" s="4" t="s">
        <v>155</v>
      </c>
      <c r="F1077" s="4">
        <v>40</v>
      </c>
      <c r="G1077" s="4">
        <v>3473.7</v>
      </c>
      <c r="H1077" s="4">
        <v>21.4</v>
      </c>
      <c r="I1077" s="4">
        <v>82.2</v>
      </c>
      <c r="K1077" s="4">
        <v>1.0900000000000001</v>
      </c>
      <c r="L1077" s="4">
        <v>20</v>
      </c>
      <c r="M1077" s="4">
        <v>0.88619999999999999</v>
      </c>
      <c r="N1077" s="4">
        <v>11.6625</v>
      </c>
      <c r="O1077" s="4">
        <v>3.5000000000000001E-3</v>
      </c>
      <c r="P1077" s="4">
        <v>3078.3206</v>
      </c>
      <c r="Q1077" s="4">
        <v>18.9682</v>
      </c>
      <c r="R1077" s="4">
        <v>3097.3</v>
      </c>
      <c r="S1077" s="4">
        <v>2497.2671999999998</v>
      </c>
      <c r="T1077" s="4">
        <v>15.3878</v>
      </c>
      <c r="U1077" s="4">
        <v>2512.6999999999998</v>
      </c>
      <c r="V1077" s="4">
        <v>82.2</v>
      </c>
      <c r="Y1077" s="4">
        <v>17.722999999999999</v>
      </c>
      <c r="Z1077" s="4">
        <v>0</v>
      </c>
      <c r="AA1077" s="4">
        <v>0.96189999999999998</v>
      </c>
      <c r="AB1077" s="4" t="s">
        <v>384</v>
      </c>
      <c r="AC1077" s="4">
        <v>0</v>
      </c>
      <c r="AD1077" s="4">
        <v>11.8</v>
      </c>
      <c r="AE1077" s="4">
        <v>868</v>
      </c>
      <c r="AF1077" s="4">
        <v>894</v>
      </c>
      <c r="AG1077" s="4">
        <v>900</v>
      </c>
      <c r="AH1077" s="4">
        <v>66</v>
      </c>
      <c r="AI1077" s="4">
        <v>25.49</v>
      </c>
      <c r="AJ1077" s="4">
        <v>0.59</v>
      </c>
      <c r="AK1077" s="4">
        <v>988</v>
      </c>
      <c r="AL1077" s="4">
        <v>5</v>
      </c>
      <c r="AM1077" s="4">
        <v>0</v>
      </c>
      <c r="AN1077" s="4">
        <v>35</v>
      </c>
      <c r="AO1077" s="4">
        <v>190</v>
      </c>
      <c r="AP1077" s="4">
        <v>189</v>
      </c>
      <c r="AQ1077" s="4">
        <v>4.4000000000000004</v>
      </c>
      <c r="AR1077" s="4">
        <v>195</v>
      </c>
      <c r="AS1077" s="4" t="s">
        <v>155</v>
      </c>
      <c r="AT1077" s="4">
        <v>2</v>
      </c>
      <c r="AU1077" s="5">
        <v>0.70605324074074083</v>
      </c>
      <c r="AV1077" s="4">
        <v>47.163128</v>
      </c>
      <c r="AW1077" s="4">
        <v>-88.484258999999994</v>
      </c>
      <c r="AX1077" s="4">
        <v>318.39999999999998</v>
      </c>
      <c r="AY1077" s="4">
        <v>39.4</v>
      </c>
      <c r="AZ1077" s="4">
        <v>12</v>
      </c>
      <c r="BA1077" s="4">
        <v>11</v>
      </c>
      <c r="BB1077" s="4" t="s">
        <v>429</v>
      </c>
      <c r="BC1077" s="4">
        <v>1.871229</v>
      </c>
      <c r="BD1077" s="4">
        <v>1.284915</v>
      </c>
      <c r="BE1077" s="4">
        <v>2.8849149999999999</v>
      </c>
      <c r="BF1077" s="4">
        <v>14.063000000000001</v>
      </c>
      <c r="BG1077" s="4">
        <v>16.07</v>
      </c>
      <c r="BH1077" s="4">
        <v>1.1399999999999999</v>
      </c>
      <c r="BI1077" s="4">
        <v>12.845000000000001</v>
      </c>
      <c r="BJ1077" s="4">
        <v>3030.8870000000002</v>
      </c>
      <c r="BK1077" s="4">
        <v>0.58599999999999997</v>
      </c>
      <c r="BL1077" s="4">
        <v>83.778000000000006</v>
      </c>
      <c r="BM1077" s="4">
        <v>0.51600000000000001</v>
      </c>
      <c r="BN1077" s="4">
        <v>84.293999999999997</v>
      </c>
      <c r="BO1077" s="4">
        <v>67.963999999999999</v>
      </c>
      <c r="BP1077" s="4">
        <v>0.41899999999999998</v>
      </c>
      <c r="BQ1077" s="4">
        <v>68.382999999999996</v>
      </c>
      <c r="BR1077" s="4">
        <v>0.70640000000000003</v>
      </c>
      <c r="BU1077" s="4">
        <v>0.91400000000000003</v>
      </c>
      <c r="BW1077" s="4">
        <v>181.762</v>
      </c>
      <c r="BX1077" s="4">
        <v>0.48254799999999998</v>
      </c>
      <c r="BY1077" s="4">
        <v>-5</v>
      </c>
      <c r="BZ1077" s="4">
        <v>1.3862939999999999</v>
      </c>
      <c r="CA1077" s="4">
        <v>11.792267000000001</v>
      </c>
      <c r="CB1077" s="4">
        <v>28.003139000000001</v>
      </c>
    </row>
    <row r="1078" spans="1:80">
      <c r="A1078" s="2">
        <v>42440</v>
      </c>
      <c r="B1078" s="29">
        <v>0.49791560185185185</v>
      </c>
      <c r="C1078" s="4">
        <v>13.13</v>
      </c>
      <c r="D1078" s="4">
        <v>4.0000000000000001E-3</v>
      </c>
      <c r="E1078" s="4" t="s">
        <v>155</v>
      </c>
      <c r="F1078" s="4">
        <v>40</v>
      </c>
      <c r="G1078" s="4">
        <v>3481.9</v>
      </c>
      <c r="H1078" s="4">
        <v>26.6</v>
      </c>
      <c r="I1078" s="4">
        <v>80.900000000000006</v>
      </c>
      <c r="K1078" s="4">
        <v>1.4</v>
      </c>
      <c r="L1078" s="4">
        <v>20</v>
      </c>
      <c r="M1078" s="4">
        <v>0.88649999999999995</v>
      </c>
      <c r="N1078" s="4">
        <v>11.6396</v>
      </c>
      <c r="O1078" s="4">
        <v>3.5000000000000001E-3</v>
      </c>
      <c r="P1078" s="4">
        <v>3086.6626999999999</v>
      </c>
      <c r="Q1078" s="4">
        <v>23.5806</v>
      </c>
      <c r="R1078" s="4">
        <v>3110.2</v>
      </c>
      <c r="S1078" s="4">
        <v>2504.0346</v>
      </c>
      <c r="T1078" s="4">
        <v>19.1296</v>
      </c>
      <c r="U1078" s="4">
        <v>2523.1999999999998</v>
      </c>
      <c r="V1078" s="4">
        <v>80.9071</v>
      </c>
      <c r="Y1078" s="4">
        <v>17.73</v>
      </c>
      <c r="Z1078" s="4">
        <v>0</v>
      </c>
      <c r="AA1078" s="4">
        <v>1.2417</v>
      </c>
      <c r="AB1078" s="4" t="s">
        <v>384</v>
      </c>
      <c r="AC1078" s="4">
        <v>0</v>
      </c>
      <c r="AD1078" s="4">
        <v>11.9</v>
      </c>
      <c r="AE1078" s="4">
        <v>870</v>
      </c>
      <c r="AF1078" s="4">
        <v>896</v>
      </c>
      <c r="AG1078" s="4">
        <v>902</v>
      </c>
      <c r="AH1078" s="4">
        <v>66</v>
      </c>
      <c r="AI1078" s="4">
        <v>25.49</v>
      </c>
      <c r="AJ1078" s="4">
        <v>0.59</v>
      </c>
      <c r="AK1078" s="4">
        <v>988</v>
      </c>
      <c r="AL1078" s="4">
        <v>5</v>
      </c>
      <c r="AM1078" s="4">
        <v>0</v>
      </c>
      <c r="AN1078" s="4">
        <v>35</v>
      </c>
      <c r="AO1078" s="4">
        <v>190.9</v>
      </c>
      <c r="AP1078" s="4">
        <v>189</v>
      </c>
      <c r="AQ1078" s="4">
        <v>4.5999999999999996</v>
      </c>
      <c r="AR1078" s="4">
        <v>195</v>
      </c>
      <c r="AS1078" s="4" t="s">
        <v>155</v>
      </c>
      <c r="AT1078" s="4">
        <v>2</v>
      </c>
      <c r="AU1078" s="5">
        <v>0.70606481481481476</v>
      </c>
      <c r="AV1078" s="4">
        <v>47.163280999999998</v>
      </c>
      <c r="AW1078" s="4">
        <v>-88.484357000000003</v>
      </c>
      <c r="AX1078" s="4">
        <v>318.89999999999998</v>
      </c>
      <c r="AY1078" s="4">
        <v>40.1</v>
      </c>
      <c r="AZ1078" s="4">
        <v>12</v>
      </c>
      <c r="BA1078" s="4">
        <v>11</v>
      </c>
      <c r="BB1078" s="4" t="s">
        <v>429</v>
      </c>
      <c r="BC1078" s="4">
        <v>1.7577419999999999</v>
      </c>
      <c r="BD1078" s="4">
        <v>1.4711289999999999</v>
      </c>
      <c r="BE1078" s="4">
        <v>3</v>
      </c>
      <c r="BF1078" s="4">
        <v>14.063000000000001</v>
      </c>
      <c r="BG1078" s="4">
        <v>16.100000000000001</v>
      </c>
      <c r="BH1078" s="4">
        <v>1.1499999999999999</v>
      </c>
      <c r="BI1078" s="4">
        <v>12.805</v>
      </c>
      <c r="BJ1078" s="4">
        <v>3030.9349999999999</v>
      </c>
      <c r="BK1078" s="4">
        <v>0.58799999999999997</v>
      </c>
      <c r="BL1078" s="4">
        <v>84.171000000000006</v>
      </c>
      <c r="BM1078" s="4">
        <v>0.64300000000000002</v>
      </c>
      <c r="BN1078" s="4">
        <v>84.813999999999993</v>
      </c>
      <c r="BO1078" s="4">
        <v>68.284000000000006</v>
      </c>
      <c r="BP1078" s="4">
        <v>0.52200000000000002</v>
      </c>
      <c r="BQ1078" s="4">
        <v>68.805000000000007</v>
      </c>
      <c r="BR1078" s="4">
        <v>0.69669999999999999</v>
      </c>
      <c r="BU1078" s="4">
        <v>0.91600000000000004</v>
      </c>
      <c r="BW1078" s="4">
        <v>235.09700000000001</v>
      </c>
      <c r="BX1078" s="4">
        <v>0.52329599999999998</v>
      </c>
      <c r="BY1078" s="4">
        <v>-5</v>
      </c>
      <c r="BZ1078" s="4">
        <v>1.3859999999999999</v>
      </c>
      <c r="CA1078" s="4">
        <v>12.788046</v>
      </c>
      <c r="CB1078" s="4">
        <v>27.997199999999999</v>
      </c>
    </row>
    <row r="1079" spans="1:80">
      <c r="A1079" s="2">
        <v>42440</v>
      </c>
      <c r="B1079" s="29">
        <v>0.49792717592592589</v>
      </c>
      <c r="C1079" s="4">
        <v>13.536</v>
      </c>
      <c r="D1079" s="4">
        <v>4.0000000000000001E-3</v>
      </c>
      <c r="E1079" s="4" t="s">
        <v>155</v>
      </c>
      <c r="F1079" s="4">
        <v>40</v>
      </c>
      <c r="G1079" s="4">
        <v>3488.8</v>
      </c>
      <c r="H1079" s="4">
        <v>26.6</v>
      </c>
      <c r="I1079" s="4">
        <v>80.099999999999994</v>
      </c>
      <c r="K1079" s="4">
        <v>1.6</v>
      </c>
      <c r="L1079" s="4">
        <v>20</v>
      </c>
      <c r="M1079" s="4">
        <v>0.8831</v>
      </c>
      <c r="N1079" s="4">
        <v>11.9533</v>
      </c>
      <c r="O1079" s="4">
        <v>3.5000000000000001E-3</v>
      </c>
      <c r="P1079" s="4">
        <v>3080.8240000000001</v>
      </c>
      <c r="Q1079" s="4">
        <v>23.4892</v>
      </c>
      <c r="R1079" s="4">
        <v>3104.3</v>
      </c>
      <c r="S1079" s="4">
        <v>2515.2280000000001</v>
      </c>
      <c r="T1079" s="4">
        <v>19.1769</v>
      </c>
      <c r="U1079" s="4">
        <v>2534.4</v>
      </c>
      <c r="V1079" s="4">
        <v>80.107100000000003</v>
      </c>
      <c r="Y1079" s="4">
        <v>17.696000000000002</v>
      </c>
      <c r="Z1079" s="4">
        <v>0</v>
      </c>
      <c r="AA1079" s="4">
        <v>1.4129</v>
      </c>
      <c r="AB1079" s="4" t="s">
        <v>384</v>
      </c>
      <c r="AC1079" s="4">
        <v>0</v>
      </c>
      <c r="AD1079" s="4">
        <v>11.8</v>
      </c>
      <c r="AE1079" s="4">
        <v>871</v>
      </c>
      <c r="AF1079" s="4">
        <v>898</v>
      </c>
      <c r="AG1079" s="4">
        <v>905</v>
      </c>
      <c r="AH1079" s="4">
        <v>66</v>
      </c>
      <c r="AI1079" s="4">
        <v>27.16</v>
      </c>
      <c r="AJ1079" s="4">
        <v>0.62</v>
      </c>
      <c r="AK1079" s="4">
        <v>988</v>
      </c>
      <c r="AL1079" s="4">
        <v>5.9</v>
      </c>
      <c r="AM1079" s="4">
        <v>0</v>
      </c>
      <c r="AN1079" s="4">
        <v>35</v>
      </c>
      <c r="AO1079" s="4">
        <v>191</v>
      </c>
      <c r="AP1079" s="4">
        <v>189</v>
      </c>
      <c r="AQ1079" s="4">
        <v>4.4000000000000004</v>
      </c>
      <c r="AR1079" s="4">
        <v>195</v>
      </c>
      <c r="AS1079" s="4" t="s">
        <v>155</v>
      </c>
      <c r="AT1079" s="4">
        <v>2</v>
      </c>
      <c r="AU1079" s="5">
        <v>0.70607638888888891</v>
      </c>
      <c r="AV1079" s="4">
        <v>47.163432999999998</v>
      </c>
      <c r="AW1079" s="4">
        <v>-88.484480000000005</v>
      </c>
      <c r="AX1079" s="4">
        <v>319</v>
      </c>
      <c r="AY1079" s="4">
        <v>41.5</v>
      </c>
      <c r="AZ1079" s="4">
        <v>12</v>
      </c>
      <c r="BA1079" s="4">
        <v>11</v>
      </c>
      <c r="BB1079" s="4" t="s">
        <v>429</v>
      </c>
      <c r="BC1079" s="4">
        <v>1.842058</v>
      </c>
      <c r="BD1079" s="4">
        <v>1.784116</v>
      </c>
      <c r="BE1079" s="4">
        <v>3.2130869999999998</v>
      </c>
      <c r="BF1079" s="4">
        <v>14.063000000000001</v>
      </c>
      <c r="BG1079" s="4">
        <v>15.65</v>
      </c>
      <c r="BH1079" s="4">
        <v>1.1100000000000001</v>
      </c>
      <c r="BI1079" s="4">
        <v>13.243</v>
      </c>
      <c r="BJ1079" s="4">
        <v>3030.7620000000002</v>
      </c>
      <c r="BK1079" s="4">
        <v>0.56999999999999995</v>
      </c>
      <c r="BL1079" s="4">
        <v>81.802999999999997</v>
      </c>
      <c r="BM1079" s="4">
        <v>0.624</v>
      </c>
      <c r="BN1079" s="4">
        <v>82.426000000000002</v>
      </c>
      <c r="BO1079" s="4">
        <v>66.784999999999997</v>
      </c>
      <c r="BP1079" s="4">
        <v>0.50900000000000001</v>
      </c>
      <c r="BQ1079" s="4">
        <v>67.293999999999997</v>
      </c>
      <c r="BR1079" s="4">
        <v>0.67159999999999997</v>
      </c>
      <c r="BU1079" s="4">
        <v>0.89</v>
      </c>
      <c r="BW1079" s="4">
        <v>260.47699999999998</v>
      </c>
      <c r="BX1079" s="4">
        <v>0.48921399999999998</v>
      </c>
      <c r="BY1079" s="4">
        <v>-5</v>
      </c>
      <c r="BZ1079" s="4">
        <v>1.3814900000000001</v>
      </c>
      <c r="CA1079" s="4">
        <v>11.955166999999999</v>
      </c>
      <c r="CB1079" s="4">
        <v>27.906098</v>
      </c>
    </row>
    <row r="1080" spans="1:80">
      <c r="A1080" s="2">
        <v>42440</v>
      </c>
      <c r="B1080" s="29">
        <v>0.49793875000000004</v>
      </c>
      <c r="C1080" s="4">
        <v>14.016</v>
      </c>
      <c r="D1080" s="4">
        <v>1.4E-3</v>
      </c>
      <c r="E1080" s="4" t="s">
        <v>155</v>
      </c>
      <c r="F1080" s="4">
        <v>14.032674</v>
      </c>
      <c r="G1080" s="4">
        <v>3289.2</v>
      </c>
      <c r="H1080" s="4">
        <v>26.6</v>
      </c>
      <c r="I1080" s="4">
        <v>89.3</v>
      </c>
      <c r="K1080" s="4">
        <v>1.61</v>
      </c>
      <c r="L1080" s="4">
        <v>20</v>
      </c>
      <c r="M1080" s="4">
        <v>0.87960000000000005</v>
      </c>
      <c r="N1080" s="4">
        <v>12.3283</v>
      </c>
      <c r="O1080" s="4">
        <v>1.1999999999999999E-3</v>
      </c>
      <c r="P1080" s="4">
        <v>2893.1424999999999</v>
      </c>
      <c r="Q1080" s="4">
        <v>23.396899999999999</v>
      </c>
      <c r="R1080" s="4">
        <v>2916.5</v>
      </c>
      <c r="S1080" s="4">
        <v>2348.6187</v>
      </c>
      <c r="T1080" s="4">
        <v>18.993300000000001</v>
      </c>
      <c r="U1080" s="4">
        <v>2367.6</v>
      </c>
      <c r="V1080" s="4">
        <v>89.312799999999996</v>
      </c>
      <c r="Y1080" s="4">
        <v>17.846</v>
      </c>
      <c r="Z1080" s="4">
        <v>0</v>
      </c>
      <c r="AA1080" s="4">
        <v>1.4167000000000001</v>
      </c>
      <c r="AB1080" s="4" t="s">
        <v>384</v>
      </c>
      <c r="AC1080" s="4">
        <v>0</v>
      </c>
      <c r="AD1080" s="4">
        <v>11.9</v>
      </c>
      <c r="AE1080" s="4">
        <v>868</v>
      </c>
      <c r="AF1080" s="4">
        <v>897</v>
      </c>
      <c r="AG1080" s="4">
        <v>901</v>
      </c>
      <c r="AH1080" s="4">
        <v>66</v>
      </c>
      <c r="AI1080" s="4">
        <v>25.67</v>
      </c>
      <c r="AJ1080" s="4">
        <v>0.59</v>
      </c>
      <c r="AK1080" s="4">
        <v>988</v>
      </c>
      <c r="AL1080" s="4">
        <v>5.0999999999999996</v>
      </c>
      <c r="AM1080" s="4">
        <v>0</v>
      </c>
      <c r="AN1080" s="4">
        <v>35</v>
      </c>
      <c r="AO1080" s="4">
        <v>191</v>
      </c>
      <c r="AP1080" s="4">
        <v>189</v>
      </c>
      <c r="AQ1080" s="4">
        <v>4.5999999999999996</v>
      </c>
      <c r="AR1080" s="4">
        <v>195</v>
      </c>
      <c r="AS1080" s="4" t="s">
        <v>155</v>
      </c>
      <c r="AT1080" s="4">
        <v>2</v>
      </c>
      <c r="AU1080" s="5">
        <v>0.70608796296296295</v>
      </c>
      <c r="AV1080" s="4">
        <v>47.163583000000003</v>
      </c>
      <c r="AW1080" s="4">
        <v>-88.484618999999995</v>
      </c>
      <c r="AX1080" s="4">
        <v>319.10000000000002</v>
      </c>
      <c r="AY1080" s="4">
        <v>42.6</v>
      </c>
      <c r="AZ1080" s="4">
        <v>12</v>
      </c>
      <c r="BA1080" s="4">
        <v>11</v>
      </c>
      <c r="BB1080" s="4" t="s">
        <v>429</v>
      </c>
      <c r="BC1080" s="4">
        <v>1.474426</v>
      </c>
      <c r="BD1080" s="4">
        <v>1.9</v>
      </c>
      <c r="BE1080" s="4">
        <v>2.5907089999999999</v>
      </c>
      <c r="BF1080" s="4">
        <v>14.063000000000001</v>
      </c>
      <c r="BG1080" s="4">
        <v>15.15</v>
      </c>
      <c r="BH1080" s="4">
        <v>1.08</v>
      </c>
      <c r="BI1080" s="4">
        <v>13.69</v>
      </c>
      <c r="BJ1080" s="4">
        <v>3030.8870000000002</v>
      </c>
      <c r="BK1080" s="4">
        <v>0.193</v>
      </c>
      <c r="BL1080" s="4">
        <v>74.486000000000004</v>
      </c>
      <c r="BM1080" s="4">
        <v>0.60199999999999998</v>
      </c>
      <c r="BN1080" s="4">
        <v>75.087999999999994</v>
      </c>
      <c r="BO1080" s="4">
        <v>60.466000000000001</v>
      </c>
      <c r="BP1080" s="4">
        <v>0.48899999999999999</v>
      </c>
      <c r="BQ1080" s="4">
        <v>60.954999999999998</v>
      </c>
      <c r="BR1080" s="4">
        <v>0.72609999999999997</v>
      </c>
      <c r="BU1080" s="4">
        <v>0.87</v>
      </c>
      <c r="BW1080" s="4">
        <v>253.24299999999999</v>
      </c>
      <c r="BX1080" s="4">
        <v>0.46245000000000003</v>
      </c>
      <c r="BY1080" s="4">
        <v>-5</v>
      </c>
      <c r="BZ1080" s="4">
        <v>1.380098</v>
      </c>
      <c r="CA1080" s="4">
        <v>11.301121999999999</v>
      </c>
      <c r="CB1080" s="4">
        <v>27.877980000000001</v>
      </c>
    </row>
    <row r="1081" spans="1:80">
      <c r="A1081" s="2">
        <v>42440</v>
      </c>
      <c r="B1081" s="29">
        <v>0.49795032407407408</v>
      </c>
      <c r="C1081" s="4">
        <v>14.164999999999999</v>
      </c>
      <c r="D1081" s="4">
        <v>1.24E-2</v>
      </c>
      <c r="E1081" s="4" t="s">
        <v>155</v>
      </c>
      <c r="F1081" s="4">
        <v>124.329564</v>
      </c>
      <c r="G1081" s="4">
        <v>2515.5</v>
      </c>
      <c r="H1081" s="4">
        <v>19.5</v>
      </c>
      <c r="I1081" s="4">
        <v>89.2</v>
      </c>
      <c r="K1081" s="4">
        <v>1.06</v>
      </c>
      <c r="L1081" s="4">
        <v>20</v>
      </c>
      <c r="M1081" s="4">
        <v>0.87839999999999996</v>
      </c>
      <c r="N1081" s="4">
        <v>12.442399999999999</v>
      </c>
      <c r="O1081" s="4">
        <v>1.09E-2</v>
      </c>
      <c r="P1081" s="4">
        <v>2209.4802</v>
      </c>
      <c r="Q1081" s="4">
        <v>17.1281</v>
      </c>
      <c r="R1081" s="4">
        <v>2226.6</v>
      </c>
      <c r="S1081" s="4">
        <v>1792.4262000000001</v>
      </c>
      <c r="T1081" s="4">
        <v>13.895</v>
      </c>
      <c r="U1081" s="4">
        <v>1806.3</v>
      </c>
      <c r="V1081" s="4">
        <v>89.2</v>
      </c>
      <c r="Y1081" s="4">
        <v>17.831</v>
      </c>
      <c r="Z1081" s="4">
        <v>0</v>
      </c>
      <c r="AA1081" s="4">
        <v>0.93489999999999995</v>
      </c>
      <c r="AB1081" s="4" t="s">
        <v>384</v>
      </c>
      <c r="AC1081" s="4">
        <v>0</v>
      </c>
      <c r="AD1081" s="4">
        <v>11.9</v>
      </c>
      <c r="AE1081" s="4">
        <v>865</v>
      </c>
      <c r="AF1081" s="4">
        <v>892</v>
      </c>
      <c r="AG1081" s="4">
        <v>898</v>
      </c>
      <c r="AH1081" s="4">
        <v>66</v>
      </c>
      <c r="AI1081" s="4">
        <v>25.49</v>
      </c>
      <c r="AJ1081" s="4">
        <v>0.59</v>
      </c>
      <c r="AK1081" s="4">
        <v>988</v>
      </c>
      <c r="AL1081" s="4">
        <v>5</v>
      </c>
      <c r="AM1081" s="4">
        <v>0</v>
      </c>
      <c r="AN1081" s="4">
        <v>35</v>
      </c>
      <c r="AO1081" s="4">
        <v>191</v>
      </c>
      <c r="AP1081" s="4">
        <v>189.9</v>
      </c>
      <c r="AQ1081" s="4">
        <v>4.5999999999999996</v>
      </c>
      <c r="AR1081" s="4">
        <v>195</v>
      </c>
      <c r="AS1081" s="4" t="s">
        <v>155</v>
      </c>
      <c r="AT1081" s="4">
        <v>2</v>
      </c>
      <c r="AU1081" s="5">
        <v>0.70609953703703709</v>
      </c>
      <c r="AV1081" s="4">
        <v>47.163727000000002</v>
      </c>
      <c r="AW1081" s="4">
        <v>-88.484781999999996</v>
      </c>
      <c r="AX1081" s="4">
        <v>319</v>
      </c>
      <c r="AY1081" s="4">
        <v>43.5</v>
      </c>
      <c r="AZ1081" s="4">
        <v>12</v>
      </c>
      <c r="BA1081" s="4">
        <v>11</v>
      </c>
      <c r="BB1081" s="4" t="s">
        <v>429</v>
      </c>
      <c r="BC1081" s="4">
        <v>1.2283839999999999</v>
      </c>
      <c r="BD1081" s="4">
        <v>1.7567680000000001</v>
      </c>
      <c r="BE1081" s="4">
        <v>2.156768</v>
      </c>
      <c r="BF1081" s="4">
        <v>14.063000000000001</v>
      </c>
      <c r="BG1081" s="4">
        <v>14.99</v>
      </c>
      <c r="BH1081" s="4">
        <v>1.07</v>
      </c>
      <c r="BI1081" s="4">
        <v>13.848000000000001</v>
      </c>
      <c r="BJ1081" s="4">
        <v>3028.4589999999998</v>
      </c>
      <c r="BK1081" s="4">
        <v>1.6919999999999999</v>
      </c>
      <c r="BL1081" s="4">
        <v>56.317999999999998</v>
      </c>
      <c r="BM1081" s="4">
        <v>0.437</v>
      </c>
      <c r="BN1081" s="4">
        <v>56.753999999999998</v>
      </c>
      <c r="BO1081" s="4">
        <v>45.686999999999998</v>
      </c>
      <c r="BP1081" s="4">
        <v>0.35399999999999998</v>
      </c>
      <c r="BQ1081" s="4">
        <v>46.042000000000002</v>
      </c>
      <c r="BR1081" s="4">
        <v>0.71789999999999998</v>
      </c>
      <c r="BU1081" s="4">
        <v>0.86099999999999999</v>
      </c>
      <c r="BW1081" s="4">
        <v>165.459</v>
      </c>
      <c r="BX1081" s="4">
        <v>0.42392000000000002</v>
      </c>
      <c r="BY1081" s="4">
        <v>-5</v>
      </c>
      <c r="BZ1081" s="4">
        <v>1.377294</v>
      </c>
      <c r="CA1081" s="4">
        <v>10.359545000000001</v>
      </c>
      <c r="CB1081" s="4">
        <v>27.821338999999998</v>
      </c>
    </row>
    <row r="1082" spans="1:80">
      <c r="A1082" s="2">
        <v>42440</v>
      </c>
      <c r="B1082" s="29">
        <v>0.49796189814814817</v>
      </c>
      <c r="C1082" s="4">
        <v>14.849</v>
      </c>
      <c r="D1082" s="4">
        <v>8.3699999999999997E-2</v>
      </c>
      <c r="E1082" s="4" t="s">
        <v>155</v>
      </c>
      <c r="F1082" s="4">
        <v>837.40392799999995</v>
      </c>
      <c r="G1082" s="4">
        <v>2377</v>
      </c>
      <c r="H1082" s="4">
        <v>19.399999999999999</v>
      </c>
      <c r="I1082" s="4">
        <v>82</v>
      </c>
      <c r="K1082" s="4">
        <v>0.7</v>
      </c>
      <c r="L1082" s="4">
        <v>20</v>
      </c>
      <c r="M1082" s="4">
        <v>0.87219999999999998</v>
      </c>
      <c r="N1082" s="4">
        <v>12.952199999999999</v>
      </c>
      <c r="O1082" s="4">
        <v>7.2999999999999995E-2</v>
      </c>
      <c r="P1082" s="4">
        <v>2073.2953000000002</v>
      </c>
      <c r="Q1082" s="4">
        <v>16.895299999999999</v>
      </c>
      <c r="R1082" s="4">
        <v>2090.1999999999998</v>
      </c>
      <c r="S1082" s="4">
        <v>1692.6674</v>
      </c>
      <c r="T1082" s="4">
        <v>13.7936</v>
      </c>
      <c r="U1082" s="4">
        <v>1706.5</v>
      </c>
      <c r="V1082" s="4">
        <v>82.006299999999996</v>
      </c>
      <c r="Y1082" s="4">
        <v>17.591999999999999</v>
      </c>
      <c r="Z1082" s="4">
        <v>0</v>
      </c>
      <c r="AA1082" s="4">
        <v>0.61060000000000003</v>
      </c>
      <c r="AB1082" s="4" t="s">
        <v>384</v>
      </c>
      <c r="AC1082" s="4">
        <v>0</v>
      </c>
      <c r="AD1082" s="4">
        <v>11.8</v>
      </c>
      <c r="AE1082" s="4">
        <v>864</v>
      </c>
      <c r="AF1082" s="4">
        <v>892</v>
      </c>
      <c r="AG1082" s="4">
        <v>897</v>
      </c>
      <c r="AH1082" s="4">
        <v>66</v>
      </c>
      <c r="AI1082" s="4">
        <v>27.16</v>
      </c>
      <c r="AJ1082" s="4">
        <v>0.62</v>
      </c>
      <c r="AK1082" s="4">
        <v>988</v>
      </c>
      <c r="AL1082" s="4">
        <v>5.9</v>
      </c>
      <c r="AM1082" s="4">
        <v>0</v>
      </c>
      <c r="AN1082" s="4">
        <v>35</v>
      </c>
      <c r="AO1082" s="4">
        <v>191</v>
      </c>
      <c r="AP1082" s="4">
        <v>189.1</v>
      </c>
      <c r="AQ1082" s="4">
        <v>4.4000000000000004</v>
      </c>
      <c r="AR1082" s="4">
        <v>195</v>
      </c>
      <c r="AS1082" s="4" t="s">
        <v>155</v>
      </c>
      <c r="AT1082" s="4">
        <v>2</v>
      </c>
      <c r="AU1082" s="5">
        <v>0.70611111111111102</v>
      </c>
      <c r="AV1082" s="4">
        <v>47.163865000000001</v>
      </c>
      <c r="AW1082" s="4">
        <v>-88.484962999999993</v>
      </c>
      <c r="AX1082" s="4">
        <v>319</v>
      </c>
      <c r="AY1082" s="4">
        <v>44.5</v>
      </c>
      <c r="AZ1082" s="4">
        <v>12</v>
      </c>
      <c r="BA1082" s="4">
        <v>11</v>
      </c>
      <c r="BB1082" s="4" t="s">
        <v>429</v>
      </c>
      <c r="BC1082" s="4">
        <v>1.271828</v>
      </c>
      <c r="BD1082" s="4">
        <v>1.197203</v>
      </c>
      <c r="BE1082" s="4">
        <v>2.1</v>
      </c>
      <c r="BF1082" s="4">
        <v>14.063000000000001</v>
      </c>
      <c r="BG1082" s="4">
        <v>14.27</v>
      </c>
      <c r="BH1082" s="4">
        <v>1.01</v>
      </c>
      <c r="BI1082" s="4">
        <v>14.646000000000001</v>
      </c>
      <c r="BJ1082" s="4">
        <v>3013.9520000000002</v>
      </c>
      <c r="BK1082" s="4">
        <v>10.818</v>
      </c>
      <c r="BL1082" s="4">
        <v>50.523000000000003</v>
      </c>
      <c r="BM1082" s="4">
        <v>0.41199999999999998</v>
      </c>
      <c r="BN1082" s="4">
        <v>50.935000000000002</v>
      </c>
      <c r="BO1082" s="4">
        <v>41.247999999999998</v>
      </c>
      <c r="BP1082" s="4">
        <v>0.33600000000000002</v>
      </c>
      <c r="BQ1082" s="4">
        <v>41.584000000000003</v>
      </c>
      <c r="BR1082" s="4">
        <v>0.63100000000000001</v>
      </c>
      <c r="BU1082" s="4">
        <v>0.81200000000000006</v>
      </c>
      <c r="BW1082" s="4">
        <v>103.307</v>
      </c>
      <c r="BX1082" s="4">
        <v>0.42631400000000003</v>
      </c>
      <c r="BY1082" s="4">
        <v>-5</v>
      </c>
      <c r="BZ1082" s="4">
        <v>1.3751960000000001</v>
      </c>
      <c r="CA1082" s="4">
        <v>10.418049</v>
      </c>
      <c r="CB1082" s="4">
        <v>27.778959</v>
      </c>
    </row>
    <row r="1083" spans="1:80">
      <c r="A1083" s="2">
        <v>42440</v>
      </c>
      <c r="B1083" s="29">
        <v>0.49797347222222221</v>
      </c>
      <c r="C1083" s="4">
        <v>14.712999999999999</v>
      </c>
      <c r="D1083" s="4">
        <v>0.1968</v>
      </c>
      <c r="E1083" s="4" t="s">
        <v>155</v>
      </c>
      <c r="F1083" s="4">
        <v>1967.658537</v>
      </c>
      <c r="G1083" s="4">
        <v>1577.5</v>
      </c>
      <c r="H1083" s="4">
        <v>16.7</v>
      </c>
      <c r="I1083" s="4">
        <v>66.2</v>
      </c>
      <c r="K1083" s="4">
        <v>0.56000000000000005</v>
      </c>
      <c r="L1083" s="4">
        <v>20</v>
      </c>
      <c r="M1083" s="4">
        <v>0.87250000000000005</v>
      </c>
      <c r="N1083" s="4">
        <v>12.837400000000001</v>
      </c>
      <c r="O1083" s="4">
        <v>0.17169999999999999</v>
      </c>
      <c r="P1083" s="4">
        <v>1376.396</v>
      </c>
      <c r="Q1083" s="4">
        <v>14.603899999999999</v>
      </c>
      <c r="R1083" s="4">
        <v>1391</v>
      </c>
      <c r="S1083" s="4">
        <v>1117.3418999999999</v>
      </c>
      <c r="T1083" s="4">
        <v>11.8552</v>
      </c>
      <c r="U1083" s="4">
        <v>1129.2</v>
      </c>
      <c r="V1083" s="4">
        <v>66.176900000000003</v>
      </c>
      <c r="Y1083" s="4">
        <v>17.494</v>
      </c>
      <c r="Z1083" s="4">
        <v>0</v>
      </c>
      <c r="AA1083" s="4">
        <v>0.48630000000000001</v>
      </c>
      <c r="AB1083" s="4" t="s">
        <v>384</v>
      </c>
      <c r="AC1083" s="4">
        <v>0</v>
      </c>
      <c r="AD1083" s="4">
        <v>11.9</v>
      </c>
      <c r="AE1083" s="4">
        <v>858</v>
      </c>
      <c r="AF1083" s="4">
        <v>887</v>
      </c>
      <c r="AG1083" s="4">
        <v>891</v>
      </c>
      <c r="AH1083" s="4">
        <v>66</v>
      </c>
      <c r="AI1083" s="4">
        <v>25.67</v>
      </c>
      <c r="AJ1083" s="4">
        <v>0.59</v>
      </c>
      <c r="AK1083" s="4">
        <v>988</v>
      </c>
      <c r="AL1083" s="4">
        <v>5.0999999999999996</v>
      </c>
      <c r="AM1083" s="4">
        <v>0</v>
      </c>
      <c r="AN1083" s="4">
        <v>35</v>
      </c>
      <c r="AO1083" s="4">
        <v>191</v>
      </c>
      <c r="AP1083" s="4">
        <v>189</v>
      </c>
      <c r="AQ1083" s="4">
        <v>4.5</v>
      </c>
      <c r="AR1083" s="4">
        <v>195</v>
      </c>
      <c r="AS1083" s="4" t="s">
        <v>155</v>
      </c>
      <c r="AT1083" s="4">
        <v>2</v>
      </c>
      <c r="AU1083" s="5">
        <v>0.70612268518518517</v>
      </c>
      <c r="AV1083" s="4">
        <v>47.163984999999997</v>
      </c>
      <c r="AW1083" s="4">
        <v>-88.485170999999994</v>
      </c>
      <c r="AX1083" s="4">
        <v>318.89999999999998</v>
      </c>
      <c r="AY1083" s="4">
        <v>45</v>
      </c>
      <c r="AZ1083" s="4">
        <v>12</v>
      </c>
      <c r="BA1083" s="4">
        <v>11</v>
      </c>
      <c r="BB1083" s="4" t="s">
        <v>429</v>
      </c>
      <c r="BC1083" s="4">
        <v>1.3717280000000001</v>
      </c>
      <c r="BD1083" s="4">
        <v>1</v>
      </c>
      <c r="BE1083" s="4">
        <v>2.1717279999999999</v>
      </c>
      <c r="BF1083" s="4">
        <v>14.063000000000001</v>
      </c>
      <c r="BG1083" s="4">
        <v>14.28</v>
      </c>
      <c r="BH1083" s="4">
        <v>1.02</v>
      </c>
      <c r="BI1083" s="4">
        <v>14.611000000000001</v>
      </c>
      <c r="BJ1083" s="4">
        <v>2991.3209999999999</v>
      </c>
      <c r="BK1083" s="4">
        <v>25.462</v>
      </c>
      <c r="BL1083" s="4">
        <v>33.587000000000003</v>
      </c>
      <c r="BM1083" s="4">
        <v>0.35599999999999998</v>
      </c>
      <c r="BN1083" s="4">
        <v>33.942999999999998</v>
      </c>
      <c r="BO1083" s="4">
        <v>27.265000000000001</v>
      </c>
      <c r="BP1083" s="4">
        <v>0.28899999999999998</v>
      </c>
      <c r="BQ1083" s="4">
        <v>27.555</v>
      </c>
      <c r="BR1083" s="4">
        <v>0.50990000000000002</v>
      </c>
      <c r="BU1083" s="4">
        <v>0.80900000000000005</v>
      </c>
      <c r="BW1083" s="4">
        <v>82.391000000000005</v>
      </c>
      <c r="BX1083" s="4">
        <v>0.28267999999999999</v>
      </c>
      <c r="BY1083" s="4">
        <v>-5</v>
      </c>
      <c r="BZ1083" s="4">
        <v>1.374098</v>
      </c>
      <c r="CA1083" s="4">
        <v>6.9079930000000003</v>
      </c>
      <c r="CB1083" s="4">
        <v>27.756779999999999</v>
      </c>
    </row>
    <row r="1084" spans="1:80">
      <c r="A1084" s="2">
        <v>42440</v>
      </c>
      <c r="B1084" s="29">
        <v>0.49798504629629631</v>
      </c>
      <c r="C1084" s="4">
        <v>14.475</v>
      </c>
      <c r="D1084" s="4">
        <v>8.6199999999999999E-2</v>
      </c>
      <c r="E1084" s="4" t="s">
        <v>155</v>
      </c>
      <c r="F1084" s="4">
        <v>861.96748000000002</v>
      </c>
      <c r="G1084" s="4">
        <v>547.29999999999995</v>
      </c>
      <c r="H1084" s="4">
        <v>15.9</v>
      </c>
      <c r="I1084" s="4">
        <v>52.9</v>
      </c>
      <c r="K1084" s="4">
        <v>0.31</v>
      </c>
      <c r="L1084" s="4">
        <v>19</v>
      </c>
      <c r="M1084" s="4">
        <v>0.87529999999999997</v>
      </c>
      <c r="N1084" s="4">
        <v>12.6701</v>
      </c>
      <c r="O1084" s="4">
        <v>7.5399999999999995E-2</v>
      </c>
      <c r="P1084" s="4">
        <v>479.04309999999998</v>
      </c>
      <c r="Q1084" s="4">
        <v>13.9434</v>
      </c>
      <c r="R1084" s="4">
        <v>493</v>
      </c>
      <c r="S1084" s="4">
        <v>388.62049999999999</v>
      </c>
      <c r="T1084" s="4">
        <v>11.311500000000001</v>
      </c>
      <c r="U1084" s="4">
        <v>399.9</v>
      </c>
      <c r="V1084" s="4">
        <v>52.879100000000001</v>
      </c>
      <c r="Y1084" s="4">
        <v>16.893000000000001</v>
      </c>
      <c r="Z1084" s="4">
        <v>0</v>
      </c>
      <c r="AA1084" s="4">
        <v>0.2717</v>
      </c>
      <c r="AB1084" s="4" t="s">
        <v>384</v>
      </c>
      <c r="AC1084" s="4">
        <v>0</v>
      </c>
      <c r="AD1084" s="4">
        <v>11.8</v>
      </c>
      <c r="AE1084" s="4">
        <v>854</v>
      </c>
      <c r="AF1084" s="4">
        <v>884</v>
      </c>
      <c r="AG1084" s="4">
        <v>887</v>
      </c>
      <c r="AH1084" s="4">
        <v>66</v>
      </c>
      <c r="AI1084" s="4">
        <v>25.49</v>
      </c>
      <c r="AJ1084" s="4">
        <v>0.59</v>
      </c>
      <c r="AK1084" s="4">
        <v>988</v>
      </c>
      <c r="AL1084" s="4">
        <v>5</v>
      </c>
      <c r="AM1084" s="4">
        <v>0</v>
      </c>
      <c r="AN1084" s="4">
        <v>35</v>
      </c>
      <c r="AO1084" s="4">
        <v>191</v>
      </c>
      <c r="AP1084" s="4">
        <v>189</v>
      </c>
      <c r="AQ1084" s="4">
        <v>4.4000000000000004</v>
      </c>
      <c r="AR1084" s="4">
        <v>195</v>
      </c>
      <c r="AS1084" s="4" t="s">
        <v>155</v>
      </c>
      <c r="AT1084" s="4">
        <v>2</v>
      </c>
      <c r="AU1084" s="5">
        <v>0.70613425925925932</v>
      </c>
      <c r="AV1084" s="4">
        <v>47.164085</v>
      </c>
      <c r="AW1084" s="4">
        <v>-88.485397000000006</v>
      </c>
      <c r="AX1084" s="4">
        <v>319</v>
      </c>
      <c r="AY1084" s="4">
        <v>45.1</v>
      </c>
      <c r="AZ1084" s="4">
        <v>12</v>
      </c>
      <c r="BA1084" s="4">
        <v>11</v>
      </c>
      <c r="BB1084" s="4" t="s">
        <v>429</v>
      </c>
      <c r="BC1084" s="4">
        <v>1.4</v>
      </c>
      <c r="BD1084" s="4">
        <v>1.071628</v>
      </c>
      <c r="BE1084" s="4">
        <v>2.2000000000000002</v>
      </c>
      <c r="BF1084" s="4">
        <v>14.063000000000001</v>
      </c>
      <c r="BG1084" s="4">
        <v>14.61</v>
      </c>
      <c r="BH1084" s="4">
        <v>1.04</v>
      </c>
      <c r="BI1084" s="4">
        <v>14.247</v>
      </c>
      <c r="BJ1084" s="4">
        <v>3013.8609999999999</v>
      </c>
      <c r="BK1084" s="4">
        <v>11.423</v>
      </c>
      <c r="BL1084" s="4">
        <v>11.933</v>
      </c>
      <c r="BM1084" s="4">
        <v>0.34699999999999998</v>
      </c>
      <c r="BN1084" s="4">
        <v>12.28</v>
      </c>
      <c r="BO1084" s="4">
        <v>9.6809999999999992</v>
      </c>
      <c r="BP1084" s="4">
        <v>0.28199999999999997</v>
      </c>
      <c r="BQ1084" s="4">
        <v>9.9619999999999997</v>
      </c>
      <c r="BR1084" s="4">
        <v>0.41589999999999999</v>
      </c>
      <c r="BU1084" s="4">
        <v>0.79700000000000004</v>
      </c>
      <c r="BW1084" s="4">
        <v>46.994999999999997</v>
      </c>
      <c r="BX1084" s="4">
        <v>0.201154</v>
      </c>
      <c r="BY1084" s="4">
        <v>-5</v>
      </c>
      <c r="BZ1084" s="4">
        <v>1.3694900000000001</v>
      </c>
      <c r="CA1084" s="4">
        <v>4.9157010000000003</v>
      </c>
      <c r="CB1084" s="4">
        <v>27.663698</v>
      </c>
    </row>
    <row r="1085" spans="1:80">
      <c r="A1085" s="2">
        <v>42440</v>
      </c>
      <c r="B1085" s="29">
        <v>0.49799662037037035</v>
      </c>
      <c r="C1085" s="4">
        <v>14.465999999999999</v>
      </c>
      <c r="D1085" s="4">
        <v>4.5199999999999997E-2</v>
      </c>
      <c r="E1085" s="4" t="s">
        <v>155</v>
      </c>
      <c r="F1085" s="4">
        <v>452.02838100000002</v>
      </c>
      <c r="G1085" s="4">
        <v>257.2</v>
      </c>
      <c r="H1085" s="4">
        <v>16.100000000000001</v>
      </c>
      <c r="I1085" s="4">
        <v>51.5</v>
      </c>
      <c r="K1085" s="4">
        <v>0.1</v>
      </c>
      <c r="L1085" s="4">
        <v>18</v>
      </c>
      <c r="M1085" s="4">
        <v>0.87560000000000004</v>
      </c>
      <c r="N1085" s="4">
        <v>12.665699999999999</v>
      </c>
      <c r="O1085" s="4">
        <v>3.9600000000000003E-2</v>
      </c>
      <c r="P1085" s="4">
        <v>225.18100000000001</v>
      </c>
      <c r="Q1085" s="4">
        <v>14.061999999999999</v>
      </c>
      <c r="R1085" s="4">
        <v>239.2</v>
      </c>
      <c r="S1085" s="4">
        <v>183.8409</v>
      </c>
      <c r="T1085" s="4">
        <v>11.480399999999999</v>
      </c>
      <c r="U1085" s="4">
        <v>195.3</v>
      </c>
      <c r="V1085" s="4">
        <v>51.482900000000001</v>
      </c>
      <c r="Y1085" s="4">
        <v>15.673</v>
      </c>
      <c r="Z1085" s="4">
        <v>0</v>
      </c>
      <c r="AA1085" s="4">
        <v>8.7599999999999997E-2</v>
      </c>
      <c r="AB1085" s="4" t="s">
        <v>384</v>
      </c>
      <c r="AC1085" s="4">
        <v>0</v>
      </c>
      <c r="AD1085" s="4">
        <v>11.9</v>
      </c>
      <c r="AE1085" s="4">
        <v>855</v>
      </c>
      <c r="AF1085" s="4">
        <v>884</v>
      </c>
      <c r="AG1085" s="4">
        <v>887</v>
      </c>
      <c r="AH1085" s="4">
        <v>66</v>
      </c>
      <c r="AI1085" s="4">
        <v>27.16</v>
      </c>
      <c r="AJ1085" s="4">
        <v>0.62</v>
      </c>
      <c r="AK1085" s="4">
        <v>988</v>
      </c>
      <c r="AL1085" s="4">
        <v>5.9</v>
      </c>
      <c r="AM1085" s="4">
        <v>0</v>
      </c>
      <c r="AN1085" s="4">
        <v>35</v>
      </c>
      <c r="AO1085" s="4">
        <v>191</v>
      </c>
      <c r="AP1085" s="4">
        <v>189</v>
      </c>
      <c r="AQ1085" s="4">
        <v>4.5</v>
      </c>
      <c r="AR1085" s="4">
        <v>195</v>
      </c>
      <c r="AS1085" s="4" t="s">
        <v>155</v>
      </c>
      <c r="AT1085" s="4">
        <v>2</v>
      </c>
      <c r="AU1085" s="5">
        <v>0.70614583333333336</v>
      </c>
      <c r="AV1085" s="4">
        <v>47.164171000000003</v>
      </c>
      <c r="AW1085" s="4">
        <v>-88.485623000000004</v>
      </c>
      <c r="AX1085" s="4">
        <v>319</v>
      </c>
      <c r="AY1085" s="4">
        <v>44.2</v>
      </c>
      <c r="AZ1085" s="4">
        <v>12</v>
      </c>
      <c r="BA1085" s="4">
        <v>11</v>
      </c>
      <c r="BB1085" s="4" t="s">
        <v>429</v>
      </c>
      <c r="BC1085" s="4">
        <v>1.4715279999999999</v>
      </c>
      <c r="BD1085" s="4">
        <v>1.1715279999999999</v>
      </c>
      <c r="BE1085" s="4">
        <v>2.2000000000000002</v>
      </c>
      <c r="BF1085" s="4">
        <v>14.063000000000001</v>
      </c>
      <c r="BG1085" s="4">
        <v>14.67</v>
      </c>
      <c r="BH1085" s="4">
        <v>1.04</v>
      </c>
      <c r="BI1085" s="4">
        <v>14.211</v>
      </c>
      <c r="BJ1085" s="4">
        <v>3022.4209999999998</v>
      </c>
      <c r="BK1085" s="4">
        <v>6.0110000000000001</v>
      </c>
      <c r="BL1085" s="4">
        <v>5.6269999999999998</v>
      </c>
      <c r="BM1085" s="4">
        <v>0.35099999999999998</v>
      </c>
      <c r="BN1085" s="4">
        <v>5.9790000000000001</v>
      </c>
      <c r="BO1085" s="4">
        <v>4.5940000000000003</v>
      </c>
      <c r="BP1085" s="4">
        <v>0.28699999999999998</v>
      </c>
      <c r="BQ1085" s="4">
        <v>4.8810000000000002</v>
      </c>
      <c r="BR1085" s="4">
        <v>0.40620000000000001</v>
      </c>
      <c r="BU1085" s="4">
        <v>0.74199999999999999</v>
      </c>
      <c r="BW1085" s="4">
        <v>15.192</v>
      </c>
      <c r="BX1085" s="4">
        <v>0.23098199999999999</v>
      </c>
      <c r="BY1085" s="4">
        <v>-5</v>
      </c>
      <c r="BZ1085" s="4">
        <v>1.3671960000000001</v>
      </c>
      <c r="CA1085" s="4">
        <v>5.644622</v>
      </c>
      <c r="CB1085" s="4">
        <v>27.617359</v>
      </c>
    </row>
    <row r="1086" spans="1:80">
      <c r="A1086" s="2">
        <v>42440</v>
      </c>
      <c r="B1086" s="29">
        <v>0.4980081944444445</v>
      </c>
      <c r="C1086" s="4">
        <v>14.552</v>
      </c>
      <c r="D1086" s="4">
        <v>0.2026</v>
      </c>
      <c r="E1086" s="4" t="s">
        <v>155</v>
      </c>
      <c r="F1086" s="4">
        <v>2026.206897</v>
      </c>
      <c r="G1086" s="4">
        <v>111</v>
      </c>
      <c r="H1086" s="4">
        <v>16.2</v>
      </c>
      <c r="I1086" s="4">
        <v>53.8</v>
      </c>
      <c r="K1086" s="4">
        <v>0</v>
      </c>
      <c r="L1086" s="4">
        <v>18</v>
      </c>
      <c r="M1086" s="4">
        <v>0.87350000000000005</v>
      </c>
      <c r="N1086" s="4">
        <v>12.7117</v>
      </c>
      <c r="O1086" s="4">
        <v>0.17699999999999999</v>
      </c>
      <c r="P1086" s="4">
        <v>96.984200000000001</v>
      </c>
      <c r="Q1086" s="4">
        <v>14.151</v>
      </c>
      <c r="R1086" s="4">
        <v>111.1</v>
      </c>
      <c r="S1086" s="4">
        <v>79.235900000000001</v>
      </c>
      <c r="T1086" s="4">
        <v>11.561299999999999</v>
      </c>
      <c r="U1086" s="4">
        <v>90.8</v>
      </c>
      <c r="V1086" s="4">
        <v>53.823700000000002</v>
      </c>
      <c r="Y1086" s="4">
        <v>15.635999999999999</v>
      </c>
      <c r="Z1086" s="4">
        <v>0</v>
      </c>
      <c r="AA1086" s="4">
        <v>0</v>
      </c>
      <c r="AB1086" s="4" t="s">
        <v>384</v>
      </c>
      <c r="AC1086" s="4">
        <v>0</v>
      </c>
      <c r="AD1086" s="4">
        <v>11.9</v>
      </c>
      <c r="AE1086" s="4">
        <v>854</v>
      </c>
      <c r="AF1086" s="4">
        <v>883</v>
      </c>
      <c r="AG1086" s="4">
        <v>886</v>
      </c>
      <c r="AH1086" s="4">
        <v>66</v>
      </c>
      <c r="AI1086" s="4">
        <v>27.34</v>
      </c>
      <c r="AJ1086" s="4">
        <v>0.63</v>
      </c>
      <c r="AK1086" s="4">
        <v>988</v>
      </c>
      <c r="AL1086" s="4">
        <v>6</v>
      </c>
      <c r="AM1086" s="4">
        <v>0</v>
      </c>
      <c r="AN1086" s="4">
        <v>35</v>
      </c>
      <c r="AO1086" s="4">
        <v>191</v>
      </c>
      <c r="AP1086" s="4">
        <v>189.9</v>
      </c>
      <c r="AQ1086" s="4">
        <v>4.5</v>
      </c>
      <c r="AR1086" s="4">
        <v>195</v>
      </c>
      <c r="AS1086" s="4" t="s">
        <v>155</v>
      </c>
      <c r="AT1086" s="4">
        <v>2</v>
      </c>
      <c r="AU1086" s="5">
        <v>0.7061574074074074</v>
      </c>
      <c r="AV1086" s="4">
        <v>47.164243999999997</v>
      </c>
      <c r="AW1086" s="4">
        <v>-88.485833</v>
      </c>
      <c r="AX1086" s="4">
        <v>318.89999999999998</v>
      </c>
      <c r="AY1086" s="4">
        <v>41.9</v>
      </c>
      <c r="AZ1086" s="4">
        <v>12</v>
      </c>
      <c r="BA1086" s="4">
        <v>11</v>
      </c>
      <c r="BB1086" s="4" t="s">
        <v>429</v>
      </c>
      <c r="BC1086" s="4">
        <v>1.5</v>
      </c>
      <c r="BD1086" s="4">
        <v>1.2</v>
      </c>
      <c r="BE1086" s="4">
        <v>2.2714289999999999</v>
      </c>
      <c r="BF1086" s="4">
        <v>14.063000000000001</v>
      </c>
      <c r="BG1086" s="4">
        <v>14.42</v>
      </c>
      <c r="BH1086" s="4">
        <v>1.03</v>
      </c>
      <c r="BI1086" s="4">
        <v>14.48</v>
      </c>
      <c r="BJ1086" s="4">
        <v>2990.0529999999999</v>
      </c>
      <c r="BK1086" s="4">
        <v>26.498000000000001</v>
      </c>
      <c r="BL1086" s="4">
        <v>2.3889999999999998</v>
      </c>
      <c r="BM1086" s="4">
        <v>0.34899999999999998</v>
      </c>
      <c r="BN1086" s="4">
        <v>2.738</v>
      </c>
      <c r="BO1086" s="4">
        <v>1.952</v>
      </c>
      <c r="BP1086" s="4">
        <v>0.28499999999999998</v>
      </c>
      <c r="BQ1086" s="4">
        <v>2.2370000000000001</v>
      </c>
      <c r="BR1086" s="4">
        <v>0.41860000000000003</v>
      </c>
      <c r="BU1086" s="4">
        <v>0.73</v>
      </c>
      <c r="BW1086" s="4">
        <v>0</v>
      </c>
      <c r="BX1086" s="4">
        <v>0.192606</v>
      </c>
      <c r="BY1086" s="4">
        <v>-5</v>
      </c>
      <c r="BZ1086" s="4">
        <v>1.367</v>
      </c>
      <c r="CA1086" s="4">
        <v>4.7068089999999998</v>
      </c>
      <c r="CB1086" s="4">
        <v>27.613399999999999</v>
      </c>
    </row>
    <row r="1087" spans="1:80">
      <c r="A1087" s="2">
        <v>42440</v>
      </c>
      <c r="B1087" s="29">
        <v>0.49801976851851854</v>
      </c>
      <c r="C1087" s="4">
        <v>14.494</v>
      </c>
      <c r="D1087" s="4">
        <v>0.39950000000000002</v>
      </c>
      <c r="E1087" s="4" t="s">
        <v>155</v>
      </c>
      <c r="F1087" s="4">
        <v>3995.3012050000002</v>
      </c>
      <c r="G1087" s="4">
        <v>48.4</v>
      </c>
      <c r="H1087" s="4">
        <v>16.100000000000001</v>
      </c>
      <c r="I1087" s="4">
        <v>70.900000000000006</v>
      </c>
      <c r="K1087" s="4">
        <v>0</v>
      </c>
      <c r="L1087" s="4">
        <v>18</v>
      </c>
      <c r="M1087" s="4">
        <v>0.87219999999999998</v>
      </c>
      <c r="N1087" s="4">
        <v>12.641999999999999</v>
      </c>
      <c r="O1087" s="4">
        <v>0.34849999999999998</v>
      </c>
      <c r="P1087" s="4">
        <v>42.221899999999998</v>
      </c>
      <c r="Q1087" s="4">
        <v>14.0769</v>
      </c>
      <c r="R1087" s="4">
        <v>56.3</v>
      </c>
      <c r="S1087" s="4">
        <v>34.495199999999997</v>
      </c>
      <c r="T1087" s="4">
        <v>11.5008</v>
      </c>
      <c r="U1087" s="4">
        <v>46</v>
      </c>
      <c r="V1087" s="4">
        <v>70.900400000000005</v>
      </c>
      <c r="Y1087" s="4">
        <v>15.542999999999999</v>
      </c>
      <c r="Z1087" s="4">
        <v>0</v>
      </c>
      <c r="AA1087" s="4">
        <v>0</v>
      </c>
      <c r="AB1087" s="4" t="s">
        <v>384</v>
      </c>
      <c r="AC1087" s="4">
        <v>0</v>
      </c>
      <c r="AD1087" s="4">
        <v>11.8</v>
      </c>
      <c r="AE1087" s="4">
        <v>855</v>
      </c>
      <c r="AF1087" s="4">
        <v>883</v>
      </c>
      <c r="AG1087" s="4">
        <v>886</v>
      </c>
      <c r="AH1087" s="4">
        <v>66</v>
      </c>
      <c r="AI1087" s="4">
        <v>27.34</v>
      </c>
      <c r="AJ1087" s="4">
        <v>0.63</v>
      </c>
      <c r="AK1087" s="4">
        <v>988</v>
      </c>
      <c r="AL1087" s="4">
        <v>6</v>
      </c>
      <c r="AM1087" s="4">
        <v>0</v>
      </c>
      <c r="AN1087" s="4">
        <v>35</v>
      </c>
      <c r="AO1087" s="4">
        <v>191</v>
      </c>
      <c r="AP1087" s="4">
        <v>189.1</v>
      </c>
      <c r="AQ1087" s="4">
        <v>4.4000000000000004</v>
      </c>
      <c r="AR1087" s="4">
        <v>195</v>
      </c>
      <c r="AS1087" s="4" t="s">
        <v>155</v>
      </c>
      <c r="AT1087" s="4">
        <v>2</v>
      </c>
      <c r="AU1087" s="5">
        <v>0.70616898148148144</v>
      </c>
      <c r="AV1087" s="4">
        <v>47.164307000000001</v>
      </c>
      <c r="AW1087" s="4">
        <v>-88.486035000000001</v>
      </c>
      <c r="AX1087" s="4">
        <v>319</v>
      </c>
      <c r="AY1087" s="4">
        <v>39.6</v>
      </c>
      <c r="AZ1087" s="4">
        <v>12</v>
      </c>
      <c r="BA1087" s="4">
        <v>11</v>
      </c>
      <c r="BB1087" s="4" t="s">
        <v>429</v>
      </c>
      <c r="BC1087" s="4">
        <v>1.5</v>
      </c>
      <c r="BD1087" s="4">
        <v>1.2713289999999999</v>
      </c>
      <c r="BE1087" s="4">
        <v>2.2999999999999998</v>
      </c>
      <c r="BF1087" s="4">
        <v>14.063000000000001</v>
      </c>
      <c r="BG1087" s="4">
        <v>14.27</v>
      </c>
      <c r="BH1087" s="4">
        <v>1.01</v>
      </c>
      <c r="BI1087" s="4">
        <v>14.653</v>
      </c>
      <c r="BJ1087" s="4">
        <v>2949.9029999999998</v>
      </c>
      <c r="BK1087" s="4">
        <v>51.753</v>
      </c>
      <c r="BL1087" s="4">
        <v>1.032</v>
      </c>
      <c r="BM1087" s="4">
        <v>0.34399999999999997</v>
      </c>
      <c r="BN1087" s="4">
        <v>1.3759999999999999</v>
      </c>
      <c r="BO1087" s="4">
        <v>0.84299999999999997</v>
      </c>
      <c r="BP1087" s="4">
        <v>0.28100000000000003</v>
      </c>
      <c r="BQ1087" s="4">
        <v>1.1240000000000001</v>
      </c>
      <c r="BR1087" s="4">
        <v>0.54710000000000003</v>
      </c>
      <c r="BU1087" s="4">
        <v>0.72</v>
      </c>
      <c r="BW1087" s="4">
        <v>0</v>
      </c>
      <c r="BX1087" s="4">
        <v>0.19070599999999999</v>
      </c>
      <c r="BY1087" s="4">
        <v>-5</v>
      </c>
      <c r="BZ1087" s="4">
        <v>1.3642939999999999</v>
      </c>
      <c r="CA1087" s="4">
        <v>4.6603770000000004</v>
      </c>
      <c r="CB1087" s="4">
        <v>27.558738999999999</v>
      </c>
    </row>
    <row r="1088" spans="1:80">
      <c r="A1088" s="2">
        <v>42440</v>
      </c>
      <c r="B1088" s="29">
        <v>0.49803134259259257</v>
      </c>
      <c r="C1088" s="4">
        <v>14.395</v>
      </c>
      <c r="D1088" s="4">
        <v>0.50319999999999998</v>
      </c>
      <c r="E1088" s="4" t="s">
        <v>155</v>
      </c>
      <c r="F1088" s="4">
        <v>5031.683849</v>
      </c>
      <c r="G1088" s="4">
        <v>38.6</v>
      </c>
      <c r="H1088" s="4">
        <v>3.4</v>
      </c>
      <c r="I1088" s="4">
        <v>105.5</v>
      </c>
      <c r="K1088" s="4">
        <v>0</v>
      </c>
      <c r="L1088" s="4">
        <v>18</v>
      </c>
      <c r="M1088" s="4">
        <v>0.87209999999999999</v>
      </c>
      <c r="N1088" s="4">
        <v>12.5535</v>
      </c>
      <c r="O1088" s="4">
        <v>0.43880000000000002</v>
      </c>
      <c r="P1088" s="4">
        <v>33.693600000000004</v>
      </c>
      <c r="Q1088" s="4">
        <v>2.9651000000000001</v>
      </c>
      <c r="R1088" s="4">
        <v>36.700000000000003</v>
      </c>
      <c r="S1088" s="4">
        <v>27.5276</v>
      </c>
      <c r="T1088" s="4">
        <v>2.4224999999999999</v>
      </c>
      <c r="U1088" s="4">
        <v>30</v>
      </c>
      <c r="V1088" s="4">
        <v>105.4546</v>
      </c>
      <c r="Y1088" s="4">
        <v>15.638</v>
      </c>
      <c r="Z1088" s="4">
        <v>0</v>
      </c>
      <c r="AA1088" s="4">
        <v>0</v>
      </c>
      <c r="AB1088" s="4" t="s">
        <v>384</v>
      </c>
      <c r="AC1088" s="4">
        <v>0</v>
      </c>
      <c r="AD1088" s="4">
        <v>11.9</v>
      </c>
      <c r="AE1088" s="4">
        <v>854</v>
      </c>
      <c r="AF1088" s="4">
        <v>884</v>
      </c>
      <c r="AG1088" s="4">
        <v>886</v>
      </c>
      <c r="AH1088" s="4">
        <v>66</v>
      </c>
      <c r="AI1088" s="4">
        <v>27.34</v>
      </c>
      <c r="AJ1088" s="4">
        <v>0.63</v>
      </c>
      <c r="AK1088" s="4">
        <v>988</v>
      </c>
      <c r="AL1088" s="4">
        <v>6</v>
      </c>
      <c r="AM1088" s="4">
        <v>0</v>
      </c>
      <c r="AN1088" s="4">
        <v>35</v>
      </c>
      <c r="AO1088" s="4">
        <v>191</v>
      </c>
      <c r="AP1088" s="4">
        <v>189.9</v>
      </c>
      <c r="AQ1088" s="4">
        <v>4.5999999999999996</v>
      </c>
      <c r="AR1088" s="4">
        <v>195</v>
      </c>
      <c r="AS1088" s="4" t="s">
        <v>155</v>
      </c>
      <c r="AT1088" s="4">
        <v>2</v>
      </c>
      <c r="AU1088" s="5">
        <v>0.70618055555555559</v>
      </c>
      <c r="AV1088" s="4">
        <v>47.164355999999998</v>
      </c>
      <c r="AW1088" s="4">
        <v>-88.486232999999999</v>
      </c>
      <c r="AX1088" s="4">
        <v>319</v>
      </c>
      <c r="AY1088" s="4">
        <v>37.6</v>
      </c>
      <c r="AZ1088" s="4">
        <v>12</v>
      </c>
      <c r="BA1088" s="4">
        <v>11</v>
      </c>
      <c r="BB1088" s="4" t="s">
        <v>429</v>
      </c>
      <c r="BC1088" s="4">
        <v>1.428771</v>
      </c>
      <c r="BD1088" s="4">
        <v>1.371229</v>
      </c>
      <c r="BE1088" s="4">
        <v>2.2999999999999998</v>
      </c>
      <c r="BF1088" s="4">
        <v>14.063000000000001</v>
      </c>
      <c r="BG1088" s="4">
        <v>14.25</v>
      </c>
      <c r="BH1088" s="4">
        <v>1.01</v>
      </c>
      <c r="BI1088" s="4">
        <v>14.667</v>
      </c>
      <c r="BJ1088" s="4">
        <v>2928.0520000000001</v>
      </c>
      <c r="BK1088" s="4">
        <v>65.141999999999996</v>
      </c>
      <c r="BL1088" s="4">
        <v>0.82299999999999995</v>
      </c>
      <c r="BM1088" s="4">
        <v>7.1999999999999995E-2</v>
      </c>
      <c r="BN1088" s="4">
        <v>0.89500000000000002</v>
      </c>
      <c r="BO1088" s="4">
        <v>0.67200000000000004</v>
      </c>
      <c r="BP1088" s="4">
        <v>5.8999999999999997E-2</v>
      </c>
      <c r="BQ1088" s="4">
        <v>0.73199999999999998</v>
      </c>
      <c r="BR1088" s="4">
        <v>0.81330000000000002</v>
      </c>
      <c r="BU1088" s="4">
        <v>0.72399999999999998</v>
      </c>
      <c r="BW1088" s="4">
        <v>0</v>
      </c>
      <c r="BX1088" s="4">
        <v>0.146846</v>
      </c>
      <c r="BY1088" s="4">
        <v>-5</v>
      </c>
      <c r="BZ1088" s="4">
        <v>1.365802</v>
      </c>
      <c r="CA1088" s="4">
        <v>3.5885530000000001</v>
      </c>
      <c r="CB1088" s="4">
        <v>27.589203999999999</v>
      </c>
    </row>
    <row r="1089" spans="1:80">
      <c r="A1089" s="2">
        <v>42440</v>
      </c>
      <c r="B1089" s="29">
        <v>0.49804291666666667</v>
      </c>
      <c r="C1089" s="4">
        <v>14.382</v>
      </c>
      <c r="D1089" s="4">
        <v>0.4708</v>
      </c>
      <c r="E1089" s="4" t="s">
        <v>155</v>
      </c>
      <c r="F1089" s="4">
        <v>4708.4474120000004</v>
      </c>
      <c r="G1089" s="4">
        <v>33.4</v>
      </c>
      <c r="H1089" s="4">
        <v>3.4</v>
      </c>
      <c r="I1089" s="4">
        <v>121.4</v>
      </c>
      <c r="K1089" s="4">
        <v>0</v>
      </c>
      <c r="L1089" s="4">
        <v>20</v>
      </c>
      <c r="M1089" s="4">
        <v>0.87270000000000003</v>
      </c>
      <c r="N1089" s="4">
        <v>12.5503</v>
      </c>
      <c r="O1089" s="4">
        <v>0.41089999999999999</v>
      </c>
      <c r="P1089" s="4">
        <v>29.188500000000001</v>
      </c>
      <c r="Q1089" s="4">
        <v>2.9670000000000001</v>
      </c>
      <c r="R1089" s="4">
        <v>32.200000000000003</v>
      </c>
      <c r="S1089" s="4">
        <v>23.694900000000001</v>
      </c>
      <c r="T1089" s="4">
        <v>2.4085999999999999</v>
      </c>
      <c r="U1089" s="4">
        <v>26.1</v>
      </c>
      <c r="V1089" s="4">
        <v>121.35680000000001</v>
      </c>
      <c r="Y1089" s="4">
        <v>17.73</v>
      </c>
      <c r="Z1089" s="4">
        <v>0</v>
      </c>
      <c r="AA1089" s="4">
        <v>0</v>
      </c>
      <c r="AB1089" s="4" t="s">
        <v>384</v>
      </c>
      <c r="AC1089" s="4">
        <v>0</v>
      </c>
      <c r="AD1089" s="4">
        <v>11.9</v>
      </c>
      <c r="AE1089" s="4">
        <v>853</v>
      </c>
      <c r="AF1089" s="4">
        <v>882</v>
      </c>
      <c r="AG1089" s="4">
        <v>883</v>
      </c>
      <c r="AH1089" s="4">
        <v>66</v>
      </c>
      <c r="AI1089" s="4">
        <v>25.67</v>
      </c>
      <c r="AJ1089" s="4">
        <v>0.59</v>
      </c>
      <c r="AK1089" s="4">
        <v>988</v>
      </c>
      <c r="AL1089" s="4">
        <v>5.0999999999999996</v>
      </c>
      <c r="AM1089" s="4">
        <v>0</v>
      </c>
      <c r="AN1089" s="4">
        <v>35</v>
      </c>
      <c r="AO1089" s="4">
        <v>191</v>
      </c>
      <c r="AP1089" s="4">
        <v>190</v>
      </c>
      <c r="AQ1089" s="4">
        <v>4.5999999999999996</v>
      </c>
      <c r="AR1089" s="4">
        <v>195</v>
      </c>
      <c r="AS1089" s="4" t="s">
        <v>155</v>
      </c>
      <c r="AT1089" s="4">
        <v>2</v>
      </c>
      <c r="AU1089" s="5">
        <v>0.70619212962962974</v>
      </c>
      <c r="AV1089" s="4">
        <v>47.164391999999999</v>
      </c>
      <c r="AW1089" s="4">
        <v>-88.486427000000006</v>
      </c>
      <c r="AX1089" s="4">
        <v>318.89999999999998</v>
      </c>
      <c r="AY1089" s="4">
        <v>35.700000000000003</v>
      </c>
      <c r="AZ1089" s="4">
        <v>12</v>
      </c>
      <c r="BA1089" s="4">
        <v>11</v>
      </c>
      <c r="BB1089" s="4" t="s">
        <v>429</v>
      </c>
      <c r="BC1089" s="4">
        <v>1.4711289999999999</v>
      </c>
      <c r="BD1089" s="4">
        <v>1.4</v>
      </c>
      <c r="BE1089" s="4">
        <v>2.3711289999999998</v>
      </c>
      <c r="BF1089" s="4">
        <v>14.063000000000001</v>
      </c>
      <c r="BG1089" s="4">
        <v>14.29</v>
      </c>
      <c r="BH1089" s="4">
        <v>1.02</v>
      </c>
      <c r="BI1089" s="4">
        <v>14.593</v>
      </c>
      <c r="BJ1089" s="4">
        <v>2933.9940000000001</v>
      </c>
      <c r="BK1089" s="4">
        <v>61.137</v>
      </c>
      <c r="BL1089" s="4">
        <v>0.71499999999999997</v>
      </c>
      <c r="BM1089" s="4">
        <v>7.2999999999999995E-2</v>
      </c>
      <c r="BN1089" s="4">
        <v>0.78700000000000003</v>
      </c>
      <c r="BO1089" s="4">
        <v>0.57999999999999996</v>
      </c>
      <c r="BP1089" s="4">
        <v>5.8999999999999997E-2</v>
      </c>
      <c r="BQ1089" s="4">
        <v>0.63900000000000001</v>
      </c>
      <c r="BR1089" s="4">
        <v>0.93810000000000004</v>
      </c>
      <c r="BU1089" s="4">
        <v>0.82199999999999995</v>
      </c>
      <c r="BW1089" s="4">
        <v>0</v>
      </c>
      <c r="BX1089" s="4">
        <v>0.162744</v>
      </c>
      <c r="BY1089" s="4">
        <v>-5</v>
      </c>
      <c r="BZ1089" s="4">
        <v>1.3660000000000001</v>
      </c>
      <c r="CA1089" s="4">
        <v>3.9770509999999999</v>
      </c>
      <c r="CB1089" s="4">
        <v>27.5932</v>
      </c>
    </row>
    <row r="1090" spans="1:80">
      <c r="A1090" s="2">
        <v>42440</v>
      </c>
      <c r="B1090" s="29">
        <v>0.49805449074074071</v>
      </c>
      <c r="C1090" s="4">
        <v>14.367000000000001</v>
      </c>
      <c r="D1090" s="4">
        <v>0.47</v>
      </c>
      <c r="E1090" s="4" t="s">
        <v>155</v>
      </c>
      <c r="F1090" s="4">
        <v>4700.1001669999996</v>
      </c>
      <c r="G1090" s="4">
        <v>29.9</v>
      </c>
      <c r="H1090" s="4">
        <v>3.4</v>
      </c>
      <c r="I1090" s="4">
        <v>145.80000000000001</v>
      </c>
      <c r="K1090" s="4">
        <v>0</v>
      </c>
      <c r="L1090" s="4">
        <v>23</v>
      </c>
      <c r="M1090" s="4">
        <v>0.87280000000000002</v>
      </c>
      <c r="N1090" s="4">
        <v>12.539300000000001</v>
      </c>
      <c r="O1090" s="4">
        <v>0.41020000000000001</v>
      </c>
      <c r="P1090" s="4">
        <v>26.096299999999999</v>
      </c>
      <c r="Q1090" s="4">
        <v>2.9674</v>
      </c>
      <c r="R1090" s="4">
        <v>29.1</v>
      </c>
      <c r="S1090" s="4">
        <v>21.170400000000001</v>
      </c>
      <c r="T1090" s="4">
        <v>2.4073000000000002</v>
      </c>
      <c r="U1090" s="4">
        <v>23.6</v>
      </c>
      <c r="V1090" s="4">
        <v>145.8313</v>
      </c>
      <c r="Y1090" s="4">
        <v>20.164000000000001</v>
      </c>
      <c r="Z1090" s="4">
        <v>0</v>
      </c>
      <c r="AA1090" s="4">
        <v>0</v>
      </c>
      <c r="AB1090" s="4" t="s">
        <v>384</v>
      </c>
      <c r="AC1090" s="4">
        <v>0</v>
      </c>
      <c r="AD1090" s="4">
        <v>11.9</v>
      </c>
      <c r="AE1090" s="4">
        <v>853</v>
      </c>
      <c r="AF1090" s="4">
        <v>882</v>
      </c>
      <c r="AG1090" s="4">
        <v>884</v>
      </c>
      <c r="AH1090" s="4">
        <v>66</v>
      </c>
      <c r="AI1090" s="4">
        <v>25.49</v>
      </c>
      <c r="AJ1090" s="4">
        <v>0.59</v>
      </c>
      <c r="AK1090" s="4">
        <v>988</v>
      </c>
      <c r="AL1090" s="4">
        <v>5</v>
      </c>
      <c r="AM1090" s="4">
        <v>0</v>
      </c>
      <c r="AN1090" s="4">
        <v>35</v>
      </c>
      <c r="AO1090" s="4">
        <v>191</v>
      </c>
      <c r="AP1090" s="4">
        <v>190</v>
      </c>
      <c r="AQ1090" s="4">
        <v>4.5999999999999996</v>
      </c>
      <c r="AR1090" s="4">
        <v>195</v>
      </c>
      <c r="AS1090" s="4" t="s">
        <v>155</v>
      </c>
      <c r="AT1090" s="4">
        <v>2</v>
      </c>
      <c r="AU1090" s="5">
        <v>0.70620370370370367</v>
      </c>
      <c r="AV1090" s="4">
        <v>47.164411000000001</v>
      </c>
      <c r="AW1090" s="4">
        <v>-88.486621999999997</v>
      </c>
      <c r="AX1090" s="4">
        <v>318.7</v>
      </c>
      <c r="AY1090" s="4">
        <v>34.5</v>
      </c>
      <c r="AZ1090" s="4">
        <v>12</v>
      </c>
      <c r="BA1090" s="4">
        <v>11</v>
      </c>
      <c r="BB1090" s="4" t="s">
        <v>429</v>
      </c>
      <c r="BC1090" s="4">
        <v>1.5709580000000001</v>
      </c>
      <c r="BD1090" s="4">
        <v>1.116168</v>
      </c>
      <c r="BE1090" s="4">
        <v>2.4</v>
      </c>
      <c r="BF1090" s="4">
        <v>14.063000000000001</v>
      </c>
      <c r="BG1090" s="4">
        <v>14.3</v>
      </c>
      <c r="BH1090" s="4">
        <v>1.02</v>
      </c>
      <c r="BI1090" s="4">
        <v>14.577999999999999</v>
      </c>
      <c r="BJ1090" s="4">
        <v>2933.5149999999999</v>
      </c>
      <c r="BK1090" s="4">
        <v>61.08</v>
      </c>
      <c r="BL1090" s="4">
        <v>0.63900000000000001</v>
      </c>
      <c r="BM1090" s="4">
        <v>7.2999999999999995E-2</v>
      </c>
      <c r="BN1090" s="4">
        <v>0.71199999999999997</v>
      </c>
      <c r="BO1090" s="4">
        <v>0.51900000000000002</v>
      </c>
      <c r="BP1090" s="4">
        <v>5.8999999999999997E-2</v>
      </c>
      <c r="BQ1090" s="4">
        <v>0.57799999999999996</v>
      </c>
      <c r="BR1090" s="4">
        <v>1.1281000000000001</v>
      </c>
      <c r="BU1090" s="4">
        <v>0.93600000000000005</v>
      </c>
      <c r="BW1090" s="4">
        <v>0</v>
      </c>
      <c r="BX1090" s="4">
        <v>0.17492199999999999</v>
      </c>
      <c r="BY1090" s="4">
        <v>-5</v>
      </c>
      <c r="BZ1090" s="4">
        <v>1.3660000000000001</v>
      </c>
      <c r="CA1090" s="4">
        <v>4.2746560000000002</v>
      </c>
      <c r="CB1090" s="4">
        <v>27.5932</v>
      </c>
    </row>
    <row r="1091" spans="1:80">
      <c r="A1091" s="2">
        <v>42440</v>
      </c>
      <c r="B1091" s="29">
        <v>0.4980660648148148</v>
      </c>
      <c r="C1091" s="4">
        <v>14.346</v>
      </c>
      <c r="D1091" s="4">
        <v>0.40060000000000001</v>
      </c>
      <c r="E1091" s="4" t="s">
        <v>155</v>
      </c>
      <c r="F1091" s="4">
        <v>4005.6865910000001</v>
      </c>
      <c r="G1091" s="4">
        <v>27.1</v>
      </c>
      <c r="H1091" s="4">
        <v>3.3</v>
      </c>
      <c r="I1091" s="4">
        <v>170.5</v>
      </c>
      <c r="K1091" s="4">
        <v>0</v>
      </c>
      <c r="L1091" s="4">
        <v>24</v>
      </c>
      <c r="M1091" s="4">
        <v>0.87339999999999995</v>
      </c>
      <c r="N1091" s="4">
        <v>12.529</v>
      </c>
      <c r="O1091" s="4">
        <v>0.3498</v>
      </c>
      <c r="P1091" s="4">
        <v>23.639399999999998</v>
      </c>
      <c r="Q1091" s="4">
        <v>2.8820999999999999</v>
      </c>
      <c r="R1091" s="4">
        <v>26.5</v>
      </c>
      <c r="S1091" s="4">
        <v>19.299499999999998</v>
      </c>
      <c r="T1091" s="4">
        <v>2.3530000000000002</v>
      </c>
      <c r="U1091" s="4">
        <v>21.7</v>
      </c>
      <c r="V1091" s="4">
        <v>170.5367</v>
      </c>
      <c r="Y1091" s="4">
        <v>20.76</v>
      </c>
      <c r="Z1091" s="4">
        <v>0</v>
      </c>
      <c r="AA1091" s="4">
        <v>0</v>
      </c>
      <c r="AB1091" s="4" t="s">
        <v>384</v>
      </c>
      <c r="AC1091" s="4">
        <v>0</v>
      </c>
      <c r="AD1091" s="4">
        <v>12</v>
      </c>
      <c r="AE1091" s="4">
        <v>852</v>
      </c>
      <c r="AF1091" s="4">
        <v>882</v>
      </c>
      <c r="AG1091" s="4">
        <v>882</v>
      </c>
      <c r="AH1091" s="4">
        <v>66</v>
      </c>
      <c r="AI1091" s="4">
        <v>27.16</v>
      </c>
      <c r="AJ1091" s="4">
        <v>0.62</v>
      </c>
      <c r="AK1091" s="4">
        <v>988</v>
      </c>
      <c r="AL1091" s="4">
        <v>5.9</v>
      </c>
      <c r="AM1091" s="4">
        <v>0</v>
      </c>
      <c r="AN1091" s="4">
        <v>35</v>
      </c>
      <c r="AO1091" s="4">
        <v>191</v>
      </c>
      <c r="AP1091" s="4">
        <v>190</v>
      </c>
      <c r="AQ1091" s="4">
        <v>4.7</v>
      </c>
      <c r="AR1091" s="4">
        <v>195</v>
      </c>
      <c r="AS1091" s="4" t="s">
        <v>155</v>
      </c>
      <c r="AT1091" s="4">
        <v>2</v>
      </c>
      <c r="AU1091" s="5">
        <v>0.70621527777777782</v>
      </c>
      <c r="AV1091" s="4">
        <v>47.164414999999998</v>
      </c>
      <c r="AW1091" s="4">
        <v>-88.486821000000006</v>
      </c>
      <c r="AX1091" s="4">
        <v>318.60000000000002</v>
      </c>
      <c r="AY1091" s="4">
        <v>33.799999999999997</v>
      </c>
      <c r="AZ1091" s="4">
        <v>12</v>
      </c>
      <c r="BA1091" s="4">
        <v>11</v>
      </c>
      <c r="BB1091" s="4" t="s">
        <v>429</v>
      </c>
      <c r="BC1091" s="4">
        <v>1.241919</v>
      </c>
      <c r="BD1091" s="4">
        <v>1.0716159999999999</v>
      </c>
      <c r="BE1091" s="4">
        <v>2.041919</v>
      </c>
      <c r="BF1091" s="4">
        <v>14.063000000000001</v>
      </c>
      <c r="BG1091" s="4">
        <v>14.39</v>
      </c>
      <c r="BH1091" s="4">
        <v>1.02</v>
      </c>
      <c r="BI1091" s="4">
        <v>14.5</v>
      </c>
      <c r="BJ1091" s="4">
        <v>2946.654</v>
      </c>
      <c r="BK1091" s="4">
        <v>52.366999999999997</v>
      </c>
      <c r="BL1091" s="4">
        <v>0.58199999999999996</v>
      </c>
      <c r="BM1091" s="4">
        <v>7.0999999999999994E-2</v>
      </c>
      <c r="BN1091" s="4">
        <v>0.65300000000000002</v>
      </c>
      <c r="BO1091" s="4">
        <v>0.47499999999999998</v>
      </c>
      <c r="BP1091" s="4">
        <v>5.8000000000000003E-2</v>
      </c>
      <c r="BQ1091" s="4">
        <v>0.53300000000000003</v>
      </c>
      <c r="BR1091" s="4">
        <v>1.3263</v>
      </c>
      <c r="BU1091" s="4">
        <v>0.96899999999999997</v>
      </c>
      <c r="BW1091" s="4">
        <v>0</v>
      </c>
      <c r="BX1091" s="4">
        <v>0.191334</v>
      </c>
      <c r="BY1091" s="4">
        <v>-5</v>
      </c>
      <c r="BZ1091" s="4">
        <v>1.368706</v>
      </c>
      <c r="CA1091" s="4">
        <v>4.6757249999999999</v>
      </c>
      <c r="CB1091" s="4">
        <v>27.647860999999999</v>
      </c>
    </row>
    <row r="1092" spans="1:80">
      <c r="A1092" s="2">
        <v>42440</v>
      </c>
      <c r="B1092" s="29">
        <v>0.49807763888888884</v>
      </c>
      <c r="C1092" s="4">
        <v>14.333</v>
      </c>
      <c r="D1092" s="4">
        <v>0.2369</v>
      </c>
      <c r="E1092" s="4" t="s">
        <v>155</v>
      </c>
      <c r="F1092" s="4">
        <v>2368.9610389999998</v>
      </c>
      <c r="G1092" s="4">
        <v>24.4</v>
      </c>
      <c r="H1092" s="4">
        <v>-0.2</v>
      </c>
      <c r="I1092" s="4">
        <v>147</v>
      </c>
      <c r="K1092" s="4">
        <v>0</v>
      </c>
      <c r="L1092" s="4">
        <v>24</v>
      </c>
      <c r="M1092" s="4">
        <v>0.875</v>
      </c>
      <c r="N1092" s="4">
        <v>12.542199999999999</v>
      </c>
      <c r="O1092" s="4">
        <v>0.20730000000000001</v>
      </c>
      <c r="P1092" s="4">
        <v>21.369</v>
      </c>
      <c r="Q1092" s="4">
        <v>0</v>
      </c>
      <c r="R1092" s="4">
        <v>21.4</v>
      </c>
      <c r="S1092" s="4">
        <v>17.347100000000001</v>
      </c>
      <c r="T1092" s="4">
        <v>0</v>
      </c>
      <c r="U1092" s="4">
        <v>17.3</v>
      </c>
      <c r="V1092" s="4">
        <v>147.00470000000001</v>
      </c>
      <c r="Y1092" s="4">
        <v>20.658000000000001</v>
      </c>
      <c r="Z1092" s="4">
        <v>0</v>
      </c>
      <c r="AA1092" s="4">
        <v>0</v>
      </c>
      <c r="AB1092" s="4" t="s">
        <v>384</v>
      </c>
      <c r="AC1092" s="4">
        <v>0</v>
      </c>
      <c r="AD1092" s="4">
        <v>11.9</v>
      </c>
      <c r="AE1092" s="4">
        <v>851</v>
      </c>
      <c r="AF1092" s="4">
        <v>883</v>
      </c>
      <c r="AG1092" s="4">
        <v>881</v>
      </c>
      <c r="AH1092" s="4">
        <v>66</v>
      </c>
      <c r="AI1092" s="4">
        <v>25.67</v>
      </c>
      <c r="AJ1092" s="4">
        <v>0.59</v>
      </c>
      <c r="AK1092" s="4">
        <v>988</v>
      </c>
      <c r="AL1092" s="4">
        <v>5.0999999999999996</v>
      </c>
      <c r="AM1092" s="4">
        <v>0</v>
      </c>
      <c r="AN1092" s="4">
        <v>35</v>
      </c>
      <c r="AO1092" s="4">
        <v>191.9</v>
      </c>
      <c r="AP1092" s="4">
        <v>190</v>
      </c>
      <c r="AQ1092" s="4">
        <v>4.5999999999999996</v>
      </c>
      <c r="AR1092" s="4">
        <v>195</v>
      </c>
      <c r="AS1092" s="4" t="s">
        <v>155</v>
      </c>
      <c r="AT1092" s="4">
        <v>2</v>
      </c>
      <c r="AU1092" s="5">
        <v>0.70622685185185186</v>
      </c>
      <c r="AV1092" s="4">
        <v>47.164403</v>
      </c>
      <c r="AW1092" s="4">
        <v>-88.487003000000001</v>
      </c>
      <c r="AX1092" s="4">
        <v>318.39999999999998</v>
      </c>
      <c r="AY1092" s="4">
        <v>32.6</v>
      </c>
      <c r="AZ1092" s="4">
        <v>12</v>
      </c>
      <c r="BA1092" s="4">
        <v>11</v>
      </c>
      <c r="BB1092" s="4" t="s">
        <v>429</v>
      </c>
      <c r="BC1092" s="4">
        <v>1.2436560000000001</v>
      </c>
      <c r="BD1092" s="4">
        <v>1.1718280000000001</v>
      </c>
      <c r="BE1092" s="4">
        <v>2.0436559999999999</v>
      </c>
      <c r="BF1092" s="4">
        <v>14.063000000000001</v>
      </c>
      <c r="BG1092" s="4">
        <v>14.58</v>
      </c>
      <c r="BH1092" s="4">
        <v>1.04</v>
      </c>
      <c r="BI1092" s="4">
        <v>14.28</v>
      </c>
      <c r="BJ1092" s="4">
        <v>2980.2979999999998</v>
      </c>
      <c r="BK1092" s="4">
        <v>31.350999999999999</v>
      </c>
      <c r="BL1092" s="4">
        <v>0.53200000000000003</v>
      </c>
      <c r="BM1092" s="4">
        <v>0</v>
      </c>
      <c r="BN1092" s="4">
        <v>0.53200000000000003</v>
      </c>
      <c r="BO1092" s="4">
        <v>0.432</v>
      </c>
      <c r="BP1092" s="4">
        <v>0</v>
      </c>
      <c r="BQ1092" s="4">
        <v>0.432</v>
      </c>
      <c r="BR1092" s="4">
        <v>1.1551</v>
      </c>
      <c r="BU1092" s="4">
        <v>0.97399999999999998</v>
      </c>
      <c r="BW1092" s="4">
        <v>0</v>
      </c>
      <c r="BX1092" s="4">
        <v>0.155116</v>
      </c>
      <c r="BY1092" s="4">
        <v>-5</v>
      </c>
      <c r="BZ1092" s="4">
        <v>1.3671960000000001</v>
      </c>
      <c r="CA1092" s="4">
        <v>3.7906469999999999</v>
      </c>
      <c r="CB1092" s="4">
        <v>27.617359</v>
      </c>
    </row>
    <row r="1093" spans="1:80">
      <c r="A1093" s="2">
        <v>42440</v>
      </c>
      <c r="B1093" s="29">
        <v>0.49808921296296299</v>
      </c>
      <c r="C1093" s="4">
        <v>14.36</v>
      </c>
      <c r="D1093" s="4">
        <v>0.1207</v>
      </c>
      <c r="E1093" s="4" t="s">
        <v>155</v>
      </c>
      <c r="F1093" s="4">
        <v>1207.228916</v>
      </c>
      <c r="G1093" s="4">
        <v>24</v>
      </c>
      <c r="H1093" s="4">
        <v>-8.1</v>
      </c>
      <c r="I1093" s="4">
        <v>127.6</v>
      </c>
      <c r="K1093" s="4">
        <v>0</v>
      </c>
      <c r="L1093" s="4">
        <v>23</v>
      </c>
      <c r="M1093" s="4">
        <v>0.876</v>
      </c>
      <c r="N1093" s="4">
        <v>12.5784</v>
      </c>
      <c r="O1093" s="4">
        <v>0.1057</v>
      </c>
      <c r="P1093" s="4">
        <v>20.996600000000001</v>
      </c>
      <c r="Q1093" s="4">
        <v>0</v>
      </c>
      <c r="R1093" s="4">
        <v>21</v>
      </c>
      <c r="S1093" s="4">
        <v>17.0334</v>
      </c>
      <c r="T1093" s="4">
        <v>0</v>
      </c>
      <c r="U1093" s="4">
        <v>17</v>
      </c>
      <c r="V1093" s="4">
        <v>127.6117</v>
      </c>
      <c r="Y1093" s="4">
        <v>20.533000000000001</v>
      </c>
      <c r="Z1093" s="4">
        <v>0</v>
      </c>
      <c r="AA1093" s="4">
        <v>0</v>
      </c>
      <c r="AB1093" s="4" t="s">
        <v>384</v>
      </c>
      <c r="AC1093" s="4">
        <v>0</v>
      </c>
      <c r="AD1093" s="4">
        <v>11.9</v>
      </c>
      <c r="AE1093" s="4">
        <v>852</v>
      </c>
      <c r="AF1093" s="4">
        <v>883</v>
      </c>
      <c r="AG1093" s="4">
        <v>881</v>
      </c>
      <c r="AH1093" s="4">
        <v>66</v>
      </c>
      <c r="AI1093" s="4">
        <v>25.49</v>
      </c>
      <c r="AJ1093" s="4">
        <v>0.59</v>
      </c>
      <c r="AK1093" s="4">
        <v>988</v>
      </c>
      <c r="AL1093" s="4">
        <v>5</v>
      </c>
      <c r="AM1093" s="4">
        <v>0</v>
      </c>
      <c r="AN1093" s="4">
        <v>35</v>
      </c>
      <c r="AO1093" s="4">
        <v>192</v>
      </c>
      <c r="AP1093" s="4">
        <v>190</v>
      </c>
      <c r="AQ1093" s="4">
        <v>4.8</v>
      </c>
      <c r="AR1093" s="4">
        <v>195</v>
      </c>
      <c r="AS1093" s="4" t="s">
        <v>155</v>
      </c>
      <c r="AT1093" s="4">
        <v>2</v>
      </c>
      <c r="AU1093" s="5">
        <v>0.70623842592592589</v>
      </c>
      <c r="AV1093" s="4">
        <v>47.164372999999998</v>
      </c>
      <c r="AW1093" s="4">
        <v>-88.487182000000004</v>
      </c>
      <c r="AX1093" s="4">
        <v>318.39999999999998</v>
      </c>
      <c r="AY1093" s="4">
        <v>31.9</v>
      </c>
      <c r="AZ1093" s="4">
        <v>12</v>
      </c>
      <c r="BA1093" s="4">
        <v>11</v>
      </c>
      <c r="BB1093" s="4" t="s">
        <v>429</v>
      </c>
      <c r="BC1093" s="4">
        <v>1.515185</v>
      </c>
      <c r="BD1093" s="4">
        <v>1.056543</v>
      </c>
      <c r="BE1093" s="4">
        <v>2.2434569999999998</v>
      </c>
      <c r="BF1093" s="4">
        <v>14.063000000000001</v>
      </c>
      <c r="BG1093" s="4">
        <v>14.68</v>
      </c>
      <c r="BH1093" s="4">
        <v>1.04</v>
      </c>
      <c r="BI1093" s="4">
        <v>14.16</v>
      </c>
      <c r="BJ1093" s="4">
        <v>3004.7939999999999</v>
      </c>
      <c r="BK1093" s="4">
        <v>16.077999999999999</v>
      </c>
      <c r="BL1093" s="4">
        <v>0.52500000000000002</v>
      </c>
      <c r="BM1093" s="4">
        <v>0</v>
      </c>
      <c r="BN1093" s="4">
        <v>0.52500000000000002</v>
      </c>
      <c r="BO1093" s="4">
        <v>0.42599999999999999</v>
      </c>
      <c r="BP1093" s="4">
        <v>0</v>
      </c>
      <c r="BQ1093" s="4">
        <v>0.42599999999999999</v>
      </c>
      <c r="BR1093" s="4">
        <v>1.008</v>
      </c>
      <c r="BU1093" s="4">
        <v>0.97299999999999998</v>
      </c>
      <c r="BW1093" s="4">
        <v>0</v>
      </c>
      <c r="BX1093" s="4">
        <v>0.151</v>
      </c>
      <c r="BY1093" s="4">
        <v>-5</v>
      </c>
      <c r="BZ1093" s="4">
        <v>1.367902</v>
      </c>
      <c r="CA1093" s="4">
        <v>3.6900620000000002</v>
      </c>
      <c r="CB1093" s="4">
        <v>27.631620000000002</v>
      </c>
    </row>
    <row r="1094" spans="1:80">
      <c r="A1094" s="2">
        <v>42440</v>
      </c>
      <c r="B1094" s="29">
        <v>0.49810078703703703</v>
      </c>
      <c r="C1094" s="4">
        <v>14.474</v>
      </c>
      <c r="D1094" s="4">
        <v>0.1024</v>
      </c>
      <c r="E1094" s="4" t="s">
        <v>155</v>
      </c>
      <c r="F1094" s="4">
        <v>1024.396336</v>
      </c>
      <c r="G1094" s="4">
        <v>22</v>
      </c>
      <c r="H1094" s="4">
        <v>-8.1</v>
      </c>
      <c r="I1094" s="4">
        <v>101.2</v>
      </c>
      <c r="K1094" s="4">
        <v>0</v>
      </c>
      <c r="L1094" s="4">
        <v>23</v>
      </c>
      <c r="M1094" s="4">
        <v>0.87529999999999997</v>
      </c>
      <c r="N1094" s="4">
        <v>12.669</v>
      </c>
      <c r="O1094" s="4">
        <v>8.9700000000000002E-2</v>
      </c>
      <c r="P1094" s="4">
        <v>19.245999999999999</v>
      </c>
      <c r="Q1094" s="4">
        <v>0</v>
      </c>
      <c r="R1094" s="4">
        <v>19.2</v>
      </c>
      <c r="S1094" s="4">
        <v>15.613200000000001</v>
      </c>
      <c r="T1094" s="4">
        <v>0</v>
      </c>
      <c r="U1094" s="4">
        <v>15.6</v>
      </c>
      <c r="V1094" s="4">
        <v>101.1794</v>
      </c>
      <c r="Y1094" s="4">
        <v>20.193999999999999</v>
      </c>
      <c r="Z1094" s="4">
        <v>0</v>
      </c>
      <c r="AA1094" s="4">
        <v>0</v>
      </c>
      <c r="AB1094" s="4" t="s">
        <v>384</v>
      </c>
      <c r="AC1094" s="4">
        <v>0</v>
      </c>
      <c r="AD1094" s="4">
        <v>11.9</v>
      </c>
      <c r="AE1094" s="4">
        <v>850</v>
      </c>
      <c r="AF1094" s="4">
        <v>883</v>
      </c>
      <c r="AG1094" s="4">
        <v>881</v>
      </c>
      <c r="AH1094" s="4">
        <v>66</v>
      </c>
      <c r="AI1094" s="4">
        <v>25.49</v>
      </c>
      <c r="AJ1094" s="4">
        <v>0.59</v>
      </c>
      <c r="AK1094" s="4">
        <v>988</v>
      </c>
      <c r="AL1094" s="4">
        <v>5</v>
      </c>
      <c r="AM1094" s="4">
        <v>0</v>
      </c>
      <c r="AN1094" s="4">
        <v>35</v>
      </c>
      <c r="AO1094" s="4">
        <v>192</v>
      </c>
      <c r="AP1094" s="4">
        <v>190</v>
      </c>
      <c r="AQ1094" s="4">
        <v>4.8</v>
      </c>
      <c r="AR1094" s="4">
        <v>195</v>
      </c>
      <c r="AS1094" s="4" t="s">
        <v>155</v>
      </c>
      <c r="AT1094" s="4">
        <v>2</v>
      </c>
      <c r="AU1094" s="5">
        <v>0.70624999999999993</v>
      </c>
      <c r="AV1094" s="4">
        <v>47.164335999999999</v>
      </c>
      <c r="AW1094" s="4">
        <v>-88.487351000000004</v>
      </c>
      <c r="AX1094" s="4">
        <v>318.5</v>
      </c>
      <c r="AY1094" s="4">
        <v>31</v>
      </c>
      <c r="AZ1094" s="4">
        <v>12</v>
      </c>
      <c r="BA1094" s="4">
        <v>11</v>
      </c>
      <c r="BB1094" s="4" t="s">
        <v>429</v>
      </c>
      <c r="BC1094" s="4">
        <v>1.6</v>
      </c>
      <c r="BD1094" s="4">
        <v>1.071628</v>
      </c>
      <c r="BE1094" s="4">
        <v>2.3716279999999998</v>
      </c>
      <c r="BF1094" s="4">
        <v>14.063000000000001</v>
      </c>
      <c r="BG1094" s="4">
        <v>14.59</v>
      </c>
      <c r="BH1094" s="4">
        <v>1.04</v>
      </c>
      <c r="BI1094" s="4">
        <v>14.25</v>
      </c>
      <c r="BJ1094" s="4">
        <v>3009.35</v>
      </c>
      <c r="BK1094" s="4">
        <v>13.555999999999999</v>
      </c>
      <c r="BL1094" s="4">
        <v>0.47899999999999998</v>
      </c>
      <c r="BM1094" s="4">
        <v>0</v>
      </c>
      <c r="BN1094" s="4">
        <v>0.47899999999999998</v>
      </c>
      <c r="BO1094" s="4">
        <v>0.38800000000000001</v>
      </c>
      <c r="BP1094" s="4">
        <v>0</v>
      </c>
      <c r="BQ1094" s="4">
        <v>0.38800000000000001</v>
      </c>
      <c r="BR1094" s="4">
        <v>0.79469999999999996</v>
      </c>
      <c r="BU1094" s="4">
        <v>0.95199999999999996</v>
      </c>
      <c r="BW1094" s="4">
        <v>0</v>
      </c>
      <c r="BX1094" s="4">
        <v>0.13656799999999999</v>
      </c>
      <c r="BY1094" s="4">
        <v>-5</v>
      </c>
      <c r="BZ1094" s="4">
        <v>1.3689020000000001</v>
      </c>
      <c r="CA1094" s="4">
        <v>3.3373810000000002</v>
      </c>
      <c r="CB1094" s="4">
        <v>27.651820000000001</v>
      </c>
    </row>
    <row r="1095" spans="1:80">
      <c r="A1095" s="2">
        <v>42440</v>
      </c>
      <c r="B1095" s="29">
        <v>0.49811236111111112</v>
      </c>
      <c r="C1095" s="4">
        <v>14.48</v>
      </c>
      <c r="D1095" s="4">
        <v>0.15679999999999999</v>
      </c>
      <c r="E1095" s="4" t="s">
        <v>155</v>
      </c>
      <c r="F1095" s="4">
        <v>1567.5166670000001</v>
      </c>
      <c r="G1095" s="4">
        <v>21.4</v>
      </c>
      <c r="H1095" s="4">
        <v>-8.1</v>
      </c>
      <c r="I1095" s="4">
        <v>92.3</v>
      </c>
      <c r="K1095" s="4">
        <v>0</v>
      </c>
      <c r="L1095" s="4">
        <v>23</v>
      </c>
      <c r="M1095" s="4">
        <v>0.87480000000000002</v>
      </c>
      <c r="N1095" s="4">
        <v>12.6677</v>
      </c>
      <c r="O1095" s="4">
        <v>0.1371</v>
      </c>
      <c r="P1095" s="4">
        <v>18.695499999999999</v>
      </c>
      <c r="Q1095" s="4">
        <v>0</v>
      </c>
      <c r="R1095" s="4">
        <v>18.7</v>
      </c>
      <c r="S1095" s="4">
        <v>15.166600000000001</v>
      </c>
      <c r="T1095" s="4">
        <v>0</v>
      </c>
      <c r="U1095" s="4">
        <v>15.2</v>
      </c>
      <c r="V1095" s="4">
        <v>92.334900000000005</v>
      </c>
      <c r="Y1095" s="4">
        <v>20.033999999999999</v>
      </c>
      <c r="Z1095" s="4">
        <v>0</v>
      </c>
      <c r="AA1095" s="4">
        <v>0</v>
      </c>
      <c r="AB1095" s="4" t="s">
        <v>384</v>
      </c>
      <c r="AC1095" s="4">
        <v>0</v>
      </c>
      <c r="AD1095" s="4">
        <v>11.9</v>
      </c>
      <c r="AE1095" s="4">
        <v>850</v>
      </c>
      <c r="AF1095" s="4">
        <v>883</v>
      </c>
      <c r="AG1095" s="4">
        <v>881</v>
      </c>
      <c r="AH1095" s="4">
        <v>66</v>
      </c>
      <c r="AI1095" s="4">
        <v>25.49</v>
      </c>
      <c r="AJ1095" s="4">
        <v>0.59</v>
      </c>
      <c r="AK1095" s="4">
        <v>988</v>
      </c>
      <c r="AL1095" s="4">
        <v>5</v>
      </c>
      <c r="AM1095" s="4">
        <v>0</v>
      </c>
      <c r="AN1095" s="4">
        <v>35</v>
      </c>
      <c r="AO1095" s="4">
        <v>192</v>
      </c>
      <c r="AP1095" s="4">
        <v>190</v>
      </c>
      <c r="AQ1095" s="4">
        <v>5</v>
      </c>
      <c r="AR1095" s="4">
        <v>195</v>
      </c>
      <c r="AS1095" s="4" t="s">
        <v>155</v>
      </c>
      <c r="AT1095" s="4">
        <v>2</v>
      </c>
      <c r="AU1095" s="5">
        <v>0.70626157407407408</v>
      </c>
      <c r="AV1095" s="4">
        <v>47.164296</v>
      </c>
      <c r="AW1095" s="4">
        <v>-88.48751</v>
      </c>
      <c r="AX1095" s="4">
        <v>318.7</v>
      </c>
      <c r="AY1095" s="4">
        <v>29.9</v>
      </c>
      <c r="AZ1095" s="4">
        <v>12</v>
      </c>
      <c r="BA1095" s="4">
        <v>11</v>
      </c>
      <c r="BB1095" s="4" t="s">
        <v>429</v>
      </c>
      <c r="BC1095" s="4">
        <v>1.6715279999999999</v>
      </c>
      <c r="BD1095" s="4">
        <v>1.2430570000000001</v>
      </c>
      <c r="BE1095" s="4">
        <v>2.4715280000000002</v>
      </c>
      <c r="BF1095" s="4">
        <v>14.063000000000001</v>
      </c>
      <c r="BG1095" s="4">
        <v>14.53</v>
      </c>
      <c r="BH1095" s="4">
        <v>1.03</v>
      </c>
      <c r="BI1095" s="4">
        <v>14.307</v>
      </c>
      <c r="BJ1095" s="4">
        <v>2998.3719999999998</v>
      </c>
      <c r="BK1095" s="4">
        <v>20.658999999999999</v>
      </c>
      <c r="BL1095" s="4">
        <v>0.46300000000000002</v>
      </c>
      <c r="BM1095" s="4">
        <v>0</v>
      </c>
      <c r="BN1095" s="4">
        <v>0.46300000000000002</v>
      </c>
      <c r="BO1095" s="4">
        <v>0.376</v>
      </c>
      <c r="BP1095" s="4">
        <v>0</v>
      </c>
      <c r="BQ1095" s="4">
        <v>0.376</v>
      </c>
      <c r="BR1095" s="4">
        <v>0.72270000000000001</v>
      </c>
      <c r="BU1095" s="4">
        <v>0.94099999999999995</v>
      </c>
      <c r="BW1095" s="4">
        <v>0</v>
      </c>
      <c r="BX1095" s="4">
        <v>0.10613599999999999</v>
      </c>
      <c r="BY1095" s="4">
        <v>-5</v>
      </c>
      <c r="BZ1095" s="4">
        <v>1.368098</v>
      </c>
      <c r="CA1095" s="4">
        <v>2.5936979999999998</v>
      </c>
      <c r="CB1095" s="4">
        <v>27.635580000000001</v>
      </c>
    </row>
    <row r="1096" spans="1:80">
      <c r="A1096" s="2">
        <v>42440</v>
      </c>
      <c r="B1096" s="29">
        <v>0.49812393518518516</v>
      </c>
      <c r="C1096" s="4">
        <v>14.48</v>
      </c>
      <c r="D1096" s="4">
        <v>0.15509999999999999</v>
      </c>
      <c r="E1096" s="4" t="s">
        <v>155</v>
      </c>
      <c r="F1096" s="4">
        <v>1550.85</v>
      </c>
      <c r="G1096" s="4">
        <v>20.6</v>
      </c>
      <c r="H1096" s="4">
        <v>-6.3</v>
      </c>
      <c r="I1096" s="4">
        <v>111.1</v>
      </c>
      <c r="K1096" s="4">
        <v>0</v>
      </c>
      <c r="L1096" s="4">
        <v>23</v>
      </c>
      <c r="M1096" s="4">
        <v>0.87470000000000003</v>
      </c>
      <c r="N1096" s="4">
        <v>12.6656</v>
      </c>
      <c r="O1096" s="4">
        <v>0.13569999999999999</v>
      </c>
      <c r="P1096" s="4">
        <v>18.026900000000001</v>
      </c>
      <c r="Q1096" s="4">
        <v>0</v>
      </c>
      <c r="R1096" s="4">
        <v>18</v>
      </c>
      <c r="S1096" s="4">
        <v>14.7174</v>
      </c>
      <c r="T1096" s="4">
        <v>0</v>
      </c>
      <c r="U1096" s="4">
        <v>14.7</v>
      </c>
      <c r="V1096" s="4">
        <v>111.12350000000001</v>
      </c>
      <c r="Y1096" s="4">
        <v>20.030999999999999</v>
      </c>
      <c r="Z1096" s="4">
        <v>0</v>
      </c>
      <c r="AA1096" s="4">
        <v>0</v>
      </c>
      <c r="AB1096" s="4" t="s">
        <v>384</v>
      </c>
      <c r="AC1096" s="4">
        <v>0</v>
      </c>
      <c r="AD1096" s="4">
        <v>12</v>
      </c>
      <c r="AE1096" s="4">
        <v>849</v>
      </c>
      <c r="AF1096" s="4">
        <v>883</v>
      </c>
      <c r="AG1096" s="4">
        <v>880</v>
      </c>
      <c r="AH1096" s="4">
        <v>66</v>
      </c>
      <c r="AI1096" s="4">
        <v>27.16</v>
      </c>
      <c r="AJ1096" s="4">
        <v>0.62</v>
      </c>
      <c r="AK1096" s="4">
        <v>988</v>
      </c>
      <c r="AL1096" s="4">
        <v>5.9</v>
      </c>
      <c r="AM1096" s="4">
        <v>0</v>
      </c>
      <c r="AN1096" s="4">
        <v>35</v>
      </c>
      <c r="AO1096" s="4">
        <v>192</v>
      </c>
      <c r="AP1096" s="4">
        <v>190.9</v>
      </c>
      <c r="AQ1096" s="4">
        <v>5.0999999999999996</v>
      </c>
      <c r="AR1096" s="4">
        <v>195</v>
      </c>
      <c r="AS1096" s="4" t="s">
        <v>155</v>
      </c>
      <c r="AT1096" s="4">
        <v>2</v>
      </c>
      <c r="AU1096" s="5">
        <v>0.70627314814814823</v>
      </c>
      <c r="AV1096" s="4">
        <v>47.164259999999999</v>
      </c>
      <c r="AW1096" s="4">
        <v>-88.487673999999998</v>
      </c>
      <c r="AX1096" s="4">
        <v>318.7</v>
      </c>
      <c r="AY1096" s="4">
        <v>29.6</v>
      </c>
      <c r="AZ1096" s="4">
        <v>12</v>
      </c>
      <c r="BA1096" s="4">
        <v>11</v>
      </c>
      <c r="BB1096" s="4" t="s">
        <v>429</v>
      </c>
      <c r="BC1096" s="4">
        <v>1.7714289999999999</v>
      </c>
      <c r="BD1096" s="4">
        <v>1.514286</v>
      </c>
      <c r="BE1096" s="4">
        <v>2.714286</v>
      </c>
      <c r="BF1096" s="4">
        <v>14.063000000000001</v>
      </c>
      <c r="BG1096" s="4">
        <v>14.53</v>
      </c>
      <c r="BH1096" s="4">
        <v>1.03</v>
      </c>
      <c r="BI1096" s="4">
        <v>14.326000000000001</v>
      </c>
      <c r="BJ1096" s="4">
        <v>2998.2710000000002</v>
      </c>
      <c r="BK1096" s="4">
        <v>20.439</v>
      </c>
      <c r="BL1096" s="4">
        <v>0.44700000000000001</v>
      </c>
      <c r="BM1096" s="4">
        <v>0</v>
      </c>
      <c r="BN1096" s="4">
        <v>0.44700000000000001</v>
      </c>
      <c r="BO1096" s="4">
        <v>0.36499999999999999</v>
      </c>
      <c r="BP1096" s="4">
        <v>0</v>
      </c>
      <c r="BQ1096" s="4">
        <v>0.36499999999999999</v>
      </c>
      <c r="BR1096" s="4">
        <v>0.86990000000000001</v>
      </c>
      <c r="BU1096" s="4">
        <v>0.94099999999999995</v>
      </c>
      <c r="BW1096" s="4">
        <v>0</v>
      </c>
      <c r="BX1096" s="4">
        <v>0.10299999999999999</v>
      </c>
      <c r="BY1096" s="4">
        <v>-5</v>
      </c>
      <c r="BZ1096" s="4">
        <v>1.370706</v>
      </c>
      <c r="CA1096" s="4">
        <v>2.5170620000000001</v>
      </c>
      <c r="CB1096" s="4">
        <v>27.688261000000001</v>
      </c>
    </row>
    <row r="1097" spans="1:80">
      <c r="A1097" s="2">
        <v>42440</v>
      </c>
      <c r="B1097" s="29">
        <v>0.49813550925925926</v>
      </c>
      <c r="C1097" s="4">
        <v>14.48</v>
      </c>
      <c r="D1097" s="4">
        <v>0.113</v>
      </c>
      <c r="E1097" s="4" t="s">
        <v>155</v>
      </c>
      <c r="F1097" s="4">
        <v>1129.6592840000001</v>
      </c>
      <c r="G1097" s="4">
        <v>20.2</v>
      </c>
      <c r="H1097" s="4">
        <v>-4.7</v>
      </c>
      <c r="I1097" s="4">
        <v>122.3</v>
      </c>
      <c r="K1097" s="4">
        <v>0</v>
      </c>
      <c r="L1097" s="4">
        <v>23</v>
      </c>
      <c r="M1097" s="4">
        <v>0.87519999999999998</v>
      </c>
      <c r="N1097" s="4">
        <v>12.672700000000001</v>
      </c>
      <c r="O1097" s="4">
        <v>9.8900000000000002E-2</v>
      </c>
      <c r="P1097" s="4">
        <v>17.678699999999999</v>
      </c>
      <c r="Q1097" s="4">
        <v>0</v>
      </c>
      <c r="R1097" s="4">
        <v>17.7</v>
      </c>
      <c r="S1097" s="4">
        <v>14.3514</v>
      </c>
      <c r="T1097" s="4">
        <v>0</v>
      </c>
      <c r="U1097" s="4">
        <v>14.4</v>
      </c>
      <c r="V1097" s="4">
        <v>122.3</v>
      </c>
      <c r="Y1097" s="4">
        <v>20.042000000000002</v>
      </c>
      <c r="Z1097" s="4">
        <v>0</v>
      </c>
      <c r="AA1097" s="4">
        <v>0</v>
      </c>
      <c r="AB1097" s="4" t="s">
        <v>384</v>
      </c>
      <c r="AC1097" s="4">
        <v>0</v>
      </c>
      <c r="AD1097" s="4">
        <v>11.9</v>
      </c>
      <c r="AE1097" s="4">
        <v>850</v>
      </c>
      <c r="AF1097" s="4">
        <v>883</v>
      </c>
      <c r="AG1097" s="4">
        <v>882</v>
      </c>
      <c r="AH1097" s="4">
        <v>66</v>
      </c>
      <c r="AI1097" s="4">
        <v>25.67</v>
      </c>
      <c r="AJ1097" s="4">
        <v>0.59</v>
      </c>
      <c r="AK1097" s="4">
        <v>988</v>
      </c>
      <c r="AL1097" s="4">
        <v>5.0999999999999996</v>
      </c>
      <c r="AM1097" s="4">
        <v>0</v>
      </c>
      <c r="AN1097" s="4">
        <v>35</v>
      </c>
      <c r="AO1097" s="4">
        <v>192</v>
      </c>
      <c r="AP1097" s="4">
        <v>191</v>
      </c>
      <c r="AQ1097" s="4">
        <v>5</v>
      </c>
      <c r="AR1097" s="4">
        <v>195</v>
      </c>
      <c r="AS1097" s="4" t="s">
        <v>155</v>
      </c>
      <c r="AT1097" s="4">
        <v>2</v>
      </c>
      <c r="AU1097" s="5">
        <v>0.70628472222222216</v>
      </c>
      <c r="AV1097" s="4">
        <v>47.164217999999998</v>
      </c>
      <c r="AW1097" s="4">
        <v>-88.487825000000001</v>
      </c>
      <c r="AX1097" s="4">
        <v>318.60000000000002</v>
      </c>
      <c r="AY1097" s="4">
        <v>29</v>
      </c>
      <c r="AZ1097" s="4">
        <v>12</v>
      </c>
      <c r="BA1097" s="4">
        <v>11</v>
      </c>
      <c r="BB1097" s="4" t="s">
        <v>429</v>
      </c>
      <c r="BC1097" s="4">
        <v>1.8</v>
      </c>
      <c r="BD1097" s="4">
        <v>1.6</v>
      </c>
      <c r="BE1097" s="4">
        <v>2.8</v>
      </c>
      <c r="BF1097" s="4">
        <v>14.063000000000001</v>
      </c>
      <c r="BG1097" s="4">
        <v>14.57</v>
      </c>
      <c r="BH1097" s="4">
        <v>1.04</v>
      </c>
      <c r="BI1097" s="4">
        <v>14.262</v>
      </c>
      <c r="BJ1097" s="4">
        <v>3006.6819999999998</v>
      </c>
      <c r="BK1097" s="4">
        <v>14.929</v>
      </c>
      <c r="BL1097" s="4">
        <v>0.439</v>
      </c>
      <c r="BM1097" s="4">
        <v>0</v>
      </c>
      <c r="BN1097" s="4">
        <v>0.439</v>
      </c>
      <c r="BO1097" s="4">
        <v>0.35699999999999998</v>
      </c>
      <c r="BP1097" s="4">
        <v>0</v>
      </c>
      <c r="BQ1097" s="4">
        <v>0.35699999999999998</v>
      </c>
      <c r="BR1097" s="4">
        <v>0.95950000000000002</v>
      </c>
      <c r="BU1097" s="4">
        <v>0.94299999999999995</v>
      </c>
      <c r="BW1097" s="4">
        <v>0</v>
      </c>
      <c r="BX1097" s="4">
        <v>0.12194199999999999</v>
      </c>
      <c r="BY1097" s="4">
        <v>-5</v>
      </c>
      <c r="BZ1097" s="4">
        <v>1.370098</v>
      </c>
      <c r="CA1097" s="4">
        <v>2.9799579999999999</v>
      </c>
      <c r="CB1097" s="4">
        <v>27.675979999999999</v>
      </c>
    </row>
    <row r="1098" spans="1:80">
      <c r="A1098" s="2">
        <v>42440</v>
      </c>
      <c r="B1098" s="29">
        <v>0.4981470833333333</v>
      </c>
      <c r="C1098" s="4">
        <v>14.477</v>
      </c>
      <c r="D1098" s="4">
        <v>0.10299999999999999</v>
      </c>
      <c r="E1098" s="4" t="s">
        <v>155</v>
      </c>
      <c r="F1098" s="4">
        <v>1030</v>
      </c>
      <c r="G1098" s="4">
        <v>17.8</v>
      </c>
      <c r="H1098" s="4">
        <v>-3.3</v>
      </c>
      <c r="I1098" s="4">
        <v>116.9</v>
      </c>
      <c r="K1098" s="4">
        <v>0</v>
      </c>
      <c r="L1098" s="4">
        <v>23</v>
      </c>
      <c r="M1098" s="4">
        <v>0.87529999999999997</v>
      </c>
      <c r="N1098" s="4">
        <v>12.6714</v>
      </c>
      <c r="O1098" s="4">
        <v>9.0200000000000002E-2</v>
      </c>
      <c r="P1098" s="4">
        <v>15.578200000000001</v>
      </c>
      <c r="Q1098" s="4">
        <v>0</v>
      </c>
      <c r="R1098" s="4">
        <v>15.6</v>
      </c>
      <c r="S1098" s="4">
        <v>12.637700000000001</v>
      </c>
      <c r="T1098" s="4">
        <v>0</v>
      </c>
      <c r="U1098" s="4">
        <v>12.6</v>
      </c>
      <c r="V1098" s="4">
        <v>116.89360000000001</v>
      </c>
      <c r="Y1098" s="4">
        <v>20.044</v>
      </c>
      <c r="Z1098" s="4">
        <v>0</v>
      </c>
      <c r="AA1098" s="4">
        <v>0</v>
      </c>
      <c r="AB1098" s="4" t="s">
        <v>384</v>
      </c>
      <c r="AC1098" s="4">
        <v>0</v>
      </c>
      <c r="AD1098" s="4">
        <v>11.9</v>
      </c>
      <c r="AE1098" s="4">
        <v>851</v>
      </c>
      <c r="AF1098" s="4">
        <v>884</v>
      </c>
      <c r="AG1098" s="4">
        <v>882</v>
      </c>
      <c r="AH1098" s="4">
        <v>66</v>
      </c>
      <c r="AI1098" s="4">
        <v>25.49</v>
      </c>
      <c r="AJ1098" s="4">
        <v>0.59</v>
      </c>
      <c r="AK1098" s="4">
        <v>988</v>
      </c>
      <c r="AL1098" s="4">
        <v>5</v>
      </c>
      <c r="AM1098" s="4">
        <v>0</v>
      </c>
      <c r="AN1098" s="4">
        <v>35</v>
      </c>
      <c r="AO1098" s="4">
        <v>192</v>
      </c>
      <c r="AP1098" s="4">
        <v>191</v>
      </c>
      <c r="AQ1098" s="4">
        <v>4.9000000000000004</v>
      </c>
      <c r="AR1098" s="4">
        <v>195</v>
      </c>
      <c r="AS1098" s="4" t="s">
        <v>155</v>
      </c>
      <c r="AT1098" s="4">
        <v>2</v>
      </c>
      <c r="AU1098" s="5">
        <v>0.70629629629629631</v>
      </c>
      <c r="AV1098" s="4">
        <v>47.164183999999999</v>
      </c>
      <c r="AW1098" s="4">
        <v>-88.487971999999999</v>
      </c>
      <c r="AX1098" s="4">
        <v>318.5</v>
      </c>
      <c r="AY1098" s="4">
        <v>27.1</v>
      </c>
      <c r="AZ1098" s="4">
        <v>12</v>
      </c>
      <c r="BA1098" s="4">
        <v>11</v>
      </c>
      <c r="BB1098" s="4" t="s">
        <v>429</v>
      </c>
      <c r="BC1098" s="4">
        <v>1.372627</v>
      </c>
      <c r="BD1098" s="4">
        <v>1.6</v>
      </c>
      <c r="BE1098" s="4">
        <v>2.4438559999999998</v>
      </c>
      <c r="BF1098" s="4">
        <v>14.063000000000001</v>
      </c>
      <c r="BG1098" s="4">
        <v>14.59</v>
      </c>
      <c r="BH1098" s="4">
        <v>1.04</v>
      </c>
      <c r="BI1098" s="4">
        <v>14.249000000000001</v>
      </c>
      <c r="BJ1098" s="4">
        <v>3008.866</v>
      </c>
      <c r="BK1098" s="4">
        <v>13.625</v>
      </c>
      <c r="BL1098" s="4">
        <v>0.38700000000000001</v>
      </c>
      <c r="BM1098" s="4">
        <v>0</v>
      </c>
      <c r="BN1098" s="4">
        <v>0.38700000000000001</v>
      </c>
      <c r="BO1098" s="4">
        <v>0.314</v>
      </c>
      <c r="BP1098" s="4">
        <v>0</v>
      </c>
      <c r="BQ1098" s="4">
        <v>0.314</v>
      </c>
      <c r="BR1098" s="4">
        <v>0.91779999999999995</v>
      </c>
      <c r="BU1098" s="4">
        <v>0.94399999999999995</v>
      </c>
      <c r="BW1098" s="4">
        <v>0</v>
      </c>
      <c r="BX1098" s="4">
        <v>0.16098199999999999</v>
      </c>
      <c r="BY1098" s="4">
        <v>-5</v>
      </c>
      <c r="BZ1098" s="4">
        <v>1.371804</v>
      </c>
      <c r="CA1098" s="4">
        <v>3.9339979999999999</v>
      </c>
      <c r="CB1098" s="4">
        <v>27.710440999999999</v>
      </c>
    </row>
    <row r="1099" spans="1:80">
      <c r="A1099" s="2">
        <v>42440</v>
      </c>
      <c r="B1099" s="29">
        <v>0.49815865740740745</v>
      </c>
      <c r="C1099" s="4">
        <v>14.458</v>
      </c>
      <c r="D1099" s="4">
        <v>9.5399999999999999E-2</v>
      </c>
      <c r="E1099" s="4" t="s">
        <v>155</v>
      </c>
      <c r="F1099" s="4">
        <v>953.66265099999998</v>
      </c>
      <c r="G1099" s="4">
        <v>14.9</v>
      </c>
      <c r="H1099" s="4">
        <v>-2.5</v>
      </c>
      <c r="I1099" s="4">
        <v>107.8</v>
      </c>
      <c r="K1099" s="4">
        <v>0</v>
      </c>
      <c r="L1099" s="4">
        <v>23</v>
      </c>
      <c r="M1099" s="4">
        <v>0.87549999999999994</v>
      </c>
      <c r="N1099" s="4">
        <v>12.6586</v>
      </c>
      <c r="O1099" s="4">
        <v>8.3500000000000005E-2</v>
      </c>
      <c r="P1099" s="4">
        <v>13.053599999999999</v>
      </c>
      <c r="Q1099" s="4">
        <v>0</v>
      </c>
      <c r="R1099" s="4">
        <v>13.1</v>
      </c>
      <c r="S1099" s="4">
        <v>10.589700000000001</v>
      </c>
      <c r="T1099" s="4">
        <v>0</v>
      </c>
      <c r="U1099" s="4">
        <v>10.6</v>
      </c>
      <c r="V1099" s="4">
        <v>107.7968</v>
      </c>
      <c r="Y1099" s="4">
        <v>19.91</v>
      </c>
      <c r="Z1099" s="4">
        <v>0</v>
      </c>
      <c r="AA1099" s="4">
        <v>0</v>
      </c>
      <c r="AB1099" s="4" t="s">
        <v>384</v>
      </c>
      <c r="AC1099" s="4">
        <v>0</v>
      </c>
      <c r="AD1099" s="4">
        <v>11.9</v>
      </c>
      <c r="AE1099" s="4">
        <v>850</v>
      </c>
      <c r="AF1099" s="4">
        <v>881</v>
      </c>
      <c r="AG1099" s="4">
        <v>881</v>
      </c>
      <c r="AH1099" s="4">
        <v>66</v>
      </c>
      <c r="AI1099" s="4">
        <v>25.49</v>
      </c>
      <c r="AJ1099" s="4">
        <v>0.59</v>
      </c>
      <c r="AK1099" s="4">
        <v>988</v>
      </c>
      <c r="AL1099" s="4">
        <v>5</v>
      </c>
      <c r="AM1099" s="4">
        <v>0</v>
      </c>
      <c r="AN1099" s="4">
        <v>35</v>
      </c>
      <c r="AO1099" s="4">
        <v>192</v>
      </c>
      <c r="AP1099" s="4">
        <v>191</v>
      </c>
      <c r="AQ1099" s="4">
        <v>5</v>
      </c>
      <c r="AR1099" s="4">
        <v>195</v>
      </c>
      <c r="AS1099" s="4" t="s">
        <v>155</v>
      </c>
      <c r="AT1099" s="4">
        <v>2</v>
      </c>
      <c r="AU1099" s="5">
        <v>0.70630787037037035</v>
      </c>
      <c r="AV1099" s="4">
        <v>47.164169999999999</v>
      </c>
      <c r="AW1099" s="4">
        <v>-88.488106000000002</v>
      </c>
      <c r="AX1099" s="4">
        <v>318.8</v>
      </c>
      <c r="AY1099" s="4">
        <v>24.9</v>
      </c>
      <c r="AZ1099" s="4">
        <v>12</v>
      </c>
      <c r="BA1099" s="4">
        <v>11</v>
      </c>
      <c r="BB1099" s="4" t="s">
        <v>429</v>
      </c>
      <c r="BC1099" s="4">
        <v>1.2</v>
      </c>
      <c r="BD1099" s="4">
        <v>1.6711290000000001</v>
      </c>
      <c r="BE1099" s="4">
        <v>2.3711289999999998</v>
      </c>
      <c r="BF1099" s="4">
        <v>14.063000000000001</v>
      </c>
      <c r="BG1099" s="4">
        <v>14.61</v>
      </c>
      <c r="BH1099" s="4">
        <v>1.04</v>
      </c>
      <c r="BI1099" s="4">
        <v>14.217000000000001</v>
      </c>
      <c r="BJ1099" s="4">
        <v>3010.6419999999998</v>
      </c>
      <c r="BK1099" s="4">
        <v>12.638999999999999</v>
      </c>
      <c r="BL1099" s="4">
        <v>0.32500000000000001</v>
      </c>
      <c r="BM1099" s="4">
        <v>0</v>
      </c>
      <c r="BN1099" s="4">
        <v>0.32500000000000001</v>
      </c>
      <c r="BO1099" s="4">
        <v>0.26400000000000001</v>
      </c>
      <c r="BP1099" s="4">
        <v>0</v>
      </c>
      <c r="BQ1099" s="4">
        <v>0.26400000000000001</v>
      </c>
      <c r="BR1099" s="4">
        <v>0.8478</v>
      </c>
      <c r="BU1099" s="4">
        <v>0.93899999999999995</v>
      </c>
      <c r="BW1099" s="4">
        <v>0</v>
      </c>
      <c r="BX1099" s="4">
        <v>0.13252800000000001</v>
      </c>
      <c r="BY1099" s="4">
        <v>-5</v>
      </c>
      <c r="BZ1099" s="4">
        <v>1.3729020000000001</v>
      </c>
      <c r="CA1099" s="4">
        <v>3.2386529999999998</v>
      </c>
      <c r="CB1099" s="4">
        <v>27.732620000000001</v>
      </c>
    </row>
    <row r="1100" spans="1:80">
      <c r="A1100" s="2">
        <v>42440</v>
      </c>
      <c r="B1100" s="29">
        <v>0.49817023148148148</v>
      </c>
      <c r="C1100" s="4">
        <v>14.39</v>
      </c>
      <c r="D1100" s="4">
        <v>0.08</v>
      </c>
      <c r="E1100" s="4" t="s">
        <v>155</v>
      </c>
      <c r="F1100" s="4">
        <v>799.84924599999999</v>
      </c>
      <c r="G1100" s="4">
        <v>14.7</v>
      </c>
      <c r="H1100" s="4">
        <v>-2.5</v>
      </c>
      <c r="I1100" s="4">
        <v>107.8</v>
      </c>
      <c r="K1100" s="4">
        <v>0</v>
      </c>
      <c r="L1100" s="4">
        <v>23</v>
      </c>
      <c r="M1100" s="4">
        <v>0.87590000000000001</v>
      </c>
      <c r="N1100" s="4">
        <v>12.604699999999999</v>
      </c>
      <c r="O1100" s="4">
        <v>7.0099999999999996E-2</v>
      </c>
      <c r="P1100" s="4">
        <v>12.876099999999999</v>
      </c>
      <c r="Q1100" s="4">
        <v>0</v>
      </c>
      <c r="R1100" s="4">
        <v>12.9</v>
      </c>
      <c r="S1100" s="4">
        <v>10.5123</v>
      </c>
      <c r="T1100" s="4">
        <v>0</v>
      </c>
      <c r="U1100" s="4">
        <v>10.5</v>
      </c>
      <c r="V1100" s="4">
        <v>107.7916</v>
      </c>
      <c r="Y1100" s="4">
        <v>19.994</v>
      </c>
      <c r="Z1100" s="4">
        <v>0</v>
      </c>
      <c r="AA1100" s="4">
        <v>0</v>
      </c>
      <c r="AB1100" s="4" t="s">
        <v>384</v>
      </c>
      <c r="AC1100" s="4">
        <v>0</v>
      </c>
      <c r="AD1100" s="4">
        <v>11.9</v>
      </c>
      <c r="AE1100" s="4">
        <v>850</v>
      </c>
      <c r="AF1100" s="4">
        <v>881</v>
      </c>
      <c r="AG1100" s="4">
        <v>881</v>
      </c>
      <c r="AH1100" s="4">
        <v>66</v>
      </c>
      <c r="AI1100" s="4">
        <v>27.16</v>
      </c>
      <c r="AJ1100" s="4">
        <v>0.62</v>
      </c>
      <c r="AK1100" s="4">
        <v>988</v>
      </c>
      <c r="AL1100" s="4">
        <v>5.9</v>
      </c>
      <c r="AM1100" s="4">
        <v>0</v>
      </c>
      <c r="AN1100" s="4">
        <v>35</v>
      </c>
      <c r="AO1100" s="4">
        <v>192</v>
      </c>
      <c r="AP1100" s="4">
        <v>190.1</v>
      </c>
      <c r="AQ1100" s="4">
        <v>4.8</v>
      </c>
      <c r="AR1100" s="4">
        <v>195</v>
      </c>
      <c r="AS1100" s="4" t="s">
        <v>155</v>
      </c>
      <c r="AT1100" s="4">
        <v>2</v>
      </c>
      <c r="AU1100" s="5">
        <v>0.7063194444444445</v>
      </c>
      <c r="AV1100" s="4">
        <v>47.164177000000002</v>
      </c>
      <c r="AW1100" s="4">
        <v>-88.488238999999993</v>
      </c>
      <c r="AX1100" s="4">
        <v>319</v>
      </c>
      <c r="AY1100" s="4">
        <v>23.5</v>
      </c>
      <c r="AZ1100" s="4">
        <v>12</v>
      </c>
      <c r="BA1100" s="4">
        <v>11</v>
      </c>
      <c r="BB1100" s="4" t="s">
        <v>429</v>
      </c>
      <c r="BC1100" s="4">
        <v>1.413087</v>
      </c>
      <c r="BD1100" s="4">
        <v>1.2027969999999999</v>
      </c>
      <c r="BE1100" s="4">
        <v>2.4710290000000001</v>
      </c>
      <c r="BF1100" s="4">
        <v>14.063000000000001</v>
      </c>
      <c r="BG1100" s="4">
        <v>14.69</v>
      </c>
      <c r="BH1100" s="4">
        <v>1.04</v>
      </c>
      <c r="BI1100" s="4">
        <v>14.164999999999999</v>
      </c>
      <c r="BJ1100" s="4">
        <v>3013.7829999999999</v>
      </c>
      <c r="BK1100" s="4">
        <v>10.662000000000001</v>
      </c>
      <c r="BL1100" s="4">
        <v>0.32200000000000001</v>
      </c>
      <c r="BM1100" s="4">
        <v>0</v>
      </c>
      <c r="BN1100" s="4">
        <v>0.32200000000000001</v>
      </c>
      <c r="BO1100" s="4">
        <v>0.26300000000000001</v>
      </c>
      <c r="BP1100" s="4">
        <v>0</v>
      </c>
      <c r="BQ1100" s="4">
        <v>0.26300000000000001</v>
      </c>
      <c r="BR1100" s="4">
        <v>0.85219999999999996</v>
      </c>
      <c r="BU1100" s="4">
        <v>0.94799999999999995</v>
      </c>
      <c r="BW1100" s="4">
        <v>0</v>
      </c>
      <c r="BX1100" s="4">
        <v>0.132608</v>
      </c>
      <c r="BY1100" s="4">
        <v>-5</v>
      </c>
      <c r="BZ1100" s="4">
        <v>1.373</v>
      </c>
      <c r="CA1100" s="4">
        <v>3.2406090000000001</v>
      </c>
      <c r="CB1100" s="4">
        <v>27.7346</v>
      </c>
    </row>
    <row r="1101" spans="1:80">
      <c r="A1101" s="2">
        <v>42440</v>
      </c>
      <c r="B1101" s="29">
        <v>0.49818180555555558</v>
      </c>
      <c r="C1101" s="4">
        <v>14.446</v>
      </c>
      <c r="D1101" s="4">
        <v>7.0499999999999993E-2</v>
      </c>
      <c r="E1101" s="4" t="s">
        <v>155</v>
      </c>
      <c r="F1101" s="4">
        <v>704.543947</v>
      </c>
      <c r="G1101" s="4">
        <v>14.7</v>
      </c>
      <c r="H1101" s="4">
        <v>6.4</v>
      </c>
      <c r="I1101" s="4">
        <v>118.1</v>
      </c>
      <c r="K1101" s="4">
        <v>0</v>
      </c>
      <c r="L1101" s="4">
        <v>23</v>
      </c>
      <c r="M1101" s="4">
        <v>0.87580000000000002</v>
      </c>
      <c r="N1101" s="4">
        <v>12.6525</v>
      </c>
      <c r="O1101" s="4">
        <v>6.1699999999999998E-2</v>
      </c>
      <c r="P1101" s="4">
        <v>12.8749</v>
      </c>
      <c r="Q1101" s="4">
        <v>5.6054000000000004</v>
      </c>
      <c r="R1101" s="4">
        <v>18.5</v>
      </c>
      <c r="S1101" s="4">
        <v>10.451700000000001</v>
      </c>
      <c r="T1101" s="4">
        <v>4.5503999999999998</v>
      </c>
      <c r="U1101" s="4">
        <v>15</v>
      </c>
      <c r="V1101" s="4">
        <v>118.12990000000001</v>
      </c>
      <c r="Y1101" s="4">
        <v>20.056999999999999</v>
      </c>
      <c r="Z1101" s="4">
        <v>0</v>
      </c>
      <c r="AA1101" s="4">
        <v>0</v>
      </c>
      <c r="AB1101" s="4" t="s">
        <v>384</v>
      </c>
      <c r="AC1101" s="4">
        <v>0</v>
      </c>
      <c r="AD1101" s="4">
        <v>12</v>
      </c>
      <c r="AE1101" s="4">
        <v>851</v>
      </c>
      <c r="AF1101" s="4">
        <v>882</v>
      </c>
      <c r="AG1101" s="4">
        <v>881</v>
      </c>
      <c r="AH1101" s="4">
        <v>66</v>
      </c>
      <c r="AI1101" s="4">
        <v>25.67</v>
      </c>
      <c r="AJ1101" s="4">
        <v>0.59</v>
      </c>
      <c r="AK1101" s="4">
        <v>988</v>
      </c>
      <c r="AL1101" s="4">
        <v>5.0999999999999996</v>
      </c>
      <c r="AM1101" s="4">
        <v>0</v>
      </c>
      <c r="AN1101" s="4">
        <v>35</v>
      </c>
      <c r="AO1101" s="4">
        <v>192</v>
      </c>
      <c r="AP1101" s="4">
        <v>190</v>
      </c>
      <c r="AQ1101" s="4">
        <v>5.0999999999999996</v>
      </c>
      <c r="AR1101" s="4">
        <v>195</v>
      </c>
      <c r="AS1101" s="4" t="s">
        <v>155</v>
      </c>
      <c r="AT1101" s="4">
        <v>2</v>
      </c>
      <c r="AU1101" s="5">
        <v>0.70633101851851843</v>
      </c>
      <c r="AV1101" s="4">
        <v>47.164178</v>
      </c>
      <c r="AW1101" s="4">
        <v>-88.488375000000005</v>
      </c>
      <c r="AX1101" s="4">
        <v>319.10000000000002</v>
      </c>
      <c r="AY1101" s="4">
        <v>23.2</v>
      </c>
      <c r="AZ1101" s="4">
        <v>12</v>
      </c>
      <c r="BA1101" s="4">
        <v>11</v>
      </c>
      <c r="BB1101" s="4" t="s">
        <v>429</v>
      </c>
      <c r="BC1101" s="4">
        <v>1.5</v>
      </c>
      <c r="BD1101" s="4">
        <v>1</v>
      </c>
      <c r="BE1101" s="4">
        <v>2.5</v>
      </c>
      <c r="BF1101" s="4">
        <v>14.063000000000001</v>
      </c>
      <c r="BG1101" s="4">
        <v>14.65</v>
      </c>
      <c r="BH1101" s="4">
        <v>1.04</v>
      </c>
      <c r="BI1101" s="4">
        <v>14.176</v>
      </c>
      <c r="BJ1101" s="4">
        <v>3015.5619999999999</v>
      </c>
      <c r="BK1101" s="4">
        <v>9.3610000000000007</v>
      </c>
      <c r="BL1101" s="4">
        <v>0.32100000000000001</v>
      </c>
      <c r="BM1101" s="4">
        <v>0.14000000000000001</v>
      </c>
      <c r="BN1101" s="4">
        <v>0.46100000000000002</v>
      </c>
      <c r="BO1101" s="4">
        <v>0.26100000000000001</v>
      </c>
      <c r="BP1101" s="4">
        <v>0.114</v>
      </c>
      <c r="BQ1101" s="4">
        <v>0.374</v>
      </c>
      <c r="BR1101" s="4">
        <v>0.93100000000000005</v>
      </c>
      <c r="BU1101" s="4">
        <v>0.94799999999999995</v>
      </c>
      <c r="BW1101" s="4">
        <v>0</v>
      </c>
      <c r="BX1101" s="4">
        <v>0.12578400000000001</v>
      </c>
      <c r="BY1101" s="4">
        <v>-5</v>
      </c>
      <c r="BZ1101" s="4">
        <v>1.3757060000000001</v>
      </c>
      <c r="CA1101" s="4">
        <v>3.0738470000000002</v>
      </c>
      <c r="CB1101" s="4">
        <v>27.789261</v>
      </c>
    </row>
    <row r="1102" spans="1:80">
      <c r="A1102" s="2">
        <v>42440</v>
      </c>
      <c r="B1102" s="29">
        <v>0.49819337962962962</v>
      </c>
      <c r="C1102" s="4">
        <v>14.46</v>
      </c>
      <c r="D1102" s="4">
        <v>0.11849999999999999</v>
      </c>
      <c r="E1102" s="4" t="s">
        <v>155</v>
      </c>
      <c r="F1102" s="4">
        <v>1185.4726370000001</v>
      </c>
      <c r="G1102" s="4">
        <v>13.7</v>
      </c>
      <c r="H1102" s="4">
        <v>2.7</v>
      </c>
      <c r="I1102" s="4">
        <v>122</v>
      </c>
      <c r="K1102" s="4">
        <v>0</v>
      </c>
      <c r="L1102" s="4">
        <v>23</v>
      </c>
      <c r="M1102" s="4">
        <v>0.87529999999999997</v>
      </c>
      <c r="N1102" s="4">
        <v>12.657</v>
      </c>
      <c r="O1102" s="4">
        <v>0.1038</v>
      </c>
      <c r="P1102" s="4">
        <v>11.965299999999999</v>
      </c>
      <c r="Q1102" s="4">
        <v>2.3422999999999998</v>
      </c>
      <c r="R1102" s="4">
        <v>14.3</v>
      </c>
      <c r="S1102" s="4">
        <v>9.7067999999999994</v>
      </c>
      <c r="T1102" s="4">
        <v>1.9001999999999999</v>
      </c>
      <c r="U1102" s="4">
        <v>11.6</v>
      </c>
      <c r="V1102" s="4">
        <v>121.9761</v>
      </c>
      <c r="Y1102" s="4">
        <v>20.045000000000002</v>
      </c>
      <c r="Z1102" s="4">
        <v>0</v>
      </c>
      <c r="AA1102" s="4">
        <v>0</v>
      </c>
      <c r="AB1102" s="4" t="s">
        <v>384</v>
      </c>
      <c r="AC1102" s="4">
        <v>0</v>
      </c>
      <c r="AD1102" s="4">
        <v>11.9</v>
      </c>
      <c r="AE1102" s="4">
        <v>851</v>
      </c>
      <c r="AF1102" s="4">
        <v>883</v>
      </c>
      <c r="AG1102" s="4">
        <v>881</v>
      </c>
      <c r="AH1102" s="4">
        <v>66</v>
      </c>
      <c r="AI1102" s="4">
        <v>25.49</v>
      </c>
      <c r="AJ1102" s="4">
        <v>0.59</v>
      </c>
      <c r="AK1102" s="4">
        <v>988</v>
      </c>
      <c r="AL1102" s="4">
        <v>5</v>
      </c>
      <c r="AM1102" s="4">
        <v>0</v>
      </c>
      <c r="AN1102" s="4">
        <v>35</v>
      </c>
      <c r="AO1102" s="4">
        <v>192</v>
      </c>
      <c r="AP1102" s="4">
        <v>190</v>
      </c>
      <c r="AQ1102" s="4">
        <v>5</v>
      </c>
      <c r="AR1102" s="4">
        <v>195</v>
      </c>
      <c r="AS1102" s="4" t="s">
        <v>155</v>
      </c>
      <c r="AT1102" s="4">
        <v>2</v>
      </c>
      <c r="AU1102" s="5">
        <v>0.70634259259259258</v>
      </c>
      <c r="AV1102" s="4">
        <v>47.164214999999999</v>
      </c>
      <c r="AW1102" s="4">
        <v>-88.488496999999995</v>
      </c>
      <c r="AX1102" s="4">
        <v>319.3</v>
      </c>
      <c r="AY1102" s="4">
        <v>22.6</v>
      </c>
      <c r="AZ1102" s="4">
        <v>12</v>
      </c>
      <c r="BA1102" s="4">
        <v>11</v>
      </c>
      <c r="BB1102" s="4" t="s">
        <v>429</v>
      </c>
      <c r="BC1102" s="4">
        <v>1.643232</v>
      </c>
      <c r="BD1102" s="4">
        <v>1</v>
      </c>
      <c r="BE1102" s="4">
        <v>2.5716160000000001</v>
      </c>
      <c r="BF1102" s="4">
        <v>14.063000000000001</v>
      </c>
      <c r="BG1102" s="4">
        <v>14.59</v>
      </c>
      <c r="BH1102" s="4">
        <v>1.04</v>
      </c>
      <c r="BI1102" s="4">
        <v>14.244999999999999</v>
      </c>
      <c r="BJ1102" s="4">
        <v>3005.5120000000002</v>
      </c>
      <c r="BK1102" s="4">
        <v>15.683</v>
      </c>
      <c r="BL1102" s="4">
        <v>0.29799999999999999</v>
      </c>
      <c r="BM1102" s="4">
        <v>5.8000000000000003E-2</v>
      </c>
      <c r="BN1102" s="4">
        <v>0.35599999999999998</v>
      </c>
      <c r="BO1102" s="4">
        <v>0.24099999999999999</v>
      </c>
      <c r="BP1102" s="4">
        <v>4.7E-2</v>
      </c>
      <c r="BQ1102" s="4">
        <v>0.28899999999999998</v>
      </c>
      <c r="BR1102" s="4">
        <v>0.95779999999999998</v>
      </c>
      <c r="BU1102" s="4">
        <v>0.94399999999999995</v>
      </c>
      <c r="BW1102" s="4">
        <v>0</v>
      </c>
      <c r="BX1102" s="4">
        <v>0.13492199999999999</v>
      </c>
      <c r="BY1102" s="4">
        <v>-5</v>
      </c>
      <c r="BZ1102" s="4">
        <v>1.3750979999999999</v>
      </c>
      <c r="CA1102" s="4">
        <v>3.2971560000000002</v>
      </c>
      <c r="CB1102" s="4">
        <v>27.776979999999998</v>
      </c>
    </row>
    <row r="1103" spans="1:80">
      <c r="A1103" s="2">
        <v>42440</v>
      </c>
      <c r="B1103" s="29">
        <v>0.49820495370370371</v>
      </c>
      <c r="C1103" s="4">
        <v>14.446</v>
      </c>
      <c r="D1103" s="4">
        <v>0.106</v>
      </c>
      <c r="E1103" s="4" t="s">
        <v>155</v>
      </c>
      <c r="F1103" s="4">
        <v>1059.8667780000001</v>
      </c>
      <c r="G1103" s="4">
        <v>13.3</v>
      </c>
      <c r="H1103" s="4">
        <v>-5.7</v>
      </c>
      <c r="I1103" s="4">
        <v>132</v>
      </c>
      <c r="K1103" s="4">
        <v>0</v>
      </c>
      <c r="L1103" s="4">
        <v>23</v>
      </c>
      <c r="M1103" s="4">
        <v>0.87549999999999994</v>
      </c>
      <c r="N1103" s="4">
        <v>12.6473</v>
      </c>
      <c r="O1103" s="4">
        <v>9.2799999999999994E-2</v>
      </c>
      <c r="P1103" s="4">
        <v>11.6854</v>
      </c>
      <c r="Q1103" s="4">
        <v>0</v>
      </c>
      <c r="R1103" s="4">
        <v>11.7</v>
      </c>
      <c r="S1103" s="4">
        <v>9.4796999999999993</v>
      </c>
      <c r="T1103" s="4">
        <v>0</v>
      </c>
      <c r="U1103" s="4">
        <v>9.5</v>
      </c>
      <c r="V1103" s="4">
        <v>132.00370000000001</v>
      </c>
      <c r="Y1103" s="4">
        <v>20.062999999999999</v>
      </c>
      <c r="Z1103" s="4">
        <v>0</v>
      </c>
      <c r="AA1103" s="4">
        <v>0</v>
      </c>
      <c r="AB1103" s="4" t="s">
        <v>384</v>
      </c>
      <c r="AC1103" s="4">
        <v>0</v>
      </c>
      <c r="AD1103" s="4">
        <v>11.9</v>
      </c>
      <c r="AE1103" s="4">
        <v>851</v>
      </c>
      <c r="AF1103" s="4">
        <v>884</v>
      </c>
      <c r="AG1103" s="4">
        <v>881</v>
      </c>
      <c r="AH1103" s="4">
        <v>66</v>
      </c>
      <c r="AI1103" s="4">
        <v>25.49</v>
      </c>
      <c r="AJ1103" s="4">
        <v>0.59</v>
      </c>
      <c r="AK1103" s="4">
        <v>988</v>
      </c>
      <c r="AL1103" s="4">
        <v>5</v>
      </c>
      <c r="AM1103" s="4">
        <v>0</v>
      </c>
      <c r="AN1103" s="4">
        <v>35</v>
      </c>
      <c r="AO1103" s="4">
        <v>192</v>
      </c>
      <c r="AP1103" s="4">
        <v>190</v>
      </c>
      <c r="AQ1103" s="4">
        <v>5</v>
      </c>
      <c r="AR1103" s="4">
        <v>195</v>
      </c>
      <c r="AS1103" s="4" t="s">
        <v>155</v>
      </c>
      <c r="AT1103" s="4">
        <v>2</v>
      </c>
      <c r="AU1103" s="5">
        <v>0.70635416666666673</v>
      </c>
      <c r="AV1103" s="4">
        <v>47.164250000000003</v>
      </c>
      <c r="AW1103" s="4">
        <v>-88.488611000000006</v>
      </c>
      <c r="AX1103" s="4">
        <v>319.39999999999998</v>
      </c>
      <c r="AY1103" s="4">
        <v>21.7</v>
      </c>
      <c r="AZ1103" s="4">
        <v>12</v>
      </c>
      <c r="BA1103" s="4">
        <v>11</v>
      </c>
      <c r="BB1103" s="4" t="s">
        <v>429</v>
      </c>
      <c r="BC1103" s="4">
        <v>1.843656</v>
      </c>
      <c r="BD1103" s="4">
        <v>1</v>
      </c>
      <c r="BE1103" s="4">
        <v>2.6718280000000001</v>
      </c>
      <c r="BF1103" s="4">
        <v>14.063000000000001</v>
      </c>
      <c r="BG1103" s="4">
        <v>14.61</v>
      </c>
      <c r="BH1103" s="4">
        <v>1.04</v>
      </c>
      <c r="BI1103" s="4">
        <v>14.218</v>
      </c>
      <c r="BJ1103" s="4">
        <v>3007.855</v>
      </c>
      <c r="BK1103" s="4">
        <v>14.045999999999999</v>
      </c>
      <c r="BL1103" s="4">
        <v>0.29099999999999998</v>
      </c>
      <c r="BM1103" s="4">
        <v>0</v>
      </c>
      <c r="BN1103" s="4">
        <v>0.29099999999999998</v>
      </c>
      <c r="BO1103" s="4">
        <v>0.23599999999999999</v>
      </c>
      <c r="BP1103" s="4">
        <v>0</v>
      </c>
      <c r="BQ1103" s="4">
        <v>0.23599999999999999</v>
      </c>
      <c r="BR1103" s="4">
        <v>1.0381</v>
      </c>
      <c r="BU1103" s="4">
        <v>0.94699999999999995</v>
      </c>
      <c r="BW1103" s="4">
        <v>0</v>
      </c>
      <c r="BX1103" s="4">
        <v>0.118862</v>
      </c>
      <c r="BY1103" s="4">
        <v>-5</v>
      </c>
      <c r="BZ1103" s="4">
        <v>1.374098</v>
      </c>
      <c r="CA1103" s="4">
        <v>2.9046910000000001</v>
      </c>
      <c r="CB1103" s="4">
        <v>27.756779999999999</v>
      </c>
    </row>
    <row r="1104" spans="1:80">
      <c r="A1104" s="2">
        <v>42440</v>
      </c>
      <c r="B1104" s="29">
        <v>0.49821652777777775</v>
      </c>
      <c r="C1104" s="4">
        <v>14.43</v>
      </c>
      <c r="D1104" s="4">
        <v>8.43E-2</v>
      </c>
      <c r="E1104" s="4" t="s">
        <v>155</v>
      </c>
      <c r="F1104" s="4">
        <v>842.50847499999998</v>
      </c>
      <c r="G1104" s="4">
        <v>13</v>
      </c>
      <c r="H1104" s="4">
        <v>-4.9000000000000004</v>
      </c>
      <c r="I1104" s="4">
        <v>140.9</v>
      </c>
      <c r="K1104" s="4">
        <v>0</v>
      </c>
      <c r="L1104" s="4">
        <v>23</v>
      </c>
      <c r="M1104" s="4">
        <v>0.87590000000000001</v>
      </c>
      <c r="N1104" s="4">
        <v>12.6386</v>
      </c>
      <c r="O1104" s="4">
        <v>7.3800000000000004E-2</v>
      </c>
      <c r="P1104" s="4">
        <v>11.386100000000001</v>
      </c>
      <c r="Q1104" s="4">
        <v>0</v>
      </c>
      <c r="R1104" s="4">
        <v>11.4</v>
      </c>
      <c r="S1104" s="4">
        <v>9.2369000000000003</v>
      </c>
      <c r="T1104" s="4">
        <v>0</v>
      </c>
      <c r="U1104" s="4">
        <v>9.1999999999999993</v>
      </c>
      <c r="V1104" s="4">
        <v>140.8843</v>
      </c>
      <c r="Y1104" s="4">
        <v>20.140999999999998</v>
      </c>
      <c r="Z1104" s="4">
        <v>0</v>
      </c>
      <c r="AA1104" s="4">
        <v>0</v>
      </c>
      <c r="AB1104" s="4" t="s">
        <v>384</v>
      </c>
      <c r="AC1104" s="4">
        <v>0</v>
      </c>
      <c r="AD1104" s="4">
        <v>12</v>
      </c>
      <c r="AE1104" s="4">
        <v>851</v>
      </c>
      <c r="AF1104" s="4">
        <v>883</v>
      </c>
      <c r="AG1104" s="4">
        <v>881</v>
      </c>
      <c r="AH1104" s="4">
        <v>66</v>
      </c>
      <c r="AI1104" s="4">
        <v>25.49</v>
      </c>
      <c r="AJ1104" s="4">
        <v>0.59</v>
      </c>
      <c r="AK1104" s="4">
        <v>988</v>
      </c>
      <c r="AL1104" s="4">
        <v>5</v>
      </c>
      <c r="AM1104" s="4">
        <v>0</v>
      </c>
      <c r="AN1104" s="4">
        <v>35</v>
      </c>
      <c r="AO1104" s="4">
        <v>192</v>
      </c>
      <c r="AP1104" s="4">
        <v>190</v>
      </c>
      <c r="AQ1104" s="4">
        <v>5.0999999999999996</v>
      </c>
      <c r="AR1104" s="4">
        <v>195</v>
      </c>
      <c r="AS1104" s="4" t="s">
        <v>155</v>
      </c>
      <c r="AT1104" s="4">
        <v>2</v>
      </c>
      <c r="AU1104" s="5">
        <v>0.70636574074074077</v>
      </c>
      <c r="AV1104" s="4">
        <v>47.164268999999997</v>
      </c>
      <c r="AW1104" s="4">
        <v>-88.488733999999994</v>
      </c>
      <c r="AX1104" s="4">
        <v>319.5</v>
      </c>
      <c r="AY1104" s="4">
        <v>21.8</v>
      </c>
      <c r="AZ1104" s="4">
        <v>12</v>
      </c>
      <c r="BA1104" s="4">
        <v>11</v>
      </c>
      <c r="BB1104" s="4" t="s">
        <v>429</v>
      </c>
      <c r="BC1104" s="4">
        <v>1.5413589999999999</v>
      </c>
      <c r="BD1104" s="4">
        <v>1.071728</v>
      </c>
      <c r="BE1104" s="4">
        <v>2.413087</v>
      </c>
      <c r="BF1104" s="4">
        <v>14.063000000000001</v>
      </c>
      <c r="BG1104" s="4">
        <v>14.65</v>
      </c>
      <c r="BH1104" s="4">
        <v>1.04</v>
      </c>
      <c r="BI1104" s="4">
        <v>14.173999999999999</v>
      </c>
      <c r="BJ1104" s="4">
        <v>3012.14</v>
      </c>
      <c r="BK1104" s="4">
        <v>11.193</v>
      </c>
      <c r="BL1104" s="4">
        <v>0.28399999999999997</v>
      </c>
      <c r="BM1104" s="4">
        <v>0</v>
      </c>
      <c r="BN1104" s="4">
        <v>0.28399999999999997</v>
      </c>
      <c r="BO1104" s="4">
        <v>0.23100000000000001</v>
      </c>
      <c r="BP1104" s="4">
        <v>0</v>
      </c>
      <c r="BQ1104" s="4">
        <v>0.23100000000000001</v>
      </c>
      <c r="BR1104" s="4">
        <v>1.1103000000000001</v>
      </c>
      <c r="BU1104" s="4">
        <v>0.95199999999999996</v>
      </c>
      <c r="BW1104" s="4">
        <v>0</v>
      </c>
      <c r="BX1104" s="4">
        <v>0.14403299999999999</v>
      </c>
      <c r="BY1104" s="4">
        <v>-5</v>
      </c>
      <c r="BZ1104" s="4">
        <v>1.3749009999999999</v>
      </c>
      <c r="CA1104" s="4">
        <v>3.5198049999999999</v>
      </c>
      <c r="CB1104" s="4">
        <v>27.773002000000002</v>
      </c>
    </row>
    <row r="1105" spans="1:80">
      <c r="A1105" s="2">
        <v>42440</v>
      </c>
      <c r="B1105" s="29">
        <v>0.4982281018518519</v>
      </c>
      <c r="C1105" s="4">
        <v>14.43</v>
      </c>
      <c r="D1105" s="4">
        <v>6.5299999999999997E-2</v>
      </c>
      <c r="E1105" s="4" t="s">
        <v>155</v>
      </c>
      <c r="F1105" s="4">
        <v>653.42929700000002</v>
      </c>
      <c r="G1105" s="4">
        <v>13</v>
      </c>
      <c r="H1105" s="4">
        <v>-1.3</v>
      </c>
      <c r="I1105" s="4">
        <v>152.5</v>
      </c>
      <c r="K1105" s="4">
        <v>0</v>
      </c>
      <c r="L1105" s="4">
        <v>23</v>
      </c>
      <c r="M1105" s="4">
        <v>0.87580000000000002</v>
      </c>
      <c r="N1105" s="4">
        <v>12.637600000000001</v>
      </c>
      <c r="O1105" s="4">
        <v>5.7200000000000001E-2</v>
      </c>
      <c r="P1105" s="4">
        <v>11.4117</v>
      </c>
      <c r="Q1105" s="4">
        <v>0</v>
      </c>
      <c r="R1105" s="4">
        <v>11.4</v>
      </c>
      <c r="S1105" s="4">
        <v>9.3165999999999993</v>
      </c>
      <c r="T1105" s="4">
        <v>0</v>
      </c>
      <c r="U1105" s="4">
        <v>9.3000000000000007</v>
      </c>
      <c r="V1105" s="4">
        <v>152.46629999999999</v>
      </c>
      <c r="Y1105" s="4">
        <v>20.143000000000001</v>
      </c>
      <c r="Z1105" s="4">
        <v>0</v>
      </c>
      <c r="AA1105" s="4">
        <v>0</v>
      </c>
      <c r="AB1105" s="4" t="s">
        <v>384</v>
      </c>
      <c r="AC1105" s="4">
        <v>0</v>
      </c>
      <c r="AD1105" s="4">
        <v>11.9</v>
      </c>
      <c r="AE1105" s="4">
        <v>851</v>
      </c>
      <c r="AF1105" s="4">
        <v>882</v>
      </c>
      <c r="AG1105" s="4">
        <v>882</v>
      </c>
      <c r="AH1105" s="4">
        <v>66</v>
      </c>
      <c r="AI1105" s="4">
        <v>27.16</v>
      </c>
      <c r="AJ1105" s="4">
        <v>0.62</v>
      </c>
      <c r="AK1105" s="4">
        <v>988</v>
      </c>
      <c r="AL1105" s="4">
        <v>5.9</v>
      </c>
      <c r="AM1105" s="4">
        <v>0</v>
      </c>
      <c r="AN1105" s="4">
        <v>35</v>
      </c>
      <c r="AO1105" s="4">
        <v>192</v>
      </c>
      <c r="AP1105" s="4">
        <v>190</v>
      </c>
      <c r="AQ1105" s="4">
        <v>5</v>
      </c>
      <c r="AR1105" s="4">
        <v>195</v>
      </c>
      <c r="AS1105" s="4" t="s">
        <v>155</v>
      </c>
      <c r="AT1105" s="4">
        <v>2</v>
      </c>
      <c r="AU1105" s="5">
        <v>0.70637731481481481</v>
      </c>
      <c r="AV1105" s="4">
        <v>47.164279999999998</v>
      </c>
      <c r="AW1105" s="4">
        <v>-88.488860000000003</v>
      </c>
      <c r="AX1105" s="4">
        <v>319.60000000000002</v>
      </c>
      <c r="AY1105" s="4">
        <v>21.7</v>
      </c>
      <c r="AZ1105" s="4">
        <v>12</v>
      </c>
      <c r="BA1105" s="4">
        <v>10</v>
      </c>
      <c r="BB1105" s="4" t="s">
        <v>434</v>
      </c>
      <c r="BC1105" s="4">
        <v>1.4</v>
      </c>
      <c r="BD1105" s="4">
        <v>1.1716279999999999</v>
      </c>
      <c r="BE1105" s="4">
        <v>2.2999999999999998</v>
      </c>
      <c r="BF1105" s="4">
        <v>14.063000000000001</v>
      </c>
      <c r="BG1105" s="4">
        <v>14.67</v>
      </c>
      <c r="BH1105" s="4">
        <v>1.04</v>
      </c>
      <c r="BI1105" s="4">
        <v>14.183</v>
      </c>
      <c r="BJ1105" s="4">
        <v>3015.799</v>
      </c>
      <c r="BK1105" s="4">
        <v>8.6920000000000002</v>
      </c>
      <c r="BL1105" s="4">
        <v>0.28499999999999998</v>
      </c>
      <c r="BM1105" s="4">
        <v>0</v>
      </c>
      <c r="BN1105" s="4">
        <v>0.28499999999999998</v>
      </c>
      <c r="BO1105" s="4">
        <v>0.23300000000000001</v>
      </c>
      <c r="BP1105" s="4">
        <v>0</v>
      </c>
      <c r="BQ1105" s="4">
        <v>0.23300000000000001</v>
      </c>
      <c r="BR1105" s="4">
        <v>1.2031000000000001</v>
      </c>
      <c r="BU1105" s="4">
        <v>0.95399999999999996</v>
      </c>
      <c r="BW1105" s="4">
        <v>0</v>
      </c>
      <c r="BX1105" s="4">
        <v>0.13076599999999999</v>
      </c>
      <c r="BY1105" s="4">
        <v>-5</v>
      </c>
      <c r="BZ1105" s="4">
        <v>1.374098</v>
      </c>
      <c r="CA1105" s="4">
        <v>3.195589</v>
      </c>
      <c r="CB1105" s="4">
        <v>27.756782000000001</v>
      </c>
    </row>
    <row r="1106" spans="1:80">
      <c r="A1106" s="2">
        <v>42440</v>
      </c>
      <c r="B1106" s="29">
        <v>0.49823967592592594</v>
      </c>
      <c r="C1106" s="4">
        <v>14.43</v>
      </c>
      <c r="D1106" s="4">
        <v>6.9099999999999995E-2</v>
      </c>
      <c r="E1106" s="4" t="s">
        <v>155</v>
      </c>
      <c r="F1106" s="4">
        <v>691.24069499999996</v>
      </c>
      <c r="G1106" s="4">
        <v>13.1</v>
      </c>
      <c r="H1106" s="4">
        <v>3.3</v>
      </c>
      <c r="I1106" s="4">
        <v>155.5</v>
      </c>
      <c r="K1106" s="4">
        <v>0</v>
      </c>
      <c r="L1106" s="4">
        <v>23</v>
      </c>
      <c r="M1106" s="4">
        <v>0.876</v>
      </c>
      <c r="N1106" s="4">
        <v>12.64</v>
      </c>
      <c r="O1106" s="4">
        <v>6.0499999999999998E-2</v>
      </c>
      <c r="P1106" s="4">
        <v>11.475</v>
      </c>
      <c r="Q1106" s="4">
        <v>2.9167999999999998</v>
      </c>
      <c r="R1106" s="4">
        <v>14.4</v>
      </c>
      <c r="S1106" s="4">
        <v>9.3152000000000008</v>
      </c>
      <c r="T1106" s="4">
        <v>2.3679000000000001</v>
      </c>
      <c r="U1106" s="4">
        <v>11.7</v>
      </c>
      <c r="V1106" s="4">
        <v>155.4905</v>
      </c>
      <c r="Y1106" s="4">
        <v>20.146999999999998</v>
      </c>
      <c r="Z1106" s="4">
        <v>0</v>
      </c>
      <c r="AA1106" s="4">
        <v>0</v>
      </c>
      <c r="AB1106" s="4" t="s">
        <v>384</v>
      </c>
      <c r="AC1106" s="4">
        <v>0</v>
      </c>
      <c r="AD1106" s="4">
        <v>12</v>
      </c>
      <c r="AE1106" s="4">
        <v>852</v>
      </c>
      <c r="AF1106" s="4">
        <v>883</v>
      </c>
      <c r="AG1106" s="4">
        <v>882</v>
      </c>
      <c r="AH1106" s="4">
        <v>66</v>
      </c>
      <c r="AI1106" s="4">
        <v>25.67</v>
      </c>
      <c r="AJ1106" s="4">
        <v>0.59</v>
      </c>
      <c r="AK1106" s="4">
        <v>988</v>
      </c>
      <c r="AL1106" s="4">
        <v>5.0999999999999996</v>
      </c>
      <c r="AM1106" s="4">
        <v>0</v>
      </c>
      <c r="AN1106" s="4">
        <v>35</v>
      </c>
      <c r="AO1106" s="4">
        <v>192</v>
      </c>
      <c r="AP1106" s="4">
        <v>190</v>
      </c>
      <c r="AQ1106" s="4">
        <v>5.0999999999999996</v>
      </c>
      <c r="AR1106" s="4">
        <v>195</v>
      </c>
      <c r="AS1106" s="4" t="s">
        <v>155</v>
      </c>
      <c r="AT1106" s="4">
        <v>2</v>
      </c>
      <c r="AU1106" s="5">
        <v>0.70638888888888884</v>
      </c>
      <c r="AV1106" s="4">
        <v>47.164284000000002</v>
      </c>
      <c r="AW1106" s="4">
        <v>-88.488984000000002</v>
      </c>
      <c r="AX1106" s="4">
        <v>319.5</v>
      </c>
      <c r="AY1106" s="4">
        <v>21.5</v>
      </c>
      <c r="AZ1106" s="4">
        <v>12</v>
      </c>
      <c r="BA1106" s="4">
        <v>10</v>
      </c>
      <c r="BB1106" s="4" t="s">
        <v>434</v>
      </c>
      <c r="BC1106" s="4">
        <v>1.4</v>
      </c>
      <c r="BD1106" s="4">
        <v>1.2714570000000001</v>
      </c>
      <c r="BE1106" s="4">
        <v>2.3714569999999999</v>
      </c>
      <c r="BF1106" s="4">
        <v>14.063000000000001</v>
      </c>
      <c r="BG1106" s="4">
        <v>14.66</v>
      </c>
      <c r="BH1106" s="4">
        <v>1.04</v>
      </c>
      <c r="BI1106" s="4">
        <v>14.162000000000001</v>
      </c>
      <c r="BJ1106" s="4">
        <v>3014.9409999999998</v>
      </c>
      <c r="BK1106" s="4">
        <v>9.1920000000000002</v>
      </c>
      <c r="BL1106" s="4">
        <v>0.28699999999999998</v>
      </c>
      <c r="BM1106" s="4">
        <v>7.2999999999999995E-2</v>
      </c>
      <c r="BN1106" s="4">
        <v>0.35899999999999999</v>
      </c>
      <c r="BO1106" s="4">
        <v>0.23300000000000001</v>
      </c>
      <c r="BP1106" s="4">
        <v>5.8999999999999997E-2</v>
      </c>
      <c r="BQ1106" s="4">
        <v>0.29199999999999998</v>
      </c>
      <c r="BR1106" s="4">
        <v>1.2263999999999999</v>
      </c>
      <c r="BU1106" s="4">
        <v>0.95299999999999996</v>
      </c>
      <c r="BW1106" s="4">
        <v>0</v>
      </c>
      <c r="BX1106" s="4">
        <v>0.14252999999999999</v>
      </c>
      <c r="BY1106" s="4">
        <v>-5</v>
      </c>
      <c r="BZ1106" s="4">
        <v>1.375804</v>
      </c>
      <c r="CA1106" s="4">
        <v>3.4830770000000002</v>
      </c>
      <c r="CB1106" s="4">
        <v>27.791240999999999</v>
      </c>
    </row>
    <row r="1107" spans="1:80">
      <c r="A1107" s="2">
        <v>42440</v>
      </c>
      <c r="B1107" s="29">
        <v>0.49825125000000003</v>
      </c>
      <c r="C1107" s="4">
        <v>14.43</v>
      </c>
      <c r="D1107" s="4">
        <v>9.8299999999999998E-2</v>
      </c>
      <c r="E1107" s="4" t="s">
        <v>155</v>
      </c>
      <c r="F1107" s="4">
        <v>983.20692499999996</v>
      </c>
      <c r="G1107" s="4">
        <v>13.1</v>
      </c>
      <c r="H1107" s="4">
        <v>7</v>
      </c>
      <c r="I1107" s="4">
        <v>143.69999999999999</v>
      </c>
      <c r="K1107" s="4">
        <v>0</v>
      </c>
      <c r="L1107" s="4">
        <v>23</v>
      </c>
      <c r="M1107" s="4">
        <v>0.87549999999999994</v>
      </c>
      <c r="N1107" s="4">
        <v>12.633599999999999</v>
      </c>
      <c r="O1107" s="4">
        <v>8.6099999999999996E-2</v>
      </c>
      <c r="P1107" s="4">
        <v>11.469200000000001</v>
      </c>
      <c r="Q1107" s="4">
        <v>6.1285999999999996</v>
      </c>
      <c r="R1107" s="4">
        <v>17.600000000000001</v>
      </c>
      <c r="S1107" s="4">
        <v>9.3635999999999999</v>
      </c>
      <c r="T1107" s="4">
        <v>5.0034000000000001</v>
      </c>
      <c r="U1107" s="4">
        <v>14.4</v>
      </c>
      <c r="V1107" s="4">
        <v>143.6815</v>
      </c>
      <c r="Y1107" s="4">
        <v>20.137</v>
      </c>
      <c r="Z1107" s="4">
        <v>0</v>
      </c>
      <c r="AA1107" s="4">
        <v>0</v>
      </c>
      <c r="AB1107" s="4" t="s">
        <v>384</v>
      </c>
      <c r="AC1107" s="4">
        <v>0</v>
      </c>
      <c r="AD1107" s="4">
        <v>11.9</v>
      </c>
      <c r="AE1107" s="4">
        <v>850</v>
      </c>
      <c r="AF1107" s="4">
        <v>883</v>
      </c>
      <c r="AG1107" s="4">
        <v>880</v>
      </c>
      <c r="AH1107" s="4">
        <v>66</v>
      </c>
      <c r="AI1107" s="4">
        <v>27.16</v>
      </c>
      <c r="AJ1107" s="4">
        <v>0.62</v>
      </c>
      <c r="AK1107" s="4">
        <v>988</v>
      </c>
      <c r="AL1107" s="4">
        <v>5.9</v>
      </c>
      <c r="AM1107" s="4">
        <v>0</v>
      </c>
      <c r="AN1107" s="4">
        <v>35</v>
      </c>
      <c r="AO1107" s="4">
        <v>192</v>
      </c>
      <c r="AP1107" s="4">
        <v>190</v>
      </c>
      <c r="AQ1107" s="4">
        <v>5</v>
      </c>
      <c r="AR1107" s="4">
        <v>195</v>
      </c>
      <c r="AS1107" s="4" t="s">
        <v>155</v>
      </c>
      <c r="AT1107" s="4">
        <v>2</v>
      </c>
      <c r="AU1107" s="5">
        <v>0.70640046296296299</v>
      </c>
      <c r="AV1107" s="4">
        <v>47.164282999999998</v>
      </c>
      <c r="AW1107" s="4">
        <v>-88.489108000000002</v>
      </c>
      <c r="AX1107" s="4">
        <v>319.60000000000002</v>
      </c>
      <c r="AY1107" s="4">
        <v>21.3</v>
      </c>
      <c r="AZ1107" s="4">
        <v>12</v>
      </c>
      <c r="BA1107" s="4">
        <v>10</v>
      </c>
      <c r="BB1107" s="4" t="s">
        <v>434</v>
      </c>
      <c r="BC1107" s="4">
        <v>1.4</v>
      </c>
      <c r="BD1107" s="4">
        <v>1.371329</v>
      </c>
      <c r="BE1107" s="4">
        <v>2.4713289999999999</v>
      </c>
      <c r="BF1107" s="4">
        <v>14.063000000000001</v>
      </c>
      <c r="BG1107" s="4">
        <v>14.63</v>
      </c>
      <c r="BH1107" s="4">
        <v>1.04</v>
      </c>
      <c r="BI1107" s="4">
        <v>14.218999999999999</v>
      </c>
      <c r="BJ1107" s="4">
        <v>3009.1489999999999</v>
      </c>
      <c r="BK1107" s="4">
        <v>13.05</v>
      </c>
      <c r="BL1107" s="4">
        <v>0.28599999999999998</v>
      </c>
      <c r="BM1107" s="4">
        <v>0.153</v>
      </c>
      <c r="BN1107" s="4">
        <v>0.439</v>
      </c>
      <c r="BO1107" s="4">
        <v>0.23400000000000001</v>
      </c>
      <c r="BP1107" s="4">
        <v>0.125</v>
      </c>
      <c r="BQ1107" s="4">
        <v>0.35799999999999998</v>
      </c>
      <c r="BR1107" s="4">
        <v>1.1316999999999999</v>
      </c>
      <c r="BU1107" s="4">
        <v>0.95199999999999996</v>
      </c>
      <c r="BW1107" s="4">
        <v>0</v>
      </c>
      <c r="BX1107" s="4">
        <v>0.111528</v>
      </c>
      <c r="BY1107" s="4">
        <v>-5</v>
      </c>
      <c r="BZ1107" s="4">
        <v>1.3750979999999999</v>
      </c>
      <c r="CA1107" s="4">
        <v>2.7254649999999998</v>
      </c>
      <c r="CB1107" s="4">
        <v>27.776979999999998</v>
      </c>
    </row>
    <row r="1108" spans="1:80">
      <c r="A1108" s="2">
        <v>42440</v>
      </c>
      <c r="B1108" s="29">
        <v>0.49826282407407407</v>
      </c>
      <c r="C1108" s="4">
        <v>14.423999999999999</v>
      </c>
      <c r="D1108" s="4">
        <v>0.1057</v>
      </c>
      <c r="E1108" s="4" t="s">
        <v>155</v>
      </c>
      <c r="F1108" s="4">
        <v>1057.403133</v>
      </c>
      <c r="G1108" s="4">
        <v>13.1</v>
      </c>
      <c r="H1108" s="4">
        <v>6.9</v>
      </c>
      <c r="I1108" s="4">
        <v>152.6</v>
      </c>
      <c r="K1108" s="4">
        <v>0</v>
      </c>
      <c r="L1108" s="4">
        <v>23</v>
      </c>
      <c r="M1108" s="4">
        <v>0.87539999999999996</v>
      </c>
      <c r="N1108" s="4">
        <v>12.626799999999999</v>
      </c>
      <c r="O1108" s="4">
        <v>9.2600000000000002E-2</v>
      </c>
      <c r="P1108" s="4">
        <v>11.468</v>
      </c>
      <c r="Q1108" s="4">
        <v>6.0141</v>
      </c>
      <c r="R1108" s="4">
        <v>17.5</v>
      </c>
      <c r="S1108" s="4">
        <v>9.3693000000000008</v>
      </c>
      <c r="T1108" s="4">
        <v>4.9135</v>
      </c>
      <c r="U1108" s="4">
        <v>14.3</v>
      </c>
      <c r="V1108" s="4">
        <v>152.60300000000001</v>
      </c>
      <c r="Y1108" s="4">
        <v>20.135000000000002</v>
      </c>
      <c r="Z1108" s="4">
        <v>0</v>
      </c>
      <c r="AA1108" s="4">
        <v>0</v>
      </c>
      <c r="AB1108" s="4" t="s">
        <v>384</v>
      </c>
      <c r="AC1108" s="4">
        <v>0</v>
      </c>
      <c r="AD1108" s="4">
        <v>11.9</v>
      </c>
      <c r="AE1108" s="4">
        <v>850</v>
      </c>
      <c r="AF1108" s="4">
        <v>882</v>
      </c>
      <c r="AG1108" s="4">
        <v>881</v>
      </c>
      <c r="AH1108" s="4">
        <v>66</v>
      </c>
      <c r="AI1108" s="4">
        <v>27.34</v>
      </c>
      <c r="AJ1108" s="4">
        <v>0.63</v>
      </c>
      <c r="AK1108" s="4">
        <v>988</v>
      </c>
      <c r="AL1108" s="4">
        <v>6</v>
      </c>
      <c r="AM1108" s="4">
        <v>0</v>
      </c>
      <c r="AN1108" s="4">
        <v>35</v>
      </c>
      <c r="AO1108" s="4">
        <v>192</v>
      </c>
      <c r="AP1108" s="4">
        <v>190</v>
      </c>
      <c r="AQ1108" s="4">
        <v>4.9000000000000004</v>
      </c>
      <c r="AR1108" s="4">
        <v>195</v>
      </c>
      <c r="AS1108" s="4" t="s">
        <v>155</v>
      </c>
      <c r="AT1108" s="4">
        <v>2</v>
      </c>
      <c r="AU1108" s="5">
        <v>0.70641203703703714</v>
      </c>
      <c r="AV1108" s="4">
        <v>47.164261000000003</v>
      </c>
      <c r="AW1108" s="4">
        <v>-88.489232999999999</v>
      </c>
      <c r="AX1108" s="4">
        <v>319.8</v>
      </c>
      <c r="AY1108" s="4">
        <v>22.3</v>
      </c>
      <c r="AZ1108" s="4">
        <v>12</v>
      </c>
      <c r="BA1108" s="4">
        <v>10</v>
      </c>
      <c r="BB1108" s="4" t="s">
        <v>434</v>
      </c>
      <c r="BC1108" s="4">
        <v>1.2575419999999999</v>
      </c>
      <c r="BD1108" s="4">
        <v>1.4712289999999999</v>
      </c>
      <c r="BE1108" s="4">
        <v>2.357542</v>
      </c>
      <c r="BF1108" s="4">
        <v>14.063000000000001</v>
      </c>
      <c r="BG1108" s="4">
        <v>14.63</v>
      </c>
      <c r="BH1108" s="4">
        <v>1.04</v>
      </c>
      <c r="BI1108" s="4">
        <v>14.231</v>
      </c>
      <c r="BJ1108" s="4">
        <v>3007.3919999999998</v>
      </c>
      <c r="BK1108" s="4">
        <v>14.032</v>
      </c>
      <c r="BL1108" s="4">
        <v>0.28599999999999998</v>
      </c>
      <c r="BM1108" s="4">
        <v>0.15</v>
      </c>
      <c r="BN1108" s="4">
        <v>0.436</v>
      </c>
      <c r="BO1108" s="4">
        <v>0.23400000000000001</v>
      </c>
      <c r="BP1108" s="4">
        <v>0.123</v>
      </c>
      <c r="BQ1108" s="4">
        <v>0.35599999999999998</v>
      </c>
      <c r="BR1108" s="4">
        <v>1.2019</v>
      </c>
      <c r="BU1108" s="4">
        <v>0.95099999999999996</v>
      </c>
      <c r="BW1108" s="4">
        <v>0</v>
      </c>
      <c r="BX1108" s="4">
        <v>9.8077999999999999E-2</v>
      </c>
      <c r="BY1108" s="4">
        <v>-5</v>
      </c>
      <c r="BZ1108" s="4">
        <v>1.375</v>
      </c>
      <c r="CA1108" s="4">
        <v>2.396782</v>
      </c>
      <c r="CB1108" s="4">
        <v>27.774999999999999</v>
      </c>
    </row>
    <row r="1109" spans="1:80">
      <c r="A1109" s="2">
        <v>42440</v>
      </c>
      <c r="B1109" s="29">
        <v>0.49827439814814811</v>
      </c>
      <c r="C1109" s="4">
        <v>14.401999999999999</v>
      </c>
      <c r="D1109" s="4">
        <v>6.88E-2</v>
      </c>
      <c r="E1109" s="4" t="s">
        <v>155</v>
      </c>
      <c r="F1109" s="4">
        <v>687.62725799999998</v>
      </c>
      <c r="G1109" s="4">
        <v>13</v>
      </c>
      <c r="H1109" s="4">
        <v>0</v>
      </c>
      <c r="I1109" s="4">
        <v>156.5</v>
      </c>
      <c r="K1109" s="4">
        <v>0</v>
      </c>
      <c r="L1109" s="4">
        <v>23</v>
      </c>
      <c r="M1109" s="4">
        <v>0.87619999999999998</v>
      </c>
      <c r="N1109" s="4">
        <v>12.6188</v>
      </c>
      <c r="O1109" s="4">
        <v>6.0299999999999999E-2</v>
      </c>
      <c r="P1109" s="4">
        <v>11.390700000000001</v>
      </c>
      <c r="Q1109" s="4">
        <v>0</v>
      </c>
      <c r="R1109" s="4">
        <v>11.4</v>
      </c>
      <c r="S1109" s="4">
        <v>9.2468000000000004</v>
      </c>
      <c r="T1109" s="4">
        <v>0</v>
      </c>
      <c r="U1109" s="4">
        <v>9.1999999999999993</v>
      </c>
      <c r="V1109" s="4">
        <v>156.54660000000001</v>
      </c>
      <c r="Y1109" s="4">
        <v>20.164000000000001</v>
      </c>
      <c r="Z1109" s="4">
        <v>0</v>
      </c>
      <c r="AA1109" s="4">
        <v>0</v>
      </c>
      <c r="AB1109" s="4" t="s">
        <v>384</v>
      </c>
      <c r="AC1109" s="4">
        <v>0</v>
      </c>
      <c r="AD1109" s="4">
        <v>12</v>
      </c>
      <c r="AE1109" s="4">
        <v>851</v>
      </c>
      <c r="AF1109" s="4">
        <v>882</v>
      </c>
      <c r="AG1109" s="4">
        <v>880</v>
      </c>
      <c r="AH1109" s="4">
        <v>66</v>
      </c>
      <c r="AI1109" s="4">
        <v>25.67</v>
      </c>
      <c r="AJ1109" s="4">
        <v>0.59</v>
      </c>
      <c r="AK1109" s="4">
        <v>988</v>
      </c>
      <c r="AL1109" s="4">
        <v>5.0999999999999996</v>
      </c>
      <c r="AM1109" s="4">
        <v>0</v>
      </c>
      <c r="AN1109" s="4">
        <v>35</v>
      </c>
      <c r="AO1109" s="4">
        <v>192</v>
      </c>
      <c r="AP1109" s="4">
        <v>190</v>
      </c>
      <c r="AQ1109" s="4">
        <v>5.2</v>
      </c>
      <c r="AR1109" s="4">
        <v>195</v>
      </c>
      <c r="AS1109" s="4" t="s">
        <v>155</v>
      </c>
      <c r="AT1109" s="4">
        <v>2</v>
      </c>
      <c r="AU1109" s="5">
        <v>0.70642361111111107</v>
      </c>
      <c r="AV1109" s="4">
        <v>47.164234999999998</v>
      </c>
      <c r="AW1109" s="4">
        <v>-88.489361000000002</v>
      </c>
      <c r="AX1109" s="4">
        <v>319.7</v>
      </c>
      <c r="AY1109" s="4">
        <v>22.7</v>
      </c>
      <c r="AZ1109" s="4">
        <v>12</v>
      </c>
      <c r="BA1109" s="4">
        <v>10</v>
      </c>
      <c r="BB1109" s="4" t="s">
        <v>434</v>
      </c>
      <c r="BC1109" s="4">
        <v>1.2</v>
      </c>
      <c r="BD1109" s="4">
        <v>1.5</v>
      </c>
      <c r="BE1109" s="4">
        <v>2.2999999999999998</v>
      </c>
      <c r="BF1109" s="4">
        <v>14.063000000000001</v>
      </c>
      <c r="BG1109" s="4">
        <v>14.69</v>
      </c>
      <c r="BH1109" s="4">
        <v>1.04</v>
      </c>
      <c r="BI1109" s="4">
        <v>14.129</v>
      </c>
      <c r="BJ1109" s="4">
        <v>3014.9720000000002</v>
      </c>
      <c r="BK1109" s="4">
        <v>9.1620000000000008</v>
      </c>
      <c r="BL1109" s="4">
        <v>0.28499999999999998</v>
      </c>
      <c r="BM1109" s="4">
        <v>0</v>
      </c>
      <c r="BN1109" s="4">
        <v>0.28499999999999998</v>
      </c>
      <c r="BO1109" s="4">
        <v>0.23100000000000001</v>
      </c>
      <c r="BP1109" s="4">
        <v>0</v>
      </c>
      <c r="BQ1109" s="4">
        <v>0.23100000000000001</v>
      </c>
      <c r="BR1109" s="4">
        <v>1.2367999999999999</v>
      </c>
      <c r="BU1109" s="4">
        <v>0.95599999999999996</v>
      </c>
      <c r="BW1109" s="4">
        <v>0</v>
      </c>
      <c r="BX1109" s="4">
        <v>0.109628</v>
      </c>
      <c r="BY1109" s="4">
        <v>-5</v>
      </c>
      <c r="BZ1109" s="4">
        <v>1.3777060000000001</v>
      </c>
      <c r="CA1109" s="4">
        <v>2.6790349999999998</v>
      </c>
      <c r="CB1109" s="4">
        <v>27.829661000000002</v>
      </c>
    </row>
    <row r="1110" spans="1:80">
      <c r="A1110" s="2">
        <v>42440</v>
      </c>
      <c r="B1110" s="29">
        <v>0.49828597222222221</v>
      </c>
      <c r="C1110" s="4">
        <v>14.382999999999999</v>
      </c>
      <c r="D1110" s="4">
        <v>5.1200000000000002E-2</v>
      </c>
      <c r="E1110" s="4" t="s">
        <v>155</v>
      </c>
      <c r="F1110" s="4">
        <v>512.25498700000003</v>
      </c>
      <c r="G1110" s="4">
        <v>13</v>
      </c>
      <c r="H1110" s="4">
        <v>0</v>
      </c>
      <c r="I1110" s="4">
        <v>143.1</v>
      </c>
      <c r="K1110" s="4">
        <v>0</v>
      </c>
      <c r="L1110" s="4">
        <v>23</v>
      </c>
      <c r="M1110" s="4">
        <v>0.87629999999999997</v>
      </c>
      <c r="N1110" s="4">
        <v>12.604100000000001</v>
      </c>
      <c r="O1110" s="4">
        <v>4.4900000000000002E-2</v>
      </c>
      <c r="P1110" s="4">
        <v>11.392200000000001</v>
      </c>
      <c r="Q1110" s="4">
        <v>0</v>
      </c>
      <c r="R1110" s="4">
        <v>11.4</v>
      </c>
      <c r="S1110" s="4">
        <v>9.3007000000000009</v>
      </c>
      <c r="T1110" s="4">
        <v>0</v>
      </c>
      <c r="U1110" s="4">
        <v>9.3000000000000007</v>
      </c>
      <c r="V1110" s="4">
        <v>143.07570000000001</v>
      </c>
      <c r="Y1110" s="4">
        <v>20.239999999999998</v>
      </c>
      <c r="Z1110" s="4">
        <v>0</v>
      </c>
      <c r="AA1110" s="4">
        <v>0</v>
      </c>
      <c r="AB1110" s="4" t="s">
        <v>384</v>
      </c>
      <c r="AC1110" s="4">
        <v>0</v>
      </c>
      <c r="AD1110" s="4">
        <v>11.9</v>
      </c>
      <c r="AE1110" s="4">
        <v>852</v>
      </c>
      <c r="AF1110" s="4">
        <v>882</v>
      </c>
      <c r="AG1110" s="4">
        <v>882</v>
      </c>
      <c r="AH1110" s="4">
        <v>66</v>
      </c>
      <c r="AI1110" s="4">
        <v>27.16</v>
      </c>
      <c r="AJ1110" s="4">
        <v>0.62</v>
      </c>
      <c r="AK1110" s="4">
        <v>988</v>
      </c>
      <c r="AL1110" s="4">
        <v>5.9</v>
      </c>
      <c r="AM1110" s="4">
        <v>0</v>
      </c>
      <c r="AN1110" s="4">
        <v>35</v>
      </c>
      <c r="AO1110" s="4">
        <v>192</v>
      </c>
      <c r="AP1110" s="4">
        <v>190</v>
      </c>
      <c r="AQ1110" s="4">
        <v>5.0999999999999996</v>
      </c>
      <c r="AR1110" s="4">
        <v>195</v>
      </c>
      <c r="AS1110" s="4" t="s">
        <v>155</v>
      </c>
      <c r="AT1110" s="4">
        <v>2</v>
      </c>
      <c r="AU1110" s="5">
        <v>0.70643518518518522</v>
      </c>
      <c r="AV1110" s="4">
        <v>47.164200999999998</v>
      </c>
      <c r="AW1110" s="4">
        <v>-88.489485999999999</v>
      </c>
      <c r="AX1110" s="4">
        <v>319.60000000000002</v>
      </c>
      <c r="AY1110" s="4">
        <v>22.8</v>
      </c>
      <c r="AZ1110" s="4">
        <v>12</v>
      </c>
      <c r="BA1110" s="4">
        <v>10</v>
      </c>
      <c r="BB1110" s="4" t="s">
        <v>434</v>
      </c>
      <c r="BC1110" s="4">
        <v>1.0579419999999999</v>
      </c>
      <c r="BD1110" s="4">
        <v>1.5</v>
      </c>
      <c r="BE1110" s="4">
        <v>1.944855</v>
      </c>
      <c r="BF1110" s="4">
        <v>14.063000000000001</v>
      </c>
      <c r="BG1110" s="4">
        <v>14.73</v>
      </c>
      <c r="BH1110" s="4">
        <v>1.05</v>
      </c>
      <c r="BI1110" s="4">
        <v>14.114000000000001</v>
      </c>
      <c r="BJ1110" s="4">
        <v>3018.95</v>
      </c>
      <c r="BK1110" s="4">
        <v>6.843</v>
      </c>
      <c r="BL1110" s="4">
        <v>0.28599999999999998</v>
      </c>
      <c r="BM1110" s="4">
        <v>0</v>
      </c>
      <c r="BN1110" s="4">
        <v>0.28599999999999998</v>
      </c>
      <c r="BO1110" s="4">
        <v>0.23300000000000001</v>
      </c>
      <c r="BP1110" s="4">
        <v>0</v>
      </c>
      <c r="BQ1110" s="4">
        <v>0.23300000000000001</v>
      </c>
      <c r="BR1110" s="4">
        <v>1.1332</v>
      </c>
      <c r="BU1110" s="4">
        <v>0.96199999999999997</v>
      </c>
      <c r="BW1110" s="4">
        <v>0</v>
      </c>
      <c r="BX1110" s="4">
        <v>0.14707999999999999</v>
      </c>
      <c r="BY1110" s="4">
        <v>-5</v>
      </c>
      <c r="BZ1110" s="4">
        <v>1.376196</v>
      </c>
      <c r="CA1110" s="4">
        <v>3.5942669999999999</v>
      </c>
      <c r="CB1110" s="4">
        <v>27.799159</v>
      </c>
    </row>
    <row r="1111" spans="1:80">
      <c r="A1111" s="2">
        <v>42440</v>
      </c>
      <c r="B1111" s="29">
        <v>0.49829754629629625</v>
      </c>
      <c r="C1111" s="4">
        <v>14.39</v>
      </c>
      <c r="D1111" s="4">
        <v>6.08E-2</v>
      </c>
      <c r="E1111" s="4" t="s">
        <v>155</v>
      </c>
      <c r="F1111" s="4">
        <v>608.25040100000001</v>
      </c>
      <c r="G1111" s="4">
        <v>13.3</v>
      </c>
      <c r="H1111" s="4">
        <v>0</v>
      </c>
      <c r="I1111" s="4">
        <v>108.7</v>
      </c>
      <c r="K1111" s="4">
        <v>0</v>
      </c>
      <c r="L1111" s="4">
        <v>23</v>
      </c>
      <c r="M1111" s="4">
        <v>0.87619999999999998</v>
      </c>
      <c r="N1111" s="4">
        <v>12.6084</v>
      </c>
      <c r="O1111" s="4">
        <v>5.33E-2</v>
      </c>
      <c r="P1111" s="4">
        <v>11.636200000000001</v>
      </c>
      <c r="Q1111" s="4">
        <v>0</v>
      </c>
      <c r="R1111" s="4">
        <v>11.6</v>
      </c>
      <c r="S1111" s="4">
        <v>9.5068000000000001</v>
      </c>
      <c r="T1111" s="4">
        <v>0</v>
      </c>
      <c r="U1111" s="4">
        <v>9.5</v>
      </c>
      <c r="V1111" s="4">
        <v>108.6549</v>
      </c>
      <c r="Y1111" s="4">
        <v>20.099</v>
      </c>
      <c r="Z1111" s="4">
        <v>0</v>
      </c>
      <c r="AA1111" s="4">
        <v>0</v>
      </c>
      <c r="AB1111" s="4" t="s">
        <v>384</v>
      </c>
      <c r="AC1111" s="4">
        <v>0</v>
      </c>
      <c r="AD1111" s="4">
        <v>12</v>
      </c>
      <c r="AE1111" s="4">
        <v>854</v>
      </c>
      <c r="AF1111" s="4">
        <v>884</v>
      </c>
      <c r="AG1111" s="4">
        <v>884</v>
      </c>
      <c r="AH1111" s="4">
        <v>66</v>
      </c>
      <c r="AI1111" s="4">
        <v>27.34</v>
      </c>
      <c r="AJ1111" s="4">
        <v>0.63</v>
      </c>
      <c r="AK1111" s="4">
        <v>988</v>
      </c>
      <c r="AL1111" s="4">
        <v>6</v>
      </c>
      <c r="AM1111" s="4">
        <v>0</v>
      </c>
      <c r="AN1111" s="4">
        <v>35</v>
      </c>
      <c r="AO1111" s="4">
        <v>192</v>
      </c>
      <c r="AP1111" s="4">
        <v>190</v>
      </c>
      <c r="AQ1111" s="4">
        <v>5.0999999999999996</v>
      </c>
      <c r="AR1111" s="4">
        <v>195</v>
      </c>
      <c r="AS1111" s="4" t="s">
        <v>155</v>
      </c>
      <c r="AT1111" s="4">
        <v>2</v>
      </c>
      <c r="AU1111" s="5">
        <v>0.70644675925925926</v>
      </c>
      <c r="AV1111" s="4">
        <v>47.164164</v>
      </c>
      <c r="AW1111" s="4">
        <v>-88.489610999999996</v>
      </c>
      <c r="AX1111" s="4">
        <v>319.5</v>
      </c>
      <c r="AY1111" s="4">
        <v>22.9</v>
      </c>
      <c r="AZ1111" s="4">
        <v>12</v>
      </c>
      <c r="BA1111" s="4">
        <v>11</v>
      </c>
      <c r="BB1111" s="4" t="s">
        <v>429</v>
      </c>
      <c r="BC1111" s="4">
        <v>0.92907099999999998</v>
      </c>
      <c r="BD1111" s="4">
        <v>1.429071</v>
      </c>
      <c r="BE1111" s="4">
        <v>1.729071</v>
      </c>
      <c r="BF1111" s="4">
        <v>14.063000000000001</v>
      </c>
      <c r="BG1111" s="4">
        <v>14.72</v>
      </c>
      <c r="BH1111" s="4">
        <v>1.05</v>
      </c>
      <c r="BI1111" s="4">
        <v>14.131</v>
      </c>
      <c r="BJ1111" s="4">
        <v>3017.7649999999999</v>
      </c>
      <c r="BK1111" s="4">
        <v>8.1189999999999998</v>
      </c>
      <c r="BL1111" s="4">
        <v>0.29199999999999998</v>
      </c>
      <c r="BM1111" s="4">
        <v>0</v>
      </c>
      <c r="BN1111" s="4">
        <v>0.29199999999999998</v>
      </c>
      <c r="BO1111" s="4">
        <v>0.23799999999999999</v>
      </c>
      <c r="BP1111" s="4">
        <v>0</v>
      </c>
      <c r="BQ1111" s="4">
        <v>0.23799999999999999</v>
      </c>
      <c r="BR1111" s="4">
        <v>0.8599</v>
      </c>
      <c r="BU1111" s="4">
        <v>0.95399999999999996</v>
      </c>
      <c r="BW1111" s="4">
        <v>0</v>
      </c>
      <c r="BX1111" s="4">
        <v>0.179864</v>
      </c>
      <c r="BY1111" s="4">
        <v>-5</v>
      </c>
      <c r="BZ1111" s="4">
        <v>1.377804</v>
      </c>
      <c r="CA1111" s="4">
        <v>4.3954259999999996</v>
      </c>
      <c r="CB1111" s="4">
        <v>27.831641000000001</v>
      </c>
    </row>
    <row r="1112" spans="1:80">
      <c r="A1112" s="2">
        <v>42440</v>
      </c>
      <c r="B1112" s="29">
        <v>0.4983091203703704</v>
      </c>
      <c r="C1112" s="4">
        <v>14.39</v>
      </c>
      <c r="D1112" s="4">
        <v>9.01E-2</v>
      </c>
      <c r="E1112" s="4" t="s">
        <v>155</v>
      </c>
      <c r="F1112" s="4">
        <v>900.63628500000004</v>
      </c>
      <c r="G1112" s="4">
        <v>13.7</v>
      </c>
      <c r="H1112" s="4">
        <v>-0.1</v>
      </c>
      <c r="I1112" s="4">
        <v>98.8</v>
      </c>
      <c r="K1112" s="4">
        <v>0</v>
      </c>
      <c r="L1112" s="4">
        <v>23</v>
      </c>
      <c r="M1112" s="4">
        <v>0.87609999999999999</v>
      </c>
      <c r="N1112" s="4">
        <v>12.6076</v>
      </c>
      <c r="O1112" s="4">
        <v>7.8899999999999998E-2</v>
      </c>
      <c r="P1112" s="4">
        <v>12.003</v>
      </c>
      <c r="Q1112" s="4">
        <v>0</v>
      </c>
      <c r="R1112" s="4">
        <v>12</v>
      </c>
      <c r="S1112" s="4">
        <v>9.7439</v>
      </c>
      <c r="T1112" s="4">
        <v>0</v>
      </c>
      <c r="U1112" s="4">
        <v>9.6999999999999993</v>
      </c>
      <c r="V1112" s="4">
        <v>98.790300000000002</v>
      </c>
      <c r="Y1112" s="4">
        <v>20.062999999999999</v>
      </c>
      <c r="Z1112" s="4">
        <v>0</v>
      </c>
      <c r="AA1112" s="4">
        <v>0</v>
      </c>
      <c r="AB1112" s="4" t="s">
        <v>384</v>
      </c>
      <c r="AC1112" s="4">
        <v>0</v>
      </c>
      <c r="AD1112" s="4">
        <v>12</v>
      </c>
      <c r="AE1112" s="4">
        <v>856</v>
      </c>
      <c r="AF1112" s="4">
        <v>885</v>
      </c>
      <c r="AG1112" s="4">
        <v>886</v>
      </c>
      <c r="AH1112" s="4">
        <v>66</v>
      </c>
      <c r="AI1112" s="4">
        <v>25.67</v>
      </c>
      <c r="AJ1112" s="4">
        <v>0.59</v>
      </c>
      <c r="AK1112" s="4">
        <v>988</v>
      </c>
      <c r="AL1112" s="4">
        <v>5.0999999999999996</v>
      </c>
      <c r="AM1112" s="4">
        <v>0</v>
      </c>
      <c r="AN1112" s="4">
        <v>35</v>
      </c>
      <c r="AO1112" s="4">
        <v>192</v>
      </c>
      <c r="AP1112" s="4">
        <v>190</v>
      </c>
      <c r="AQ1112" s="4">
        <v>5.0999999999999996</v>
      </c>
      <c r="AR1112" s="4">
        <v>195</v>
      </c>
      <c r="AS1112" s="4" t="s">
        <v>155</v>
      </c>
      <c r="AT1112" s="4">
        <v>2</v>
      </c>
      <c r="AU1112" s="5">
        <v>0.7064583333333333</v>
      </c>
      <c r="AV1112" s="4">
        <v>47.164115000000002</v>
      </c>
      <c r="AW1112" s="4">
        <v>-88.489733999999999</v>
      </c>
      <c r="AX1112" s="4">
        <v>319.5</v>
      </c>
      <c r="AY1112" s="4">
        <v>23.8</v>
      </c>
      <c r="AZ1112" s="4">
        <v>12</v>
      </c>
      <c r="BA1112" s="4">
        <v>11</v>
      </c>
      <c r="BB1112" s="4" t="s">
        <v>429</v>
      </c>
      <c r="BC1112" s="4">
        <v>0.9</v>
      </c>
      <c r="BD1112" s="4">
        <v>1.4</v>
      </c>
      <c r="BE1112" s="4">
        <v>1.7</v>
      </c>
      <c r="BF1112" s="4">
        <v>14.063000000000001</v>
      </c>
      <c r="BG1112" s="4">
        <v>14.68</v>
      </c>
      <c r="BH1112" s="4">
        <v>1.04</v>
      </c>
      <c r="BI1112" s="4">
        <v>14.138</v>
      </c>
      <c r="BJ1112" s="4">
        <v>3011.895</v>
      </c>
      <c r="BK1112" s="4">
        <v>11.997999999999999</v>
      </c>
      <c r="BL1112" s="4">
        <v>0.3</v>
      </c>
      <c r="BM1112" s="4">
        <v>0</v>
      </c>
      <c r="BN1112" s="4">
        <v>0.3</v>
      </c>
      <c r="BO1112" s="4">
        <v>0.24399999999999999</v>
      </c>
      <c r="BP1112" s="4">
        <v>0</v>
      </c>
      <c r="BQ1112" s="4">
        <v>0.24399999999999999</v>
      </c>
      <c r="BR1112" s="4">
        <v>0.78039999999999998</v>
      </c>
      <c r="BU1112" s="4">
        <v>0.95099999999999996</v>
      </c>
      <c r="BW1112" s="4">
        <v>0</v>
      </c>
      <c r="BX1112" s="4">
        <v>0.262376</v>
      </c>
      <c r="BY1112" s="4">
        <v>-5</v>
      </c>
      <c r="BZ1112" s="4">
        <v>1.3789020000000001</v>
      </c>
      <c r="CA1112" s="4">
        <v>6.4118139999999997</v>
      </c>
      <c r="CB1112" s="4">
        <v>27.853819999999999</v>
      </c>
    </row>
    <row r="1113" spans="1:80">
      <c r="A1113" s="2">
        <v>42440</v>
      </c>
      <c r="B1113" s="29">
        <v>0.49832069444444443</v>
      </c>
      <c r="C1113" s="4">
        <v>14.414</v>
      </c>
      <c r="D1113" s="4">
        <v>0.15809999999999999</v>
      </c>
      <c r="E1113" s="4" t="s">
        <v>155</v>
      </c>
      <c r="F1113" s="4">
        <v>1580.6048390000001</v>
      </c>
      <c r="G1113" s="4">
        <v>10.4</v>
      </c>
      <c r="H1113" s="4">
        <v>-0.2</v>
      </c>
      <c r="I1113" s="4">
        <v>92.1</v>
      </c>
      <c r="K1113" s="4">
        <v>0</v>
      </c>
      <c r="L1113" s="4">
        <v>23</v>
      </c>
      <c r="M1113" s="4">
        <v>0.87539999999999996</v>
      </c>
      <c r="N1113" s="4">
        <v>12.617699999999999</v>
      </c>
      <c r="O1113" s="4">
        <v>0.1384</v>
      </c>
      <c r="P1113" s="4">
        <v>9.1039999999999992</v>
      </c>
      <c r="Q1113" s="4">
        <v>0</v>
      </c>
      <c r="R1113" s="4">
        <v>9.1</v>
      </c>
      <c r="S1113" s="4">
        <v>7.3855000000000004</v>
      </c>
      <c r="T1113" s="4">
        <v>0</v>
      </c>
      <c r="U1113" s="4">
        <v>7.4</v>
      </c>
      <c r="V1113" s="4">
        <v>92.051100000000005</v>
      </c>
      <c r="Y1113" s="4">
        <v>20.045999999999999</v>
      </c>
      <c r="Z1113" s="4">
        <v>0</v>
      </c>
      <c r="AA1113" s="4">
        <v>0</v>
      </c>
      <c r="AB1113" s="4" t="s">
        <v>384</v>
      </c>
      <c r="AC1113" s="4">
        <v>0</v>
      </c>
      <c r="AD1113" s="4">
        <v>11.9</v>
      </c>
      <c r="AE1113" s="4">
        <v>856</v>
      </c>
      <c r="AF1113" s="4">
        <v>887</v>
      </c>
      <c r="AG1113" s="4">
        <v>886</v>
      </c>
      <c r="AH1113" s="4">
        <v>66</v>
      </c>
      <c r="AI1113" s="4">
        <v>25.49</v>
      </c>
      <c r="AJ1113" s="4">
        <v>0.59</v>
      </c>
      <c r="AK1113" s="4">
        <v>988</v>
      </c>
      <c r="AL1113" s="4">
        <v>5</v>
      </c>
      <c r="AM1113" s="4">
        <v>0</v>
      </c>
      <c r="AN1113" s="4">
        <v>35</v>
      </c>
      <c r="AO1113" s="4">
        <v>192</v>
      </c>
      <c r="AP1113" s="4">
        <v>190</v>
      </c>
      <c r="AQ1113" s="4">
        <v>5.0999999999999996</v>
      </c>
      <c r="AR1113" s="4">
        <v>195</v>
      </c>
      <c r="AS1113" s="4" t="s">
        <v>155</v>
      </c>
      <c r="AT1113" s="4">
        <v>2</v>
      </c>
      <c r="AU1113" s="5">
        <v>0.70646990740740734</v>
      </c>
      <c r="AV1113" s="4">
        <v>47.164048000000001</v>
      </c>
      <c r="AW1113" s="4">
        <v>-88.489847999999995</v>
      </c>
      <c r="AX1113" s="4">
        <v>319.39999999999998</v>
      </c>
      <c r="AY1113" s="4">
        <v>24.7</v>
      </c>
      <c r="AZ1113" s="4">
        <v>12</v>
      </c>
      <c r="BA1113" s="4">
        <v>11</v>
      </c>
      <c r="BB1113" s="4" t="s">
        <v>429</v>
      </c>
      <c r="BC1113" s="4">
        <v>1.0436559999999999</v>
      </c>
      <c r="BD1113" s="4">
        <v>1.6873130000000001</v>
      </c>
      <c r="BE1113" s="4">
        <v>1.9873130000000001</v>
      </c>
      <c r="BF1113" s="4">
        <v>14.063000000000001</v>
      </c>
      <c r="BG1113" s="4">
        <v>14.59</v>
      </c>
      <c r="BH1113" s="4">
        <v>1.04</v>
      </c>
      <c r="BI1113" s="4">
        <v>14.236000000000001</v>
      </c>
      <c r="BJ1113" s="4">
        <v>2997.99</v>
      </c>
      <c r="BK1113" s="4">
        <v>20.923999999999999</v>
      </c>
      <c r="BL1113" s="4">
        <v>0.22700000000000001</v>
      </c>
      <c r="BM1113" s="4">
        <v>0</v>
      </c>
      <c r="BN1113" s="4">
        <v>0.22700000000000001</v>
      </c>
      <c r="BO1113" s="4">
        <v>0.184</v>
      </c>
      <c r="BP1113" s="4">
        <v>0</v>
      </c>
      <c r="BQ1113" s="4">
        <v>0.184</v>
      </c>
      <c r="BR1113" s="4">
        <v>0.72319999999999995</v>
      </c>
      <c r="BU1113" s="4">
        <v>0.94499999999999995</v>
      </c>
      <c r="BW1113" s="4">
        <v>0</v>
      </c>
      <c r="BX1113" s="4">
        <v>0.22950799999999999</v>
      </c>
      <c r="BY1113" s="4">
        <v>-5</v>
      </c>
      <c r="BZ1113" s="4">
        <v>1.3762939999999999</v>
      </c>
      <c r="CA1113" s="4">
        <v>5.6086020000000003</v>
      </c>
      <c r="CB1113" s="4">
        <v>27.801138999999999</v>
      </c>
    </row>
    <row r="1114" spans="1:80">
      <c r="A1114" s="2">
        <v>42440</v>
      </c>
      <c r="B1114" s="29">
        <v>0.49833226851851853</v>
      </c>
      <c r="C1114" s="4">
        <v>14.414</v>
      </c>
      <c r="D1114" s="4">
        <v>0.34760000000000002</v>
      </c>
      <c r="E1114" s="4" t="s">
        <v>155</v>
      </c>
      <c r="F1114" s="4">
        <v>3475.7661290000001</v>
      </c>
      <c r="G1114" s="4">
        <v>10.4</v>
      </c>
      <c r="H1114" s="4">
        <v>-0.1</v>
      </c>
      <c r="I1114" s="4">
        <v>119.2</v>
      </c>
      <c r="K1114" s="4">
        <v>0</v>
      </c>
      <c r="L1114" s="4">
        <v>23</v>
      </c>
      <c r="M1114" s="4">
        <v>0.87370000000000003</v>
      </c>
      <c r="N1114" s="4">
        <v>12.5932</v>
      </c>
      <c r="O1114" s="4">
        <v>0.30370000000000003</v>
      </c>
      <c r="P1114" s="4">
        <v>9.1127000000000002</v>
      </c>
      <c r="Q1114" s="4">
        <v>0</v>
      </c>
      <c r="R1114" s="4">
        <v>9.1</v>
      </c>
      <c r="S1114" s="4">
        <v>7.3925999999999998</v>
      </c>
      <c r="T1114" s="4">
        <v>0</v>
      </c>
      <c r="U1114" s="4">
        <v>7.4</v>
      </c>
      <c r="V1114" s="4">
        <v>119.2124</v>
      </c>
      <c r="Y1114" s="4">
        <v>20.207000000000001</v>
      </c>
      <c r="Z1114" s="4">
        <v>0</v>
      </c>
      <c r="AA1114" s="4">
        <v>0</v>
      </c>
      <c r="AB1114" s="4" t="s">
        <v>384</v>
      </c>
      <c r="AC1114" s="4">
        <v>0</v>
      </c>
      <c r="AD1114" s="4">
        <v>12</v>
      </c>
      <c r="AE1114" s="4">
        <v>854</v>
      </c>
      <c r="AF1114" s="4">
        <v>887</v>
      </c>
      <c r="AG1114" s="4">
        <v>883</v>
      </c>
      <c r="AH1114" s="4">
        <v>66</v>
      </c>
      <c r="AI1114" s="4">
        <v>25.49</v>
      </c>
      <c r="AJ1114" s="4">
        <v>0.59</v>
      </c>
      <c r="AK1114" s="4">
        <v>988</v>
      </c>
      <c r="AL1114" s="4">
        <v>5</v>
      </c>
      <c r="AM1114" s="4">
        <v>0</v>
      </c>
      <c r="AN1114" s="4">
        <v>35</v>
      </c>
      <c r="AO1114" s="4">
        <v>192</v>
      </c>
      <c r="AP1114" s="4">
        <v>190</v>
      </c>
      <c r="AQ1114" s="4">
        <v>5.0999999999999996</v>
      </c>
      <c r="AR1114" s="4">
        <v>195</v>
      </c>
      <c r="AS1114" s="4" t="s">
        <v>155</v>
      </c>
      <c r="AT1114" s="4">
        <v>2</v>
      </c>
      <c r="AU1114" s="5">
        <v>0.70648148148148149</v>
      </c>
      <c r="AV1114" s="4">
        <v>47.163966000000002</v>
      </c>
      <c r="AW1114" s="4">
        <v>-88.489965999999995</v>
      </c>
      <c r="AX1114" s="4">
        <v>319.2</v>
      </c>
      <c r="AY1114" s="4">
        <v>26.5</v>
      </c>
      <c r="AZ1114" s="4">
        <v>12</v>
      </c>
      <c r="BA1114" s="4">
        <v>11</v>
      </c>
      <c r="BB1114" s="4" t="s">
        <v>429</v>
      </c>
      <c r="BC1114" s="4">
        <v>1.315185</v>
      </c>
      <c r="BD1114" s="4">
        <v>1.2261740000000001</v>
      </c>
      <c r="BE1114" s="4">
        <v>2.1717279999999999</v>
      </c>
      <c r="BF1114" s="4">
        <v>14.063000000000001</v>
      </c>
      <c r="BG1114" s="4">
        <v>14.39</v>
      </c>
      <c r="BH1114" s="4">
        <v>1.02</v>
      </c>
      <c r="BI1114" s="4">
        <v>14.455</v>
      </c>
      <c r="BJ1114" s="4">
        <v>2958.788</v>
      </c>
      <c r="BK1114" s="4">
        <v>45.411999999999999</v>
      </c>
      <c r="BL1114" s="4">
        <v>0.224</v>
      </c>
      <c r="BM1114" s="4">
        <v>0</v>
      </c>
      <c r="BN1114" s="4">
        <v>0.224</v>
      </c>
      <c r="BO1114" s="4">
        <v>0.182</v>
      </c>
      <c r="BP1114" s="4">
        <v>0</v>
      </c>
      <c r="BQ1114" s="4">
        <v>0.182</v>
      </c>
      <c r="BR1114" s="4">
        <v>0.92620000000000002</v>
      </c>
      <c r="BU1114" s="4">
        <v>0.94199999999999995</v>
      </c>
      <c r="BW1114" s="4">
        <v>0</v>
      </c>
      <c r="BX1114" s="4">
        <v>0.19794</v>
      </c>
      <c r="BY1114" s="4">
        <v>-5</v>
      </c>
      <c r="BZ1114" s="4">
        <v>1.378706</v>
      </c>
      <c r="CA1114" s="4">
        <v>4.8371589999999998</v>
      </c>
      <c r="CB1114" s="4">
        <v>27.849861000000001</v>
      </c>
    </row>
    <row r="1115" spans="1:80">
      <c r="A1115" s="2">
        <v>42440</v>
      </c>
      <c r="B1115" s="29">
        <v>0.49834384259259257</v>
      </c>
      <c r="C1115" s="4">
        <v>14.404999999999999</v>
      </c>
      <c r="D1115" s="4">
        <v>0.36980000000000002</v>
      </c>
      <c r="E1115" s="4" t="s">
        <v>155</v>
      </c>
      <c r="F1115" s="4">
        <v>3698.026644</v>
      </c>
      <c r="G1115" s="4">
        <v>10.5</v>
      </c>
      <c r="H1115" s="4">
        <v>-0.1</v>
      </c>
      <c r="I1115" s="4">
        <v>162</v>
      </c>
      <c r="K1115" s="4">
        <v>0</v>
      </c>
      <c r="L1115" s="4">
        <v>24</v>
      </c>
      <c r="M1115" s="4">
        <v>0.87350000000000005</v>
      </c>
      <c r="N1115" s="4">
        <v>12.5825</v>
      </c>
      <c r="O1115" s="4">
        <v>0.32300000000000001</v>
      </c>
      <c r="P1115" s="4">
        <v>9.1714000000000002</v>
      </c>
      <c r="Q1115" s="4">
        <v>0</v>
      </c>
      <c r="R1115" s="4">
        <v>9.1999999999999993</v>
      </c>
      <c r="S1115" s="4">
        <v>7.4401999999999999</v>
      </c>
      <c r="T1115" s="4">
        <v>0</v>
      </c>
      <c r="U1115" s="4">
        <v>7.4</v>
      </c>
      <c r="V1115" s="4">
        <v>162.0196</v>
      </c>
      <c r="Y1115" s="4">
        <v>20.818999999999999</v>
      </c>
      <c r="Z1115" s="4">
        <v>0</v>
      </c>
      <c r="AA1115" s="4">
        <v>0</v>
      </c>
      <c r="AB1115" s="4" t="s">
        <v>384</v>
      </c>
      <c r="AC1115" s="4">
        <v>0</v>
      </c>
      <c r="AD1115" s="4">
        <v>11.9</v>
      </c>
      <c r="AE1115" s="4">
        <v>853</v>
      </c>
      <c r="AF1115" s="4">
        <v>886</v>
      </c>
      <c r="AG1115" s="4">
        <v>884</v>
      </c>
      <c r="AH1115" s="4">
        <v>66</v>
      </c>
      <c r="AI1115" s="4">
        <v>25.49</v>
      </c>
      <c r="AJ1115" s="4">
        <v>0.59</v>
      </c>
      <c r="AK1115" s="4">
        <v>988</v>
      </c>
      <c r="AL1115" s="4">
        <v>5</v>
      </c>
      <c r="AM1115" s="4">
        <v>0</v>
      </c>
      <c r="AN1115" s="4">
        <v>35</v>
      </c>
      <c r="AO1115" s="4">
        <v>192</v>
      </c>
      <c r="AP1115" s="4">
        <v>190</v>
      </c>
      <c r="AQ1115" s="4">
        <v>4.9000000000000004</v>
      </c>
      <c r="AR1115" s="4">
        <v>195</v>
      </c>
      <c r="AS1115" s="4" t="s">
        <v>155</v>
      </c>
      <c r="AT1115" s="4">
        <v>2</v>
      </c>
      <c r="AU1115" s="5">
        <v>0.70649305555555564</v>
      </c>
      <c r="AV1115" s="4">
        <v>47.163876000000002</v>
      </c>
      <c r="AW1115" s="4">
        <v>-88.490094999999997</v>
      </c>
      <c r="AX1115" s="4">
        <v>319.10000000000002</v>
      </c>
      <c r="AY1115" s="4">
        <v>28.7</v>
      </c>
      <c r="AZ1115" s="4">
        <v>12</v>
      </c>
      <c r="BA1115" s="4">
        <v>10</v>
      </c>
      <c r="BB1115" s="4" t="s">
        <v>427</v>
      </c>
      <c r="BC1115" s="4">
        <v>1.5432570000000001</v>
      </c>
      <c r="BD1115" s="4">
        <v>1</v>
      </c>
      <c r="BE1115" s="4">
        <v>2.3432569999999999</v>
      </c>
      <c r="BF1115" s="4">
        <v>14.063000000000001</v>
      </c>
      <c r="BG1115" s="4">
        <v>14.37</v>
      </c>
      <c r="BH1115" s="4">
        <v>1.02</v>
      </c>
      <c r="BI1115" s="4">
        <v>14.487</v>
      </c>
      <c r="BJ1115" s="4">
        <v>2953.31</v>
      </c>
      <c r="BK1115" s="4">
        <v>48.253999999999998</v>
      </c>
      <c r="BL1115" s="4">
        <v>0.22500000000000001</v>
      </c>
      <c r="BM1115" s="4">
        <v>0</v>
      </c>
      <c r="BN1115" s="4">
        <v>0.22500000000000001</v>
      </c>
      <c r="BO1115" s="4">
        <v>0.183</v>
      </c>
      <c r="BP1115" s="4">
        <v>0</v>
      </c>
      <c r="BQ1115" s="4">
        <v>0.183</v>
      </c>
      <c r="BR1115" s="4">
        <v>1.2575000000000001</v>
      </c>
      <c r="BU1115" s="4">
        <v>0.97</v>
      </c>
      <c r="BW1115" s="4">
        <v>0</v>
      </c>
      <c r="BX1115" s="4">
        <v>0.19409799999999999</v>
      </c>
      <c r="BY1115" s="4">
        <v>-5</v>
      </c>
      <c r="BZ1115" s="4">
        <v>1.378098</v>
      </c>
      <c r="CA1115" s="4">
        <v>4.7432699999999999</v>
      </c>
      <c r="CB1115" s="4">
        <v>27.837579999999999</v>
      </c>
    </row>
    <row r="1116" spans="1:80">
      <c r="A1116" s="2">
        <v>42440</v>
      </c>
      <c r="B1116" s="29">
        <v>0.49835541666666666</v>
      </c>
      <c r="C1116" s="4">
        <v>14.403</v>
      </c>
      <c r="D1116" s="4">
        <v>0.23319999999999999</v>
      </c>
      <c r="E1116" s="4" t="s">
        <v>155</v>
      </c>
      <c r="F1116" s="4">
        <v>2332.181818</v>
      </c>
      <c r="G1116" s="4">
        <v>10.6</v>
      </c>
      <c r="H1116" s="4">
        <v>-0.1</v>
      </c>
      <c r="I1116" s="4">
        <v>208.2</v>
      </c>
      <c r="K1116" s="4">
        <v>0</v>
      </c>
      <c r="L1116" s="4">
        <v>25</v>
      </c>
      <c r="M1116" s="4">
        <v>0.87460000000000004</v>
      </c>
      <c r="N1116" s="4">
        <v>12.597099999999999</v>
      </c>
      <c r="O1116" s="4">
        <v>0.20399999999999999</v>
      </c>
      <c r="P1116" s="4">
        <v>9.2710000000000008</v>
      </c>
      <c r="Q1116" s="4">
        <v>0</v>
      </c>
      <c r="R1116" s="4">
        <v>9.3000000000000007</v>
      </c>
      <c r="S1116" s="4">
        <v>7.5209999999999999</v>
      </c>
      <c r="T1116" s="4">
        <v>0</v>
      </c>
      <c r="U1116" s="4">
        <v>7.5</v>
      </c>
      <c r="V1116" s="4">
        <v>208.18860000000001</v>
      </c>
      <c r="Y1116" s="4">
        <v>21.984999999999999</v>
      </c>
      <c r="Z1116" s="4">
        <v>0</v>
      </c>
      <c r="AA1116" s="4">
        <v>0</v>
      </c>
      <c r="AB1116" s="4" t="s">
        <v>384</v>
      </c>
      <c r="AC1116" s="4">
        <v>0</v>
      </c>
      <c r="AD1116" s="4">
        <v>11.9</v>
      </c>
      <c r="AE1116" s="4">
        <v>856</v>
      </c>
      <c r="AF1116" s="4">
        <v>887</v>
      </c>
      <c r="AG1116" s="4">
        <v>885</v>
      </c>
      <c r="AH1116" s="4">
        <v>66</v>
      </c>
      <c r="AI1116" s="4">
        <v>25.49</v>
      </c>
      <c r="AJ1116" s="4">
        <v>0.59</v>
      </c>
      <c r="AK1116" s="4">
        <v>988</v>
      </c>
      <c r="AL1116" s="4">
        <v>5</v>
      </c>
      <c r="AM1116" s="4">
        <v>0</v>
      </c>
      <c r="AN1116" s="4">
        <v>35</v>
      </c>
      <c r="AO1116" s="4">
        <v>192</v>
      </c>
      <c r="AP1116" s="4">
        <v>190</v>
      </c>
      <c r="AQ1116" s="4">
        <v>4.9000000000000004</v>
      </c>
      <c r="AR1116" s="4">
        <v>195</v>
      </c>
      <c r="AS1116" s="4" t="s">
        <v>155</v>
      </c>
      <c r="AT1116" s="4">
        <v>2</v>
      </c>
      <c r="AU1116" s="5">
        <v>0.70650462962962957</v>
      </c>
      <c r="AV1116" s="4">
        <v>47.163798</v>
      </c>
      <c r="AW1116" s="4">
        <v>-88.490244000000004</v>
      </c>
      <c r="AX1116" s="4">
        <v>318.8</v>
      </c>
      <c r="AY1116" s="4">
        <v>30.1</v>
      </c>
      <c r="AZ1116" s="4">
        <v>12</v>
      </c>
      <c r="BA1116" s="4">
        <v>10</v>
      </c>
      <c r="BB1116" s="4" t="s">
        <v>427</v>
      </c>
      <c r="BC1116" s="4">
        <v>1.6</v>
      </c>
      <c r="BD1116" s="4">
        <v>1.071528</v>
      </c>
      <c r="BE1116" s="4">
        <v>2.4</v>
      </c>
      <c r="BF1116" s="4">
        <v>14.063000000000001</v>
      </c>
      <c r="BG1116" s="4">
        <v>14.51</v>
      </c>
      <c r="BH1116" s="4">
        <v>1.03</v>
      </c>
      <c r="BI1116" s="4">
        <v>14.335000000000001</v>
      </c>
      <c r="BJ1116" s="4">
        <v>2979.8319999999999</v>
      </c>
      <c r="BK1116" s="4">
        <v>30.71</v>
      </c>
      <c r="BL1116" s="4">
        <v>0.23</v>
      </c>
      <c r="BM1116" s="4">
        <v>0</v>
      </c>
      <c r="BN1116" s="4">
        <v>0.23</v>
      </c>
      <c r="BO1116" s="4">
        <v>0.186</v>
      </c>
      <c r="BP1116" s="4">
        <v>0</v>
      </c>
      <c r="BQ1116" s="4">
        <v>0.186</v>
      </c>
      <c r="BR1116" s="4">
        <v>1.6285000000000001</v>
      </c>
      <c r="BU1116" s="4">
        <v>1.032</v>
      </c>
      <c r="BW1116" s="4">
        <v>0</v>
      </c>
      <c r="BX1116" s="4">
        <v>0.25623800000000002</v>
      </c>
      <c r="BY1116" s="4">
        <v>-5</v>
      </c>
      <c r="BZ1116" s="4">
        <v>1.3779999999999999</v>
      </c>
      <c r="CA1116" s="4">
        <v>6.2618159999999996</v>
      </c>
      <c r="CB1116" s="4">
        <v>27.835599999999999</v>
      </c>
    </row>
    <row r="1117" spans="1:80">
      <c r="A1117" s="2">
        <v>42440</v>
      </c>
      <c r="B1117" s="29">
        <v>0.4983669907407407</v>
      </c>
      <c r="C1117" s="4">
        <v>14.41</v>
      </c>
      <c r="D1117" s="4">
        <v>0.1129</v>
      </c>
      <c r="E1117" s="4" t="s">
        <v>155</v>
      </c>
      <c r="F1117" s="4">
        <v>1129.1398710000001</v>
      </c>
      <c r="G1117" s="4">
        <v>10.6</v>
      </c>
      <c r="H1117" s="4">
        <v>0.3</v>
      </c>
      <c r="I1117" s="4">
        <v>191.4</v>
      </c>
      <c r="K1117" s="4">
        <v>0</v>
      </c>
      <c r="L1117" s="4">
        <v>25</v>
      </c>
      <c r="M1117" s="4">
        <v>0.87560000000000004</v>
      </c>
      <c r="N1117" s="4">
        <v>12.6174</v>
      </c>
      <c r="O1117" s="4">
        <v>9.8900000000000002E-2</v>
      </c>
      <c r="P1117" s="4">
        <v>9.3076000000000008</v>
      </c>
      <c r="Q1117" s="4">
        <v>0.28820000000000001</v>
      </c>
      <c r="R1117" s="4">
        <v>9.6</v>
      </c>
      <c r="S1117" s="4">
        <v>7.5608000000000004</v>
      </c>
      <c r="T1117" s="4">
        <v>0.2341</v>
      </c>
      <c r="U1117" s="4">
        <v>7.8</v>
      </c>
      <c r="V1117" s="4">
        <v>191.39240000000001</v>
      </c>
      <c r="Y1117" s="4">
        <v>21.995999999999999</v>
      </c>
      <c r="Z1117" s="4">
        <v>0</v>
      </c>
      <c r="AA1117" s="4">
        <v>0</v>
      </c>
      <c r="AB1117" s="4" t="s">
        <v>384</v>
      </c>
      <c r="AC1117" s="4">
        <v>0</v>
      </c>
      <c r="AD1117" s="4">
        <v>12</v>
      </c>
      <c r="AE1117" s="4">
        <v>856</v>
      </c>
      <c r="AF1117" s="4">
        <v>887</v>
      </c>
      <c r="AG1117" s="4">
        <v>885</v>
      </c>
      <c r="AH1117" s="4">
        <v>66.900000000000006</v>
      </c>
      <c r="AI1117" s="4">
        <v>25.85</v>
      </c>
      <c r="AJ1117" s="4">
        <v>0.59</v>
      </c>
      <c r="AK1117" s="4">
        <v>988</v>
      </c>
      <c r="AL1117" s="4">
        <v>5</v>
      </c>
      <c r="AM1117" s="4">
        <v>0</v>
      </c>
      <c r="AN1117" s="4">
        <v>35</v>
      </c>
      <c r="AO1117" s="4">
        <v>192</v>
      </c>
      <c r="AP1117" s="4">
        <v>190</v>
      </c>
      <c r="AQ1117" s="4">
        <v>5</v>
      </c>
      <c r="AR1117" s="4">
        <v>195</v>
      </c>
      <c r="AS1117" s="4" t="s">
        <v>155</v>
      </c>
      <c r="AT1117" s="4">
        <v>2</v>
      </c>
      <c r="AU1117" s="5">
        <v>0.70651620370370372</v>
      </c>
      <c r="AV1117" s="4">
        <v>47.163750999999998</v>
      </c>
      <c r="AW1117" s="4">
        <v>-88.490414000000001</v>
      </c>
      <c r="AX1117" s="4">
        <v>318.60000000000002</v>
      </c>
      <c r="AY1117" s="4">
        <v>30.4</v>
      </c>
      <c r="AZ1117" s="4">
        <v>12</v>
      </c>
      <c r="BA1117" s="4">
        <v>10</v>
      </c>
      <c r="BB1117" s="4" t="s">
        <v>427</v>
      </c>
      <c r="BC1117" s="4">
        <v>1.6714290000000001</v>
      </c>
      <c r="BD1117" s="4">
        <v>1.3857139999999999</v>
      </c>
      <c r="BE1117" s="4">
        <v>2.6142859999999999</v>
      </c>
      <c r="BF1117" s="4">
        <v>14.063000000000001</v>
      </c>
      <c r="BG1117" s="4">
        <v>14.63</v>
      </c>
      <c r="BH1117" s="4">
        <v>1.04</v>
      </c>
      <c r="BI1117" s="4">
        <v>14.207000000000001</v>
      </c>
      <c r="BJ1117" s="4">
        <v>3004.971</v>
      </c>
      <c r="BK1117" s="4">
        <v>14.987</v>
      </c>
      <c r="BL1117" s="4">
        <v>0.23200000000000001</v>
      </c>
      <c r="BM1117" s="4">
        <v>7.0000000000000001E-3</v>
      </c>
      <c r="BN1117" s="4">
        <v>0.23899999999999999</v>
      </c>
      <c r="BO1117" s="4">
        <v>0.189</v>
      </c>
      <c r="BP1117" s="4">
        <v>6.0000000000000001E-3</v>
      </c>
      <c r="BQ1117" s="4">
        <v>0.19400000000000001</v>
      </c>
      <c r="BR1117" s="4">
        <v>1.5073000000000001</v>
      </c>
      <c r="BU1117" s="4">
        <v>1.0389999999999999</v>
      </c>
      <c r="BW1117" s="4">
        <v>0</v>
      </c>
      <c r="BX1117" s="4">
        <v>0.244058</v>
      </c>
      <c r="BY1117" s="4">
        <v>-5</v>
      </c>
      <c r="BZ1117" s="4">
        <v>1.3789020000000001</v>
      </c>
      <c r="CA1117" s="4">
        <v>5.9641669999999998</v>
      </c>
      <c r="CB1117" s="4">
        <v>27.853819999999999</v>
      </c>
    </row>
    <row r="1118" spans="1:80">
      <c r="A1118" s="2">
        <v>42440</v>
      </c>
      <c r="B1118" s="29">
        <v>0.49837856481481485</v>
      </c>
      <c r="C1118" s="4">
        <v>14.41</v>
      </c>
      <c r="D1118" s="4">
        <v>5.8799999999999998E-2</v>
      </c>
      <c r="E1118" s="4" t="s">
        <v>155</v>
      </c>
      <c r="F1118" s="4">
        <v>587.91773799999999</v>
      </c>
      <c r="G1118" s="4">
        <v>10.7</v>
      </c>
      <c r="H1118" s="4">
        <v>5.7</v>
      </c>
      <c r="I1118" s="4">
        <v>161.69999999999999</v>
      </c>
      <c r="K1118" s="4">
        <v>0</v>
      </c>
      <c r="L1118" s="4">
        <v>25</v>
      </c>
      <c r="M1118" s="4">
        <v>0.87609999999999999</v>
      </c>
      <c r="N1118" s="4">
        <v>12.624599999999999</v>
      </c>
      <c r="O1118" s="4">
        <v>5.1499999999999997E-2</v>
      </c>
      <c r="P1118" s="4">
        <v>9.3396000000000008</v>
      </c>
      <c r="Q1118" s="4">
        <v>4.9882999999999997</v>
      </c>
      <c r="R1118" s="4">
        <v>14.3</v>
      </c>
      <c r="S1118" s="4">
        <v>7.5879000000000003</v>
      </c>
      <c r="T1118" s="4">
        <v>4.0528000000000004</v>
      </c>
      <c r="U1118" s="4">
        <v>11.6</v>
      </c>
      <c r="V1118" s="4">
        <v>161.67269999999999</v>
      </c>
      <c r="Y1118" s="4">
        <v>21.99</v>
      </c>
      <c r="Z1118" s="4">
        <v>0</v>
      </c>
      <c r="AA1118" s="4">
        <v>0</v>
      </c>
      <c r="AB1118" s="4" t="s">
        <v>384</v>
      </c>
      <c r="AC1118" s="4">
        <v>0</v>
      </c>
      <c r="AD1118" s="4">
        <v>11.9</v>
      </c>
      <c r="AE1118" s="4">
        <v>857</v>
      </c>
      <c r="AF1118" s="4">
        <v>887</v>
      </c>
      <c r="AG1118" s="4">
        <v>886</v>
      </c>
      <c r="AH1118" s="4">
        <v>67</v>
      </c>
      <c r="AI1118" s="4">
        <v>25.88</v>
      </c>
      <c r="AJ1118" s="4">
        <v>0.59</v>
      </c>
      <c r="AK1118" s="4">
        <v>988</v>
      </c>
      <c r="AL1118" s="4">
        <v>5</v>
      </c>
      <c r="AM1118" s="4">
        <v>0</v>
      </c>
      <c r="AN1118" s="4">
        <v>35</v>
      </c>
      <c r="AO1118" s="4">
        <v>192</v>
      </c>
      <c r="AP1118" s="4">
        <v>190</v>
      </c>
      <c r="AQ1118" s="4">
        <v>5</v>
      </c>
      <c r="AR1118" s="4">
        <v>195</v>
      </c>
      <c r="AS1118" s="4" t="s">
        <v>155</v>
      </c>
      <c r="AT1118" s="4">
        <v>2</v>
      </c>
      <c r="AU1118" s="5">
        <v>0.70652777777777775</v>
      </c>
      <c r="AV1118" s="4">
        <v>47.163727999999999</v>
      </c>
      <c r="AW1118" s="4">
        <v>-88.490593000000004</v>
      </c>
      <c r="AX1118" s="4">
        <v>318.60000000000002</v>
      </c>
      <c r="AY1118" s="4">
        <v>30.3</v>
      </c>
      <c r="AZ1118" s="4">
        <v>12</v>
      </c>
      <c r="BA1118" s="4">
        <v>10</v>
      </c>
      <c r="BB1118" s="4" t="s">
        <v>427</v>
      </c>
      <c r="BC1118" s="4">
        <v>1.913986</v>
      </c>
      <c r="BD1118" s="4">
        <v>1.785315</v>
      </c>
      <c r="BE1118" s="4">
        <v>3.0566430000000002</v>
      </c>
      <c r="BF1118" s="4">
        <v>14.063000000000001</v>
      </c>
      <c r="BG1118" s="4">
        <v>14.69</v>
      </c>
      <c r="BH1118" s="4">
        <v>1.04</v>
      </c>
      <c r="BI1118" s="4">
        <v>14.141999999999999</v>
      </c>
      <c r="BJ1118" s="4">
        <v>3016.9380000000001</v>
      </c>
      <c r="BK1118" s="4">
        <v>7.8339999999999996</v>
      </c>
      <c r="BL1118" s="4">
        <v>0.23400000000000001</v>
      </c>
      <c r="BM1118" s="4">
        <v>0.125</v>
      </c>
      <c r="BN1118" s="4">
        <v>0.35899999999999999</v>
      </c>
      <c r="BO1118" s="4">
        <v>0.19</v>
      </c>
      <c r="BP1118" s="4">
        <v>0.10100000000000001</v>
      </c>
      <c r="BQ1118" s="4">
        <v>0.29099999999999998</v>
      </c>
      <c r="BR1118" s="4">
        <v>1.2776000000000001</v>
      </c>
      <c r="BU1118" s="4">
        <v>1.0429999999999999</v>
      </c>
      <c r="BW1118" s="4">
        <v>0</v>
      </c>
      <c r="BX1118" s="4">
        <v>0.30243399999999998</v>
      </c>
      <c r="BY1118" s="4">
        <v>-5</v>
      </c>
      <c r="BZ1118" s="4">
        <v>1.3771960000000001</v>
      </c>
      <c r="CA1118" s="4">
        <v>7.3907309999999997</v>
      </c>
      <c r="CB1118" s="4">
        <v>27.819358999999999</v>
      </c>
    </row>
    <row r="1119" spans="1:80">
      <c r="A1119" s="2">
        <v>42440</v>
      </c>
      <c r="B1119" s="29">
        <v>0.49839013888888889</v>
      </c>
      <c r="C1119" s="4">
        <v>14.41</v>
      </c>
      <c r="D1119" s="4">
        <v>5.5100000000000003E-2</v>
      </c>
      <c r="E1119" s="4" t="s">
        <v>155</v>
      </c>
      <c r="F1119" s="4">
        <v>551.25</v>
      </c>
      <c r="G1119" s="4">
        <v>10.7</v>
      </c>
      <c r="H1119" s="4">
        <v>14</v>
      </c>
      <c r="I1119" s="4">
        <v>142.1</v>
      </c>
      <c r="K1119" s="4">
        <v>0</v>
      </c>
      <c r="L1119" s="4">
        <v>25</v>
      </c>
      <c r="M1119" s="4">
        <v>0.87609999999999999</v>
      </c>
      <c r="N1119" s="4">
        <v>12.625299999999999</v>
      </c>
      <c r="O1119" s="4">
        <v>4.8300000000000003E-2</v>
      </c>
      <c r="P1119" s="4">
        <v>9.3748000000000005</v>
      </c>
      <c r="Q1119" s="4">
        <v>12.2661</v>
      </c>
      <c r="R1119" s="4">
        <v>21.6</v>
      </c>
      <c r="S1119" s="4">
        <v>7.6165000000000003</v>
      </c>
      <c r="T1119" s="4">
        <v>9.9655000000000005</v>
      </c>
      <c r="U1119" s="4">
        <v>17.600000000000001</v>
      </c>
      <c r="V1119" s="4">
        <v>142.05969999999999</v>
      </c>
      <c r="Y1119" s="4">
        <v>21.949000000000002</v>
      </c>
      <c r="Z1119" s="4">
        <v>0</v>
      </c>
      <c r="AA1119" s="4">
        <v>0</v>
      </c>
      <c r="AB1119" s="4" t="s">
        <v>384</v>
      </c>
      <c r="AC1119" s="4">
        <v>0</v>
      </c>
      <c r="AD1119" s="4">
        <v>12</v>
      </c>
      <c r="AE1119" s="4">
        <v>857</v>
      </c>
      <c r="AF1119" s="4">
        <v>887</v>
      </c>
      <c r="AG1119" s="4">
        <v>885</v>
      </c>
      <c r="AH1119" s="4">
        <v>67</v>
      </c>
      <c r="AI1119" s="4">
        <v>25.88</v>
      </c>
      <c r="AJ1119" s="4">
        <v>0.59</v>
      </c>
      <c r="AK1119" s="4">
        <v>988</v>
      </c>
      <c r="AL1119" s="4">
        <v>5</v>
      </c>
      <c r="AM1119" s="4">
        <v>0</v>
      </c>
      <c r="AN1119" s="4">
        <v>35</v>
      </c>
      <c r="AO1119" s="4">
        <v>192</v>
      </c>
      <c r="AP1119" s="4">
        <v>190</v>
      </c>
      <c r="AQ1119" s="4">
        <v>5</v>
      </c>
      <c r="AR1119" s="4">
        <v>195</v>
      </c>
      <c r="AS1119" s="4" t="s">
        <v>155</v>
      </c>
      <c r="AT1119" s="4">
        <v>2</v>
      </c>
      <c r="AU1119" s="5">
        <v>0.7065393518518519</v>
      </c>
      <c r="AV1119" s="4">
        <v>47.163694999999997</v>
      </c>
      <c r="AW1119" s="4">
        <v>-88.490768000000003</v>
      </c>
      <c r="AX1119" s="4">
        <v>319</v>
      </c>
      <c r="AY1119" s="4">
        <v>30.5</v>
      </c>
      <c r="AZ1119" s="4">
        <v>12</v>
      </c>
      <c r="BA1119" s="4">
        <v>10</v>
      </c>
      <c r="BB1119" s="4" t="s">
        <v>427</v>
      </c>
      <c r="BC1119" s="4">
        <v>2</v>
      </c>
      <c r="BD1119" s="4">
        <v>2.113686</v>
      </c>
      <c r="BE1119" s="4">
        <v>3.3424580000000002</v>
      </c>
      <c r="BF1119" s="4">
        <v>14.063000000000001</v>
      </c>
      <c r="BG1119" s="4">
        <v>14.7</v>
      </c>
      <c r="BH1119" s="4">
        <v>1.05</v>
      </c>
      <c r="BI1119" s="4">
        <v>14.135999999999999</v>
      </c>
      <c r="BJ1119" s="4">
        <v>3018.1709999999998</v>
      </c>
      <c r="BK1119" s="4">
        <v>7.3490000000000002</v>
      </c>
      <c r="BL1119" s="4">
        <v>0.23499999999999999</v>
      </c>
      <c r="BM1119" s="4">
        <v>0.307</v>
      </c>
      <c r="BN1119" s="4">
        <v>0.54200000000000004</v>
      </c>
      <c r="BO1119" s="4">
        <v>0.191</v>
      </c>
      <c r="BP1119" s="4">
        <v>0.249</v>
      </c>
      <c r="BQ1119" s="4">
        <v>0.44</v>
      </c>
      <c r="BR1119" s="4">
        <v>1.123</v>
      </c>
      <c r="BU1119" s="4">
        <v>1.0409999999999999</v>
      </c>
      <c r="BW1119" s="4">
        <v>0</v>
      </c>
      <c r="BX1119" s="4">
        <v>0.27562599999999998</v>
      </c>
      <c r="BY1119" s="4">
        <v>-5</v>
      </c>
      <c r="BZ1119" s="4">
        <v>1.3788039999999999</v>
      </c>
      <c r="CA1119" s="4">
        <v>6.7356100000000003</v>
      </c>
      <c r="CB1119" s="4">
        <v>27.851841</v>
      </c>
    </row>
    <row r="1120" spans="1:80">
      <c r="A1120" s="2">
        <v>42440</v>
      </c>
      <c r="B1120" s="29">
        <v>0.49840171296296298</v>
      </c>
      <c r="C1120" s="4">
        <v>14.41</v>
      </c>
      <c r="D1120" s="4">
        <v>0.1176</v>
      </c>
      <c r="E1120" s="4" t="s">
        <v>155</v>
      </c>
      <c r="F1120" s="4">
        <v>1176.25</v>
      </c>
      <c r="G1120" s="4">
        <v>10.5</v>
      </c>
      <c r="H1120" s="4">
        <v>7.3</v>
      </c>
      <c r="I1120" s="4">
        <v>143.19999999999999</v>
      </c>
      <c r="K1120" s="4">
        <v>0</v>
      </c>
      <c r="L1120" s="4">
        <v>25</v>
      </c>
      <c r="M1120" s="4">
        <v>0.87560000000000004</v>
      </c>
      <c r="N1120" s="4">
        <v>12.6175</v>
      </c>
      <c r="O1120" s="4">
        <v>0.10299999999999999</v>
      </c>
      <c r="P1120" s="4">
        <v>9.1755999999999993</v>
      </c>
      <c r="Q1120" s="4">
        <v>6.3567</v>
      </c>
      <c r="R1120" s="4">
        <v>15.5</v>
      </c>
      <c r="S1120" s="4">
        <v>7.4546999999999999</v>
      </c>
      <c r="T1120" s="4">
        <v>5.1645000000000003</v>
      </c>
      <c r="U1120" s="4">
        <v>12.6</v>
      </c>
      <c r="V1120" s="4">
        <v>143.16380000000001</v>
      </c>
      <c r="Y1120" s="4">
        <v>21.940999999999999</v>
      </c>
      <c r="Z1120" s="4">
        <v>0</v>
      </c>
      <c r="AA1120" s="4">
        <v>0</v>
      </c>
      <c r="AB1120" s="4" t="s">
        <v>384</v>
      </c>
      <c r="AC1120" s="4">
        <v>0</v>
      </c>
      <c r="AD1120" s="4">
        <v>11.9</v>
      </c>
      <c r="AE1120" s="4">
        <v>856</v>
      </c>
      <c r="AF1120" s="4">
        <v>886</v>
      </c>
      <c r="AG1120" s="4">
        <v>884</v>
      </c>
      <c r="AH1120" s="4">
        <v>67</v>
      </c>
      <c r="AI1120" s="4">
        <v>25.88</v>
      </c>
      <c r="AJ1120" s="4">
        <v>0.59</v>
      </c>
      <c r="AK1120" s="4">
        <v>988</v>
      </c>
      <c r="AL1120" s="4">
        <v>5</v>
      </c>
      <c r="AM1120" s="4">
        <v>0</v>
      </c>
      <c r="AN1120" s="4">
        <v>35</v>
      </c>
      <c r="AO1120" s="4">
        <v>192</v>
      </c>
      <c r="AP1120" s="4">
        <v>190</v>
      </c>
      <c r="AQ1120" s="4">
        <v>5</v>
      </c>
      <c r="AR1120" s="4">
        <v>195</v>
      </c>
      <c r="AS1120" s="4" t="s">
        <v>155</v>
      </c>
      <c r="AT1120" s="4">
        <v>2</v>
      </c>
      <c r="AU1120" s="5">
        <v>0.70655092592592583</v>
      </c>
      <c r="AV1120" s="4">
        <v>47.163656000000003</v>
      </c>
      <c r="AW1120" s="4">
        <v>-88.490943999999999</v>
      </c>
      <c r="AX1120" s="4">
        <v>319</v>
      </c>
      <c r="AY1120" s="4">
        <v>31</v>
      </c>
      <c r="AZ1120" s="4">
        <v>12</v>
      </c>
      <c r="BA1120" s="4">
        <v>10</v>
      </c>
      <c r="BB1120" s="4" t="s">
        <v>427</v>
      </c>
      <c r="BC1120" s="4">
        <v>1.4309689999999999</v>
      </c>
      <c r="BD1120" s="4">
        <v>2.1288710000000002</v>
      </c>
      <c r="BE1120" s="4">
        <v>2.6887110000000001</v>
      </c>
      <c r="BF1120" s="4">
        <v>14.063000000000001</v>
      </c>
      <c r="BG1120" s="4">
        <v>14.63</v>
      </c>
      <c r="BH1120" s="4">
        <v>1.04</v>
      </c>
      <c r="BI1120" s="4">
        <v>14.207000000000001</v>
      </c>
      <c r="BJ1120" s="4">
        <v>3005.136</v>
      </c>
      <c r="BK1120" s="4">
        <v>15.613</v>
      </c>
      <c r="BL1120" s="4">
        <v>0.22900000000000001</v>
      </c>
      <c r="BM1120" s="4">
        <v>0.159</v>
      </c>
      <c r="BN1120" s="4">
        <v>0.38700000000000001</v>
      </c>
      <c r="BO1120" s="4">
        <v>0.186</v>
      </c>
      <c r="BP1120" s="4">
        <v>0.129</v>
      </c>
      <c r="BQ1120" s="4">
        <v>0.315</v>
      </c>
      <c r="BR1120" s="4">
        <v>1.1274999999999999</v>
      </c>
      <c r="BU1120" s="4">
        <v>1.0369999999999999</v>
      </c>
      <c r="BW1120" s="4">
        <v>0</v>
      </c>
      <c r="BX1120" s="4">
        <v>0.23325299999999999</v>
      </c>
      <c r="BY1120" s="4">
        <v>-5</v>
      </c>
      <c r="BZ1120" s="4">
        <v>1.3771979999999999</v>
      </c>
      <c r="CA1120" s="4">
        <v>5.7001140000000001</v>
      </c>
      <c r="CB1120" s="4">
        <v>27.819396000000001</v>
      </c>
    </row>
    <row r="1121" spans="1:80">
      <c r="A1121" s="2">
        <v>42440</v>
      </c>
      <c r="B1121" s="29">
        <v>0.49841328703703702</v>
      </c>
      <c r="C1121" s="4">
        <v>14.396000000000001</v>
      </c>
      <c r="D1121" s="4">
        <v>0.10920000000000001</v>
      </c>
      <c r="E1121" s="4" t="s">
        <v>155</v>
      </c>
      <c r="F1121" s="4">
        <v>1091.9467549999999</v>
      </c>
      <c r="G1121" s="4">
        <v>10.199999999999999</v>
      </c>
      <c r="H1121" s="4">
        <v>3.7</v>
      </c>
      <c r="I1121" s="4">
        <v>175.1</v>
      </c>
      <c r="K1121" s="4">
        <v>0</v>
      </c>
      <c r="L1121" s="4">
        <v>25</v>
      </c>
      <c r="M1121" s="4">
        <v>0.87570000000000003</v>
      </c>
      <c r="N1121" s="4">
        <v>12.6067</v>
      </c>
      <c r="O1121" s="4">
        <v>9.5600000000000004E-2</v>
      </c>
      <c r="P1121" s="4">
        <v>8.9322999999999997</v>
      </c>
      <c r="Q1121" s="4">
        <v>3.2402000000000002</v>
      </c>
      <c r="R1121" s="4">
        <v>12.2</v>
      </c>
      <c r="S1121" s="4">
        <v>7.2571000000000003</v>
      </c>
      <c r="T1121" s="4">
        <v>2.6324999999999998</v>
      </c>
      <c r="U1121" s="4">
        <v>9.9</v>
      </c>
      <c r="V1121" s="4">
        <v>175.13939999999999</v>
      </c>
      <c r="Y1121" s="4">
        <v>22.068000000000001</v>
      </c>
      <c r="Z1121" s="4">
        <v>0</v>
      </c>
      <c r="AA1121" s="4">
        <v>0</v>
      </c>
      <c r="AB1121" s="4" t="s">
        <v>384</v>
      </c>
      <c r="AC1121" s="4">
        <v>0</v>
      </c>
      <c r="AD1121" s="4">
        <v>11.9</v>
      </c>
      <c r="AE1121" s="4">
        <v>857</v>
      </c>
      <c r="AF1121" s="4">
        <v>887</v>
      </c>
      <c r="AG1121" s="4">
        <v>884</v>
      </c>
      <c r="AH1121" s="4">
        <v>67</v>
      </c>
      <c r="AI1121" s="4">
        <v>25.88</v>
      </c>
      <c r="AJ1121" s="4">
        <v>0.59</v>
      </c>
      <c r="AK1121" s="4">
        <v>988</v>
      </c>
      <c r="AL1121" s="4">
        <v>5</v>
      </c>
      <c r="AM1121" s="4">
        <v>0</v>
      </c>
      <c r="AN1121" s="4">
        <v>35</v>
      </c>
      <c r="AO1121" s="4">
        <v>191.1</v>
      </c>
      <c r="AP1121" s="4">
        <v>190</v>
      </c>
      <c r="AQ1121" s="4">
        <v>4.9000000000000004</v>
      </c>
      <c r="AR1121" s="4">
        <v>195</v>
      </c>
      <c r="AS1121" s="4" t="s">
        <v>155</v>
      </c>
      <c r="AT1121" s="4">
        <v>2</v>
      </c>
      <c r="AU1121" s="5">
        <v>0.70656249999999998</v>
      </c>
      <c r="AV1121" s="4">
        <v>47.163621999999997</v>
      </c>
      <c r="AW1121" s="4">
        <v>-88.491121000000007</v>
      </c>
      <c r="AX1121" s="4">
        <v>319.10000000000002</v>
      </c>
      <c r="AY1121" s="4">
        <v>31</v>
      </c>
      <c r="AZ1121" s="4">
        <v>12</v>
      </c>
      <c r="BA1121" s="4">
        <v>10</v>
      </c>
      <c r="BB1121" s="4" t="s">
        <v>427</v>
      </c>
      <c r="BC1121" s="4">
        <v>1.271029</v>
      </c>
      <c r="BD1121" s="4">
        <v>2.1</v>
      </c>
      <c r="BE1121" s="4">
        <v>2.4710290000000001</v>
      </c>
      <c r="BF1121" s="4">
        <v>14.063000000000001</v>
      </c>
      <c r="BG1121" s="4">
        <v>14.65</v>
      </c>
      <c r="BH1121" s="4">
        <v>1.04</v>
      </c>
      <c r="BI1121" s="4">
        <v>14.192</v>
      </c>
      <c r="BJ1121" s="4">
        <v>3006.1089999999999</v>
      </c>
      <c r="BK1121" s="4">
        <v>14.513</v>
      </c>
      <c r="BL1121" s="4">
        <v>0.223</v>
      </c>
      <c r="BM1121" s="4">
        <v>8.1000000000000003E-2</v>
      </c>
      <c r="BN1121" s="4">
        <v>0.30399999999999999</v>
      </c>
      <c r="BO1121" s="4">
        <v>0.18099999999999999</v>
      </c>
      <c r="BP1121" s="4">
        <v>6.6000000000000003E-2</v>
      </c>
      <c r="BQ1121" s="4">
        <v>0.247</v>
      </c>
      <c r="BR1121" s="4">
        <v>1.381</v>
      </c>
      <c r="BU1121" s="4">
        <v>1.044</v>
      </c>
      <c r="BW1121" s="4">
        <v>0</v>
      </c>
      <c r="BX1121" s="4">
        <v>0.24162700000000001</v>
      </c>
      <c r="BY1121" s="4">
        <v>-5</v>
      </c>
      <c r="BZ1121" s="4">
        <v>1.3751960000000001</v>
      </c>
      <c r="CA1121" s="4">
        <v>5.9047499999999999</v>
      </c>
      <c r="CB1121" s="4">
        <v>27.778963000000001</v>
      </c>
    </row>
    <row r="1122" spans="1:80">
      <c r="A1122" s="2">
        <v>42440</v>
      </c>
      <c r="B1122" s="29">
        <v>0.49842486111111112</v>
      </c>
      <c r="C1122" s="4">
        <v>14.382999999999999</v>
      </c>
      <c r="D1122" s="4">
        <v>7.1300000000000002E-2</v>
      </c>
      <c r="E1122" s="4" t="s">
        <v>155</v>
      </c>
      <c r="F1122" s="4">
        <v>713.08909200000005</v>
      </c>
      <c r="G1122" s="4">
        <v>10.199999999999999</v>
      </c>
      <c r="H1122" s="4">
        <v>4.2</v>
      </c>
      <c r="I1122" s="4">
        <v>172.5</v>
      </c>
      <c r="K1122" s="4">
        <v>0</v>
      </c>
      <c r="L1122" s="4">
        <v>25</v>
      </c>
      <c r="M1122" s="4">
        <v>0.87619999999999998</v>
      </c>
      <c r="N1122" s="4">
        <v>12.6021</v>
      </c>
      <c r="O1122" s="4">
        <v>6.25E-2</v>
      </c>
      <c r="P1122" s="4">
        <v>8.9370999999999992</v>
      </c>
      <c r="Q1122" s="4">
        <v>3.6457999999999999</v>
      </c>
      <c r="R1122" s="4">
        <v>12.6</v>
      </c>
      <c r="S1122" s="4">
        <v>7.2609000000000004</v>
      </c>
      <c r="T1122" s="4">
        <v>2.9620000000000002</v>
      </c>
      <c r="U1122" s="4">
        <v>10.199999999999999</v>
      </c>
      <c r="V1122" s="4">
        <v>172.49299999999999</v>
      </c>
      <c r="Y1122" s="4">
        <v>22.08</v>
      </c>
      <c r="Z1122" s="4">
        <v>0</v>
      </c>
      <c r="AA1122" s="4">
        <v>0</v>
      </c>
      <c r="AB1122" s="4" t="s">
        <v>384</v>
      </c>
      <c r="AC1122" s="4">
        <v>0</v>
      </c>
      <c r="AD1122" s="4">
        <v>12</v>
      </c>
      <c r="AE1122" s="4">
        <v>856</v>
      </c>
      <c r="AF1122" s="4">
        <v>887</v>
      </c>
      <c r="AG1122" s="4">
        <v>884</v>
      </c>
      <c r="AH1122" s="4">
        <v>67</v>
      </c>
      <c r="AI1122" s="4">
        <v>25.88</v>
      </c>
      <c r="AJ1122" s="4">
        <v>0.59</v>
      </c>
      <c r="AK1122" s="4">
        <v>988</v>
      </c>
      <c r="AL1122" s="4">
        <v>5</v>
      </c>
      <c r="AM1122" s="4">
        <v>0</v>
      </c>
      <c r="AN1122" s="4">
        <v>35</v>
      </c>
      <c r="AO1122" s="4">
        <v>191.9</v>
      </c>
      <c r="AP1122" s="4">
        <v>190</v>
      </c>
      <c r="AQ1122" s="4">
        <v>5</v>
      </c>
      <c r="AR1122" s="4">
        <v>195</v>
      </c>
      <c r="AS1122" s="4" t="s">
        <v>155</v>
      </c>
      <c r="AT1122" s="4">
        <v>2</v>
      </c>
      <c r="AU1122" s="5">
        <v>0.70657407407407413</v>
      </c>
      <c r="AV1122" s="4">
        <v>47.163586000000002</v>
      </c>
      <c r="AW1122" s="4">
        <v>-88.491299999999995</v>
      </c>
      <c r="AX1122" s="4">
        <v>318.89999999999998</v>
      </c>
      <c r="AY1122" s="4">
        <v>31.3</v>
      </c>
      <c r="AZ1122" s="4">
        <v>12</v>
      </c>
      <c r="BA1122" s="4">
        <v>10</v>
      </c>
      <c r="BB1122" s="4" t="s">
        <v>427</v>
      </c>
      <c r="BC1122" s="4">
        <v>1.3709290000000001</v>
      </c>
      <c r="BD1122" s="4">
        <v>2.1</v>
      </c>
      <c r="BE1122" s="4">
        <v>2.5</v>
      </c>
      <c r="BF1122" s="4">
        <v>14.063000000000001</v>
      </c>
      <c r="BG1122" s="4">
        <v>14.7</v>
      </c>
      <c r="BH1122" s="4">
        <v>1.05</v>
      </c>
      <c r="BI1122" s="4">
        <v>14.131</v>
      </c>
      <c r="BJ1122" s="4">
        <v>3014.0479999999998</v>
      </c>
      <c r="BK1122" s="4">
        <v>9.5109999999999992</v>
      </c>
      <c r="BL1122" s="4">
        <v>0.224</v>
      </c>
      <c r="BM1122" s="4">
        <v>9.0999999999999998E-2</v>
      </c>
      <c r="BN1122" s="4">
        <v>0.315</v>
      </c>
      <c r="BO1122" s="4">
        <v>0.182</v>
      </c>
      <c r="BP1122" s="4">
        <v>7.3999999999999996E-2</v>
      </c>
      <c r="BQ1122" s="4">
        <v>0.25600000000000001</v>
      </c>
      <c r="BR1122" s="4">
        <v>1.3642000000000001</v>
      </c>
      <c r="BU1122" s="4">
        <v>1.048</v>
      </c>
      <c r="BW1122" s="4">
        <v>0</v>
      </c>
      <c r="BX1122" s="4">
        <v>0.32057200000000002</v>
      </c>
      <c r="BY1122" s="4">
        <v>-5</v>
      </c>
      <c r="BZ1122" s="4">
        <v>1.375902</v>
      </c>
      <c r="CA1122" s="4">
        <v>7.8339790000000002</v>
      </c>
      <c r="CB1122" s="4">
        <v>27.793220000000002</v>
      </c>
    </row>
    <row r="1123" spans="1:80">
      <c r="A1123" s="2">
        <v>42440</v>
      </c>
      <c r="B1123" s="29">
        <v>0.49843643518518516</v>
      </c>
      <c r="C1123" s="4">
        <v>14.388</v>
      </c>
      <c r="D1123" s="4">
        <v>0.12330000000000001</v>
      </c>
      <c r="E1123" s="4" t="s">
        <v>155</v>
      </c>
      <c r="F1123" s="4">
        <v>1233.05</v>
      </c>
      <c r="G1123" s="4">
        <v>10.199999999999999</v>
      </c>
      <c r="H1123" s="4">
        <v>5.5</v>
      </c>
      <c r="I1123" s="4">
        <v>136.1</v>
      </c>
      <c r="K1123" s="4">
        <v>0</v>
      </c>
      <c r="L1123" s="4">
        <v>25</v>
      </c>
      <c r="M1123" s="4">
        <v>0.87570000000000003</v>
      </c>
      <c r="N1123" s="4">
        <v>12.5991</v>
      </c>
      <c r="O1123" s="4">
        <v>0.108</v>
      </c>
      <c r="P1123" s="4">
        <v>8.9585000000000008</v>
      </c>
      <c r="Q1123" s="4">
        <v>4.8091999999999997</v>
      </c>
      <c r="R1123" s="4">
        <v>13.8</v>
      </c>
      <c r="S1123" s="4">
        <v>7.2782999999999998</v>
      </c>
      <c r="T1123" s="4">
        <v>3.9072</v>
      </c>
      <c r="U1123" s="4">
        <v>11.2</v>
      </c>
      <c r="V1123" s="4">
        <v>136.13890000000001</v>
      </c>
      <c r="Y1123" s="4">
        <v>21.928000000000001</v>
      </c>
      <c r="Z1123" s="4">
        <v>0</v>
      </c>
      <c r="AA1123" s="4">
        <v>0</v>
      </c>
      <c r="AB1123" s="4" t="s">
        <v>384</v>
      </c>
      <c r="AC1123" s="4">
        <v>0</v>
      </c>
      <c r="AD1123" s="4">
        <v>11.9</v>
      </c>
      <c r="AE1123" s="4">
        <v>857</v>
      </c>
      <c r="AF1123" s="4">
        <v>886</v>
      </c>
      <c r="AG1123" s="4">
        <v>885</v>
      </c>
      <c r="AH1123" s="4">
        <v>67</v>
      </c>
      <c r="AI1123" s="4">
        <v>25.88</v>
      </c>
      <c r="AJ1123" s="4">
        <v>0.59</v>
      </c>
      <c r="AK1123" s="4">
        <v>988</v>
      </c>
      <c r="AL1123" s="4">
        <v>5</v>
      </c>
      <c r="AM1123" s="4">
        <v>0</v>
      </c>
      <c r="AN1123" s="4">
        <v>35</v>
      </c>
      <c r="AO1123" s="4">
        <v>191.1</v>
      </c>
      <c r="AP1123" s="4">
        <v>190</v>
      </c>
      <c r="AQ1123" s="4">
        <v>4.9000000000000004</v>
      </c>
      <c r="AR1123" s="4">
        <v>195</v>
      </c>
      <c r="AS1123" s="4" t="s">
        <v>155</v>
      </c>
      <c r="AT1123" s="4">
        <v>2</v>
      </c>
      <c r="AU1123" s="5">
        <v>0.70658564814814817</v>
      </c>
      <c r="AV1123" s="4">
        <v>47.163541000000002</v>
      </c>
      <c r="AW1123" s="4">
        <v>-88.491472000000002</v>
      </c>
      <c r="AX1123" s="4">
        <v>318.8</v>
      </c>
      <c r="AY1123" s="4">
        <v>31.3</v>
      </c>
      <c r="AZ1123" s="4">
        <v>12</v>
      </c>
      <c r="BA1123" s="4">
        <v>10</v>
      </c>
      <c r="BB1123" s="4" t="s">
        <v>427</v>
      </c>
      <c r="BC1123" s="4">
        <v>1.2567680000000001</v>
      </c>
      <c r="BD1123" s="4">
        <v>2.1</v>
      </c>
      <c r="BE1123" s="4">
        <v>2.4283839999999999</v>
      </c>
      <c r="BF1123" s="4">
        <v>14.063000000000001</v>
      </c>
      <c r="BG1123" s="4">
        <v>14.65</v>
      </c>
      <c r="BH1123" s="4">
        <v>1.04</v>
      </c>
      <c r="BI1123" s="4">
        <v>14.195</v>
      </c>
      <c r="BJ1123" s="4">
        <v>3004.0940000000001</v>
      </c>
      <c r="BK1123" s="4">
        <v>16.385999999999999</v>
      </c>
      <c r="BL1123" s="4">
        <v>0.224</v>
      </c>
      <c r="BM1123" s="4">
        <v>0.12</v>
      </c>
      <c r="BN1123" s="4">
        <v>0.34399999999999997</v>
      </c>
      <c r="BO1123" s="4">
        <v>0.182</v>
      </c>
      <c r="BP1123" s="4">
        <v>9.8000000000000004E-2</v>
      </c>
      <c r="BQ1123" s="4">
        <v>0.27900000000000003</v>
      </c>
      <c r="BR1123" s="4">
        <v>1.0733999999999999</v>
      </c>
      <c r="BU1123" s="4">
        <v>1.0369999999999999</v>
      </c>
      <c r="BW1123" s="4">
        <v>0</v>
      </c>
      <c r="BX1123" s="4">
        <v>0.32990199999999997</v>
      </c>
      <c r="BY1123" s="4">
        <v>-5</v>
      </c>
      <c r="BZ1123" s="4">
        <v>1.373294</v>
      </c>
      <c r="CA1123" s="4">
        <v>8.0619800000000001</v>
      </c>
      <c r="CB1123" s="4">
        <v>27.740538999999998</v>
      </c>
    </row>
    <row r="1124" spans="1:80">
      <c r="A1124" s="2">
        <v>42440</v>
      </c>
      <c r="B1124" s="29">
        <v>0.49844800925925931</v>
      </c>
      <c r="C1124" s="4">
        <v>14.371</v>
      </c>
      <c r="D1124" s="4">
        <v>0.25790000000000002</v>
      </c>
      <c r="E1124" s="4" t="s">
        <v>155</v>
      </c>
      <c r="F1124" s="4">
        <v>2579.2961369999998</v>
      </c>
      <c r="G1124" s="4">
        <v>10.3</v>
      </c>
      <c r="H1124" s="4">
        <v>6.4</v>
      </c>
      <c r="I1124" s="4">
        <v>158.30000000000001</v>
      </c>
      <c r="K1124" s="4">
        <v>0</v>
      </c>
      <c r="L1124" s="4">
        <v>25</v>
      </c>
      <c r="M1124" s="4">
        <v>0.87470000000000003</v>
      </c>
      <c r="N1124" s="4">
        <v>12.569699999999999</v>
      </c>
      <c r="O1124" s="4">
        <v>0.22559999999999999</v>
      </c>
      <c r="P1124" s="4">
        <v>9.0090000000000003</v>
      </c>
      <c r="Q1124" s="4">
        <v>5.5978000000000003</v>
      </c>
      <c r="R1124" s="4">
        <v>14.6</v>
      </c>
      <c r="S1124" s="4">
        <v>7.3193999999999999</v>
      </c>
      <c r="T1124" s="4">
        <v>4.548</v>
      </c>
      <c r="U1124" s="4">
        <v>11.9</v>
      </c>
      <c r="V1124" s="4">
        <v>158.3407</v>
      </c>
      <c r="Y1124" s="4">
        <v>21.98</v>
      </c>
      <c r="Z1124" s="4">
        <v>0</v>
      </c>
      <c r="AA1124" s="4">
        <v>0</v>
      </c>
      <c r="AB1124" s="4" t="s">
        <v>384</v>
      </c>
      <c r="AC1124" s="4">
        <v>0</v>
      </c>
      <c r="AD1124" s="4">
        <v>11.9</v>
      </c>
      <c r="AE1124" s="4">
        <v>858</v>
      </c>
      <c r="AF1124" s="4">
        <v>887</v>
      </c>
      <c r="AG1124" s="4">
        <v>885</v>
      </c>
      <c r="AH1124" s="4">
        <v>67</v>
      </c>
      <c r="AI1124" s="4">
        <v>25.88</v>
      </c>
      <c r="AJ1124" s="4">
        <v>0.59</v>
      </c>
      <c r="AK1124" s="4">
        <v>988</v>
      </c>
      <c r="AL1124" s="4">
        <v>5</v>
      </c>
      <c r="AM1124" s="4">
        <v>0</v>
      </c>
      <c r="AN1124" s="4">
        <v>35</v>
      </c>
      <c r="AO1124" s="4">
        <v>191</v>
      </c>
      <c r="AP1124" s="4">
        <v>190</v>
      </c>
      <c r="AQ1124" s="4">
        <v>5</v>
      </c>
      <c r="AR1124" s="4">
        <v>195</v>
      </c>
      <c r="AS1124" s="4" t="s">
        <v>155</v>
      </c>
      <c r="AT1124" s="4">
        <v>2</v>
      </c>
      <c r="AU1124" s="5">
        <v>0.70659722222222221</v>
      </c>
      <c r="AV1124" s="4">
        <v>47.163482999999999</v>
      </c>
      <c r="AW1124" s="4">
        <v>-88.491635000000002</v>
      </c>
      <c r="AX1124" s="4">
        <v>318.8</v>
      </c>
      <c r="AY1124" s="4">
        <v>31.1</v>
      </c>
      <c r="AZ1124" s="4">
        <v>12</v>
      </c>
      <c r="BA1124" s="4">
        <v>10</v>
      </c>
      <c r="BB1124" s="4" t="s">
        <v>427</v>
      </c>
      <c r="BC1124" s="4">
        <v>1.0563439999999999</v>
      </c>
      <c r="BD1124" s="4">
        <v>1.6690309999999999</v>
      </c>
      <c r="BE1124" s="4">
        <v>1.969031</v>
      </c>
      <c r="BF1124" s="4">
        <v>14.063000000000001</v>
      </c>
      <c r="BG1124" s="4">
        <v>14.52</v>
      </c>
      <c r="BH1124" s="4">
        <v>1.03</v>
      </c>
      <c r="BI1124" s="4">
        <v>14.33</v>
      </c>
      <c r="BJ1124" s="4">
        <v>2975.8539999999998</v>
      </c>
      <c r="BK1124" s="4">
        <v>33.994</v>
      </c>
      <c r="BL1124" s="4">
        <v>0.223</v>
      </c>
      <c r="BM1124" s="4">
        <v>0.13900000000000001</v>
      </c>
      <c r="BN1124" s="4">
        <v>0.36199999999999999</v>
      </c>
      <c r="BO1124" s="4">
        <v>0.18099999999999999</v>
      </c>
      <c r="BP1124" s="4">
        <v>0.113</v>
      </c>
      <c r="BQ1124" s="4">
        <v>0.29399999999999998</v>
      </c>
      <c r="BR1124" s="4">
        <v>1.2396</v>
      </c>
      <c r="BU1124" s="4">
        <v>1.032</v>
      </c>
      <c r="BW1124" s="4">
        <v>0</v>
      </c>
      <c r="BX1124" s="4">
        <v>0.31196000000000002</v>
      </c>
      <c r="BY1124" s="4">
        <v>-5</v>
      </c>
      <c r="BZ1124" s="4">
        <v>1.373902</v>
      </c>
      <c r="CA1124" s="4">
        <v>7.6235229999999996</v>
      </c>
      <c r="CB1124" s="4">
        <v>27.75282</v>
      </c>
    </row>
    <row r="1125" spans="1:80">
      <c r="A1125" s="2">
        <v>42440</v>
      </c>
      <c r="B1125" s="29">
        <v>0.49845958333333334</v>
      </c>
      <c r="C1125" s="4">
        <v>14.362</v>
      </c>
      <c r="D1125" s="4">
        <v>0.38119999999999998</v>
      </c>
      <c r="E1125" s="4" t="s">
        <v>155</v>
      </c>
      <c r="F1125" s="4">
        <v>3812.4919089999999</v>
      </c>
      <c r="G1125" s="4">
        <v>10.3</v>
      </c>
      <c r="H1125" s="4">
        <v>6.4</v>
      </c>
      <c r="I1125" s="4">
        <v>201</v>
      </c>
      <c r="K1125" s="4">
        <v>0</v>
      </c>
      <c r="L1125" s="4">
        <v>28</v>
      </c>
      <c r="M1125" s="4">
        <v>0.87360000000000004</v>
      </c>
      <c r="N1125" s="4">
        <v>12.5465</v>
      </c>
      <c r="O1125" s="4">
        <v>0.33310000000000001</v>
      </c>
      <c r="P1125" s="4">
        <v>9.0238999999999994</v>
      </c>
      <c r="Q1125" s="4">
        <v>5.5909000000000004</v>
      </c>
      <c r="R1125" s="4">
        <v>14.6</v>
      </c>
      <c r="S1125" s="4">
        <v>7.3315000000000001</v>
      </c>
      <c r="T1125" s="4">
        <v>4.5423</v>
      </c>
      <c r="U1125" s="4">
        <v>11.9</v>
      </c>
      <c r="V1125" s="4">
        <v>201.03229999999999</v>
      </c>
      <c r="Y1125" s="4">
        <v>24.094999999999999</v>
      </c>
      <c r="Z1125" s="4">
        <v>0</v>
      </c>
      <c r="AA1125" s="4">
        <v>0</v>
      </c>
      <c r="AB1125" s="4" t="s">
        <v>384</v>
      </c>
      <c r="AC1125" s="4">
        <v>0</v>
      </c>
      <c r="AD1125" s="4">
        <v>11.9</v>
      </c>
      <c r="AE1125" s="4">
        <v>857</v>
      </c>
      <c r="AF1125" s="4">
        <v>887</v>
      </c>
      <c r="AG1125" s="4">
        <v>885</v>
      </c>
      <c r="AH1125" s="4">
        <v>67</v>
      </c>
      <c r="AI1125" s="4">
        <v>25.88</v>
      </c>
      <c r="AJ1125" s="4">
        <v>0.59</v>
      </c>
      <c r="AK1125" s="4">
        <v>988</v>
      </c>
      <c r="AL1125" s="4">
        <v>5</v>
      </c>
      <c r="AM1125" s="4">
        <v>0</v>
      </c>
      <c r="AN1125" s="4">
        <v>35</v>
      </c>
      <c r="AO1125" s="4">
        <v>191</v>
      </c>
      <c r="AP1125" s="4">
        <v>190</v>
      </c>
      <c r="AQ1125" s="4">
        <v>4.9000000000000004</v>
      </c>
      <c r="AR1125" s="4">
        <v>195</v>
      </c>
      <c r="AS1125" s="4" t="s">
        <v>155</v>
      </c>
      <c r="AT1125" s="4">
        <v>2</v>
      </c>
      <c r="AU1125" s="5">
        <v>0.70660879629629625</v>
      </c>
      <c r="AV1125" s="4">
        <v>47.163395000000001</v>
      </c>
      <c r="AW1125" s="4">
        <v>-88.491780000000006</v>
      </c>
      <c r="AX1125" s="4">
        <v>318.89999999999998</v>
      </c>
      <c r="AY1125" s="4">
        <v>31.8</v>
      </c>
      <c r="AZ1125" s="4">
        <v>12</v>
      </c>
      <c r="BA1125" s="4">
        <v>10</v>
      </c>
      <c r="BB1125" s="4" t="s">
        <v>427</v>
      </c>
      <c r="BC1125" s="4">
        <v>1.071728</v>
      </c>
      <c r="BD1125" s="4">
        <v>1.571728</v>
      </c>
      <c r="BE1125" s="4">
        <v>1.943457</v>
      </c>
      <c r="BF1125" s="4">
        <v>14.063000000000001</v>
      </c>
      <c r="BG1125" s="4">
        <v>14.39</v>
      </c>
      <c r="BH1125" s="4">
        <v>1.02</v>
      </c>
      <c r="BI1125" s="4">
        <v>14.471</v>
      </c>
      <c r="BJ1125" s="4">
        <v>2949.91</v>
      </c>
      <c r="BK1125" s="4">
        <v>49.84</v>
      </c>
      <c r="BL1125" s="4">
        <v>0.222</v>
      </c>
      <c r="BM1125" s="4">
        <v>0.13800000000000001</v>
      </c>
      <c r="BN1125" s="4">
        <v>0.36</v>
      </c>
      <c r="BO1125" s="4">
        <v>0.18099999999999999</v>
      </c>
      <c r="BP1125" s="4">
        <v>0.112</v>
      </c>
      <c r="BQ1125" s="4">
        <v>0.29199999999999998</v>
      </c>
      <c r="BR1125" s="4">
        <v>1.5629999999999999</v>
      </c>
      <c r="BU1125" s="4">
        <v>1.1240000000000001</v>
      </c>
      <c r="BW1125" s="4">
        <v>0</v>
      </c>
      <c r="BX1125" s="4">
        <v>0.33255000000000001</v>
      </c>
      <c r="BY1125" s="4">
        <v>-5</v>
      </c>
      <c r="BZ1125" s="4">
        <v>1.3730979999999999</v>
      </c>
      <c r="CA1125" s="4">
        <v>8.1266909999999992</v>
      </c>
      <c r="CB1125" s="4">
        <v>27.73658</v>
      </c>
    </row>
    <row r="1126" spans="1:80">
      <c r="A1126" s="2">
        <v>42440</v>
      </c>
      <c r="B1126" s="29">
        <v>0.49847115740740744</v>
      </c>
      <c r="C1126" s="4">
        <v>14.353999999999999</v>
      </c>
      <c r="D1126" s="4">
        <v>0.45569999999999999</v>
      </c>
      <c r="E1126" s="4" t="s">
        <v>155</v>
      </c>
      <c r="F1126" s="4">
        <v>4556.8284789999998</v>
      </c>
      <c r="G1126" s="4">
        <v>10.5</v>
      </c>
      <c r="H1126" s="4">
        <v>6.4</v>
      </c>
      <c r="I1126" s="4">
        <v>249.6</v>
      </c>
      <c r="K1126" s="4">
        <v>0</v>
      </c>
      <c r="L1126" s="4">
        <v>32</v>
      </c>
      <c r="M1126" s="4">
        <v>0.87290000000000001</v>
      </c>
      <c r="N1126" s="4">
        <v>12.53</v>
      </c>
      <c r="O1126" s="4">
        <v>0.39779999999999999</v>
      </c>
      <c r="P1126" s="4">
        <v>9.1577000000000002</v>
      </c>
      <c r="Q1126" s="4">
        <v>5.5869</v>
      </c>
      <c r="R1126" s="4">
        <v>14.7</v>
      </c>
      <c r="S1126" s="4">
        <v>7.4401999999999999</v>
      </c>
      <c r="T1126" s="4">
        <v>4.5389999999999997</v>
      </c>
      <c r="U1126" s="4">
        <v>12</v>
      </c>
      <c r="V1126" s="4">
        <v>249.62219999999999</v>
      </c>
      <c r="Y1126" s="4">
        <v>27.555</v>
      </c>
      <c r="Z1126" s="4">
        <v>0</v>
      </c>
      <c r="AA1126" s="4">
        <v>0</v>
      </c>
      <c r="AB1126" s="4" t="s">
        <v>384</v>
      </c>
      <c r="AC1126" s="4">
        <v>0</v>
      </c>
      <c r="AD1126" s="4">
        <v>11.9</v>
      </c>
      <c r="AE1126" s="4">
        <v>858</v>
      </c>
      <c r="AF1126" s="4">
        <v>888</v>
      </c>
      <c r="AG1126" s="4">
        <v>886</v>
      </c>
      <c r="AH1126" s="4">
        <v>67</v>
      </c>
      <c r="AI1126" s="4">
        <v>25.88</v>
      </c>
      <c r="AJ1126" s="4">
        <v>0.59</v>
      </c>
      <c r="AK1126" s="4">
        <v>988</v>
      </c>
      <c r="AL1126" s="4">
        <v>5</v>
      </c>
      <c r="AM1126" s="4">
        <v>0</v>
      </c>
      <c r="AN1126" s="4">
        <v>35</v>
      </c>
      <c r="AO1126" s="4">
        <v>191</v>
      </c>
      <c r="AP1126" s="4">
        <v>190</v>
      </c>
      <c r="AQ1126" s="4">
        <v>4.9000000000000004</v>
      </c>
      <c r="AR1126" s="4">
        <v>195</v>
      </c>
      <c r="AS1126" s="4" t="s">
        <v>155</v>
      </c>
      <c r="AT1126" s="4">
        <v>2</v>
      </c>
      <c r="AU1126" s="5">
        <v>0.7066203703703704</v>
      </c>
      <c r="AV1126" s="4">
        <v>47.163288000000001</v>
      </c>
      <c r="AW1126" s="4">
        <v>-88.491900000000001</v>
      </c>
      <c r="AX1126" s="4">
        <v>319</v>
      </c>
      <c r="AY1126" s="4">
        <v>32.799999999999997</v>
      </c>
      <c r="AZ1126" s="4">
        <v>12</v>
      </c>
      <c r="BA1126" s="4">
        <v>10</v>
      </c>
      <c r="BB1126" s="4" t="s">
        <v>427</v>
      </c>
      <c r="BC1126" s="4">
        <v>1.1000000000000001</v>
      </c>
      <c r="BD1126" s="4">
        <v>1.5283720000000001</v>
      </c>
      <c r="BE1126" s="4">
        <v>1.928372</v>
      </c>
      <c r="BF1126" s="4">
        <v>14.063000000000001</v>
      </c>
      <c r="BG1126" s="4">
        <v>14.32</v>
      </c>
      <c r="BH1126" s="4">
        <v>1.02</v>
      </c>
      <c r="BI1126" s="4">
        <v>14.554</v>
      </c>
      <c r="BJ1126" s="4">
        <v>2933.915</v>
      </c>
      <c r="BK1126" s="4">
        <v>59.281999999999996</v>
      </c>
      <c r="BL1126" s="4">
        <v>0.22500000000000001</v>
      </c>
      <c r="BM1126" s="4">
        <v>0.13700000000000001</v>
      </c>
      <c r="BN1126" s="4">
        <v>0.36199999999999999</v>
      </c>
      <c r="BO1126" s="4">
        <v>0.182</v>
      </c>
      <c r="BP1126" s="4">
        <v>0.111</v>
      </c>
      <c r="BQ1126" s="4">
        <v>0.29399999999999998</v>
      </c>
      <c r="BR1126" s="4">
        <v>1.9327000000000001</v>
      </c>
      <c r="BU1126" s="4">
        <v>1.28</v>
      </c>
      <c r="BW1126" s="4">
        <v>0</v>
      </c>
      <c r="BX1126" s="4">
        <v>0.34672599999999998</v>
      </c>
      <c r="BY1126" s="4">
        <v>-5</v>
      </c>
      <c r="BZ1126" s="4">
        <v>1.3702939999999999</v>
      </c>
      <c r="CA1126" s="4">
        <v>8.4731170000000002</v>
      </c>
      <c r="CB1126" s="4">
        <v>27.679939000000001</v>
      </c>
    </row>
    <row r="1127" spans="1:80">
      <c r="A1127" s="2">
        <v>42440</v>
      </c>
      <c r="B1127" s="29">
        <v>0.49848273148148148</v>
      </c>
      <c r="C1127" s="4">
        <v>14.326000000000001</v>
      </c>
      <c r="D1127" s="4">
        <v>0.54549999999999998</v>
      </c>
      <c r="E1127" s="4" t="s">
        <v>155</v>
      </c>
      <c r="F1127" s="4">
        <v>5454.9375520000003</v>
      </c>
      <c r="G1127" s="4">
        <v>10.7</v>
      </c>
      <c r="H1127" s="4">
        <v>6.4</v>
      </c>
      <c r="I1127" s="4">
        <v>322.3</v>
      </c>
      <c r="K1127" s="4">
        <v>0</v>
      </c>
      <c r="L1127" s="4">
        <v>35</v>
      </c>
      <c r="M1127" s="4">
        <v>0.87229999999999996</v>
      </c>
      <c r="N1127" s="4">
        <v>12.4975</v>
      </c>
      <c r="O1127" s="4">
        <v>0.47589999999999999</v>
      </c>
      <c r="P1127" s="4">
        <v>9.3339999999999996</v>
      </c>
      <c r="Q1127" s="4">
        <v>5.5830000000000002</v>
      </c>
      <c r="R1127" s="4">
        <v>14.9</v>
      </c>
      <c r="S1127" s="4">
        <v>7.5834000000000001</v>
      </c>
      <c r="T1127" s="4">
        <v>4.5358999999999998</v>
      </c>
      <c r="U1127" s="4">
        <v>12.1</v>
      </c>
      <c r="V1127" s="4">
        <v>322.34140000000002</v>
      </c>
      <c r="Y1127" s="4">
        <v>30.5</v>
      </c>
      <c r="Z1127" s="4">
        <v>0</v>
      </c>
      <c r="AA1127" s="4">
        <v>0</v>
      </c>
      <c r="AB1127" s="4" t="s">
        <v>384</v>
      </c>
      <c r="AC1127" s="4">
        <v>0</v>
      </c>
      <c r="AD1127" s="4">
        <v>12</v>
      </c>
      <c r="AE1127" s="4">
        <v>858</v>
      </c>
      <c r="AF1127" s="4">
        <v>888</v>
      </c>
      <c r="AG1127" s="4">
        <v>886</v>
      </c>
      <c r="AH1127" s="4">
        <v>67</v>
      </c>
      <c r="AI1127" s="4">
        <v>25.88</v>
      </c>
      <c r="AJ1127" s="4">
        <v>0.59</v>
      </c>
      <c r="AK1127" s="4">
        <v>988</v>
      </c>
      <c r="AL1127" s="4">
        <v>5</v>
      </c>
      <c r="AM1127" s="4">
        <v>0</v>
      </c>
      <c r="AN1127" s="4">
        <v>35</v>
      </c>
      <c r="AO1127" s="4">
        <v>191</v>
      </c>
      <c r="AP1127" s="4">
        <v>190</v>
      </c>
      <c r="AQ1127" s="4">
        <v>5</v>
      </c>
      <c r="AR1127" s="4">
        <v>195</v>
      </c>
      <c r="AS1127" s="4" t="s">
        <v>155</v>
      </c>
      <c r="AT1127" s="4">
        <v>2</v>
      </c>
      <c r="AU1127" s="5">
        <v>0.70663194444444455</v>
      </c>
      <c r="AV1127" s="4">
        <v>47.163161000000002</v>
      </c>
      <c r="AW1127" s="4">
        <v>-88.491979000000001</v>
      </c>
      <c r="AX1127" s="4">
        <v>318.7</v>
      </c>
      <c r="AY1127" s="4">
        <v>33.299999999999997</v>
      </c>
      <c r="AZ1127" s="4">
        <v>12</v>
      </c>
      <c r="BA1127" s="4">
        <v>10</v>
      </c>
      <c r="BB1127" s="4" t="s">
        <v>427</v>
      </c>
      <c r="BC1127" s="4">
        <v>1.1000000000000001</v>
      </c>
      <c r="BD1127" s="4">
        <v>1.643057</v>
      </c>
      <c r="BE1127" s="4">
        <v>1.9715279999999999</v>
      </c>
      <c r="BF1127" s="4">
        <v>14.063000000000001</v>
      </c>
      <c r="BG1127" s="4">
        <v>14.24</v>
      </c>
      <c r="BH1127" s="4">
        <v>1.01</v>
      </c>
      <c r="BI1127" s="4">
        <v>14.634</v>
      </c>
      <c r="BJ1127" s="4">
        <v>2914.3760000000002</v>
      </c>
      <c r="BK1127" s="4">
        <v>70.628</v>
      </c>
      <c r="BL1127" s="4">
        <v>0.22800000000000001</v>
      </c>
      <c r="BM1127" s="4">
        <v>0.13600000000000001</v>
      </c>
      <c r="BN1127" s="4">
        <v>0.36399999999999999</v>
      </c>
      <c r="BO1127" s="4">
        <v>0.185</v>
      </c>
      <c r="BP1127" s="4">
        <v>0.111</v>
      </c>
      <c r="BQ1127" s="4">
        <v>0.29599999999999999</v>
      </c>
      <c r="BR1127" s="4">
        <v>2.4855999999999998</v>
      </c>
      <c r="BU1127" s="4">
        <v>1.411</v>
      </c>
      <c r="BW1127" s="4">
        <v>0</v>
      </c>
      <c r="BX1127" s="4">
        <v>0.35972599999999999</v>
      </c>
      <c r="BY1127" s="4">
        <v>-5</v>
      </c>
      <c r="BZ1127" s="4">
        <v>1.372706</v>
      </c>
      <c r="CA1127" s="4">
        <v>8.7908039999999996</v>
      </c>
      <c r="CB1127" s="4">
        <v>27.728660999999999</v>
      </c>
    </row>
    <row r="1128" spans="1:80">
      <c r="A1128" s="2">
        <v>42440</v>
      </c>
      <c r="B1128" s="29">
        <v>0.49849430555555557</v>
      </c>
      <c r="C1128" s="4">
        <v>14.256</v>
      </c>
      <c r="D1128" s="4">
        <v>0.36870000000000003</v>
      </c>
      <c r="E1128" s="4" t="s">
        <v>155</v>
      </c>
      <c r="F1128" s="4">
        <v>3687.4680309999999</v>
      </c>
      <c r="G1128" s="4">
        <v>10.7</v>
      </c>
      <c r="H1128" s="4">
        <v>6.5</v>
      </c>
      <c r="I1128" s="4">
        <v>362</v>
      </c>
      <c r="K1128" s="4">
        <v>0</v>
      </c>
      <c r="L1128" s="4">
        <v>35</v>
      </c>
      <c r="M1128" s="4">
        <v>0.87439999999999996</v>
      </c>
      <c r="N1128" s="4">
        <v>12.465999999999999</v>
      </c>
      <c r="O1128" s="4">
        <v>0.32240000000000002</v>
      </c>
      <c r="P1128" s="4">
        <v>9.3564000000000007</v>
      </c>
      <c r="Q1128" s="4">
        <v>5.6483999999999996</v>
      </c>
      <c r="R1128" s="4">
        <v>15</v>
      </c>
      <c r="S1128" s="4">
        <v>7.6014999999999997</v>
      </c>
      <c r="T1128" s="4">
        <v>4.5890000000000004</v>
      </c>
      <c r="U1128" s="4">
        <v>12.2</v>
      </c>
      <c r="V1128" s="4">
        <v>362.00689999999997</v>
      </c>
      <c r="Y1128" s="4">
        <v>30.934999999999999</v>
      </c>
      <c r="Z1128" s="4">
        <v>0</v>
      </c>
      <c r="AA1128" s="4">
        <v>0</v>
      </c>
      <c r="AB1128" s="4" t="s">
        <v>384</v>
      </c>
      <c r="AC1128" s="4">
        <v>0</v>
      </c>
      <c r="AD1128" s="4">
        <v>11.9</v>
      </c>
      <c r="AE1128" s="4">
        <v>859</v>
      </c>
      <c r="AF1128" s="4">
        <v>888</v>
      </c>
      <c r="AG1128" s="4">
        <v>887</v>
      </c>
      <c r="AH1128" s="4">
        <v>67</v>
      </c>
      <c r="AI1128" s="4">
        <v>25.88</v>
      </c>
      <c r="AJ1128" s="4">
        <v>0.59</v>
      </c>
      <c r="AK1128" s="4">
        <v>988</v>
      </c>
      <c r="AL1128" s="4">
        <v>5</v>
      </c>
      <c r="AM1128" s="4">
        <v>0</v>
      </c>
      <c r="AN1128" s="4">
        <v>35</v>
      </c>
      <c r="AO1128" s="4">
        <v>191</v>
      </c>
      <c r="AP1128" s="4">
        <v>190</v>
      </c>
      <c r="AQ1128" s="4">
        <v>5.0999999999999996</v>
      </c>
      <c r="AR1128" s="4">
        <v>195</v>
      </c>
      <c r="AS1128" s="4" t="s">
        <v>155</v>
      </c>
      <c r="AT1128" s="4">
        <v>2</v>
      </c>
      <c r="AU1128" s="5">
        <v>0.70664351851851848</v>
      </c>
      <c r="AV1128" s="4">
        <v>47.163017000000004</v>
      </c>
      <c r="AW1128" s="4">
        <v>-88.492007999999998</v>
      </c>
      <c r="AX1128" s="4">
        <v>318.5</v>
      </c>
      <c r="AY1128" s="4">
        <v>34</v>
      </c>
      <c r="AZ1128" s="4">
        <v>12</v>
      </c>
      <c r="BA1128" s="4">
        <v>10</v>
      </c>
      <c r="BB1128" s="4" t="s">
        <v>427</v>
      </c>
      <c r="BC1128" s="4">
        <v>1.1714290000000001</v>
      </c>
      <c r="BD1128" s="4">
        <v>1.7714289999999999</v>
      </c>
      <c r="BE1128" s="4">
        <v>2.0714290000000002</v>
      </c>
      <c r="BF1128" s="4">
        <v>14.063000000000001</v>
      </c>
      <c r="BG1128" s="4">
        <v>14.48</v>
      </c>
      <c r="BH1128" s="4">
        <v>1.03</v>
      </c>
      <c r="BI1128" s="4">
        <v>14.361000000000001</v>
      </c>
      <c r="BJ1128" s="4">
        <v>2948.18</v>
      </c>
      <c r="BK1128" s="4">
        <v>48.534999999999997</v>
      </c>
      <c r="BL1128" s="4">
        <v>0.23200000000000001</v>
      </c>
      <c r="BM1128" s="4">
        <v>0.14000000000000001</v>
      </c>
      <c r="BN1128" s="4">
        <v>0.372</v>
      </c>
      <c r="BO1128" s="4">
        <v>0.188</v>
      </c>
      <c r="BP1128" s="4">
        <v>0.114</v>
      </c>
      <c r="BQ1128" s="4">
        <v>0.30199999999999999</v>
      </c>
      <c r="BR1128" s="4">
        <v>2.831</v>
      </c>
      <c r="BU1128" s="4">
        <v>1.452</v>
      </c>
      <c r="BW1128" s="4">
        <v>0</v>
      </c>
      <c r="BX1128" s="4">
        <v>0.33033200000000001</v>
      </c>
      <c r="BY1128" s="4">
        <v>-5</v>
      </c>
      <c r="BZ1128" s="4">
        <v>1.3702939999999999</v>
      </c>
      <c r="CA1128" s="4">
        <v>8.0724889999999991</v>
      </c>
      <c r="CB1128" s="4">
        <v>27.679939000000001</v>
      </c>
    </row>
    <row r="1129" spans="1:80">
      <c r="A1129" s="2">
        <v>42440</v>
      </c>
      <c r="B1129" s="29">
        <v>0.49850587962962961</v>
      </c>
      <c r="C1129" s="4">
        <v>14.089</v>
      </c>
      <c r="D1129" s="4">
        <v>0.15609999999999999</v>
      </c>
      <c r="E1129" s="4" t="s">
        <v>155</v>
      </c>
      <c r="F1129" s="4">
        <v>1560.978793</v>
      </c>
      <c r="G1129" s="4">
        <v>56.2</v>
      </c>
      <c r="H1129" s="4">
        <v>6.6</v>
      </c>
      <c r="I1129" s="4">
        <v>276.7</v>
      </c>
      <c r="K1129" s="4">
        <v>0</v>
      </c>
      <c r="L1129" s="4">
        <v>31</v>
      </c>
      <c r="M1129" s="4">
        <v>0.87760000000000005</v>
      </c>
      <c r="N1129" s="4">
        <v>12.365600000000001</v>
      </c>
      <c r="O1129" s="4">
        <v>0.13700000000000001</v>
      </c>
      <c r="P1129" s="4">
        <v>49.319499999999998</v>
      </c>
      <c r="Q1129" s="4">
        <v>5.7925000000000004</v>
      </c>
      <c r="R1129" s="4">
        <v>55.1</v>
      </c>
      <c r="S1129" s="4">
        <v>40.069499999999998</v>
      </c>
      <c r="T1129" s="4">
        <v>4.7061000000000002</v>
      </c>
      <c r="U1129" s="4">
        <v>44.8</v>
      </c>
      <c r="V1129" s="4">
        <v>276.71510000000001</v>
      </c>
      <c r="Y1129" s="4">
        <v>26.972000000000001</v>
      </c>
      <c r="Z1129" s="4">
        <v>0</v>
      </c>
      <c r="AA1129" s="4">
        <v>0</v>
      </c>
      <c r="AB1129" s="4" t="s">
        <v>384</v>
      </c>
      <c r="AC1129" s="4">
        <v>0</v>
      </c>
      <c r="AD1129" s="4">
        <v>11.9</v>
      </c>
      <c r="AE1129" s="4">
        <v>861</v>
      </c>
      <c r="AF1129" s="4">
        <v>890</v>
      </c>
      <c r="AG1129" s="4">
        <v>890</v>
      </c>
      <c r="AH1129" s="4">
        <v>67</v>
      </c>
      <c r="AI1129" s="4">
        <v>25.88</v>
      </c>
      <c r="AJ1129" s="4">
        <v>0.59</v>
      </c>
      <c r="AK1129" s="4">
        <v>988</v>
      </c>
      <c r="AL1129" s="4">
        <v>5</v>
      </c>
      <c r="AM1129" s="4">
        <v>0</v>
      </c>
      <c r="AN1129" s="4">
        <v>35</v>
      </c>
      <c r="AO1129" s="4">
        <v>191</v>
      </c>
      <c r="AP1129" s="4">
        <v>190</v>
      </c>
      <c r="AQ1129" s="4">
        <v>5.0999999999999996</v>
      </c>
      <c r="AR1129" s="4">
        <v>195</v>
      </c>
      <c r="AS1129" s="4" t="s">
        <v>155</v>
      </c>
      <c r="AT1129" s="4">
        <v>2</v>
      </c>
      <c r="AU1129" s="5">
        <v>0.70665509259259263</v>
      </c>
      <c r="AV1129" s="4">
        <v>47.162866000000001</v>
      </c>
      <c r="AW1129" s="4">
        <v>-88.492011000000005</v>
      </c>
      <c r="AX1129" s="4">
        <v>318.60000000000002</v>
      </c>
      <c r="AY1129" s="4">
        <v>35.1</v>
      </c>
      <c r="AZ1129" s="4">
        <v>12</v>
      </c>
      <c r="BA1129" s="4">
        <v>10</v>
      </c>
      <c r="BB1129" s="4" t="s">
        <v>427</v>
      </c>
      <c r="BC1129" s="4">
        <v>1.413986</v>
      </c>
      <c r="BD1129" s="4">
        <v>2.0139860000000001</v>
      </c>
      <c r="BE1129" s="4">
        <v>2.3853149999999999</v>
      </c>
      <c r="BF1129" s="4">
        <v>14.063000000000001</v>
      </c>
      <c r="BG1129" s="4">
        <v>14.88</v>
      </c>
      <c r="BH1129" s="4">
        <v>1.06</v>
      </c>
      <c r="BI1129" s="4">
        <v>13.941000000000001</v>
      </c>
      <c r="BJ1129" s="4">
        <v>2993.3670000000002</v>
      </c>
      <c r="BK1129" s="4">
        <v>21.108000000000001</v>
      </c>
      <c r="BL1129" s="4">
        <v>1.25</v>
      </c>
      <c r="BM1129" s="4">
        <v>0.14699999999999999</v>
      </c>
      <c r="BN1129" s="4">
        <v>1.397</v>
      </c>
      <c r="BO1129" s="4">
        <v>1.016</v>
      </c>
      <c r="BP1129" s="4">
        <v>0.11899999999999999</v>
      </c>
      <c r="BQ1129" s="4">
        <v>1.135</v>
      </c>
      <c r="BR1129" s="4">
        <v>2.2149999999999999</v>
      </c>
      <c r="BU1129" s="4">
        <v>1.2949999999999999</v>
      </c>
      <c r="BW1129" s="4">
        <v>0</v>
      </c>
      <c r="BX1129" s="4">
        <v>0.383826</v>
      </c>
      <c r="BY1129" s="4">
        <v>-5</v>
      </c>
      <c r="BZ1129" s="4">
        <v>1.37</v>
      </c>
      <c r="CA1129" s="4">
        <v>9.3797479999999993</v>
      </c>
      <c r="CB1129" s="4">
        <v>27.673999999999999</v>
      </c>
    </row>
    <row r="1130" spans="1:80">
      <c r="A1130" s="2">
        <v>42440</v>
      </c>
      <c r="B1130" s="29">
        <v>0.49851745370370365</v>
      </c>
      <c r="C1130" s="4">
        <v>13.706</v>
      </c>
      <c r="D1130" s="4">
        <v>3.5400000000000001E-2</v>
      </c>
      <c r="E1130" s="4" t="s">
        <v>155</v>
      </c>
      <c r="F1130" s="4">
        <v>353.53846199999998</v>
      </c>
      <c r="G1130" s="4">
        <v>370.2</v>
      </c>
      <c r="H1130" s="4">
        <v>6.6</v>
      </c>
      <c r="I1130" s="4">
        <v>154.1</v>
      </c>
      <c r="K1130" s="4">
        <v>0</v>
      </c>
      <c r="L1130" s="4">
        <v>26</v>
      </c>
      <c r="M1130" s="4">
        <v>0.88180000000000003</v>
      </c>
      <c r="N1130" s="4">
        <v>12.085100000000001</v>
      </c>
      <c r="O1130" s="4">
        <v>3.1199999999999999E-2</v>
      </c>
      <c r="P1130" s="4">
        <v>326.4042</v>
      </c>
      <c r="Q1130" s="4">
        <v>5.8196000000000003</v>
      </c>
      <c r="R1130" s="4">
        <v>332.2</v>
      </c>
      <c r="S1130" s="4">
        <v>265.18610000000001</v>
      </c>
      <c r="T1130" s="4">
        <v>4.7281000000000004</v>
      </c>
      <c r="U1130" s="4">
        <v>269.89999999999998</v>
      </c>
      <c r="V1130" s="4">
        <v>154.1061</v>
      </c>
      <c r="Y1130" s="4">
        <v>22.634</v>
      </c>
      <c r="Z1130" s="4">
        <v>0</v>
      </c>
      <c r="AA1130" s="4">
        <v>0</v>
      </c>
      <c r="AB1130" s="4" t="s">
        <v>384</v>
      </c>
      <c r="AC1130" s="4">
        <v>0</v>
      </c>
      <c r="AD1130" s="4">
        <v>11.9</v>
      </c>
      <c r="AE1130" s="4">
        <v>863</v>
      </c>
      <c r="AF1130" s="4">
        <v>891</v>
      </c>
      <c r="AG1130" s="4">
        <v>892</v>
      </c>
      <c r="AH1130" s="4">
        <v>67</v>
      </c>
      <c r="AI1130" s="4">
        <v>25.88</v>
      </c>
      <c r="AJ1130" s="4">
        <v>0.59</v>
      </c>
      <c r="AK1130" s="4">
        <v>988</v>
      </c>
      <c r="AL1130" s="4">
        <v>5</v>
      </c>
      <c r="AM1130" s="4">
        <v>0</v>
      </c>
      <c r="AN1130" s="4">
        <v>35</v>
      </c>
      <c r="AO1130" s="4">
        <v>191</v>
      </c>
      <c r="AP1130" s="4">
        <v>190</v>
      </c>
      <c r="AQ1130" s="4">
        <v>5</v>
      </c>
      <c r="AR1130" s="4">
        <v>195</v>
      </c>
      <c r="AS1130" s="4" t="s">
        <v>155</v>
      </c>
      <c r="AT1130" s="4">
        <v>2</v>
      </c>
      <c r="AU1130" s="5">
        <v>0.70666666666666667</v>
      </c>
      <c r="AV1130" s="4">
        <v>47.162711999999999</v>
      </c>
      <c r="AW1130" s="4">
        <v>-88.491994000000005</v>
      </c>
      <c r="AX1130" s="4">
        <v>318.60000000000002</v>
      </c>
      <c r="AY1130" s="4">
        <v>36.1</v>
      </c>
      <c r="AZ1130" s="4">
        <v>12</v>
      </c>
      <c r="BA1130" s="4">
        <v>10</v>
      </c>
      <c r="BB1130" s="4" t="s">
        <v>427</v>
      </c>
      <c r="BC1130" s="4">
        <v>1.5</v>
      </c>
      <c r="BD1130" s="4">
        <v>2.1</v>
      </c>
      <c r="BE1130" s="4">
        <v>2.5712290000000002</v>
      </c>
      <c r="BF1130" s="4">
        <v>14.063000000000001</v>
      </c>
      <c r="BG1130" s="4">
        <v>15.42</v>
      </c>
      <c r="BH1130" s="4">
        <v>1.1000000000000001</v>
      </c>
      <c r="BI1130" s="4">
        <v>13.411</v>
      </c>
      <c r="BJ1130" s="4">
        <v>3021.9029999999998</v>
      </c>
      <c r="BK1130" s="4">
        <v>4.9610000000000003</v>
      </c>
      <c r="BL1130" s="4">
        <v>8.5470000000000006</v>
      </c>
      <c r="BM1130" s="4">
        <v>0.152</v>
      </c>
      <c r="BN1130" s="4">
        <v>8.6999999999999993</v>
      </c>
      <c r="BO1130" s="4">
        <v>6.944</v>
      </c>
      <c r="BP1130" s="4">
        <v>0.124</v>
      </c>
      <c r="BQ1130" s="4">
        <v>7.0679999999999996</v>
      </c>
      <c r="BR1130" s="4">
        <v>1.2742</v>
      </c>
      <c r="BU1130" s="4">
        <v>1.123</v>
      </c>
      <c r="BW1130" s="4">
        <v>0</v>
      </c>
      <c r="BX1130" s="4">
        <v>0.399922</v>
      </c>
      <c r="BY1130" s="4">
        <v>-5</v>
      </c>
      <c r="BZ1130" s="4">
        <v>1.3690979999999999</v>
      </c>
      <c r="CA1130" s="4">
        <v>9.7730929999999994</v>
      </c>
      <c r="CB1130" s="4">
        <v>27.65578</v>
      </c>
    </row>
    <row r="1131" spans="1:80">
      <c r="A1131" s="2">
        <v>42440</v>
      </c>
      <c r="B1131" s="29">
        <v>0.4985290277777778</v>
      </c>
      <c r="C1131" s="4">
        <v>13.478</v>
      </c>
      <c r="D1131" s="4">
        <v>1.12E-2</v>
      </c>
      <c r="E1131" s="4" t="s">
        <v>155</v>
      </c>
      <c r="F1131" s="4">
        <v>111.61657200000001</v>
      </c>
      <c r="G1131" s="4">
        <v>1460.6</v>
      </c>
      <c r="H1131" s="4">
        <v>7.8</v>
      </c>
      <c r="I1131" s="4">
        <v>110.7</v>
      </c>
      <c r="K1131" s="4">
        <v>0.18</v>
      </c>
      <c r="L1131" s="4">
        <v>22</v>
      </c>
      <c r="M1131" s="4">
        <v>0.88380000000000003</v>
      </c>
      <c r="N1131" s="4">
        <v>11.9114</v>
      </c>
      <c r="O1131" s="4">
        <v>9.9000000000000008E-3</v>
      </c>
      <c r="P1131" s="4">
        <v>1290.8285000000001</v>
      </c>
      <c r="Q1131" s="4">
        <v>6.9088000000000003</v>
      </c>
      <c r="R1131" s="4">
        <v>1297.7</v>
      </c>
      <c r="S1131" s="4">
        <v>1048.7299</v>
      </c>
      <c r="T1131" s="4">
        <v>5.6130000000000004</v>
      </c>
      <c r="U1131" s="4">
        <v>1054.3</v>
      </c>
      <c r="V1131" s="4">
        <v>110.74290000000001</v>
      </c>
      <c r="Y1131" s="4">
        <v>19.762</v>
      </c>
      <c r="Z1131" s="4">
        <v>0</v>
      </c>
      <c r="AA1131" s="4">
        <v>0.15920000000000001</v>
      </c>
      <c r="AB1131" s="4" t="s">
        <v>384</v>
      </c>
      <c r="AC1131" s="4">
        <v>0</v>
      </c>
      <c r="AD1131" s="4">
        <v>11.8</v>
      </c>
      <c r="AE1131" s="4">
        <v>865</v>
      </c>
      <c r="AF1131" s="4">
        <v>892</v>
      </c>
      <c r="AG1131" s="4">
        <v>893</v>
      </c>
      <c r="AH1131" s="4">
        <v>67</v>
      </c>
      <c r="AI1131" s="4">
        <v>25.88</v>
      </c>
      <c r="AJ1131" s="4">
        <v>0.59</v>
      </c>
      <c r="AK1131" s="4">
        <v>988</v>
      </c>
      <c r="AL1131" s="4">
        <v>5</v>
      </c>
      <c r="AM1131" s="4">
        <v>0</v>
      </c>
      <c r="AN1131" s="4">
        <v>35</v>
      </c>
      <c r="AO1131" s="4">
        <v>190.1</v>
      </c>
      <c r="AP1131" s="4">
        <v>190</v>
      </c>
      <c r="AQ1131" s="4">
        <v>5</v>
      </c>
      <c r="AR1131" s="4">
        <v>195</v>
      </c>
      <c r="AS1131" s="4" t="s">
        <v>155</v>
      </c>
      <c r="AT1131" s="4">
        <v>2</v>
      </c>
      <c r="AU1131" s="5">
        <v>0.7066782407407407</v>
      </c>
      <c r="AV1131" s="4">
        <v>47.162560999999997</v>
      </c>
      <c r="AW1131" s="4">
        <v>-88.491954000000007</v>
      </c>
      <c r="AX1131" s="4">
        <v>318.39999999999998</v>
      </c>
      <c r="AY1131" s="4">
        <v>36.700000000000003</v>
      </c>
      <c r="AZ1131" s="4">
        <v>12</v>
      </c>
      <c r="BA1131" s="4">
        <v>10</v>
      </c>
      <c r="BB1131" s="4" t="s">
        <v>427</v>
      </c>
      <c r="BC1131" s="4">
        <v>1.642258</v>
      </c>
      <c r="BD1131" s="4">
        <v>2.4556439999999999</v>
      </c>
      <c r="BE1131" s="4">
        <v>2.9556439999999999</v>
      </c>
      <c r="BF1131" s="4">
        <v>14.063000000000001</v>
      </c>
      <c r="BG1131" s="4">
        <v>15.7</v>
      </c>
      <c r="BH1131" s="4">
        <v>1.1200000000000001</v>
      </c>
      <c r="BI1131" s="4">
        <v>13.151</v>
      </c>
      <c r="BJ1131" s="4">
        <v>3028.3960000000002</v>
      </c>
      <c r="BK1131" s="4">
        <v>1.5960000000000001</v>
      </c>
      <c r="BL1131" s="4">
        <v>34.368000000000002</v>
      </c>
      <c r="BM1131" s="4">
        <v>0.184</v>
      </c>
      <c r="BN1131" s="4">
        <v>34.552</v>
      </c>
      <c r="BO1131" s="4">
        <v>27.922000000000001</v>
      </c>
      <c r="BP1131" s="4">
        <v>0.14899999999999999</v>
      </c>
      <c r="BQ1131" s="4">
        <v>28.071999999999999</v>
      </c>
      <c r="BR1131" s="4">
        <v>0.93100000000000005</v>
      </c>
      <c r="BU1131" s="4">
        <v>0.997</v>
      </c>
      <c r="BW1131" s="4">
        <v>29.437999999999999</v>
      </c>
      <c r="BX1131" s="4">
        <v>0.48127799999999998</v>
      </c>
      <c r="BY1131" s="4">
        <v>-5</v>
      </c>
      <c r="BZ1131" s="4">
        <v>1.36449</v>
      </c>
      <c r="CA1131" s="4">
        <v>11.761231</v>
      </c>
      <c r="CB1131" s="4">
        <v>27.562698000000001</v>
      </c>
    </row>
    <row r="1132" spans="1:80">
      <c r="A1132" s="2">
        <v>42440</v>
      </c>
      <c r="B1132" s="29">
        <v>0.49854060185185184</v>
      </c>
      <c r="C1132" s="4">
        <v>13.382999999999999</v>
      </c>
      <c r="D1132" s="4">
        <v>6.3E-3</v>
      </c>
      <c r="E1132" s="4" t="s">
        <v>155</v>
      </c>
      <c r="F1132" s="4">
        <v>62.875711000000003</v>
      </c>
      <c r="G1132" s="4">
        <v>3016.6</v>
      </c>
      <c r="H1132" s="4">
        <v>21.5</v>
      </c>
      <c r="I1132" s="4">
        <v>101.8</v>
      </c>
      <c r="K1132" s="4">
        <v>0.77</v>
      </c>
      <c r="L1132" s="4">
        <v>21</v>
      </c>
      <c r="M1132" s="4">
        <v>0.88460000000000005</v>
      </c>
      <c r="N1132" s="4">
        <v>11.838100000000001</v>
      </c>
      <c r="O1132" s="4">
        <v>5.5999999999999999E-3</v>
      </c>
      <c r="P1132" s="4">
        <v>2668.3879000000002</v>
      </c>
      <c r="Q1132" s="4">
        <v>18.9831</v>
      </c>
      <c r="R1132" s="4">
        <v>2687.4</v>
      </c>
      <c r="S1132" s="4">
        <v>2167.924</v>
      </c>
      <c r="T1132" s="4">
        <v>15.422800000000001</v>
      </c>
      <c r="U1132" s="4">
        <v>2183.3000000000002</v>
      </c>
      <c r="V1132" s="4">
        <v>101.81489999999999</v>
      </c>
      <c r="Y1132" s="4">
        <v>18.524000000000001</v>
      </c>
      <c r="Z1132" s="4">
        <v>0</v>
      </c>
      <c r="AA1132" s="4">
        <v>0.68189999999999995</v>
      </c>
      <c r="AB1132" s="4" t="s">
        <v>384</v>
      </c>
      <c r="AC1132" s="4">
        <v>0</v>
      </c>
      <c r="AD1132" s="4">
        <v>11.9</v>
      </c>
      <c r="AE1132" s="4">
        <v>866</v>
      </c>
      <c r="AF1132" s="4">
        <v>893</v>
      </c>
      <c r="AG1132" s="4">
        <v>893</v>
      </c>
      <c r="AH1132" s="4">
        <v>67</v>
      </c>
      <c r="AI1132" s="4">
        <v>25.88</v>
      </c>
      <c r="AJ1132" s="4">
        <v>0.59</v>
      </c>
      <c r="AK1132" s="4">
        <v>988</v>
      </c>
      <c r="AL1132" s="4">
        <v>5</v>
      </c>
      <c r="AM1132" s="4">
        <v>0</v>
      </c>
      <c r="AN1132" s="4">
        <v>35</v>
      </c>
      <c r="AO1132" s="4">
        <v>190.9</v>
      </c>
      <c r="AP1132" s="4">
        <v>190</v>
      </c>
      <c r="AQ1132" s="4">
        <v>5</v>
      </c>
      <c r="AR1132" s="4">
        <v>195</v>
      </c>
      <c r="AS1132" s="4" t="s">
        <v>155</v>
      </c>
      <c r="AT1132" s="4">
        <v>2</v>
      </c>
      <c r="AU1132" s="5">
        <v>0.70668981481481474</v>
      </c>
      <c r="AV1132" s="4">
        <v>47.162404000000002</v>
      </c>
      <c r="AW1132" s="4">
        <v>-88.491895</v>
      </c>
      <c r="AX1132" s="4">
        <v>318.3</v>
      </c>
      <c r="AY1132" s="4">
        <v>38.1</v>
      </c>
      <c r="AZ1132" s="4">
        <v>12</v>
      </c>
      <c r="BA1132" s="4">
        <v>9</v>
      </c>
      <c r="BB1132" s="4" t="s">
        <v>438</v>
      </c>
      <c r="BC1132" s="4">
        <v>1.7</v>
      </c>
      <c r="BD1132" s="4">
        <v>2.1027969999999998</v>
      </c>
      <c r="BE1132" s="4">
        <v>2.9579420000000001</v>
      </c>
      <c r="BF1132" s="4">
        <v>14.063000000000001</v>
      </c>
      <c r="BG1132" s="4">
        <v>15.81</v>
      </c>
      <c r="BH1132" s="4">
        <v>1.1200000000000001</v>
      </c>
      <c r="BI1132" s="4">
        <v>13.05</v>
      </c>
      <c r="BJ1132" s="4">
        <v>3029.7570000000001</v>
      </c>
      <c r="BK1132" s="4">
        <v>0.90600000000000003</v>
      </c>
      <c r="BL1132" s="4">
        <v>71.516999999999996</v>
      </c>
      <c r="BM1132" s="4">
        <v>0.50900000000000001</v>
      </c>
      <c r="BN1132" s="4">
        <v>72.025999999999996</v>
      </c>
      <c r="BO1132" s="4">
        <v>58.103999999999999</v>
      </c>
      <c r="BP1132" s="4">
        <v>0.41299999999999998</v>
      </c>
      <c r="BQ1132" s="4">
        <v>58.517000000000003</v>
      </c>
      <c r="BR1132" s="4">
        <v>0.86170000000000002</v>
      </c>
      <c r="BU1132" s="4">
        <v>0.94099999999999995</v>
      </c>
      <c r="BW1132" s="4">
        <v>126.892</v>
      </c>
      <c r="BX1132" s="4">
        <v>0.52427599999999996</v>
      </c>
      <c r="BY1132" s="4">
        <v>-5</v>
      </c>
      <c r="BZ1132" s="4">
        <v>1.3630979999999999</v>
      </c>
      <c r="CA1132" s="4">
        <v>12.811995</v>
      </c>
      <c r="CB1132" s="4">
        <v>27.534579999999998</v>
      </c>
    </row>
    <row r="1133" spans="1:80">
      <c r="A1133" s="2">
        <v>42440</v>
      </c>
      <c r="B1133" s="29">
        <v>0.49855217592592593</v>
      </c>
      <c r="C1133" s="4">
        <v>13.374000000000001</v>
      </c>
      <c r="D1133" s="4">
        <v>6.7999999999999996E-3</v>
      </c>
      <c r="E1133" s="4" t="s">
        <v>155</v>
      </c>
      <c r="F1133" s="4">
        <v>68.133103000000006</v>
      </c>
      <c r="G1133" s="4">
        <v>3353</v>
      </c>
      <c r="H1133" s="4">
        <v>21.7</v>
      </c>
      <c r="I1133" s="4">
        <v>91.3</v>
      </c>
      <c r="K1133" s="4">
        <v>1.1399999999999999</v>
      </c>
      <c r="L1133" s="4">
        <v>21</v>
      </c>
      <c r="M1133" s="4">
        <v>0.88460000000000005</v>
      </c>
      <c r="N1133" s="4">
        <v>11.829800000000001</v>
      </c>
      <c r="O1133" s="4">
        <v>6.0000000000000001E-3</v>
      </c>
      <c r="P1133" s="4">
        <v>2965.9634999999998</v>
      </c>
      <c r="Q1133" s="4">
        <v>19.1952</v>
      </c>
      <c r="R1133" s="4">
        <v>2985.2</v>
      </c>
      <c r="S1133" s="4">
        <v>2409.6884</v>
      </c>
      <c r="T1133" s="4">
        <v>15.5951</v>
      </c>
      <c r="U1133" s="4">
        <v>2425.3000000000002</v>
      </c>
      <c r="V1133" s="4">
        <v>91.292299999999997</v>
      </c>
      <c r="Y1133" s="4">
        <v>18.399000000000001</v>
      </c>
      <c r="Z1133" s="4">
        <v>0</v>
      </c>
      <c r="AA1133" s="4">
        <v>1.0111000000000001</v>
      </c>
      <c r="AB1133" s="4" t="s">
        <v>384</v>
      </c>
      <c r="AC1133" s="4">
        <v>0</v>
      </c>
      <c r="AD1133" s="4">
        <v>11.8</v>
      </c>
      <c r="AE1133" s="4">
        <v>867</v>
      </c>
      <c r="AF1133" s="4">
        <v>895</v>
      </c>
      <c r="AG1133" s="4">
        <v>895</v>
      </c>
      <c r="AH1133" s="4">
        <v>67</v>
      </c>
      <c r="AI1133" s="4">
        <v>25.88</v>
      </c>
      <c r="AJ1133" s="4">
        <v>0.59</v>
      </c>
      <c r="AK1133" s="4">
        <v>988</v>
      </c>
      <c r="AL1133" s="4">
        <v>5</v>
      </c>
      <c r="AM1133" s="4">
        <v>0</v>
      </c>
      <c r="AN1133" s="4">
        <v>35</v>
      </c>
      <c r="AO1133" s="4">
        <v>190.1</v>
      </c>
      <c r="AP1133" s="4">
        <v>190</v>
      </c>
      <c r="AQ1133" s="4">
        <v>4.8</v>
      </c>
      <c r="AR1133" s="4">
        <v>195</v>
      </c>
      <c r="AS1133" s="4" t="s">
        <v>155</v>
      </c>
      <c r="AT1133" s="4">
        <v>2</v>
      </c>
      <c r="AU1133" s="5">
        <v>0.70670138888888889</v>
      </c>
      <c r="AV1133" s="4">
        <v>47.162239</v>
      </c>
      <c r="AW1133" s="4">
        <v>-88.491820000000004</v>
      </c>
      <c r="AX1133" s="4">
        <v>318</v>
      </c>
      <c r="AY1133" s="4">
        <v>40.1</v>
      </c>
      <c r="AZ1133" s="4">
        <v>12</v>
      </c>
      <c r="BA1133" s="4">
        <v>9</v>
      </c>
      <c r="BB1133" s="4" t="s">
        <v>438</v>
      </c>
      <c r="BC1133" s="4">
        <v>1.628355</v>
      </c>
      <c r="BD1133" s="4">
        <v>1.9</v>
      </c>
      <c r="BE1133" s="4">
        <v>2.75671</v>
      </c>
      <c r="BF1133" s="4">
        <v>14.063000000000001</v>
      </c>
      <c r="BG1133" s="4">
        <v>15.82</v>
      </c>
      <c r="BH1133" s="4">
        <v>1.1299999999999999</v>
      </c>
      <c r="BI1133" s="4">
        <v>13.048999999999999</v>
      </c>
      <c r="BJ1133" s="4">
        <v>3029.9119999999998</v>
      </c>
      <c r="BK1133" s="4">
        <v>0.98199999999999998</v>
      </c>
      <c r="BL1133" s="4">
        <v>79.552999999999997</v>
      </c>
      <c r="BM1133" s="4">
        <v>0.51500000000000001</v>
      </c>
      <c r="BN1133" s="4">
        <v>80.066999999999993</v>
      </c>
      <c r="BO1133" s="4">
        <v>64.632000000000005</v>
      </c>
      <c r="BP1133" s="4">
        <v>0.41799999999999998</v>
      </c>
      <c r="BQ1133" s="4">
        <v>65.051000000000002</v>
      </c>
      <c r="BR1133" s="4">
        <v>0.7732</v>
      </c>
      <c r="BU1133" s="4">
        <v>0.93500000000000005</v>
      </c>
      <c r="BW1133" s="4">
        <v>188.292</v>
      </c>
      <c r="BX1133" s="4">
        <v>0.51898</v>
      </c>
      <c r="BY1133" s="4">
        <v>-5</v>
      </c>
      <c r="BZ1133" s="4">
        <v>1.3593919999999999</v>
      </c>
      <c r="CA1133" s="4">
        <v>12.682574000000001</v>
      </c>
      <c r="CB1133" s="4">
        <v>27.459717999999999</v>
      </c>
    </row>
    <row r="1134" spans="1:80">
      <c r="A1134" s="2">
        <v>42440</v>
      </c>
      <c r="B1134" s="29">
        <v>0.49856374999999997</v>
      </c>
      <c r="C1134" s="4">
        <v>13.673999999999999</v>
      </c>
      <c r="D1134" s="4">
        <v>7.6E-3</v>
      </c>
      <c r="E1134" s="4" t="s">
        <v>155</v>
      </c>
      <c r="F1134" s="4">
        <v>76.307321000000002</v>
      </c>
      <c r="G1134" s="4">
        <v>3451.7</v>
      </c>
      <c r="H1134" s="4">
        <v>21.8</v>
      </c>
      <c r="I1134" s="4">
        <v>96.2</v>
      </c>
      <c r="K1134" s="4">
        <v>1.3</v>
      </c>
      <c r="L1134" s="4">
        <v>21</v>
      </c>
      <c r="M1134" s="4">
        <v>0.88219999999999998</v>
      </c>
      <c r="N1134" s="4">
        <v>12.063499999999999</v>
      </c>
      <c r="O1134" s="4">
        <v>6.7000000000000002E-3</v>
      </c>
      <c r="P1134" s="4">
        <v>3045.1091000000001</v>
      </c>
      <c r="Q1134" s="4">
        <v>19.258700000000001</v>
      </c>
      <c r="R1134" s="4">
        <v>3064.4</v>
      </c>
      <c r="S1134" s="4">
        <v>2473.9899999999998</v>
      </c>
      <c r="T1134" s="4">
        <v>15.646699999999999</v>
      </c>
      <c r="U1134" s="4">
        <v>2489.6</v>
      </c>
      <c r="V1134" s="4">
        <v>96.158299999999997</v>
      </c>
      <c r="Y1134" s="4">
        <v>18.350000000000001</v>
      </c>
      <c r="Z1134" s="4">
        <v>0</v>
      </c>
      <c r="AA1134" s="4">
        <v>1.1469</v>
      </c>
      <c r="AB1134" s="4" t="s">
        <v>384</v>
      </c>
      <c r="AC1134" s="4">
        <v>0</v>
      </c>
      <c r="AD1134" s="4">
        <v>11.8</v>
      </c>
      <c r="AE1134" s="4">
        <v>869</v>
      </c>
      <c r="AF1134" s="4">
        <v>897</v>
      </c>
      <c r="AG1134" s="4">
        <v>894</v>
      </c>
      <c r="AH1134" s="4">
        <v>67</v>
      </c>
      <c r="AI1134" s="4">
        <v>25.88</v>
      </c>
      <c r="AJ1134" s="4">
        <v>0.59</v>
      </c>
      <c r="AK1134" s="4">
        <v>988</v>
      </c>
      <c r="AL1134" s="4">
        <v>5</v>
      </c>
      <c r="AM1134" s="4">
        <v>0</v>
      </c>
      <c r="AN1134" s="4">
        <v>35</v>
      </c>
      <c r="AO1134" s="4">
        <v>190</v>
      </c>
      <c r="AP1134" s="4">
        <v>190</v>
      </c>
      <c r="AQ1134" s="4">
        <v>4.8</v>
      </c>
      <c r="AR1134" s="4">
        <v>195</v>
      </c>
      <c r="AS1134" s="4" t="s">
        <v>155</v>
      </c>
      <c r="AT1134" s="4">
        <v>2</v>
      </c>
      <c r="AU1134" s="5">
        <v>0.70671296296296304</v>
      </c>
      <c r="AV1134" s="4">
        <v>47.16207</v>
      </c>
      <c r="AW1134" s="4">
        <v>-88.491732999999996</v>
      </c>
      <c r="AX1134" s="4">
        <v>317.60000000000002</v>
      </c>
      <c r="AY1134" s="4">
        <v>41.8</v>
      </c>
      <c r="AZ1134" s="4">
        <v>12</v>
      </c>
      <c r="BA1134" s="4">
        <v>9</v>
      </c>
      <c r="BB1134" s="4" t="s">
        <v>438</v>
      </c>
      <c r="BC1134" s="4">
        <v>1.7436560000000001</v>
      </c>
      <c r="BD1134" s="4">
        <v>2.0436559999999999</v>
      </c>
      <c r="BE1134" s="4">
        <v>2.9154849999999999</v>
      </c>
      <c r="BF1134" s="4">
        <v>14.063000000000001</v>
      </c>
      <c r="BG1134" s="4">
        <v>15.5</v>
      </c>
      <c r="BH1134" s="4">
        <v>1.1000000000000001</v>
      </c>
      <c r="BI1134" s="4">
        <v>13.352</v>
      </c>
      <c r="BJ1134" s="4">
        <v>3029.49</v>
      </c>
      <c r="BK1134" s="4">
        <v>1.0760000000000001</v>
      </c>
      <c r="BL1134" s="4">
        <v>80.081999999999994</v>
      </c>
      <c r="BM1134" s="4">
        <v>0.50600000000000001</v>
      </c>
      <c r="BN1134" s="4">
        <v>80.587999999999994</v>
      </c>
      <c r="BO1134" s="4">
        <v>65.061999999999998</v>
      </c>
      <c r="BP1134" s="4">
        <v>0.41099999999999998</v>
      </c>
      <c r="BQ1134" s="4">
        <v>65.474000000000004</v>
      </c>
      <c r="BR1134" s="4">
        <v>0.79849999999999999</v>
      </c>
      <c r="BU1134" s="4">
        <v>0.91400000000000003</v>
      </c>
      <c r="BW1134" s="4">
        <v>209.41499999999999</v>
      </c>
      <c r="BX1134" s="4">
        <v>0.491842</v>
      </c>
      <c r="BY1134" s="4">
        <v>-5</v>
      </c>
      <c r="BZ1134" s="4">
        <v>1.3571960000000001</v>
      </c>
      <c r="CA1134" s="4">
        <v>12.019387999999999</v>
      </c>
      <c r="CB1134" s="4">
        <v>27.415358999999999</v>
      </c>
    </row>
    <row r="1135" spans="1:80">
      <c r="A1135" s="2">
        <v>42440</v>
      </c>
      <c r="B1135" s="29">
        <v>0.49857532407407407</v>
      </c>
      <c r="C1135" s="4">
        <v>14.411</v>
      </c>
      <c r="D1135" s="4">
        <v>0.1787</v>
      </c>
      <c r="E1135" s="4" t="s">
        <v>155</v>
      </c>
      <c r="F1135" s="4">
        <v>1786.5100669999999</v>
      </c>
      <c r="G1135" s="4">
        <v>3437</v>
      </c>
      <c r="H1135" s="4">
        <v>21.9</v>
      </c>
      <c r="I1135" s="4">
        <v>98.1</v>
      </c>
      <c r="K1135" s="4">
        <v>1.36</v>
      </c>
      <c r="L1135" s="4">
        <v>20</v>
      </c>
      <c r="M1135" s="4">
        <v>0.87509999999999999</v>
      </c>
      <c r="N1135" s="4">
        <v>12.611800000000001</v>
      </c>
      <c r="O1135" s="4">
        <v>0.15629999999999999</v>
      </c>
      <c r="P1135" s="4">
        <v>3007.8512999999998</v>
      </c>
      <c r="Q1135" s="4">
        <v>19.165400000000002</v>
      </c>
      <c r="R1135" s="4">
        <v>3027</v>
      </c>
      <c r="S1135" s="4">
        <v>2443.7201</v>
      </c>
      <c r="T1135" s="4">
        <v>15.5709</v>
      </c>
      <c r="U1135" s="4">
        <v>2459.3000000000002</v>
      </c>
      <c r="V1135" s="4">
        <v>98.082599999999999</v>
      </c>
      <c r="Y1135" s="4">
        <v>17.297000000000001</v>
      </c>
      <c r="Z1135" s="4">
        <v>0</v>
      </c>
      <c r="AA1135" s="4">
        <v>1.1910000000000001</v>
      </c>
      <c r="AB1135" s="4" t="s">
        <v>384</v>
      </c>
      <c r="AC1135" s="4">
        <v>0</v>
      </c>
      <c r="AD1135" s="4">
        <v>11.9</v>
      </c>
      <c r="AE1135" s="4">
        <v>867</v>
      </c>
      <c r="AF1135" s="4">
        <v>897</v>
      </c>
      <c r="AG1135" s="4">
        <v>893</v>
      </c>
      <c r="AH1135" s="4">
        <v>67</v>
      </c>
      <c r="AI1135" s="4">
        <v>25.88</v>
      </c>
      <c r="AJ1135" s="4">
        <v>0.59</v>
      </c>
      <c r="AK1135" s="4">
        <v>988</v>
      </c>
      <c r="AL1135" s="4">
        <v>5</v>
      </c>
      <c r="AM1135" s="4">
        <v>0</v>
      </c>
      <c r="AN1135" s="4">
        <v>35</v>
      </c>
      <c r="AO1135" s="4">
        <v>190</v>
      </c>
      <c r="AP1135" s="4">
        <v>190</v>
      </c>
      <c r="AQ1135" s="4">
        <v>5.0999999999999996</v>
      </c>
      <c r="AR1135" s="4">
        <v>195</v>
      </c>
      <c r="AS1135" s="4" t="s">
        <v>155</v>
      </c>
      <c r="AT1135" s="4">
        <v>2</v>
      </c>
      <c r="AU1135" s="5">
        <v>0.70672453703703697</v>
      </c>
      <c r="AV1135" s="4">
        <v>47.161897000000003</v>
      </c>
      <c r="AW1135" s="4">
        <v>-88.491637999999995</v>
      </c>
      <c r="AX1135" s="4">
        <v>317.10000000000002</v>
      </c>
      <c r="AY1135" s="4">
        <v>43.5</v>
      </c>
      <c r="AZ1135" s="4">
        <v>12</v>
      </c>
      <c r="BA1135" s="4">
        <v>9</v>
      </c>
      <c r="BB1135" s="4" t="s">
        <v>438</v>
      </c>
      <c r="BC1135" s="4">
        <v>1.728272</v>
      </c>
      <c r="BD1135" s="4">
        <v>2.1</v>
      </c>
      <c r="BE1135" s="4">
        <v>2.8565429999999998</v>
      </c>
      <c r="BF1135" s="4">
        <v>14.063000000000001</v>
      </c>
      <c r="BG1135" s="4">
        <v>14.57</v>
      </c>
      <c r="BH1135" s="4">
        <v>1.04</v>
      </c>
      <c r="BI1135" s="4">
        <v>14.268000000000001</v>
      </c>
      <c r="BJ1135" s="4">
        <v>2993.6030000000001</v>
      </c>
      <c r="BK1135" s="4">
        <v>23.62</v>
      </c>
      <c r="BL1135" s="4">
        <v>74.766999999999996</v>
      </c>
      <c r="BM1135" s="4">
        <v>0.47599999999999998</v>
      </c>
      <c r="BN1135" s="4">
        <v>75.242999999999995</v>
      </c>
      <c r="BO1135" s="4">
        <v>60.744</v>
      </c>
      <c r="BP1135" s="4">
        <v>0.38700000000000001</v>
      </c>
      <c r="BQ1135" s="4">
        <v>61.131</v>
      </c>
      <c r="BR1135" s="4">
        <v>0.76980000000000004</v>
      </c>
      <c r="BU1135" s="4">
        <v>0.81499999999999995</v>
      </c>
      <c r="BW1135" s="4">
        <v>205.55099999999999</v>
      </c>
      <c r="BX1135" s="4">
        <v>0.42315399999999997</v>
      </c>
      <c r="BY1135" s="4">
        <v>-5</v>
      </c>
      <c r="BZ1135" s="4">
        <v>1.357</v>
      </c>
      <c r="CA1135" s="4">
        <v>10.340826</v>
      </c>
      <c r="CB1135" s="4">
        <v>27.4114</v>
      </c>
    </row>
    <row r="1136" spans="1:80">
      <c r="A1136" s="2">
        <v>42440</v>
      </c>
      <c r="B1136" s="29">
        <v>0.49858689814814811</v>
      </c>
      <c r="C1136" s="4">
        <v>14.664999999999999</v>
      </c>
      <c r="D1136" s="4">
        <v>0.52139999999999997</v>
      </c>
      <c r="E1136" s="4" t="s">
        <v>155</v>
      </c>
      <c r="F1136" s="4">
        <v>5213.8507719999998</v>
      </c>
      <c r="G1136" s="4">
        <v>2582.6</v>
      </c>
      <c r="H1136" s="4">
        <v>21.9</v>
      </c>
      <c r="I1136" s="4">
        <v>73.599999999999994</v>
      </c>
      <c r="K1136" s="4">
        <v>1.03</v>
      </c>
      <c r="L1136" s="4">
        <v>19</v>
      </c>
      <c r="M1136" s="4">
        <v>0.87019999999999997</v>
      </c>
      <c r="N1136" s="4">
        <v>12.7615</v>
      </c>
      <c r="O1136" s="4">
        <v>0.45369999999999999</v>
      </c>
      <c r="P1136" s="4">
        <v>2247.4337999999998</v>
      </c>
      <c r="Q1136" s="4">
        <v>19.057600000000001</v>
      </c>
      <c r="R1136" s="4">
        <v>2266.5</v>
      </c>
      <c r="S1136" s="4">
        <v>1825.9211</v>
      </c>
      <c r="T1136" s="4">
        <v>15.4833</v>
      </c>
      <c r="U1136" s="4">
        <v>1841.4</v>
      </c>
      <c r="V1136" s="4">
        <v>73.552800000000005</v>
      </c>
      <c r="Y1136" s="4">
        <v>16.574999999999999</v>
      </c>
      <c r="Z1136" s="4">
        <v>0</v>
      </c>
      <c r="AA1136" s="4">
        <v>0.89570000000000005</v>
      </c>
      <c r="AB1136" s="4" t="s">
        <v>384</v>
      </c>
      <c r="AC1136" s="4">
        <v>0</v>
      </c>
      <c r="AD1136" s="4">
        <v>11.8</v>
      </c>
      <c r="AE1136" s="4">
        <v>862</v>
      </c>
      <c r="AF1136" s="4">
        <v>892</v>
      </c>
      <c r="AG1136" s="4">
        <v>887</v>
      </c>
      <c r="AH1136" s="4">
        <v>67</v>
      </c>
      <c r="AI1136" s="4">
        <v>25.88</v>
      </c>
      <c r="AJ1136" s="4">
        <v>0.59</v>
      </c>
      <c r="AK1136" s="4">
        <v>988</v>
      </c>
      <c r="AL1136" s="4">
        <v>5</v>
      </c>
      <c r="AM1136" s="4">
        <v>0</v>
      </c>
      <c r="AN1136" s="4">
        <v>35</v>
      </c>
      <c r="AO1136" s="4">
        <v>190</v>
      </c>
      <c r="AP1136" s="4">
        <v>190</v>
      </c>
      <c r="AQ1136" s="4">
        <v>5</v>
      </c>
      <c r="AR1136" s="4">
        <v>195</v>
      </c>
      <c r="AS1136" s="4" t="s">
        <v>155</v>
      </c>
      <c r="AT1136" s="4">
        <v>2</v>
      </c>
      <c r="AU1136" s="5">
        <v>0.70673611111111112</v>
      </c>
      <c r="AV1136" s="4">
        <v>47.161723000000002</v>
      </c>
      <c r="AW1136" s="4">
        <v>-88.491523999999998</v>
      </c>
      <c r="AX1136" s="4">
        <v>316.5</v>
      </c>
      <c r="AY1136" s="4">
        <v>45.2</v>
      </c>
      <c r="AZ1136" s="4">
        <v>12</v>
      </c>
      <c r="BA1136" s="4">
        <v>9</v>
      </c>
      <c r="BB1136" s="4" t="s">
        <v>438</v>
      </c>
      <c r="BC1136" s="4">
        <v>1.8432569999999999</v>
      </c>
      <c r="BD1136" s="4">
        <v>1.3120879999999999</v>
      </c>
      <c r="BE1136" s="4">
        <v>2.8716279999999998</v>
      </c>
      <c r="BF1136" s="4">
        <v>14.063000000000001</v>
      </c>
      <c r="BG1136" s="4">
        <v>14</v>
      </c>
      <c r="BH1136" s="4">
        <v>1</v>
      </c>
      <c r="BI1136" s="4">
        <v>14.914999999999999</v>
      </c>
      <c r="BJ1136" s="4">
        <v>2926.9589999999998</v>
      </c>
      <c r="BK1136" s="4">
        <v>66.233000000000004</v>
      </c>
      <c r="BL1136" s="4">
        <v>53.981000000000002</v>
      </c>
      <c r="BM1136" s="4">
        <v>0.45800000000000002</v>
      </c>
      <c r="BN1136" s="4">
        <v>54.438000000000002</v>
      </c>
      <c r="BO1136" s="4">
        <v>43.856999999999999</v>
      </c>
      <c r="BP1136" s="4">
        <v>0.372</v>
      </c>
      <c r="BQ1136" s="4">
        <v>44.228000000000002</v>
      </c>
      <c r="BR1136" s="4">
        <v>0.55779999999999996</v>
      </c>
      <c r="BU1136" s="4">
        <v>0.754</v>
      </c>
      <c r="BW1136" s="4">
        <v>149.38200000000001</v>
      </c>
      <c r="BX1136" s="4">
        <v>0.334901</v>
      </c>
      <c r="BY1136" s="4">
        <v>-5</v>
      </c>
      <c r="BZ1136" s="4">
        <v>1.352495</v>
      </c>
      <c r="CA1136" s="4">
        <v>8.1841460000000001</v>
      </c>
      <c r="CB1136" s="4">
        <v>27.320388999999999</v>
      </c>
    </row>
    <row r="1137" spans="1:80">
      <c r="A1137" s="2">
        <v>42440</v>
      </c>
      <c r="B1137" s="29">
        <v>0.49859847222222226</v>
      </c>
      <c r="C1137" s="4">
        <v>14.413</v>
      </c>
      <c r="D1137" s="4">
        <v>0.8468</v>
      </c>
      <c r="E1137" s="4" t="s">
        <v>155</v>
      </c>
      <c r="F1137" s="4">
        <v>8468.2168669999992</v>
      </c>
      <c r="G1137" s="4">
        <v>777.7</v>
      </c>
      <c r="H1137" s="4">
        <v>16.899999999999999</v>
      </c>
      <c r="I1137" s="4">
        <v>74.2</v>
      </c>
      <c r="K1137" s="4">
        <v>0.46</v>
      </c>
      <c r="L1137" s="4">
        <v>19</v>
      </c>
      <c r="M1137" s="4">
        <v>0.86919999999999997</v>
      </c>
      <c r="N1137" s="4">
        <v>12.5288</v>
      </c>
      <c r="O1137" s="4">
        <v>0.73609999999999998</v>
      </c>
      <c r="P1137" s="4">
        <v>675.99800000000005</v>
      </c>
      <c r="Q1137" s="4">
        <v>14.6746</v>
      </c>
      <c r="R1137" s="4">
        <v>690.7</v>
      </c>
      <c r="S1137" s="4">
        <v>549.21259999999995</v>
      </c>
      <c r="T1137" s="4">
        <v>11.9223</v>
      </c>
      <c r="U1137" s="4">
        <v>561.1</v>
      </c>
      <c r="V1137" s="4">
        <v>74.22</v>
      </c>
      <c r="Y1137" s="4">
        <v>16.341999999999999</v>
      </c>
      <c r="Z1137" s="4">
        <v>0</v>
      </c>
      <c r="AA1137" s="4">
        <v>0.39860000000000001</v>
      </c>
      <c r="AB1137" s="4" t="s">
        <v>384</v>
      </c>
      <c r="AC1137" s="4">
        <v>0</v>
      </c>
      <c r="AD1137" s="4">
        <v>11.9</v>
      </c>
      <c r="AE1137" s="4">
        <v>855</v>
      </c>
      <c r="AF1137" s="4">
        <v>885</v>
      </c>
      <c r="AG1137" s="4">
        <v>880</v>
      </c>
      <c r="AH1137" s="4">
        <v>67</v>
      </c>
      <c r="AI1137" s="4">
        <v>25.88</v>
      </c>
      <c r="AJ1137" s="4">
        <v>0.59</v>
      </c>
      <c r="AK1137" s="4">
        <v>988</v>
      </c>
      <c r="AL1137" s="4">
        <v>5</v>
      </c>
      <c r="AM1137" s="4">
        <v>0</v>
      </c>
      <c r="AN1137" s="4">
        <v>35</v>
      </c>
      <c r="AO1137" s="4">
        <v>190</v>
      </c>
      <c r="AP1137" s="4">
        <v>190</v>
      </c>
      <c r="AQ1137" s="4">
        <v>4.9000000000000004</v>
      </c>
      <c r="AR1137" s="4">
        <v>195</v>
      </c>
      <c r="AS1137" s="4" t="s">
        <v>155</v>
      </c>
      <c r="AT1137" s="4">
        <v>2</v>
      </c>
      <c r="AU1137" s="5">
        <v>0.70674768518518516</v>
      </c>
      <c r="AV1137" s="4">
        <v>47.161552999999998</v>
      </c>
      <c r="AW1137" s="4">
        <v>-88.491397000000006</v>
      </c>
      <c r="AX1137" s="4">
        <v>316.3</v>
      </c>
      <c r="AY1137" s="4">
        <v>46.3</v>
      </c>
      <c r="AZ1137" s="4">
        <v>12</v>
      </c>
      <c r="BA1137" s="4">
        <v>8</v>
      </c>
      <c r="BB1137" s="4" t="s">
        <v>437</v>
      </c>
      <c r="BC1137" s="4">
        <v>1.2562439999999999</v>
      </c>
      <c r="BD1137" s="4">
        <v>1</v>
      </c>
      <c r="BE1137" s="4">
        <v>2.041658</v>
      </c>
      <c r="BF1137" s="4">
        <v>14.063000000000001</v>
      </c>
      <c r="BG1137" s="4">
        <v>13.89</v>
      </c>
      <c r="BH1137" s="4">
        <v>0.99</v>
      </c>
      <c r="BI1137" s="4">
        <v>15.042</v>
      </c>
      <c r="BJ1137" s="4">
        <v>2862.7719999999999</v>
      </c>
      <c r="BK1137" s="4">
        <v>107.05</v>
      </c>
      <c r="BL1137" s="4">
        <v>16.175999999999998</v>
      </c>
      <c r="BM1137" s="4">
        <v>0.35099999999999998</v>
      </c>
      <c r="BN1137" s="4">
        <v>16.527000000000001</v>
      </c>
      <c r="BO1137" s="4">
        <v>13.141999999999999</v>
      </c>
      <c r="BP1137" s="4">
        <v>0.28499999999999998</v>
      </c>
      <c r="BQ1137" s="4">
        <v>13.427</v>
      </c>
      <c r="BR1137" s="4">
        <v>0.56079999999999997</v>
      </c>
      <c r="BU1137" s="4">
        <v>0.74099999999999999</v>
      </c>
      <c r="BW1137" s="4">
        <v>66.228999999999999</v>
      </c>
      <c r="BX1137" s="4">
        <v>0.188911</v>
      </c>
      <c r="BY1137" s="4">
        <v>-5</v>
      </c>
      <c r="BZ1137" s="4">
        <v>1.3510979999999999</v>
      </c>
      <c r="CA1137" s="4">
        <v>4.6165099999999999</v>
      </c>
      <c r="CB1137" s="4">
        <v>27.292182</v>
      </c>
    </row>
    <row r="1138" spans="1:80">
      <c r="A1138" s="2">
        <v>42440</v>
      </c>
      <c r="B1138" s="29">
        <v>0.49861004629629629</v>
      </c>
      <c r="C1138" s="4">
        <v>14.265000000000001</v>
      </c>
      <c r="D1138" s="4">
        <v>0.86770000000000003</v>
      </c>
      <c r="E1138" s="4" t="s">
        <v>155</v>
      </c>
      <c r="F1138" s="4">
        <v>8677.0522089999995</v>
      </c>
      <c r="G1138" s="4">
        <v>262</v>
      </c>
      <c r="H1138" s="4">
        <v>10.5</v>
      </c>
      <c r="I1138" s="4">
        <v>96.7</v>
      </c>
      <c r="K1138" s="4">
        <v>0.2</v>
      </c>
      <c r="L1138" s="4">
        <v>19</v>
      </c>
      <c r="M1138" s="4">
        <v>0.87019999999999997</v>
      </c>
      <c r="N1138" s="4">
        <v>12.413500000000001</v>
      </c>
      <c r="O1138" s="4">
        <v>0.75509999999999999</v>
      </c>
      <c r="P1138" s="4">
        <v>228.0061</v>
      </c>
      <c r="Q1138" s="4">
        <v>9.1371000000000002</v>
      </c>
      <c r="R1138" s="4">
        <v>237.1</v>
      </c>
      <c r="S1138" s="4">
        <v>185.24289999999999</v>
      </c>
      <c r="T1138" s="4">
        <v>7.4234</v>
      </c>
      <c r="U1138" s="4">
        <v>192.7</v>
      </c>
      <c r="V1138" s="4">
        <v>96.746600000000001</v>
      </c>
      <c r="Y1138" s="4">
        <v>16.36</v>
      </c>
      <c r="Z1138" s="4">
        <v>0</v>
      </c>
      <c r="AA1138" s="4">
        <v>0.17399999999999999</v>
      </c>
      <c r="AB1138" s="4" t="s">
        <v>384</v>
      </c>
      <c r="AC1138" s="4">
        <v>0</v>
      </c>
      <c r="AD1138" s="4">
        <v>11.9</v>
      </c>
      <c r="AE1138" s="4">
        <v>852</v>
      </c>
      <c r="AF1138" s="4">
        <v>883</v>
      </c>
      <c r="AG1138" s="4">
        <v>877</v>
      </c>
      <c r="AH1138" s="4">
        <v>67</v>
      </c>
      <c r="AI1138" s="4">
        <v>25.88</v>
      </c>
      <c r="AJ1138" s="4">
        <v>0.59</v>
      </c>
      <c r="AK1138" s="4">
        <v>988</v>
      </c>
      <c r="AL1138" s="4">
        <v>5</v>
      </c>
      <c r="AM1138" s="4">
        <v>0</v>
      </c>
      <c r="AN1138" s="4">
        <v>35</v>
      </c>
      <c r="AO1138" s="4">
        <v>190</v>
      </c>
      <c r="AP1138" s="4">
        <v>190</v>
      </c>
      <c r="AQ1138" s="4">
        <v>5</v>
      </c>
      <c r="AR1138" s="4">
        <v>195</v>
      </c>
      <c r="AS1138" s="4" t="s">
        <v>155</v>
      </c>
      <c r="AT1138" s="4">
        <v>2</v>
      </c>
      <c r="AU1138" s="5">
        <v>0.70675925925925931</v>
      </c>
      <c r="AV1138" s="4">
        <v>47.161394000000001</v>
      </c>
      <c r="AW1138" s="4">
        <v>-88.491247000000001</v>
      </c>
      <c r="AX1138" s="4">
        <v>316.2</v>
      </c>
      <c r="AY1138" s="4">
        <v>46.5</v>
      </c>
      <c r="AZ1138" s="4">
        <v>12</v>
      </c>
      <c r="BA1138" s="4">
        <v>9</v>
      </c>
      <c r="BB1138" s="4" t="s">
        <v>428</v>
      </c>
      <c r="BC1138" s="4">
        <v>0.92857100000000004</v>
      </c>
      <c r="BD1138" s="4">
        <v>1.071429</v>
      </c>
      <c r="BE1138" s="4">
        <v>1.7</v>
      </c>
      <c r="BF1138" s="4">
        <v>14.063000000000001</v>
      </c>
      <c r="BG1138" s="4">
        <v>14</v>
      </c>
      <c r="BH1138" s="4">
        <v>1</v>
      </c>
      <c r="BI1138" s="4">
        <v>14.916</v>
      </c>
      <c r="BJ1138" s="4">
        <v>2856.7330000000002</v>
      </c>
      <c r="BK1138" s="4">
        <v>110.59699999999999</v>
      </c>
      <c r="BL1138" s="4">
        <v>5.4950000000000001</v>
      </c>
      <c r="BM1138" s="4">
        <v>0.22</v>
      </c>
      <c r="BN1138" s="4">
        <v>5.7149999999999999</v>
      </c>
      <c r="BO1138" s="4">
        <v>4.4640000000000004</v>
      </c>
      <c r="BP1138" s="4">
        <v>0.17899999999999999</v>
      </c>
      <c r="BQ1138" s="4">
        <v>4.6429999999999998</v>
      </c>
      <c r="BR1138" s="4">
        <v>0.73619999999999997</v>
      </c>
      <c r="BU1138" s="4">
        <v>0.747</v>
      </c>
      <c r="BW1138" s="4">
        <v>29.122</v>
      </c>
      <c r="BX1138" s="4">
        <v>0.108154</v>
      </c>
      <c r="BY1138" s="4">
        <v>-5</v>
      </c>
      <c r="BZ1138" s="4">
        <v>1.3491960000000001</v>
      </c>
      <c r="CA1138" s="4">
        <v>2.643014</v>
      </c>
      <c r="CB1138" s="4">
        <v>27.253758999999999</v>
      </c>
    </row>
    <row r="1139" spans="1:80">
      <c r="A1139" s="2">
        <v>42440</v>
      </c>
      <c r="B1139" s="29">
        <v>0.49862162037037039</v>
      </c>
      <c r="C1139" s="4">
        <v>14.27</v>
      </c>
      <c r="D1139" s="4">
        <v>0.45750000000000002</v>
      </c>
      <c r="E1139" s="4" t="s">
        <v>155</v>
      </c>
      <c r="F1139" s="4">
        <v>4575.0041700000002</v>
      </c>
      <c r="G1139" s="4">
        <v>112.9</v>
      </c>
      <c r="H1139" s="4">
        <v>10.4</v>
      </c>
      <c r="I1139" s="4">
        <v>111.6</v>
      </c>
      <c r="K1139" s="4">
        <v>0.06</v>
      </c>
      <c r="L1139" s="4">
        <v>19</v>
      </c>
      <c r="M1139" s="4">
        <v>0.87360000000000004</v>
      </c>
      <c r="N1139" s="4">
        <v>12.466900000000001</v>
      </c>
      <c r="O1139" s="4">
        <v>0.3997</v>
      </c>
      <c r="P1139" s="4">
        <v>98.632900000000006</v>
      </c>
      <c r="Q1139" s="4">
        <v>9.0858000000000008</v>
      </c>
      <c r="R1139" s="4">
        <v>107.7</v>
      </c>
      <c r="S1139" s="4">
        <v>80.134</v>
      </c>
      <c r="T1139" s="4">
        <v>7.3817000000000004</v>
      </c>
      <c r="U1139" s="4">
        <v>87.5</v>
      </c>
      <c r="V1139" s="4">
        <v>111.556</v>
      </c>
      <c r="Y1139" s="4">
        <v>16.413</v>
      </c>
      <c r="Z1139" s="4">
        <v>0</v>
      </c>
      <c r="AA1139" s="4">
        <v>5.3800000000000001E-2</v>
      </c>
      <c r="AB1139" s="4" t="s">
        <v>384</v>
      </c>
      <c r="AC1139" s="4">
        <v>0</v>
      </c>
      <c r="AD1139" s="4">
        <v>11.8</v>
      </c>
      <c r="AE1139" s="4">
        <v>853</v>
      </c>
      <c r="AF1139" s="4">
        <v>882</v>
      </c>
      <c r="AG1139" s="4">
        <v>876</v>
      </c>
      <c r="AH1139" s="4">
        <v>67</v>
      </c>
      <c r="AI1139" s="4">
        <v>25.88</v>
      </c>
      <c r="AJ1139" s="4">
        <v>0.59</v>
      </c>
      <c r="AK1139" s="4">
        <v>988</v>
      </c>
      <c r="AL1139" s="4">
        <v>5</v>
      </c>
      <c r="AM1139" s="4">
        <v>0</v>
      </c>
      <c r="AN1139" s="4">
        <v>35</v>
      </c>
      <c r="AO1139" s="4">
        <v>190</v>
      </c>
      <c r="AP1139" s="4">
        <v>190</v>
      </c>
      <c r="AQ1139" s="4">
        <v>4.7</v>
      </c>
      <c r="AR1139" s="4">
        <v>195</v>
      </c>
      <c r="AS1139" s="4" t="s">
        <v>155</v>
      </c>
      <c r="AT1139" s="4">
        <v>2</v>
      </c>
      <c r="AU1139" s="5">
        <v>0.70677083333333324</v>
      </c>
      <c r="AV1139" s="4">
        <v>47.161261000000003</v>
      </c>
      <c r="AW1139" s="4">
        <v>-88.491084000000001</v>
      </c>
      <c r="AX1139" s="4">
        <v>315.8</v>
      </c>
      <c r="AY1139" s="4">
        <v>44.4</v>
      </c>
      <c r="AZ1139" s="4">
        <v>12</v>
      </c>
      <c r="BA1139" s="4">
        <v>10</v>
      </c>
      <c r="BB1139" s="4" t="s">
        <v>427</v>
      </c>
      <c r="BC1139" s="4">
        <v>0.971329</v>
      </c>
      <c r="BD1139" s="4">
        <v>1.1713290000000001</v>
      </c>
      <c r="BE1139" s="4">
        <v>1.7713289999999999</v>
      </c>
      <c r="BF1139" s="4">
        <v>14.063000000000001</v>
      </c>
      <c r="BG1139" s="4">
        <v>14.41</v>
      </c>
      <c r="BH1139" s="4">
        <v>1.02</v>
      </c>
      <c r="BI1139" s="4">
        <v>14.465</v>
      </c>
      <c r="BJ1139" s="4">
        <v>2936.1950000000002</v>
      </c>
      <c r="BK1139" s="4">
        <v>59.912999999999997</v>
      </c>
      <c r="BL1139" s="4">
        <v>2.4329999999999998</v>
      </c>
      <c r="BM1139" s="4">
        <v>0.224</v>
      </c>
      <c r="BN1139" s="4">
        <v>2.657</v>
      </c>
      <c r="BO1139" s="4">
        <v>1.976</v>
      </c>
      <c r="BP1139" s="4">
        <v>0.182</v>
      </c>
      <c r="BQ1139" s="4">
        <v>2.1579999999999999</v>
      </c>
      <c r="BR1139" s="4">
        <v>0.86880000000000002</v>
      </c>
      <c r="BU1139" s="4">
        <v>0.76700000000000002</v>
      </c>
      <c r="BW1139" s="4">
        <v>9.2089999999999996</v>
      </c>
      <c r="BX1139" s="4">
        <v>0.11362800000000001</v>
      </c>
      <c r="BY1139" s="4">
        <v>-5</v>
      </c>
      <c r="BZ1139" s="4">
        <v>1.3453919999999999</v>
      </c>
      <c r="CA1139" s="4">
        <v>2.7767849999999998</v>
      </c>
      <c r="CB1139" s="4">
        <v>27.176918000000001</v>
      </c>
    </row>
    <row r="1140" spans="1:80">
      <c r="A1140" s="2">
        <v>42440</v>
      </c>
      <c r="B1140" s="29">
        <v>0.49863319444444443</v>
      </c>
      <c r="C1140" s="4">
        <v>14.343999999999999</v>
      </c>
      <c r="D1140" s="4">
        <v>0.34239999999999998</v>
      </c>
      <c r="E1140" s="4" t="s">
        <v>155</v>
      </c>
      <c r="F1140" s="4">
        <v>3423.6457439999999</v>
      </c>
      <c r="G1140" s="4">
        <v>62.9</v>
      </c>
      <c r="H1140" s="4">
        <v>5.5</v>
      </c>
      <c r="I1140" s="4">
        <v>101.6</v>
      </c>
      <c r="K1140" s="4">
        <v>0</v>
      </c>
      <c r="L1140" s="4">
        <v>19</v>
      </c>
      <c r="M1140" s="4">
        <v>0.87409999999999999</v>
      </c>
      <c r="N1140" s="4">
        <v>12.539</v>
      </c>
      <c r="O1140" s="4">
        <v>0.29930000000000001</v>
      </c>
      <c r="P1140" s="4">
        <v>55.026299999999999</v>
      </c>
      <c r="Q1140" s="4">
        <v>4.8078000000000003</v>
      </c>
      <c r="R1140" s="4">
        <v>59.8</v>
      </c>
      <c r="S1140" s="4">
        <v>44.706000000000003</v>
      </c>
      <c r="T1140" s="4">
        <v>3.9060999999999999</v>
      </c>
      <c r="U1140" s="4">
        <v>48.6</v>
      </c>
      <c r="V1140" s="4">
        <v>101.55370000000001</v>
      </c>
      <c r="Y1140" s="4">
        <v>16.350000000000001</v>
      </c>
      <c r="Z1140" s="4">
        <v>0</v>
      </c>
      <c r="AA1140" s="4">
        <v>0</v>
      </c>
      <c r="AB1140" s="4" t="s">
        <v>384</v>
      </c>
      <c r="AC1140" s="4">
        <v>0</v>
      </c>
      <c r="AD1140" s="4">
        <v>11.9</v>
      </c>
      <c r="AE1140" s="4">
        <v>854</v>
      </c>
      <c r="AF1140" s="4">
        <v>883</v>
      </c>
      <c r="AG1140" s="4">
        <v>876</v>
      </c>
      <c r="AH1140" s="4">
        <v>67</v>
      </c>
      <c r="AI1140" s="4">
        <v>25.88</v>
      </c>
      <c r="AJ1140" s="4">
        <v>0.59</v>
      </c>
      <c r="AK1140" s="4">
        <v>988</v>
      </c>
      <c r="AL1140" s="4">
        <v>5</v>
      </c>
      <c r="AM1140" s="4">
        <v>0</v>
      </c>
      <c r="AN1140" s="4">
        <v>35</v>
      </c>
      <c r="AO1140" s="4">
        <v>190</v>
      </c>
      <c r="AP1140" s="4">
        <v>190</v>
      </c>
      <c r="AQ1140" s="4">
        <v>4.9000000000000004</v>
      </c>
      <c r="AR1140" s="4">
        <v>195</v>
      </c>
      <c r="AS1140" s="4" t="s">
        <v>155</v>
      </c>
      <c r="AT1140" s="4">
        <v>2</v>
      </c>
      <c r="AU1140" s="5">
        <v>0.70678240740740739</v>
      </c>
      <c r="AV1140" s="4">
        <v>47.161141999999998</v>
      </c>
      <c r="AW1140" s="4">
        <v>-88.490937000000002</v>
      </c>
      <c r="AX1140" s="4">
        <v>315.60000000000002</v>
      </c>
      <c r="AY1140" s="4">
        <v>41.3</v>
      </c>
      <c r="AZ1140" s="4">
        <v>12</v>
      </c>
      <c r="BA1140" s="4">
        <v>10</v>
      </c>
      <c r="BB1140" s="4" t="s">
        <v>427</v>
      </c>
      <c r="BC1140" s="4">
        <v>1.213686</v>
      </c>
      <c r="BD1140" s="4">
        <v>1.057542</v>
      </c>
      <c r="BE1140" s="4">
        <v>1.942458</v>
      </c>
      <c r="BF1140" s="4">
        <v>14.063000000000001</v>
      </c>
      <c r="BG1140" s="4">
        <v>14.46</v>
      </c>
      <c r="BH1140" s="4">
        <v>1.03</v>
      </c>
      <c r="BI1140" s="4">
        <v>14.398</v>
      </c>
      <c r="BJ1140" s="4">
        <v>2959.9389999999999</v>
      </c>
      <c r="BK1140" s="4">
        <v>44.963999999999999</v>
      </c>
      <c r="BL1140" s="4">
        <v>1.36</v>
      </c>
      <c r="BM1140" s="4">
        <v>0.11899999999999999</v>
      </c>
      <c r="BN1140" s="4">
        <v>1.4790000000000001</v>
      </c>
      <c r="BO1140" s="4">
        <v>1.105</v>
      </c>
      <c r="BP1140" s="4">
        <v>9.7000000000000003E-2</v>
      </c>
      <c r="BQ1140" s="4">
        <v>1.202</v>
      </c>
      <c r="BR1140" s="4">
        <v>0.79269999999999996</v>
      </c>
      <c r="BU1140" s="4">
        <v>0.76600000000000001</v>
      </c>
      <c r="BW1140" s="4">
        <v>0</v>
      </c>
      <c r="BX1140" s="4">
        <v>0.13303999999999999</v>
      </c>
      <c r="BY1140" s="4">
        <v>-5</v>
      </c>
      <c r="BZ1140" s="4">
        <v>1.3468039999999999</v>
      </c>
      <c r="CA1140" s="4">
        <v>3.2511649999999999</v>
      </c>
      <c r="CB1140" s="4">
        <v>27.205441</v>
      </c>
    </row>
    <row r="1141" spans="1:80">
      <c r="A1141" s="2">
        <v>42440</v>
      </c>
      <c r="B1141" s="29">
        <v>0.49864476851851852</v>
      </c>
      <c r="C1141" s="4">
        <v>14.377000000000001</v>
      </c>
      <c r="D1141" s="4">
        <v>0.31080000000000002</v>
      </c>
      <c r="E1141" s="4" t="s">
        <v>155</v>
      </c>
      <c r="F1141" s="4">
        <v>3108.0194019999999</v>
      </c>
      <c r="G1141" s="4">
        <v>40.200000000000003</v>
      </c>
      <c r="H1141" s="4">
        <v>5.5</v>
      </c>
      <c r="I1141" s="4">
        <v>83.6</v>
      </c>
      <c r="K1141" s="4">
        <v>0</v>
      </c>
      <c r="L1141" s="4">
        <v>19</v>
      </c>
      <c r="M1141" s="4">
        <v>0.87409999999999999</v>
      </c>
      <c r="N1141" s="4">
        <v>12.5671</v>
      </c>
      <c r="O1141" s="4">
        <v>0.2717</v>
      </c>
      <c r="P1141" s="4">
        <v>35.112900000000003</v>
      </c>
      <c r="Q1141" s="4">
        <v>4.8338000000000001</v>
      </c>
      <c r="R1141" s="4">
        <v>39.9</v>
      </c>
      <c r="S1141" s="4">
        <v>28.5656</v>
      </c>
      <c r="T1141" s="4">
        <v>3.9325000000000001</v>
      </c>
      <c r="U1141" s="4">
        <v>32.5</v>
      </c>
      <c r="V1141" s="4">
        <v>83.625</v>
      </c>
      <c r="Y1141" s="4">
        <v>16.344999999999999</v>
      </c>
      <c r="Z1141" s="4">
        <v>0</v>
      </c>
      <c r="AA1141" s="4">
        <v>0</v>
      </c>
      <c r="AB1141" s="4" t="s">
        <v>384</v>
      </c>
      <c r="AC1141" s="4">
        <v>0</v>
      </c>
      <c r="AD1141" s="4">
        <v>11.8</v>
      </c>
      <c r="AE1141" s="4">
        <v>854</v>
      </c>
      <c r="AF1141" s="4">
        <v>882</v>
      </c>
      <c r="AG1141" s="4">
        <v>873</v>
      </c>
      <c r="AH1141" s="4">
        <v>67.900000000000006</v>
      </c>
      <c r="AI1141" s="4">
        <v>26.23</v>
      </c>
      <c r="AJ1141" s="4">
        <v>0.6</v>
      </c>
      <c r="AK1141" s="4">
        <v>988</v>
      </c>
      <c r="AL1141" s="4">
        <v>5</v>
      </c>
      <c r="AM1141" s="4">
        <v>0</v>
      </c>
      <c r="AN1141" s="4">
        <v>35</v>
      </c>
      <c r="AO1141" s="4">
        <v>190</v>
      </c>
      <c r="AP1141" s="4">
        <v>190</v>
      </c>
      <c r="AQ1141" s="4">
        <v>4.8</v>
      </c>
      <c r="AR1141" s="4">
        <v>195</v>
      </c>
      <c r="AS1141" s="4" t="s">
        <v>155</v>
      </c>
      <c r="AT1141" s="4">
        <v>2</v>
      </c>
      <c r="AU1141" s="5">
        <v>0.70679398148148154</v>
      </c>
      <c r="AV1141" s="4">
        <v>47.161022000000003</v>
      </c>
      <c r="AW1141" s="4">
        <v>-88.490831999999997</v>
      </c>
      <c r="AX1141" s="4">
        <v>315.39999999999998</v>
      </c>
      <c r="AY1141" s="4">
        <v>37.799999999999997</v>
      </c>
      <c r="AZ1141" s="4">
        <v>12</v>
      </c>
      <c r="BA1141" s="4">
        <v>10</v>
      </c>
      <c r="BB1141" s="4" t="s">
        <v>427</v>
      </c>
      <c r="BC1141" s="4">
        <v>1.3</v>
      </c>
      <c r="BD1141" s="4">
        <v>1</v>
      </c>
      <c r="BE1141" s="4">
        <v>2</v>
      </c>
      <c r="BF1141" s="4">
        <v>14.063000000000001</v>
      </c>
      <c r="BG1141" s="4">
        <v>14.46</v>
      </c>
      <c r="BH1141" s="4">
        <v>1.03</v>
      </c>
      <c r="BI1141" s="4">
        <v>14.406000000000001</v>
      </c>
      <c r="BJ1141" s="4">
        <v>2966.8739999999998</v>
      </c>
      <c r="BK1141" s="4">
        <v>40.820999999999998</v>
      </c>
      <c r="BL1141" s="4">
        <v>0.86799999999999999</v>
      </c>
      <c r="BM1141" s="4">
        <v>0.12</v>
      </c>
      <c r="BN1141" s="4">
        <v>0.98799999999999999</v>
      </c>
      <c r="BO1141" s="4">
        <v>0.70599999999999996</v>
      </c>
      <c r="BP1141" s="4">
        <v>9.7000000000000003E-2</v>
      </c>
      <c r="BQ1141" s="4">
        <v>0.80300000000000005</v>
      </c>
      <c r="BR1141" s="4">
        <v>0.65280000000000005</v>
      </c>
      <c r="BU1141" s="4">
        <v>0.76600000000000001</v>
      </c>
      <c r="BW1141" s="4">
        <v>0</v>
      </c>
      <c r="BX1141" s="4">
        <v>0.10162599999999999</v>
      </c>
      <c r="BY1141" s="4">
        <v>-5</v>
      </c>
      <c r="BZ1141" s="4">
        <v>1.3433919999999999</v>
      </c>
      <c r="CA1141" s="4">
        <v>2.4834849999999999</v>
      </c>
      <c r="CB1141" s="4">
        <v>27.136517999999999</v>
      </c>
    </row>
    <row r="1142" spans="1:80">
      <c r="A1142" s="2">
        <v>42440</v>
      </c>
      <c r="B1142" s="29">
        <v>0.49865634259259256</v>
      </c>
      <c r="C1142" s="4">
        <v>14.361000000000001</v>
      </c>
      <c r="D1142" s="4">
        <v>0.22509999999999999</v>
      </c>
      <c r="E1142" s="4" t="s">
        <v>155</v>
      </c>
      <c r="F1142" s="4">
        <v>2251.3863059999999</v>
      </c>
      <c r="G1142" s="4">
        <v>31.9</v>
      </c>
      <c r="H1142" s="4">
        <v>5.9</v>
      </c>
      <c r="I1142" s="4">
        <v>81.7</v>
      </c>
      <c r="K1142" s="4">
        <v>0</v>
      </c>
      <c r="L1142" s="4">
        <v>19</v>
      </c>
      <c r="M1142" s="4">
        <v>0.875</v>
      </c>
      <c r="N1142" s="4">
        <v>12.566599999999999</v>
      </c>
      <c r="O1142" s="4">
        <v>0.19700000000000001</v>
      </c>
      <c r="P1142" s="4">
        <v>27.956900000000001</v>
      </c>
      <c r="Q1142" s="4">
        <v>5.1909999999999998</v>
      </c>
      <c r="R1142" s="4">
        <v>33.1</v>
      </c>
      <c r="S1142" s="4">
        <v>22.716799999999999</v>
      </c>
      <c r="T1142" s="4">
        <v>4.218</v>
      </c>
      <c r="U1142" s="4">
        <v>26.9</v>
      </c>
      <c r="V1142" s="4">
        <v>81.665400000000005</v>
      </c>
      <c r="Y1142" s="4">
        <v>16.306000000000001</v>
      </c>
      <c r="Z1142" s="4">
        <v>0</v>
      </c>
      <c r="AA1142" s="4">
        <v>0</v>
      </c>
      <c r="AB1142" s="4" t="s">
        <v>384</v>
      </c>
      <c r="AC1142" s="4">
        <v>0</v>
      </c>
      <c r="AD1142" s="4">
        <v>11.8</v>
      </c>
      <c r="AE1142" s="4">
        <v>853</v>
      </c>
      <c r="AF1142" s="4">
        <v>881</v>
      </c>
      <c r="AG1142" s="4">
        <v>871</v>
      </c>
      <c r="AH1142" s="4">
        <v>67.099999999999994</v>
      </c>
      <c r="AI1142" s="4">
        <v>25.92</v>
      </c>
      <c r="AJ1142" s="4">
        <v>0.6</v>
      </c>
      <c r="AK1142" s="4">
        <v>988</v>
      </c>
      <c r="AL1142" s="4">
        <v>5</v>
      </c>
      <c r="AM1142" s="4">
        <v>0</v>
      </c>
      <c r="AN1142" s="4">
        <v>35</v>
      </c>
      <c r="AO1142" s="4">
        <v>190</v>
      </c>
      <c r="AP1142" s="4">
        <v>190</v>
      </c>
      <c r="AQ1142" s="4">
        <v>4.9000000000000004</v>
      </c>
      <c r="AR1142" s="4">
        <v>195</v>
      </c>
      <c r="AS1142" s="4" t="s">
        <v>155</v>
      </c>
      <c r="AT1142" s="4">
        <v>2</v>
      </c>
      <c r="AU1142" s="5">
        <v>0.70680555555555558</v>
      </c>
      <c r="AV1142" s="4">
        <v>47.160890999999999</v>
      </c>
      <c r="AW1142" s="4">
        <v>-88.490772000000007</v>
      </c>
      <c r="AX1142" s="4">
        <v>315.2</v>
      </c>
      <c r="AY1142" s="4">
        <v>35.4</v>
      </c>
      <c r="AZ1142" s="4">
        <v>12</v>
      </c>
      <c r="BA1142" s="4">
        <v>10</v>
      </c>
      <c r="BB1142" s="4" t="s">
        <v>427</v>
      </c>
      <c r="BC1142" s="4">
        <v>1.4420580000000001</v>
      </c>
      <c r="BD1142" s="4">
        <v>1</v>
      </c>
      <c r="BE1142" s="4">
        <v>2.142058</v>
      </c>
      <c r="BF1142" s="4">
        <v>14.063000000000001</v>
      </c>
      <c r="BG1142" s="4">
        <v>14.57</v>
      </c>
      <c r="BH1142" s="4">
        <v>1.04</v>
      </c>
      <c r="BI1142" s="4">
        <v>14.279</v>
      </c>
      <c r="BJ1142" s="4">
        <v>2984.319</v>
      </c>
      <c r="BK1142" s="4">
        <v>29.777000000000001</v>
      </c>
      <c r="BL1142" s="4">
        <v>0.69499999999999995</v>
      </c>
      <c r="BM1142" s="4">
        <v>0.129</v>
      </c>
      <c r="BN1142" s="4">
        <v>0.82399999999999995</v>
      </c>
      <c r="BO1142" s="4">
        <v>0.56499999999999995</v>
      </c>
      <c r="BP1142" s="4">
        <v>0.105</v>
      </c>
      <c r="BQ1142" s="4">
        <v>0.67</v>
      </c>
      <c r="BR1142" s="4">
        <v>0.64129999999999998</v>
      </c>
      <c r="BU1142" s="4">
        <v>0.76800000000000002</v>
      </c>
      <c r="BW1142" s="4">
        <v>0</v>
      </c>
      <c r="BX1142" s="4">
        <v>0.110628</v>
      </c>
      <c r="BY1142" s="4">
        <v>-5</v>
      </c>
      <c r="BZ1142" s="4">
        <v>1.3439019999999999</v>
      </c>
      <c r="CA1142" s="4">
        <v>2.7034720000000001</v>
      </c>
      <c r="CB1142" s="4">
        <v>27.146820000000002</v>
      </c>
    </row>
    <row r="1143" spans="1:80">
      <c r="A1143" s="2">
        <v>42440</v>
      </c>
      <c r="B1143" s="29">
        <v>0.49866791666666671</v>
      </c>
      <c r="C1143" s="4">
        <v>14.384</v>
      </c>
      <c r="D1143" s="4">
        <v>9.8000000000000004E-2</v>
      </c>
      <c r="E1143" s="4" t="s">
        <v>155</v>
      </c>
      <c r="F1143" s="4">
        <v>979.51571799999999</v>
      </c>
      <c r="G1143" s="4">
        <v>25.6</v>
      </c>
      <c r="H1143" s="4">
        <v>15.6</v>
      </c>
      <c r="I1143" s="4">
        <v>87.5</v>
      </c>
      <c r="K1143" s="4">
        <v>0</v>
      </c>
      <c r="L1143" s="4">
        <v>19</v>
      </c>
      <c r="M1143" s="4">
        <v>0.876</v>
      </c>
      <c r="N1143" s="4">
        <v>12.5998</v>
      </c>
      <c r="O1143" s="4">
        <v>8.5800000000000001E-2</v>
      </c>
      <c r="P1143" s="4">
        <v>22.421800000000001</v>
      </c>
      <c r="Q1143" s="4">
        <v>13.6654</v>
      </c>
      <c r="R1143" s="4">
        <v>36.1</v>
      </c>
      <c r="S1143" s="4">
        <v>18.2165</v>
      </c>
      <c r="T1143" s="4">
        <v>11.102399999999999</v>
      </c>
      <c r="U1143" s="4">
        <v>29.3</v>
      </c>
      <c r="V1143" s="4">
        <v>87.494100000000003</v>
      </c>
      <c r="Y1143" s="4">
        <v>16.292999999999999</v>
      </c>
      <c r="Z1143" s="4">
        <v>0</v>
      </c>
      <c r="AA1143" s="4">
        <v>0</v>
      </c>
      <c r="AB1143" s="4" t="s">
        <v>384</v>
      </c>
      <c r="AC1143" s="4">
        <v>0</v>
      </c>
      <c r="AD1143" s="4">
        <v>11.8</v>
      </c>
      <c r="AE1143" s="4">
        <v>853</v>
      </c>
      <c r="AF1143" s="4">
        <v>882</v>
      </c>
      <c r="AG1143" s="4">
        <v>871</v>
      </c>
      <c r="AH1143" s="4">
        <v>67</v>
      </c>
      <c r="AI1143" s="4">
        <v>25.88</v>
      </c>
      <c r="AJ1143" s="4">
        <v>0.59</v>
      </c>
      <c r="AK1143" s="4">
        <v>988</v>
      </c>
      <c r="AL1143" s="4">
        <v>5</v>
      </c>
      <c r="AM1143" s="4">
        <v>0</v>
      </c>
      <c r="AN1143" s="4">
        <v>35</v>
      </c>
      <c r="AO1143" s="4">
        <v>190</v>
      </c>
      <c r="AP1143" s="4">
        <v>190</v>
      </c>
      <c r="AQ1143" s="4">
        <v>4.9000000000000004</v>
      </c>
      <c r="AR1143" s="4">
        <v>195</v>
      </c>
      <c r="AS1143" s="4" t="s">
        <v>155</v>
      </c>
      <c r="AT1143" s="4">
        <v>2</v>
      </c>
      <c r="AU1143" s="5">
        <v>0.70681712962962961</v>
      </c>
      <c r="AV1143" s="4">
        <v>47.160755000000002</v>
      </c>
      <c r="AW1143" s="4">
        <v>-88.490735000000001</v>
      </c>
      <c r="AX1143" s="4">
        <v>315.10000000000002</v>
      </c>
      <c r="AY1143" s="4">
        <v>34.299999999999997</v>
      </c>
      <c r="AZ1143" s="4">
        <v>12</v>
      </c>
      <c r="BA1143" s="4">
        <v>10</v>
      </c>
      <c r="BB1143" s="4" t="s">
        <v>427</v>
      </c>
      <c r="BC1143" s="4">
        <v>1.641858</v>
      </c>
      <c r="BD1143" s="4">
        <v>1.4255739999999999</v>
      </c>
      <c r="BE1143" s="4">
        <v>2.5546449999999998</v>
      </c>
      <c r="BF1143" s="4">
        <v>14.063000000000001</v>
      </c>
      <c r="BG1143" s="4">
        <v>14.68</v>
      </c>
      <c r="BH1143" s="4">
        <v>1.04</v>
      </c>
      <c r="BI1143" s="4">
        <v>14.157</v>
      </c>
      <c r="BJ1143" s="4">
        <v>3010.5149999999999</v>
      </c>
      <c r="BK1143" s="4">
        <v>13.048999999999999</v>
      </c>
      <c r="BL1143" s="4">
        <v>0.56100000000000005</v>
      </c>
      <c r="BM1143" s="4">
        <v>0.34200000000000003</v>
      </c>
      <c r="BN1143" s="4">
        <v>0.90300000000000002</v>
      </c>
      <c r="BO1143" s="4">
        <v>0.45600000000000002</v>
      </c>
      <c r="BP1143" s="4">
        <v>0.27800000000000002</v>
      </c>
      <c r="BQ1143" s="4">
        <v>0.73399999999999999</v>
      </c>
      <c r="BR1143" s="4">
        <v>0.69130000000000003</v>
      </c>
      <c r="BU1143" s="4">
        <v>0.77200000000000002</v>
      </c>
      <c r="BW1143" s="4">
        <v>0</v>
      </c>
      <c r="BX1143" s="4">
        <v>0.127334</v>
      </c>
      <c r="BY1143" s="4">
        <v>-5</v>
      </c>
      <c r="BZ1143" s="4">
        <v>1.3430979999999999</v>
      </c>
      <c r="CA1143" s="4">
        <v>3.1117249999999999</v>
      </c>
      <c r="CB1143" s="4">
        <v>27.130579999999998</v>
      </c>
    </row>
    <row r="1144" spans="1:80">
      <c r="A1144" s="2">
        <v>42440</v>
      </c>
      <c r="B1144" s="29">
        <v>0.49867949074074075</v>
      </c>
      <c r="C1144" s="4">
        <v>14.396000000000001</v>
      </c>
      <c r="D1144" s="4">
        <v>7.8399999999999997E-2</v>
      </c>
      <c r="E1144" s="4" t="s">
        <v>155</v>
      </c>
      <c r="F1144" s="4">
        <v>784.10365300000001</v>
      </c>
      <c r="G1144" s="4">
        <v>20.8</v>
      </c>
      <c r="H1144" s="4">
        <v>15.6</v>
      </c>
      <c r="I1144" s="4">
        <v>81.900000000000006</v>
      </c>
      <c r="K1144" s="4">
        <v>0</v>
      </c>
      <c r="L1144" s="4">
        <v>19</v>
      </c>
      <c r="M1144" s="4">
        <v>0.876</v>
      </c>
      <c r="N1144" s="4">
        <v>12.611499999999999</v>
      </c>
      <c r="O1144" s="4">
        <v>6.8699999999999997E-2</v>
      </c>
      <c r="P1144" s="4">
        <v>18.264199999999999</v>
      </c>
      <c r="Q1144" s="4">
        <v>13.6661</v>
      </c>
      <c r="R1144" s="4">
        <v>31.9</v>
      </c>
      <c r="S1144" s="4">
        <v>14.838699999999999</v>
      </c>
      <c r="T1144" s="4">
        <v>11.103</v>
      </c>
      <c r="U1144" s="4">
        <v>25.9</v>
      </c>
      <c r="V1144" s="4">
        <v>81.867900000000006</v>
      </c>
      <c r="Y1144" s="4">
        <v>16.294</v>
      </c>
      <c r="Z1144" s="4">
        <v>0</v>
      </c>
      <c r="AA1144" s="4">
        <v>0</v>
      </c>
      <c r="AB1144" s="4" t="s">
        <v>384</v>
      </c>
      <c r="AC1144" s="4">
        <v>0</v>
      </c>
      <c r="AD1144" s="4">
        <v>11.8</v>
      </c>
      <c r="AE1144" s="4">
        <v>854</v>
      </c>
      <c r="AF1144" s="4">
        <v>882</v>
      </c>
      <c r="AG1144" s="4">
        <v>872</v>
      </c>
      <c r="AH1144" s="4">
        <v>67</v>
      </c>
      <c r="AI1144" s="4">
        <v>25.88</v>
      </c>
      <c r="AJ1144" s="4">
        <v>0.59</v>
      </c>
      <c r="AK1144" s="4">
        <v>988</v>
      </c>
      <c r="AL1144" s="4">
        <v>5</v>
      </c>
      <c r="AM1144" s="4">
        <v>0</v>
      </c>
      <c r="AN1144" s="4">
        <v>35</v>
      </c>
      <c r="AO1144" s="4">
        <v>190</v>
      </c>
      <c r="AP1144" s="4">
        <v>190</v>
      </c>
      <c r="AQ1144" s="4">
        <v>4.8</v>
      </c>
      <c r="AR1144" s="4">
        <v>195</v>
      </c>
      <c r="AS1144" s="4" t="s">
        <v>155</v>
      </c>
      <c r="AT1144" s="4">
        <v>2</v>
      </c>
      <c r="AU1144" s="5">
        <v>0.70682870370370365</v>
      </c>
      <c r="AV1144" s="4">
        <v>47.160623999999999</v>
      </c>
      <c r="AW1144" s="4">
        <v>-88.490724999999998</v>
      </c>
      <c r="AX1144" s="4">
        <v>314.89999999999998</v>
      </c>
      <c r="AY1144" s="4">
        <v>32.700000000000003</v>
      </c>
      <c r="AZ1144" s="4">
        <v>12</v>
      </c>
      <c r="BA1144" s="4">
        <v>10</v>
      </c>
      <c r="BB1144" s="4" t="s">
        <v>427</v>
      </c>
      <c r="BC1144" s="4">
        <v>1.843232</v>
      </c>
      <c r="BD1144" s="4">
        <v>1.1703030000000001</v>
      </c>
      <c r="BE1144" s="4">
        <v>2.7716159999999999</v>
      </c>
      <c r="BF1144" s="4">
        <v>14.063000000000001</v>
      </c>
      <c r="BG1144" s="4">
        <v>14.69</v>
      </c>
      <c r="BH1144" s="4">
        <v>1.04</v>
      </c>
      <c r="BI1144" s="4">
        <v>14.151</v>
      </c>
      <c r="BJ1144" s="4">
        <v>3014.7350000000001</v>
      </c>
      <c r="BK1144" s="4">
        <v>10.451000000000001</v>
      </c>
      <c r="BL1144" s="4">
        <v>0.45700000000000002</v>
      </c>
      <c r="BM1144" s="4">
        <v>0.34200000000000003</v>
      </c>
      <c r="BN1144" s="4">
        <v>0.79900000000000004</v>
      </c>
      <c r="BO1144" s="4">
        <v>0.371</v>
      </c>
      <c r="BP1144" s="4">
        <v>0.27800000000000002</v>
      </c>
      <c r="BQ1144" s="4">
        <v>0.64900000000000002</v>
      </c>
      <c r="BR1144" s="4">
        <v>0.64710000000000001</v>
      </c>
      <c r="BU1144" s="4">
        <v>0.77300000000000002</v>
      </c>
      <c r="BW1144" s="4">
        <v>0</v>
      </c>
      <c r="BX1144" s="4">
        <v>0.12809799999999999</v>
      </c>
      <c r="BY1144" s="4">
        <v>-5</v>
      </c>
      <c r="BZ1144" s="4">
        <v>1.343</v>
      </c>
      <c r="CA1144" s="4">
        <v>3.130395</v>
      </c>
      <c r="CB1144" s="4">
        <v>27.128599999999999</v>
      </c>
    </row>
    <row r="1145" spans="1:80">
      <c r="A1145" s="2">
        <v>42440</v>
      </c>
      <c r="B1145" s="29">
        <v>0.49869106481481484</v>
      </c>
      <c r="C1145" s="4">
        <v>14.404999999999999</v>
      </c>
      <c r="D1145" s="4">
        <v>8.3500000000000005E-2</v>
      </c>
      <c r="E1145" s="4" t="s">
        <v>155</v>
      </c>
      <c r="F1145" s="4">
        <v>835.22159499999998</v>
      </c>
      <c r="G1145" s="4">
        <v>19.100000000000001</v>
      </c>
      <c r="H1145" s="4">
        <v>15.6</v>
      </c>
      <c r="I1145" s="4">
        <v>98.6</v>
      </c>
      <c r="K1145" s="4">
        <v>0</v>
      </c>
      <c r="L1145" s="4">
        <v>19</v>
      </c>
      <c r="M1145" s="4">
        <v>0.87590000000000001</v>
      </c>
      <c r="N1145" s="4">
        <v>12.6165</v>
      </c>
      <c r="O1145" s="4">
        <v>7.3200000000000001E-2</v>
      </c>
      <c r="P1145" s="4">
        <v>16.737400000000001</v>
      </c>
      <c r="Q1145" s="4">
        <v>13.663600000000001</v>
      </c>
      <c r="R1145" s="4">
        <v>30.4</v>
      </c>
      <c r="S1145" s="4">
        <v>13.6165</v>
      </c>
      <c r="T1145" s="4">
        <v>11.1159</v>
      </c>
      <c r="U1145" s="4">
        <v>24.7</v>
      </c>
      <c r="V1145" s="4">
        <v>98.640600000000006</v>
      </c>
      <c r="Y1145" s="4">
        <v>16.291</v>
      </c>
      <c r="Z1145" s="4">
        <v>0</v>
      </c>
      <c r="AA1145" s="4">
        <v>0</v>
      </c>
      <c r="AB1145" s="4" t="s">
        <v>384</v>
      </c>
      <c r="AC1145" s="4">
        <v>0</v>
      </c>
      <c r="AD1145" s="4">
        <v>11.9</v>
      </c>
      <c r="AE1145" s="4">
        <v>855</v>
      </c>
      <c r="AF1145" s="4">
        <v>884</v>
      </c>
      <c r="AG1145" s="4">
        <v>871</v>
      </c>
      <c r="AH1145" s="4">
        <v>67.900000000000006</v>
      </c>
      <c r="AI1145" s="4">
        <v>26.23</v>
      </c>
      <c r="AJ1145" s="4">
        <v>0.6</v>
      </c>
      <c r="AK1145" s="4">
        <v>988</v>
      </c>
      <c r="AL1145" s="4">
        <v>5</v>
      </c>
      <c r="AM1145" s="4">
        <v>0</v>
      </c>
      <c r="AN1145" s="4">
        <v>35</v>
      </c>
      <c r="AO1145" s="4">
        <v>190</v>
      </c>
      <c r="AP1145" s="4">
        <v>190</v>
      </c>
      <c r="AQ1145" s="4">
        <v>4.9000000000000004</v>
      </c>
      <c r="AR1145" s="4">
        <v>195</v>
      </c>
      <c r="AS1145" s="4" t="s">
        <v>155</v>
      </c>
      <c r="AT1145" s="4">
        <v>2</v>
      </c>
      <c r="AU1145" s="5">
        <v>0.7068402777777778</v>
      </c>
      <c r="AV1145" s="4">
        <v>47.160497999999997</v>
      </c>
      <c r="AW1145" s="4">
        <v>-88.490729999999999</v>
      </c>
      <c r="AX1145" s="4">
        <v>314.60000000000002</v>
      </c>
      <c r="AY1145" s="4">
        <v>31.6</v>
      </c>
      <c r="AZ1145" s="4">
        <v>12</v>
      </c>
      <c r="BA1145" s="4">
        <v>10</v>
      </c>
      <c r="BB1145" s="4" t="s">
        <v>427</v>
      </c>
      <c r="BC1145" s="4">
        <v>1.9</v>
      </c>
      <c r="BD1145" s="4">
        <v>1.143656</v>
      </c>
      <c r="BE1145" s="4">
        <v>2.8718279999999998</v>
      </c>
      <c r="BF1145" s="4">
        <v>14.063000000000001</v>
      </c>
      <c r="BG1145" s="4">
        <v>14.68</v>
      </c>
      <c r="BH1145" s="4">
        <v>1.04</v>
      </c>
      <c r="BI1145" s="4">
        <v>14.172000000000001</v>
      </c>
      <c r="BJ1145" s="4">
        <v>3013.2750000000001</v>
      </c>
      <c r="BK1145" s="4">
        <v>11.12</v>
      </c>
      <c r="BL1145" s="4">
        <v>0.41899999999999998</v>
      </c>
      <c r="BM1145" s="4">
        <v>0.34200000000000003</v>
      </c>
      <c r="BN1145" s="4">
        <v>0.76</v>
      </c>
      <c r="BO1145" s="4">
        <v>0.34100000000000003</v>
      </c>
      <c r="BP1145" s="4">
        <v>0.27800000000000002</v>
      </c>
      <c r="BQ1145" s="4">
        <v>0.61899999999999999</v>
      </c>
      <c r="BR1145" s="4">
        <v>0.77900000000000003</v>
      </c>
      <c r="BU1145" s="4">
        <v>0.77200000000000002</v>
      </c>
      <c r="BW1145" s="4">
        <v>0</v>
      </c>
      <c r="BX1145" s="4">
        <v>0.18302199999999999</v>
      </c>
      <c r="BY1145" s="4">
        <v>-5</v>
      </c>
      <c r="BZ1145" s="4">
        <v>1.3457060000000001</v>
      </c>
      <c r="CA1145" s="4">
        <v>4.472601</v>
      </c>
      <c r="CB1145" s="4">
        <v>27.183261000000002</v>
      </c>
    </row>
    <row r="1146" spans="1:80">
      <c r="A1146" s="2">
        <v>42440</v>
      </c>
      <c r="B1146" s="29">
        <v>0.49870263888888888</v>
      </c>
      <c r="C1146" s="4">
        <v>14.407</v>
      </c>
      <c r="D1146" s="4">
        <v>9.6199999999999994E-2</v>
      </c>
      <c r="E1146" s="4" t="s">
        <v>155</v>
      </c>
      <c r="F1146" s="4">
        <v>962.19594600000005</v>
      </c>
      <c r="G1146" s="4">
        <v>18.2</v>
      </c>
      <c r="H1146" s="4">
        <v>15.6</v>
      </c>
      <c r="I1146" s="4">
        <v>106.8</v>
      </c>
      <c r="K1146" s="4">
        <v>0</v>
      </c>
      <c r="L1146" s="4">
        <v>19</v>
      </c>
      <c r="M1146" s="4">
        <v>0.87570000000000003</v>
      </c>
      <c r="N1146" s="4">
        <v>12.6167</v>
      </c>
      <c r="O1146" s="4">
        <v>8.43E-2</v>
      </c>
      <c r="P1146" s="4">
        <v>15.911899999999999</v>
      </c>
      <c r="Q1146" s="4">
        <v>13.6614</v>
      </c>
      <c r="R1146" s="4">
        <v>29.6</v>
      </c>
      <c r="S1146" s="4">
        <v>12.9468</v>
      </c>
      <c r="T1146" s="4">
        <v>11.1157</v>
      </c>
      <c r="U1146" s="4">
        <v>24.1</v>
      </c>
      <c r="V1146" s="4">
        <v>106.7565</v>
      </c>
      <c r="Y1146" s="4">
        <v>16.289000000000001</v>
      </c>
      <c r="Z1146" s="4">
        <v>0</v>
      </c>
      <c r="AA1146" s="4">
        <v>0</v>
      </c>
      <c r="AB1146" s="4" t="s">
        <v>384</v>
      </c>
      <c r="AC1146" s="4">
        <v>0</v>
      </c>
      <c r="AD1146" s="4">
        <v>11.8</v>
      </c>
      <c r="AE1146" s="4">
        <v>855</v>
      </c>
      <c r="AF1146" s="4">
        <v>884</v>
      </c>
      <c r="AG1146" s="4">
        <v>871</v>
      </c>
      <c r="AH1146" s="4">
        <v>68</v>
      </c>
      <c r="AI1146" s="4">
        <v>26.27</v>
      </c>
      <c r="AJ1146" s="4">
        <v>0.6</v>
      </c>
      <c r="AK1146" s="4">
        <v>988</v>
      </c>
      <c r="AL1146" s="4">
        <v>5</v>
      </c>
      <c r="AM1146" s="4">
        <v>0</v>
      </c>
      <c r="AN1146" s="4">
        <v>35</v>
      </c>
      <c r="AO1146" s="4">
        <v>190</v>
      </c>
      <c r="AP1146" s="4">
        <v>190</v>
      </c>
      <c r="AQ1146" s="4">
        <v>4.9000000000000004</v>
      </c>
      <c r="AR1146" s="4">
        <v>195</v>
      </c>
      <c r="AS1146" s="4" t="s">
        <v>155</v>
      </c>
      <c r="AT1146" s="4">
        <v>2</v>
      </c>
      <c r="AU1146" s="5">
        <v>0.70685185185185195</v>
      </c>
      <c r="AV1146" s="4">
        <v>47.160375000000002</v>
      </c>
      <c r="AW1146" s="4">
        <v>-88.490739000000005</v>
      </c>
      <c r="AX1146" s="4">
        <v>314.2</v>
      </c>
      <c r="AY1146" s="4">
        <v>30.9</v>
      </c>
      <c r="AZ1146" s="4">
        <v>12</v>
      </c>
      <c r="BA1146" s="4">
        <v>10</v>
      </c>
      <c r="BB1146" s="4" t="s">
        <v>427</v>
      </c>
      <c r="BC1146" s="4">
        <v>1.9717279999999999</v>
      </c>
      <c r="BD1146" s="4">
        <v>1.056543</v>
      </c>
      <c r="BE1146" s="4">
        <v>2.6130870000000002</v>
      </c>
      <c r="BF1146" s="4">
        <v>14.063000000000001</v>
      </c>
      <c r="BG1146" s="4">
        <v>14.66</v>
      </c>
      <c r="BH1146" s="4">
        <v>1.04</v>
      </c>
      <c r="BI1146" s="4">
        <v>14.19</v>
      </c>
      <c r="BJ1146" s="4">
        <v>3010.44</v>
      </c>
      <c r="BK1146" s="4">
        <v>12.797000000000001</v>
      </c>
      <c r="BL1146" s="4">
        <v>0.39800000000000002</v>
      </c>
      <c r="BM1146" s="4">
        <v>0.34100000000000003</v>
      </c>
      <c r="BN1146" s="4">
        <v>0.73899999999999999</v>
      </c>
      <c r="BO1146" s="4">
        <v>0.32400000000000001</v>
      </c>
      <c r="BP1146" s="4">
        <v>0.27800000000000002</v>
      </c>
      <c r="BQ1146" s="4">
        <v>0.60099999999999998</v>
      </c>
      <c r="BR1146" s="4">
        <v>0.84230000000000005</v>
      </c>
      <c r="BU1146" s="4">
        <v>0.77100000000000002</v>
      </c>
      <c r="BW1146" s="4">
        <v>0</v>
      </c>
      <c r="BX1146" s="4">
        <v>0.165548</v>
      </c>
      <c r="BY1146" s="4">
        <v>-5</v>
      </c>
      <c r="BZ1146" s="4">
        <v>1.3460000000000001</v>
      </c>
      <c r="CA1146" s="4">
        <v>4.0455800000000002</v>
      </c>
      <c r="CB1146" s="4">
        <v>27.1892</v>
      </c>
    </row>
    <row r="1147" spans="1:80">
      <c r="A1147" s="2">
        <v>42440</v>
      </c>
      <c r="B1147" s="29">
        <v>0.49871421296296298</v>
      </c>
      <c r="C1147" s="4">
        <v>14.398999999999999</v>
      </c>
      <c r="D1147" s="4">
        <v>0.1991</v>
      </c>
      <c r="E1147" s="4" t="s">
        <v>155</v>
      </c>
      <c r="F1147" s="4">
        <v>1990.5094489999999</v>
      </c>
      <c r="G1147" s="4">
        <v>17.899999999999999</v>
      </c>
      <c r="H1147" s="4">
        <v>13.6</v>
      </c>
      <c r="I1147" s="4">
        <v>138.1</v>
      </c>
      <c r="K1147" s="4">
        <v>0</v>
      </c>
      <c r="L1147" s="4">
        <v>22</v>
      </c>
      <c r="M1147" s="4">
        <v>0.87490000000000001</v>
      </c>
      <c r="N1147" s="4">
        <v>12.5969</v>
      </c>
      <c r="O1147" s="4">
        <v>0.1741</v>
      </c>
      <c r="P1147" s="4">
        <v>15.695399999999999</v>
      </c>
      <c r="Q1147" s="4">
        <v>11.8681</v>
      </c>
      <c r="R1147" s="4">
        <v>27.6</v>
      </c>
      <c r="S1147" s="4">
        <v>12.7706</v>
      </c>
      <c r="T1147" s="4">
        <v>9.6564999999999994</v>
      </c>
      <c r="U1147" s="4">
        <v>22.4</v>
      </c>
      <c r="V1147" s="4">
        <v>138.072</v>
      </c>
      <c r="Y1147" s="4">
        <v>18.888999999999999</v>
      </c>
      <c r="Z1147" s="4">
        <v>0</v>
      </c>
      <c r="AA1147" s="4">
        <v>0</v>
      </c>
      <c r="AB1147" s="4" t="s">
        <v>384</v>
      </c>
      <c r="AC1147" s="4">
        <v>0</v>
      </c>
      <c r="AD1147" s="4">
        <v>11.8</v>
      </c>
      <c r="AE1147" s="4">
        <v>857</v>
      </c>
      <c r="AF1147" s="4">
        <v>886</v>
      </c>
      <c r="AG1147" s="4">
        <v>872</v>
      </c>
      <c r="AH1147" s="4">
        <v>68</v>
      </c>
      <c r="AI1147" s="4">
        <v>26.27</v>
      </c>
      <c r="AJ1147" s="4">
        <v>0.6</v>
      </c>
      <c r="AK1147" s="4">
        <v>988</v>
      </c>
      <c r="AL1147" s="4">
        <v>5</v>
      </c>
      <c r="AM1147" s="4">
        <v>0</v>
      </c>
      <c r="AN1147" s="4">
        <v>35</v>
      </c>
      <c r="AO1147" s="4">
        <v>190</v>
      </c>
      <c r="AP1147" s="4">
        <v>190</v>
      </c>
      <c r="AQ1147" s="4">
        <v>4.9000000000000004</v>
      </c>
      <c r="AR1147" s="4">
        <v>195</v>
      </c>
      <c r="AS1147" s="4" t="s">
        <v>155</v>
      </c>
      <c r="AT1147" s="4">
        <v>2</v>
      </c>
      <c r="AU1147" s="5">
        <v>0.70686342592592588</v>
      </c>
      <c r="AV1147" s="4">
        <v>47.160252</v>
      </c>
      <c r="AW1147" s="4">
        <v>-88.490747999999996</v>
      </c>
      <c r="AX1147" s="4">
        <v>313.8</v>
      </c>
      <c r="AY1147" s="4">
        <v>30.6</v>
      </c>
      <c r="AZ1147" s="4">
        <v>12</v>
      </c>
      <c r="BA1147" s="4">
        <v>10</v>
      </c>
      <c r="BB1147" s="4" t="s">
        <v>427</v>
      </c>
      <c r="BC1147" s="4">
        <v>2.1432570000000002</v>
      </c>
      <c r="BD1147" s="4">
        <v>1.286513</v>
      </c>
      <c r="BE1147" s="4">
        <v>2.7865129999999998</v>
      </c>
      <c r="BF1147" s="4">
        <v>14.063000000000001</v>
      </c>
      <c r="BG1147" s="4">
        <v>14.56</v>
      </c>
      <c r="BH1147" s="4">
        <v>1.04</v>
      </c>
      <c r="BI1147" s="4">
        <v>14.302</v>
      </c>
      <c r="BJ1147" s="4">
        <v>2988.4450000000002</v>
      </c>
      <c r="BK1147" s="4">
        <v>26.295000000000002</v>
      </c>
      <c r="BL1147" s="4">
        <v>0.39</v>
      </c>
      <c r="BM1147" s="4">
        <v>0.29499999999999998</v>
      </c>
      <c r="BN1147" s="4">
        <v>0.68500000000000005</v>
      </c>
      <c r="BO1147" s="4">
        <v>0.317</v>
      </c>
      <c r="BP1147" s="4">
        <v>0.24</v>
      </c>
      <c r="BQ1147" s="4">
        <v>0.55700000000000005</v>
      </c>
      <c r="BR1147" s="4">
        <v>1.0831</v>
      </c>
      <c r="BU1147" s="4">
        <v>0.88900000000000001</v>
      </c>
      <c r="BW1147" s="4">
        <v>0</v>
      </c>
      <c r="BX1147" s="4">
        <v>0.20539399999999999</v>
      </c>
      <c r="BY1147" s="4">
        <v>-5</v>
      </c>
      <c r="BZ1147" s="4">
        <v>1.3460000000000001</v>
      </c>
      <c r="CA1147" s="4">
        <v>5.0193159999999999</v>
      </c>
      <c r="CB1147" s="4">
        <v>27.1892</v>
      </c>
    </row>
    <row r="1148" spans="1:80">
      <c r="A1148" s="2">
        <v>42440</v>
      </c>
      <c r="B1148" s="29">
        <v>0.49872578703703702</v>
      </c>
      <c r="C1148" s="4">
        <v>14.391</v>
      </c>
      <c r="D1148" s="4">
        <v>0.27679999999999999</v>
      </c>
      <c r="E1148" s="4" t="s">
        <v>155</v>
      </c>
      <c r="F1148" s="4">
        <v>2768.0791909999998</v>
      </c>
      <c r="G1148" s="4">
        <v>17.8</v>
      </c>
      <c r="H1148" s="4">
        <v>8.6999999999999993</v>
      </c>
      <c r="I1148" s="4">
        <v>199.9</v>
      </c>
      <c r="K1148" s="4">
        <v>0</v>
      </c>
      <c r="L1148" s="4">
        <v>25</v>
      </c>
      <c r="M1148" s="4">
        <v>0.87419999999999998</v>
      </c>
      <c r="N1148" s="4">
        <v>12.5802</v>
      </c>
      <c r="O1148" s="4">
        <v>0.24199999999999999</v>
      </c>
      <c r="P1148" s="4">
        <v>15.5344</v>
      </c>
      <c r="Q1148" s="4">
        <v>7.6402000000000001</v>
      </c>
      <c r="R1148" s="4">
        <v>23.2</v>
      </c>
      <c r="S1148" s="4">
        <v>12.6396</v>
      </c>
      <c r="T1148" s="4">
        <v>6.2164999999999999</v>
      </c>
      <c r="U1148" s="4">
        <v>18.899999999999999</v>
      </c>
      <c r="V1148" s="4">
        <v>199.8622</v>
      </c>
      <c r="Y1148" s="4">
        <v>21.577999999999999</v>
      </c>
      <c r="Z1148" s="4">
        <v>0</v>
      </c>
      <c r="AA1148" s="4">
        <v>0</v>
      </c>
      <c r="AB1148" s="4" t="s">
        <v>384</v>
      </c>
      <c r="AC1148" s="4">
        <v>0</v>
      </c>
      <c r="AD1148" s="4">
        <v>11.9</v>
      </c>
      <c r="AE1148" s="4">
        <v>857</v>
      </c>
      <c r="AF1148" s="4">
        <v>884</v>
      </c>
      <c r="AG1148" s="4">
        <v>871</v>
      </c>
      <c r="AH1148" s="4">
        <v>68</v>
      </c>
      <c r="AI1148" s="4">
        <v>26.27</v>
      </c>
      <c r="AJ1148" s="4">
        <v>0.6</v>
      </c>
      <c r="AK1148" s="4">
        <v>988</v>
      </c>
      <c r="AL1148" s="4">
        <v>5</v>
      </c>
      <c r="AM1148" s="4">
        <v>0</v>
      </c>
      <c r="AN1148" s="4">
        <v>35</v>
      </c>
      <c r="AO1148" s="4">
        <v>190</v>
      </c>
      <c r="AP1148" s="4">
        <v>190</v>
      </c>
      <c r="AQ1148" s="4">
        <v>4.9000000000000004</v>
      </c>
      <c r="AR1148" s="4">
        <v>195</v>
      </c>
      <c r="AS1148" s="4" t="s">
        <v>155</v>
      </c>
      <c r="AT1148" s="4">
        <v>2</v>
      </c>
      <c r="AU1148" s="5">
        <v>0.70687500000000003</v>
      </c>
      <c r="AV1148" s="4">
        <v>47.160131</v>
      </c>
      <c r="AW1148" s="4">
        <v>-88.490747999999996</v>
      </c>
      <c r="AX1148" s="4">
        <v>313.3</v>
      </c>
      <c r="AY1148" s="4">
        <v>29.8</v>
      </c>
      <c r="AZ1148" s="4">
        <v>12</v>
      </c>
      <c r="BA1148" s="4">
        <v>10</v>
      </c>
      <c r="BB1148" s="4" t="s">
        <v>427</v>
      </c>
      <c r="BC1148" s="4">
        <v>1.627772</v>
      </c>
      <c r="BD1148" s="4">
        <v>1.4</v>
      </c>
      <c r="BE1148" s="4">
        <v>2.4708290000000002</v>
      </c>
      <c r="BF1148" s="4">
        <v>14.063000000000001</v>
      </c>
      <c r="BG1148" s="4">
        <v>14.47</v>
      </c>
      <c r="BH1148" s="4">
        <v>1.03</v>
      </c>
      <c r="BI1148" s="4">
        <v>14.39</v>
      </c>
      <c r="BJ1148" s="4">
        <v>2971.1179999999999</v>
      </c>
      <c r="BK1148" s="4">
        <v>36.375</v>
      </c>
      <c r="BL1148" s="4">
        <v>0.38400000000000001</v>
      </c>
      <c r="BM1148" s="4">
        <v>0.189</v>
      </c>
      <c r="BN1148" s="4">
        <v>0.57299999999999995</v>
      </c>
      <c r="BO1148" s="4">
        <v>0.313</v>
      </c>
      <c r="BP1148" s="4">
        <v>0.154</v>
      </c>
      <c r="BQ1148" s="4">
        <v>0.46600000000000003</v>
      </c>
      <c r="BR1148" s="4">
        <v>1.5608</v>
      </c>
      <c r="BU1148" s="4">
        <v>1.0109999999999999</v>
      </c>
      <c r="BW1148" s="4">
        <v>0</v>
      </c>
      <c r="BX1148" s="4">
        <v>0.22623599999999999</v>
      </c>
      <c r="BY1148" s="4">
        <v>-5</v>
      </c>
      <c r="BZ1148" s="4">
        <v>1.348706</v>
      </c>
      <c r="CA1148" s="4">
        <v>5.5286419999999996</v>
      </c>
      <c r="CB1148" s="4">
        <v>27.243860999999999</v>
      </c>
    </row>
    <row r="1149" spans="1:80">
      <c r="A1149" s="2">
        <v>42440</v>
      </c>
      <c r="B1149" s="29">
        <v>0.49873736111111117</v>
      </c>
      <c r="C1149" s="4">
        <v>14.39</v>
      </c>
      <c r="D1149" s="4">
        <v>0.2044</v>
      </c>
      <c r="E1149" s="4" t="s">
        <v>155</v>
      </c>
      <c r="F1149" s="4">
        <v>2043.5802470000001</v>
      </c>
      <c r="G1149" s="4">
        <v>17.2</v>
      </c>
      <c r="H1149" s="4">
        <v>1.9</v>
      </c>
      <c r="I1149" s="4">
        <v>205.4</v>
      </c>
      <c r="K1149" s="4">
        <v>0</v>
      </c>
      <c r="L1149" s="4">
        <v>26</v>
      </c>
      <c r="M1149" s="4">
        <v>0.87490000000000001</v>
      </c>
      <c r="N1149" s="4">
        <v>12.5898</v>
      </c>
      <c r="O1149" s="4">
        <v>0.17879999999999999</v>
      </c>
      <c r="P1149" s="4">
        <v>15.0647</v>
      </c>
      <c r="Q1149" s="4">
        <v>1.6623000000000001</v>
      </c>
      <c r="R1149" s="4">
        <v>16.7</v>
      </c>
      <c r="S1149" s="4">
        <v>12.241</v>
      </c>
      <c r="T1149" s="4">
        <v>1.3507</v>
      </c>
      <c r="U1149" s="4">
        <v>13.6</v>
      </c>
      <c r="V1149" s="4">
        <v>205.38319999999999</v>
      </c>
      <c r="Y1149" s="4">
        <v>22.998999999999999</v>
      </c>
      <c r="Z1149" s="4">
        <v>0</v>
      </c>
      <c r="AA1149" s="4">
        <v>0</v>
      </c>
      <c r="AB1149" s="4" t="s">
        <v>384</v>
      </c>
      <c r="AC1149" s="4">
        <v>0</v>
      </c>
      <c r="AD1149" s="4">
        <v>11.8</v>
      </c>
      <c r="AE1149" s="4">
        <v>859</v>
      </c>
      <c r="AF1149" s="4">
        <v>886</v>
      </c>
      <c r="AG1149" s="4">
        <v>872</v>
      </c>
      <c r="AH1149" s="4">
        <v>67.099999999999994</v>
      </c>
      <c r="AI1149" s="4">
        <v>25.92</v>
      </c>
      <c r="AJ1149" s="4">
        <v>0.6</v>
      </c>
      <c r="AK1149" s="4">
        <v>988</v>
      </c>
      <c r="AL1149" s="4">
        <v>5</v>
      </c>
      <c r="AM1149" s="4">
        <v>0</v>
      </c>
      <c r="AN1149" s="4">
        <v>35</v>
      </c>
      <c r="AO1149" s="4">
        <v>190</v>
      </c>
      <c r="AP1149" s="4">
        <v>190</v>
      </c>
      <c r="AQ1149" s="4">
        <v>4.9000000000000004</v>
      </c>
      <c r="AR1149" s="4">
        <v>195</v>
      </c>
      <c r="AS1149" s="4" t="s">
        <v>155</v>
      </c>
      <c r="AT1149" s="4">
        <v>2</v>
      </c>
      <c r="AU1149" s="5">
        <v>0.70688657407407407</v>
      </c>
      <c r="AV1149" s="4">
        <v>47.160012000000002</v>
      </c>
      <c r="AW1149" s="4">
        <v>-88.490746000000001</v>
      </c>
      <c r="AX1149" s="4">
        <v>313.10000000000002</v>
      </c>
      <c r="AY1149" s="4">
        <v>29.5</v>
      </c>
      <c r="AZ1149" s="4">
        <v>12</v>
      </c>
      <c r="BA1149" s="4">
        <v>10</v>
      </c>
      <c r="BB1149" s="4" t="s">
        <v>427</v>
      </c>
      <c r="BC1149" s="4">
        <v>1.4</v>
      </c>
      <c r="BD1149" s="4">
        <v>1.4</v>
      </c>
      <c r="BE1149" s="4">
        <v>2.2999999999999998</v>
      </c>
      <c r="BF1149" s="4">
        <v>14.063000000000001</v>
      </c>
      <c r="BG1149" s="4">
        <v>14.55</v>
      </c>
      <c r="BH1149" s="4">
        <v>1.03</v>
      </c>
      <c r="BI1149" s="4">
        <v>14.298999999999999</v>
      </c>
      <c r="BJ1149" s="4">
        <v>2985.759</v>
      </c>
      <c r="BK1149" s="4">
        <v>26.988</v>
      </c>
      <c r="BL1149" s="4">
        <v>0.374</v>
      </c>
      <c r="BM1149" s="4">
        <v>4.1000000000000002E-2</v>
      </c>
      <c r="BN1149" s="4">
        <v>0.41499999999999998</v>
      </c>
      <c r="BO1149" s="4">
        <v>0.30399999999999999</v>
      </c>
      <c r="BP1149" s="4">
        <v>3.4000000000000002E-2</v>
      </c>
      <c r="BQ1149" s="4">
        <v>0.33800000000000002</v>
      </c>
      <c r="BR1149" s="4">
        <v>1.6106</v>
      </c>
      <c r="BU1149" s="4">
        <v>1.0820000000000001</v>
      </c>
      <c r="BW1149" s="4">
        <v>0</v>
      </c>
      <c r="BX1149" s="4">
        <v>0.26859</v>
      </c>
      <c r="BY1149" s="4">
        <v>-5</v>
      </c>
      <c r="BZ1149" s="4">
        <v>1.348098</v>
      </c>
      <c r="CA1149" s="4">
        <v>6.563669</v>
      </c>
      <c r="CB1149" s="4">
        <v>27.231580000000001</v>
      </c>
    </row>
    <row r="1150" spans="1:80">
      <c r="A1150" s="2">
        <v>42440</v>
      </c>
      <c r="B1150" s="29">
        <v>0.4987489351851852</v>
      </c>
      <c r="C1150" s="4">
        <v>14.352</v>
      </c>
      <c r="D1150" s="4">
        <v>0.34670000000000001</v>
      </c>
      <c r="E1150" s="4" t="s">
        <v>155</v>
      </c>
      <c r="F1150" s="4">
        <v>3467.4485599999998</v>
      </c>
      <c r="G1150" s="4">
        <v>15.7</v>
      </c>
      <c r="H1150" s="4">
        <v>1.9</v>
      </c>
      <c r="I1150" s="4">
        <v>209.5</v>
      </c>
      <c r="K1150" s="4">
        <v>0</v>
      </c>
      <c r="L1150" s="4">
        <v>30</v>
      </c>
      <c r="M1150" s="4">
        <v>0.87390000000000001</v>
      </c>
      <c r="N1150" s="4">
        <v>12.5427</v>
      </c>
      <c r="O1150" s="4">
        <v>0.30299999999999999</v>
      </c>
      <c r="P1150" s="4">
        <v>13.7384</v>
      </c>
      <c r="Q1150" s="4">
        <v>1.6604000000000001</v>
      </c>
      <c r="R1150" s="4">
        <v>15.4</v>
      </c>
      <c r="S1150" s="4">
        <v>11.1767</v>
      </c>
      <c r="T1150" s="4">
        <v>1.3508</v>
      </c>
      <c r="U1150" s="4">
        <v>12.5</v>
      </c>
      <c r="V1150" s="4">
        <v>209.4529</v>
      </c>
      <c r="Y1150" s="4">
        <v>26.178000000000001</v>
      </c>
      <c r="Z1150" s="4">
        <v>0</v>
      </c>
      <c r="AA1150" s="4">
        <v>0</v>
      </c>
      <c r="AB1150" s="4" t="s">
        <v>384</v>
      </c>
      <c r="AC1150" s="4">
        <v>0</v>
      </c>
      <c r="AD1150" s="4">
        <v>11.9</v>
      </c>
      <c r="AE1150" s="4">
        <v>861</v>
      </c>
      <c r="AF1150" s="4">
        <v>888</v>
      </c>
      <c r="AG1150" s="4">
        <v>874</v>
      </c>
      <c r="AH1150" s="4">
        <v>67.900000000000006</v>
      </c>
      <c r="AI1150" s="4">
        <v>26.23</v>
      </c>
      <c r="AJ1150" s="4">
        <v>0.6</v>
      </c>
      <c r="AK1150" s="4">
        <v>988</v>
      </c>
      <c r="AL1150" s="4">
        <v>5</v>
      </c>
      <c r="AM1150" s="4">
        <v>0</v>
      </c>
      <c r="AN1150" s="4">
        <v>35</v>
      </c>
      <c r="AO1150" s="4">
        <v>190</v>
      </c>
      <c r="AP1150" s="4">
        <v>190</v>
      </c>
      <c r="AQ1150" s="4">
        <v>5</v>
      </c>
      <c r="AR1150" s="4">
        <v>195</v>
      </c>
      <c r="AS1150" s="4" t="s">
        <v>155</v>
      </c>
      <c r="AT1150" s="4">
        <v>2</v>
      </c>
      <c r="AU1150" s="5">
        <v>0.70689814814814811</v>
      </c>
      <c r="AV1150" s="4">
        <v>47.159894000000001</v>
      </c>
      <c r="AW1150" s="4">
        <v>-88.490742999999995</v>
      </c>
      <c r="AX1150" s="4">
        <v>312.89999999999998</v>
      </c>
      <c r="AY1150" s="4">
        <v>29.5</v>
      </c>
      <c r="AZ1150" s="4">
        <v>12</v>
      </c>
      <c r="BA1150" s="4">
        <v>10</v>
      </c>
      <c r="BB1150" s="4" t="s">
        <v>427</v>
      </c>
      <c r="BC1150" s="4">
        <v>1.4</v>
      </c>
      <c r="BD1150" s="4">
        <v>1.4</v>
      </c>
      <c r="BE1150" s="4">
        <v>2.2999999999999998</v>
      </c>
      <c r="BF1150" s="4">
        <v>14.063000000000001</v>
      </c>
      <c r="BG1150" s="4">
        <v>14.44</v>
      </c>
      <c r="BH1150" s="4">
        <v>1.03</v>
      </c>
      <c r="BI1150" s="4">
        <v>14.427</v>
      </c>
      <c r="BJ1150" s="4">
        <v>2956.6010000000001</v>
      </c>
      <c r="BK1150" s="4">
        <v>45.463000000000001</v>
      </c>
      <c r="BL1150" s="4">
        <v>0.33900000000000002</v>
      </c>
      <c r="BM1150" s="4">
        <v>4.1000000000000002E-2</v>
      </c>
      <c r="BN1150" s="4">
        <v>0.38</v>
      </c>
      <c r="BO1150" s="4">
        <v>0.27600000000000002</v>
      </c>
      <c r="BP1150" s="4">
        <v>3.3000000000000002E-2</v>
      </c>
      <c r="BQ1150" s="4">
        <v>0.309</v>
      </c>
      <c r="BR1150" s="4">
        <v>1.6326000000000001</v>
      </c>
      <c r="BU1150" s="4">
        <v>1.224</v>
      </c>
      <c r="BW1150" s="4">
        <v>0</v>
      </c>
      <c r="BX1150" s="4">
        <v>0.28833399999999998</v>
      </c>
      <c r="BY1150" s="4">
        <v>-5</v>
      </c>
      <c r="BZ1150" s="4">
        <v>1.349804</v>
      </c>
      <c r="CA1150" s="4">
        <v>7.0461619999999998</v>
      </c>
      <c r="CB1150" s="4">
        <v>27.266041000000001</v>
      </c>
    </row>
    <row r="1151" spans="1:80">
      <c r="A1151" s="2">
        <v>42440</v>
      </c>
      <c r="B1151" s="29">
        <v>0.49876050925925924</v>
      </c>
      <c r="C1151" s="4">
        <v>14.257</v>
      </c>
      <c r="D1151" s="4">
        <v>0.58430000000000004</v>
      </c>
      <c r="E1151" s="4" t="s">
        <v>155</v>
      </c>
      <c r="F1151" s="4">
        <v>5842.9583329999996</v>
      </c>
      <c r="G1151" s="4">
        <v>15.3</v>
      </c>
      <c r="H1151" s="4">
        <v>1.9</v>
      </c>
      <c r="I1151" s="4">
        <v>291.3</v>
      </c>
      <c r="K1151" s="4">
        <v>0</v>
      </c>
      <c r="L1151" s="4">
        <v>39</v>
      </c>
      <c r="M1151" s="4">
        <v>0.87250000000000005</v>
      </c>
      <c r="N1151" s="4">
        <v>12.438800000000001</v>
      </c>
      <c r="O1151" s="4">
        <v>0.50980000000000003</v>
      </c>
      <c r="P1151" s="4">
        <v>13.3492</v>
      </c>
      <c r="Q1151" s="4">
        <v>1.6577</v>
      </c>
      <c r="R1151" s="4">
        <v>15</v>
      </c>
      <c r="S1151" s="4">
        <v>10.861599999999999</v>
      </c>
      <c r="T1151" s="4">
        <v>1.3488</v>
      </c>
      <c r="U1151" s="4">
        <v>12.2</v>
      </c>
      <c r="V1151" s="4">
        <v>291.3177</v>
      </c>
      <c r="Y1151" s="4">
        <v>33.694000000000003</v>
      </c>
      <c r="Z1151" s="4">
        <v>0</v>
      </c>
      <c r="AA1151" s="4">
        <v>0</v>
      </c>
      <c r="AB1151" s="4" t="s">
        <v>384</v>
      </c>
      <c r="AC1151" s="4">
        <v>0</v>
      </c>
      <c r="AD1151" s="4">
        <v>11.8</v>
      </c>
      <c r="AE1151" s="4">
        <v>862</v>
      </c>
      <c r="AF1151" s="4">
        <v>888</v>
      </c>
      <c r="AG1151" s="4">
        <v>874</v>
      </c>
      <c r="AH1151" s="4">
        <v>68</v>
      </c>
      <c r="AI1151" s="4">
        <v>26.27</v>
      </c>
      <c r="AJ1151" s="4">
        <v>0.6</v>
      </c>
      <c r="AK1151" s="4">
        <v>988</v>
      </c>
      <c r="AL1151" s="4">
        <v>5</v>
      </c>
      <c r="AM1151" s="4">
        <v>0</v>
      </c>
      <c r="AN1151" s="4">
        <v>35</v>
      </c>
      <c r="AO1151" s="4">
        <v>190</v>
      </c>
      <c r="AP1151" s="4">
        <v>190</v>
      </c>
      <c r="AQ1151" s="4">
        <v>5</v>
      </c>
      <c r="AR1151" s="4">
        <v>195</v>
      </c>
      <c r="AS1151" s="4" t="s">
        <v>155</v>
      </c>
      <c r="AT1151" s="4">
        <v>2</v>
      </c>
      <c r="AU1151" s="5">
        <v>0.70690972222222215</v>
      </c>
      <c r="AV1151" s="4">
        <v>47.159787000000001</v>
      </c>
      <c r="AW1151" s="4">
        <v>-88.490661000000003</v>
      </c>
      <c r="AX1151" s="4">
        <v>312.60000000000002</v>
      </c>
      <c r="AY1151" s="4">
        <v>29.1</v>
      </c>
      <c r="AZ1151" s="4">
        <v>12</v>
      </c>
      <c r="BA1151" s="4">
        <v>10</v>
      </c>
      <c r="BB1151" s="4" t="s">
        <v>427</v>
      </c>
      <c r="BC1151" s="4">
        <v>1.4</v>
      </c>
      <c r="BD1151" s="4">
        <v>1.4711289999999999</v>
      </c>
      <c r="BE1151" s="4">
        <v>2.2999999999999998</v>
      </c>
      <c r="BF1151" s="4">
        <v>14.063000000000001</v>
      </c>
      <c r="BG1151" s="4">
        <v>14.27</v>
      </c>
      <c r="BH1151" s="4">
        <v>1.01</v>
      </c>
      <c r="BI1151" s="4">
        <v>14.614000000000001</v>
      </c>
      <c r="BJ1151" s="4">
        <v>2906.9319999999998</v>
      </c>
      <c r="BK1151" s="4">
        <v>75.828000000000003</v>
      </c>
      <c r="BL1151" s="4">
        <v>0.32700000000000001</v>
      </c>
      <c r="BM1151" s="4">
        <v>4.1000000000000002E-2</v>
      </c>
      <c r="BN1151" s="4">
        <v>0.36699999999999999</v>
      </c>
      <c r="BO1151" s="4">
        <v>0.26600000000000001</v>
      </c>
      <c r="BP1151" s="4">
        <v>3.3000000000000002E-2</v>
      </c>
      <c r="BQ1151" s="4">
        <v>0.29899999999999999</v>
      </c>
      <c r="BR1151" s="4">
        <v>2.2511999999999999</v>
      </c>
      <c r="BU1151" s="4">
        <v>1.5620000000000001</v>
      </c>
      <c r="BW1151" s="4">
        <v>0</v>
      </c>
      <c r="BX1151" s="4">
        <v>0.30984400000000001</v>
      </c>
      <c r="BY1151" s="4">
        <v>-5</v>
      </c>
      <c r="BZ1151" s="4">
        <v>1.3490979999999999</v>
      </c>
      <c r="CA1151" s="4">
        <v>7.5718129999999997</v>
      </c>
      <c r="CB1151" s="4">
        <v>27.25178</v>
      </c>
    </row>
    <row r="1152" spans="1:80">
      <c r="A1152" s="2">
        <v>42440</v>
      </c>
      <c r="B1152" s="29">
        <v>0.49877208333333334</v>
      </c>
      <c r="C1152" s="4">
        <v>14.164</v>
      </c>
      <c r="D1152" s="4">
        <v>0.72519999999999996</v>
      </c>
      <c r="E1152" s="4" t="s">
        <v>155</v>
      </c>
      <c r="F1152" s="4">
        <v>7251.852167</v>
      </c>
      <c r="G1152" s="4">
        <v>15.2</v>
      </c>
      <c r="H1152" s="4">
        <v>2</v>
      </c>
      <c r="I1152" s="4">
        <v>397</v>
      </c>
      <c r="K1152" s="4">
        <v>0</v>
      </c>
      <c r="L1152" s="4">
        <v>46</v>
      </c>
      <c r="M1152" s="4">
        <v>0.87180000000000002</v>
      </c>
      <c r="N1152" s="4">
        <v>12.349</v>
      </c>
      <c r="O1152" s="4">
        <v>0.63219999999999998</v>
      </c>
      <c r="P1152" s="4">
        <v>13.251899999999999</v>
      </c>
      <c r="Q1152" s="4">
        <v>1.7699</v>
      </c>
      <c r="R1152" s="4">
        <v>15</v>
      </c>
      <c r="S1152" s="4">
        <v>10.782500000000001</v>
      </c>
      <c r="T1152" s="4">
        <v>1.4400999999999999</v>
      </c>
      <c r="U1152" s="4">
        <v>12.2</v>
      </c>
      <c r="V1152" s="4">
        <v>397.0147</v>
      </c>
      <c r="Y1152" s="4">
        <v>40.167999999999999</v>
      </c>
      <c r="Z1152" s="4">
        <v>0</v>
      </c>
      <c r="AA1152" s="4">
        <v>0</v>
      </c>
      <c r="AB1152" s="4" t="s">
        <v>384</v>
      </c>
      <c r="AC1152" s="4">
        <v>0</v>
      </c>
      <c r="AD1152" s="4">
        <v>11.8</v>
      </c>
      <c r="AE1152" s="4">
        <v>863</v>
      </c>
      <c r="AF1152" s="4">
        <v>888</v>
      </c>
      <c r="AG1152" s="4">
        <v>874</v>
      </c>
      <c r="AH1152" s="4">
        <v>68</v>
      </c>
      <c r="AI1152" s="4">
        <v>26.27</v>
      </c>
      <c r="AJ1152" s="4">
        <v>0.6</v>
      </c>
      <c r="AK1152" s="4">
        <v>988</v>
      </c>
      <c r="AL1152" s="4">
        <v>5</v>
      </c>
      <c r="AM1152" s="4">
        <v>0</v>
      </c>
      <c r="AN1152" s="4">
        <v>35</v>
      </c>
      <c r="AO1152" s="4">
        <v>190</v>
      </c>
      <c r="AP1152" s="4">
        <v>190</v>
      </c>
      <c r="AQ1152" s="4">
        <v>4.9000000000000004</v>
      </c>
      <c r="AR1152" s="4">
        <v>195</v>
      </c>
      <c r="AS1152" s="4" t="s">
        <v>155</v>
      </c>
      <c r="AT1152" s="4">
        <v>2</v>
      </c>
      <c r="AU1152" s="5">
        <v>0.7069212962962963</v>
      </c>
      <c r="AV1152" s="4">
        <v>47.159689999999998</v>
      </c>
      <c r="AW1152" s="4">
        <v>-88.490531000000004</v>
      </c>
      <c r="AX1152" s="4">
        <v>312.5</v>
      </c>
      <c r="AY1152" s="4">
        <v>31</v>
      </c>
      <c r="AZ1152" s="4">
        <v>12</v>
      </c>
      <c r="BA1152" s="4">
        <v>9</v>
      </c>
      <c r="BB1152" s="4" t="s">
        <v>438</v>
      </c>
      <c r="BC1152" s="4">
        <v>1.1869130000000001</v>
      </c>
      <c r="BD1152" s="4">
        <v>1.5</v>
      </c>
      <c r="BE1152" s="4">
        <v>2.0158839999999998</v>
      </c>
      <c r="BF1152" s="4">
        <v>14.063000000000001</v>
      </c>
      <c r="BG1152" s="4">
        <v>14.2</v>
      </c>
      <c r="BH1152" s="4">
        <v>1.01</v>
      </c>
      <c r="BI1152" s="4">
        <v>14.701000000000001</v>
      </c>
      <c r="BJ1152" s="4">
        <v>2876.3319999999999</v>
      </c>
      <c r="BK1152" s="4">
        <v>93.727999999999994</v>
      </c>
      <c r="BL1152" s="4">
        <v>0.32300000000000001</v>
      </c>
      <c r="BM1152" s="4">
        <v>4.2999999999999997E-2</v>
      </c>
      <c r="BN1152" s="4">
        <v>0.36599999999999999</v>
      </c>
      <c r="BO1152" s="4">
        <v>0.26300000000000001</v>
      </c>
      <c r="BP1152" s="4">
        <v>3.5000000000000003E-2</v>
      </c>
      <c r="BQ1152" s="4">
        <v>0.29799999999999999</v>
      </c>
      <c r="BR1152" s="4">
        <v>3.0577999999999999</v>
      </c>
      <c r="BU1152" s="4">
        <v>1.8560000000000001</v>
      </c>
      <c r="BW1152" s="4">
        <v>0</v>
      </c>
      <c r="BX1152" s="4">
        <v>0.340835</v>
      </c>
      <c r="BY1152" s="4">
        <v>-5</v>
      </c>
      <c r="BZ1152" s="4">
        <v>1.349</v>
      </c>
      <c r="CA1152" s="4">
        <v>8.3291590000000006</v>
      </c>
      <c r="CB1152" s="4">
        <v>27.2498</v>
      </c>
    </row>
    <row r="1153" spans="1:80">
      <c r="A1153" s="2">
        <v>42440</v>
      </c>
      <c r="B1153" s="29">
        <v>0.49878365740740738</v>
      </c>
      <c r="C1153" s="4">
        <v>14.15</v>
      </c>
      <c r="D1153" s="4">
        <v>0.81159999999999999</v>
      </c>
      <c r="E1153" s="4" t="s">
        <v>155</v>
      </c>
      <c r="F1153" s="4">
        <v>8116.0670479999999</v>
      </c>
      <c r="G1153" s="4">
        <v>15.3</v>
      </c>
      <c r="H1153" s="4">
        <v>14</v>
      </c>
      <c r="I1153" s="4">
        <v>515.79999999999995</v>
      </c>
      <c r="K1153" s="4">
        <v>0</v>
      </c>
      <c r="L1153" s="4">
        <v>53</v>
      </c>
      <c r="M1153" s="4">
        <v>0.87109999999999999</v>
      </c>
      <c r="N1153" s="4">
        <v>12.3262</v>
      </c>
      <c r="O1153" s="4">
        <v>0.70699999999999996</v>
      </c>
      <c r="P1153" s="4">
        <v>13.3017</v>
      </c>
      <c r="Q1153" s="4">
        <v>12.195499999999999</v>
      </c>
      <c r="R1153" s="4">
        <v>25.5</v>
      </c>
      <c r="S1153" s="4">
        <v>10.823</v>
      </c>
      <c r="T1153" s="4">
        <v>9.9229000000000003</v>
      </c>
      <c r="U1153" s="4">
        <v>20.7</v>
      </c>
      <c r="V1153" s="4">
        <v>515.83130000000006</v>
      </c>
      <c r="Y1153" s="4">
        <v>46.524000000000001</v>
      </c>
      <c r="Z1153" s="4">
        <v>0</v>
      </c>
      <c r="AA1153" s="4">
        <v>0</v>
      </c>
      <c r="AB1153" s="4" t="s">
        <v>384</v>
      </c>
      <c r="AC1153" s="4">
        <v>0</v>
      </c>
      <c r="AD1153" s="4">
        <v>11.9</v>
      </c>
      <c r="AE1153" s="4">
        <v>863</v>
      </c>
      <c r="AF1153" s="4">
        <v>890</v>
      </c>
      <c r="AG1153" s="4">
        <v>872</v>
      </c>
      <c r="AH1153" s="4">
        <v>68</v>
      </c>
      <c r="AI1153" s="4">
        <v>26.27</v>
      </c>
      <c r="AJ1153" s="4">
        <v>0.6</v>
      </c>
      <c r="AK1153" s="4">
        <v>988</v>
      </c>
      <c r="AL1153" s="4">
        <v>5</v>
      </c>
      <c r="AM1153" s="4">
        <v>0</v>
      </c>
      <c r="AN1153" s="4">
        <v>35</v>
      </c>
      <c r="AO1153" s="4">
        <v>190</v>
      </c>
      <c r="AP1153" s="4">
        <v>190</v>
      </c>
      <c r="AQ1153" s="4">
        <v>5</v>
      </c>
      <c r="AR1153" s="4">
        <v>195</v>
      </c>
      <c r="AS1153" s="4" t="s">
        <v>155</v>
      </c>
      <c r="AT1153" s="4">
        <v>2</v>
      </c>
      <c r="AU1153" s="5">
        <v>0.70693287037037045</v>
      </c>
      <c r="AV1153" s="4">
        <v>47.159601000000002</v>
      </c>
      <c r="AW1153" s="4">
        <v>-88.490379000000004</v>
      </c>
      <c r="AX1153" s="4">
        <v>312.39999999999998</v>
      </c>
      <c r="AY1153" s="4">
        <v>33.4</v>
      </c>
      <c r="AZ1153" s="4">
        <v>12</v>
      </c>
      <c r="BA1153" s="4">
        <v>10</v>
      </c>
      <c r="BB1153" s="4" t="s">
        <v>427</v>
      </c>
      <c r="BC1153" s="4">
        <v>1.0290710000000001</v>
      </c>
      <c r="BD1153" s="4">
        <v>1.429071</v>
      </c>
      <c r="BE1153" s="4">
        <v>1.7581420000000001</v>
      </c>
      <c r="BF1153" s="4">
        <v>14.063000000000001</v>
      </c>
      <c r="BG1153" s="4">
        <v>14.11</v>
      </c>
      <c r="BH1153" s="4">
        <v>1</v>
      </c>
      <c r="BI1153" s="4">
        <v>14.795999999999999</v>
      </c>
      <c r="BJ1153" s="4">
        <v>2856.9690000000001</v>
      </c>
      <c r="BK1153" s="4">
        <v>104.297</v>
      </c>
      <c r="BL1153" s="4">
        <v>0.32300000000000001</v>
      </c>
      <c r="BM1153" s="4">
        <v>0.29599999999999999</v>
      </c>
      <c r="BN1153" s="4">
        <v>0.61899999999999999</v>
      </c>
      <c r="BO1153" s="4">
        <v>0.26300000000000001</v>
      </c>
      <c r="BP1153" s="4">
        <v>0.24099999999999999</v>
      </c>
      <c r="BQ1153" s="4">
        <v>0.504</v>
      </c>
      <c r="BR1153" s="4">
        <v>3.9535</v>
      </c>
      <c r="BU1153" s="4">
        <v>2.1389999999999998</v>
      </c>
      <c r="BW1153" s="4">
        <v>0</v>
      </c>
      <c r="BX1153" s="4">
        <v>0.30521799999999999</v>
      </c>
      <c r="BY1153" s="4">
        <v>-5</v>
      </c>
      <c r="BZ1153" s="4">
        <v>1.3517060000000001</v>
      </c>
      <c r="CA1153" s="4">
        <v>7.4587709999999996</v>
      </c>
      <c r="CB1153" s="4">
        <v>27.304455000000001</v>
      </c>
    </row>
    <row r="1154" spans="1:80">
      <c r="A1154" s="2">
        <v>42440</v>
      </c>
      <c r="B1154" s="29">
        <v>0.49879523148148147</v>
      </c>
      <c r="C1154" s="4">
        <v>14.15</v>
      </c>
      <c r="D1154" s="4">
        <v>0.78390000000000004</v>
      </c>
      <c r="E1154" s="4" t="s">
        <v>155</v>
      </c>
      <c r="F1154" s="4">
        <v>7838.8935810000003</v>
      </c>
      <c r="G1154" s="4">
        <v>15.2</v>
      </c>
      <c r="H1154" s="4">
        <v>13.9</v>
      </c>
      <c r="I1154" s="4">
        <v>618.79999999999995</v>
      </c>
      <c r="K1154" s="4">
        <v>0</v>
      </c>
      <c r="L1154" s="4">
        <v>56</v>
      </c>
      <c r="M1154" s="4">
        <v>0.87119999999999997</v>
      </c>
      <c r="N1154" s="4">
        <v>12.3278</v>
      </c>
      <c r="O1154" s="4">
        <v>0.68289999999999995</v>
      </c>
      <c r="P1154" s="4">
        <v>13.242599999999999</v>
      </c>
      <c r="Q1154" s="4">
        <v>12.11</v>
      </c>
      <c r="R1154" s="4">
        <v>25.4</v>
      </c>
      <c r="S1154" s="4">
        <v>10.774900000000001</v>
      </c>
      <c r="T1154" s="4">
        <v>9.8534000000000006</v>
      </c>
      <c r="U1154" s="4">
        <v>20.6</v>
      </c>
      <c r="V1154" s="4">
        <v>618.79459999999995</v>
      </c>
      <c r="Y1154" s="4">
        <v>48.837000000000003</v>
      </c>
      <c r="Z1154" s="4">
        <v>0</v>
      </c>
      <c r="AA1154" s="4">
        <v>0</v>
      </c>
      <c r="AB1154" s="4" t="s">
        <v>384</v>
      </c>
      <c r="AC1154" s="4">
        <v>0</v>
      </c>
      <c r="AD1154" s="4">
        <v>11.8</v>
      </c>
      <c r="AE1154" s="4">
        <v>863</v>
      </c>
      <c r="AF1154" s="4">
        <v>891</v>
      </c>
      <c r="AG1154" s="4">
        <v>872</v>
      </c>
      <c r="AH1154" s="4">
        <v>68</v>
      </c>
      <c r="AI1154" s="4">
        <v>26.27</v>
      </c>
      <c r="AJ1154" s="4">
        <v>0.6</v>
      </c>
      <c r="AK1154" s="4">
        <v>988</v>
      </c>
      <c r="AL1154" s="4">
        <v>5</v>
      </c>
      <c r="AM1154" s="4">
        <v>0</v>
      </c>
      <c r="AN1154" s="4">
        <v>35</v>
      </c>
      <c r="AO1154" s="4">
        <v>190</v>
      </c>
      <c r="AP1154" s="4">
        <v>190</v>
      </c>
      <c r="AQ1154" s="4">
        <v>4.9000000000000004</v>
      </c>
      <c r="AR1154" s="4">
        <v>195</v>
      </c>
      <c r="AS1154" s="4" t="s">
        <v>155</v>
      </c>
      <c r="AT1154" s="4">
        <v>2</v>
      </c>
      <c r="AU1154" s="5">
        <v>0.70694444444444438</v>
      </c>
      <c r="AV1154" s="4">
        <v>47.159508000000002</v>
      </c>
      <c r="AW1154" s="4">
        <v>-88.490216000000004</v>
      </c>
      <c r="AX1154" s="4">
        <v>312.3</v>
      </c>
      <c r="AY1154" s="4">
        <v>34.700000000000003</v>
      </c>
      <c r="AZ1154" s="4">
        <v>12</v>
      </c>
      <c r="BA1154" s="4">
        <v>10</v>
      </c>
      <c r="BB1154" s="4" t="s">
        <v>427</v>
      </c>
      <c r="BC1154" s="4">
        <v>0.92838399999999999</v>
      </c>
      <c r="BD1154" s="4">
        <v>1.4</v>
      </c>
      <c r="BE1154" s="4">
        <v>1.7</v>
      </c>
      <c r="BF1154" s="4">
        <v>14.063000000000001</v>
      </c>
      <c r="BG1154" s="4">
        <v>14.12</v>
      </c>
      <c r="BH1154" s="4">
        <v>1</v>
      </c>
      <c r="BI1154" s="4">
        <v>14.781000000000001</v>
      </c>
      <c r="BJ1154" s="4">
        <v>2860.0070000000001</v>
      </c>
      <c r="BK1154" s="4">
        <v>100.842</v>
      </c>
      <c r="BL1154" s="4">
        <v>0.32200000000000001</v>
      </c>
      <c r="BM1154" s="4">
        <v>0.29399999999999998</v>
      </c>
      <c r="BN1154" s="4">
        <v>0.61599999999999999</v>
      </c>
      <c r="BO1154" s="4">
        <v>0.26200000000000001</v>
      </c>
      <c r="BP1154" s="4">
        <v>0.23899999999999999</v>
      </c>
      <c r="BQ1154" s="4">
        <v>0.501</v>
      </c>
      <c r="BR1154" s="4">
        <v>4.7470999999999997</v>
      </c>
      <c r="BU1154" s="4">
        <v>2.2480000000000002</v>
      </c>
      <c r="BW1154" s="4">
        <v>0</v>
      </c>
      <c r="BX1154" s="4">
        <v>0.31002000000000002</v>
      </c>
      <c r="BY1154" s="4">
        <v>-5</v>
      </c>
      <c r="BZ1154" s="4">
        <v>1.350196</v>
      </c>
      <c r="CA1154" s="4">
        <v>7.5761130000000003</v>
      </c>
      <c r="CB1154" s="4">
        <v>27.273959000000001</v>
      </c>
    </row>
    <row r="1155" spans="1:80">
      <c r="A1155" s="2">
        <v>42440</v>
      </c>
      <c r="B1155" s="29">
        <v>0.49880680555555551</v>
      </c>
      <c r="C1155" s="4">
        <v>14.247</v>
      </c>
      <c r="D1155" s="4">
        <v>0.54100000000000004</v>
      </c>
      <c r="E1155" s="4" t="s">
        <v>155</v>
      </c>
      <c r="F1155" s="4">
        <v>5410.4991540000001</v>
      </c>
      <c r="G1155" s="4">
        <v>15.2</v>
      </c>
      <c r="H1155" s="4">
        <v>13.8</v>
      </c>
      <c r="I1155" s="4">
        <v>644.20000000000005</v>
      </c>
      <c r="K1155" s="4">
        <v>0</v>
      </c>
      <c r="L1155" s="4">
        <v>56</v>
      </c>
      <c r="M1155" s="4">
        <v>0.87260000000000004</v>
      </c>
      <c r="N1155" s="4">
        <v>12.431800000000001</v>
      </c>
      <c r="O1155" s="4">
        <v>0.47210000000000002</v>
      </c>
      <c r="P1155" s="4">
        <v>13.2631</v>
      </c>
      <c r="Q1155" s="4">
        <v>12.041499999999999</v>
      </c>
      <c r="R1155" s="4">
        <v>25.3</v>
      </c>
      <c r="S1155" s="4">
        <v>10.791600000000001</v>
      </c>
      <c r="T1155" s="4">
        <v>9.7977000000000007</v>
      </c>
      <c r="U1155" s="4">
        <v>20.6</v>
      </c>
      <c r="V1155" s="4">
        <v>644.23770000000002</v>
      </c>
      <c r="Y1155" s="4">
        <v>49.22</v>
      </c>
      <c r="Z1155" s="4">
        <v>0</v>
      </c>
      <c r="AA1155" s="4">
        <v>0</v>
      </c>
      <c r="AB1155" s="4" t="s">
        <v>384</v>
      </c>
      <c r="AC1155" s="4">
        <v>0</v>
      </c>
      <c r="AD1155" s="4">
        <v>11.9</v>
      </c>
      <c r="AE1155" s="4">
        <v>863</v>
      </c>
      <c r="AF1155" s="4">
        <v>891</v>
      </c>
      <c r="AG1155" s="4">
        <v>870</v>
      </c>
      <c r="AH1155" s="4">
        <v>68</v>
      </c>
      <c r="AI1155" s="4">
        <v>26.27</v>
      </c>
      <c r="AJ1155" s="4">
        <v>0.6</v>
      </c>
      <c r="AK1155" s="4">
        <v>988</v>
      </c>
      <c r="AL1155" s="4">
        <v>5</v>
      </c>
      <c r="AM1155" s="4">
        <v>0</v>
      </c>
      <c r="AN1155" s="4">
        <v>35</v>
      </c>
      <c r="AO1155" s="4">
        <v>190</v>
      </c>
      <c r="AP1155" s="4">
        <v>190</v>
      </c>
      <c r="AQ1155" s="4">
        <v>4.9000000000000004</v>
      </c>
      <c r="AR1155" s="4">
        <v>195</v>
      </c>
      <c r="AS1155" s="4" t="s">
        <v>155</v>
      </c>
      <c r="AT1155" s="4">
        <v>2</v>
      </c>
      <c r="AU1155" s="5">
        <v>0.70695601851851853</v>
      </c>
      <c r="AV1155" s="4">
        <v>47.159408999999997</v>
      </c>
      <c r="AW1155" s="4">
        <v>-88.490053000000003</v>
      </c>
      <c r="AX1155" s="4">
        <v>312.2</v>
      </c>
      <c r="AY1155" s="4">
        <v>35.5</v>
      </c>
      <c r="AZ1155" s="4">
        <v>12</v>
      </c>
      <c r="BA1155" s="4">
        <v>10</v>
      </c>
      <c r="BB1155" s="4" t="s">
        <v>427</v>
      </c>
      <c r="BC1155" s="4">
        <v>1.1154850000000001</v>
      </c>
      <c r="BD1155" s="4">
        <v>1.112687</v>
      </c>
      <c r="BE1155" s="4">
        <v>1.843656</v>
      </c>
      <c r="BF1155" s="4">
        <v>14.063000000000001</v>
      </c>
      <c r="BG1155" s="4">
        <v>14.28</v>
      </c>
      <c r="BH1155" s="4">
        <v>1.02</v>
      </c>
      <c r="BI1155" s="4">
        <v>14.603</v>
      </c>
      <c r="BJ1155" s="4">
        <v>2907.4090000000001</v>
      </c>
      <c r="BK1155" s="4">
        <v>70.272999999999996</v>
      </c>
      <c r="BL1155" s="4">
        <v>0.32500000000000001</v>
      </c>
      <c r="BM1155" s="4">
        <v>0.29499999999999998</v>
      </c>
      <c r="BN1155" s="4">
        <v>0.62</v>
      </c>
      <c r="BO1155" s="4">
        <v>0.26400000000000001</v>
      </c>
      <c r="BP1155" s="4">
        <v>0.24</v>
      </c>
      <c r="BQ1155" s="4">
        <v>0.504</v>
      </c>
      <c r="BR1155" s="4">
        <v>4.9821</v>
      </c>
      <c r="BU1155" s="4">
        <v>2.2839999999999998</v>
      </c>
      <c r="BW1155" s="4">
        <v>0</v>
      </c>
      <c r="BX1155" s="4">
        <v>0.336256</v>
      </c>
      <c r="BY1155" s="4">
        <v>-5</v>
      </c>
      <c r="BZ1155" s="4">
        <v>1.35</v>
      </c>
      <c r="CA1155" s="4">
        <v>8.2172560000000008</v>
      </c>
      <c r="CB1155" s="4">
        <v>27.27</v>
      </c>
    </row>
    <row r="1156" spans="1:80">
      <c r="A1156" s="2">
        <v>42440</v>
      </c>
      <c r="B1156" s="29">
        <v>0.49881837962962966</v>
      </c>
      <c r="C1156" s="4">
        <v>14.276</v>
      </c>
      <c r="D1156" s="4">
        <v>0.21029999999999999</v>
      </c>
      <c r="E1156" s="4" t="s">
        <v>155</v>
      </c>
      <c r="F1156" s="4">
        <v>2102.546531</v>
      </c>
      <c r="G1156" s="4">
        <v>15.2</v>
      </c>
      <c r="H1156" s="4">
        <v>13.8</v>
      </c>
      <c r="I1156" s="4">
        <v>533.5</v>
      </c>
      <c r="K1156" s="4">
        <v>0</v>
      </c>
      <c r="L1156" s="4">
        <v>51</v>
      </c>
      <c r="M1156" s="4">
        <v>0.87529999999999997</v>
      </c>
      <c r="N1156" s="4">
        <v>12.4968</v>
      </c>
      <c r="O1156" s="4">
        <v>0.184</v>
      </c>
      <c r="P1156" s="4">
        <v>13.305199999999999</v>
      </c>
      <c r="Q1156" s="4">
        <v>12.079700000000001</v>
      </c>
      <c r="R1156" s="4">
        <v>25.4</v>
      </c>
      <c r="S1156" s="4">
        <v>10.825900000000001</v>
      </c>
      <c r="T1156" s="4">
        <v>9.8286999999999995</v>
      </c>
      <c r="U1156" s="4">
        <v>20.7</v>
      </c>
      <c r="V1156" s="4">
        <v>533.51059999999995</v>
      </c>
      <c r="Y1156" s="4">
        <v>44.207999999999998</v>
      </c>
      <c r="Z1156" s="4">
        <v>0</v>
      </c>
      <c r="AA1156" s="4">
        <v>0</v>
      </c>
      <c r="AB1156" s="4" t="s">
        <v>384</v>
      </c>
      <c r="AC1156" s="4">
        <v>0</v>
      </c>
      <c r="AD1156" s="4">
        <v>11.9</v>
      </c>
      <c r="AE1156" s="4">
        <v>864</v>
      </c>
      <c r="AF1156" s="4">
        <v>891</v>
      </c>
      <c r="AG1156" s="4">
        <v>872</v>
      </c>
      <c r="AH1156" s="4">
        <v>68</v>
      </c>
      <c r="AI1156" s="4">
        <v>26.27</v>
      </c>
      <c r="AJ1156" s="4">
        <v>0.6</v>
      </c>
      <c r="AK1156" s="4">
        <v>988</v>
      </c>
      <c r="AL1156" s="4">
        <v>5</v>
      </c>
      <c r="AM1156" s="4">
        <v>0</v>
      </c>
      <c r="AN1156" s="4">
        <v>35</v>
      </c>
      <c r="AO1156" s="4">
        <v>190</v>
      </c>
      <c r="AP1156" s="4">
        <v>190</v>
      </c>
      <c r="AQ1156" s="4">
        <v>4.9000000000000004</v>
      </c>
      <c r="AR1156" s="4">
        <v>195</v>
      </c>
      <c r="AS1156" s="4" t="s">
        <v>155</v>
      </c>
      <c r="AT1156" s="4">
        <v>2</v>
      </c>
      <c r="AU1156" s="5">
        <v>0.70696759259259256</v>
      </c>
      <c r="AV1156" s="4">
        <v>47.159308000000003</v>
      </c>
      <c r="AW1156" s="4">
        <v>-88.489889000000005</v>
      </c>
      <c r="AX1156" s="4">
        <v>312.3</v>
      </c>
      <c r="AY1156" s="4">
        <v>36.200000000000003</v>
      </c>
      <c r="AZ1156" s="4">
        <v>12</v>
      </c>
      <c r="BA1156" s="4">
        <v>10</v>
      </c>
      <c r="BB1156" s="4" t="s">
        <v>427</v>
      </c>
      <c r="BC1156" s="4">
        <v>0.984815</v>
      </c>
      <c r="BD1156" s="4">
        <v>1</v>
      </c>
      <c r="BE1156" s="4">
        <v>1.756543</v>
      </c>
      <c r="BF1156" s="4">
        <v>14.063000000000001</v>
      </c>
      <c r="BG1156" s="4">
        <v>14.61</v>
      </c>
      <c r="BH1156" s="4">
        <v>1.04</v>
      </c>
      <c r="BI1156" s="4">
        <v>14.241</v>
      </c>
      <c r="BJ1156" s="4">
        <v>2976.5279999999998</v>
      </c>
      <c r="BK1156" s="4">
        <v>27.901</v>
      </c>
      <c r="BL1156" s="4">
        <v>0.33200000000000002</v>
      </c>
      <c r="BM1156" s="4">
        <v>0.30099999999999999</v>
      </c>
      <c r="BN1156" s="4">
        <v>0.63300000000000001</v>
      </c>
      <c r="BO1156" s="4">
        <v>0.27</v>
      </c>
      <c r="BP1156" s="4">
        <v>0.245</v>
      </c>
      <c r="BQ1156" s="4">
        <v>0.51500000000000001</v>
      </c>
      <c r="BR1156" s="4">
        <v>4.202</v>
      </c>
      <c r="BU1156" s="4">
        <v>2.089</v>
      </c>
      <c r="BW1156" s="4">
        <v>0</v>
      </c>
      <c r="BX1156" s="4">
        <v>0.41116000000000003</v>
      </c>
      <c r="BY1156" s="4">
        <v>-5</v>
      </c>
      <c r="BZ1156" s="4">
        <v>1.35</v>
      </c>
      <c r="CA1156" s="4">
        <v>10.047723</v>
      </c>
      <c r="CB1156" s="4">
        <v>27.27</v>
      </c>
    </row>
    <row r="1157" spans="1:80">
      <c r="A1157" s="2">
        <v>42440</v>
      </c>
      <c r="B1157" s="29">
        <v>0.4988299537037037</v>
      </c>
      <c r="C1157" s="4">
        <v>14.285</v>
      </c>
      <c r="D1157" s="4">
        <v>0.1396</v>
      </c>
      <c r="E1157" s="4" t="s">
        <v>155</v>
      </c>
      <c r="F1157" s="4">
        <v>1395.8461540000001</v>
      </c>
      <c r="G1157" s="4">
        <v>14.9</v>
      </c>
      <c r="H1157" s="4">
        <v>13.7</v>
      </c>
      <c r="I1157" s="4">
        <v>314.8</v>
      </c>
      <c r="K1157" s="4">
        <v>0</v>
      </c>
      <c r="L1157" s="4">
        <v>36</v>
      </c>
      <c r="M1157" s="4">
        <v>0.87609999999999999</v>
      </c>
      <c r="N1157" s="4">
        <v>12.514900000000001</v>
      </c>
      <c r="O1157" s="4">
        <v>0.12230000000000001</v>
      </c>
      <c r="P1157" s="4">
        <v>13.053900000000001</v>
      </c>
      <c r="Q1157" s="4">
        <v>12.002599999999999</v>
      </c>
      <c r="R1157" s="4">
        <v>25.1</v>
      </c>
      <c r="S1157" s="4">
        <v>10.6214</v>
      </c>
      <c r="T1157" s="4">
        <v>9.7659000000000002</v>
      </c>
      <c r="U1157" s="4">
        <v>20.399999999999999</v>
      </c>
      <c r="V1157" s="4">
        <v>314.83479999999997</v>
      </c>
      <c r="Y1157" s="4">
        <v>31.443000000000001</v>
      </c>
      <c r="Z1157" s="4">
        <v>0</v>
      </c>
      <c r="AA1157" s="4">
        <v>0</v>
      </c>
      <c r="AB1157" s="4" t="s">
        <v>384</v>
      </c>
      <c r="AC1157" s="4">
        <v>0</v>
      </c>
      <c r="AD1157" s="4">
        <v>11.8</v>
      </c>
      <c r="AE1157" s="4">
        <v>865</v>
      </c>
      <c r="AF1157" s="4">
        <v>892</v>
      </c>
      <c r="AG1157" s="4">
        <v>872</v>
      </c>
      <c r="AH1157" s="4">
        <v>68</v>
      </c>
      <c r="AI1157" s="4">
        <v>26.27</v>
      </c>
      <c r="AJ1157" s="4">
        <v>0.6</v>
      </c>
      <c r="AK1157" s="4">
        <v>988</v>
      </c>
      <c r="AL1157" s="4">
        <v>5</v>
      </c>
      <c r="AM1157" s="4">
        <v>0</v>
      </c>
      <c r="AN1157" s="4">
        <v>35</v>
      </c>
      <c r="AO1157" s="4">
        <v>190</v>
      </c>
      <c r="AP1157" s="4">
        <v>190</v>
      </c>
      <c r="AQ1157" s="4">
        <v>4.9000000000000004</v>
      </c>
      <c r="AR1157" s="4">
        <v>195</v>
      </c>
      <c r="AS1157" s="4" t="s">
        <v>155</v>
      </c>
      <c r="AT1157" s="4">
        <v>2</v>
      </c>
      <c r="AU1157" s="5">
        <v>0.70697916666666671</v>
      </c>
      <c r="AV1157" s="4">
        <v>47.159207000000002</v>
      </c>
      <c r="AW1157" s="4">
        <v>-88.489726000000005</v>
      </c>
      <c r="AX1157" s="4">
        <v>312.3</v>
      </c>
      <c r="AY1157" s="4">
        <v>36.5</v>
      </c>
      <c r="AZ1157" s="4">
        <v>12</v>
      </c>
      <c r="BA1157" s="4">
        <v>10</v>
      </c>
      <c r="BB1157" s="4" t="s">
        <v>427</v>
      </c>
      <c r="BC1157" s="4">
        <v>0.9</v>
      </c>
      <c r="BD1157" s="4">
        <v>1.071628</v>
      </c>
      <c r="BE1157" s="4">
        <v>1.7</v>
      </c>
      <c r="BF1157" s="4">
        <v>14.063000000000001</v>
      </c>
      <c r="BG1157" s="4">
        <v>14.71</v>
      </c>
      <c r="BH1157" s="4">
        <v>1.05</v>
      </c>
      <c r="BI1157" s="4">
        <v>14.141999999999999</v>
      </c>
      <c r="BJ1157" s="4">
        <v>2996.3069999999998</v>
      </c>
      <c r="BK1157" s="4">
        <v>18.635000000000002</v>
      </c>
      <c r="BL1157" s="4">
        <v>0.32700000000000001</v>
      </c>
      <c r="BM1157" s="4">
        <v>0.30099999999999999</v>
      </c>
      <c r="BN1157" s="4">
        <v>0.628</v>
      </c>
      <c r="BO1157" s="4">
        <v>0.26600000000000001</v>
      </c>
      <c r="BP1157" s="4">
        <v>0.245</v>
      </c>
      <c r="BQ1157" s="4">
        <v>0.51100000000000001</v>
      </c>
      <c r="BR1157" s="4">
        <v>2.4925000000000002</v>
      </c>
      <c r="BU1157" s="4">
        <v>1.494</v>
      </c>
      <c r="BW1157" s="4">
        <v>0</v>
      </c>
      <c r="BX1157" s="4">
        <v>0.40817599999999998</v>
      </c>
      <c r="BY1157" s="4">
        <v>-5</v>
      </c>
      <c r="BZ1157" s="4">
        <v>1.3481959999999999</v>
      </c>
      <c r="CA1157" s="4">
        <v>9.9748009999999994</v>
      </c>
      <c r="CB1157" s="4">
        <v>27.233559</v>
      </c>
    </row>
    <row r="1158" spans="1:80">
      <c r="A1158" s="2">
        <v>42440</v>
      </c>
      <c r="B1158" s="29">
        <v>0.49884152777777779</v>
      </c>
      <c r="C1158" s="4">
        <v>14.287000000000001</v>
      </c>
      <c r="D1158" s="4">
        <v>8.3000000000000004E-2</v>
      </c>
      <c r="E1158" s="4" t="s">
        <v>155</v>
      </c>
      <c r="F1158" s="4">
        <v>829.98269900000003</v>
      </c>
      <c r="G1158" s="4">
        <v>12.2</v>
      </c>
      <c r="H1158" s="4">
        <v>12.6</v>
      </c>
      <c r="I1158" s="4">
        <v>194.7</v>
      </c>
      <c r="K1158" s="4">
        <v>0</v>
      </c>
      <c r="L1158" s="4">
        <v>30</v>
      </c>
      <c r="M1158" s="4">
        <v>0.87680000000000002</v>
      </c>
      <c r="N1158" s="4">
        <v>12.527100000000001</v>
      </c>
      <c r="O1158" s="4">
        <v>7.2800000000000004E-2</v>
      </c>
      <c r="P1158" s="4">
        <v>10.6973</v>
      </c>
      <c r="Q1158" s="4">
        <v>11.0085</v>
      </c>
      <c r="R1158" s="4">
        <v>21.7</v>
      </c>
      <c r="S1158" s="4">
        <v>8.6922999999999995</v>
      </c>
      <c r="T1158" s="4">
        <v>8.9451000000000001</v>
      </c>
      <c r="U1158" s="4">
        <v>17.600000000000001</v>
      </c>
      <c r="V1158" s="4">
        <v>194.6534</v>
      </c>
      <c r="Y1158" s="4">
        <v>26.260999999999999</v>
      </c>
      <c r="Z1158" s="4">
        <v>0</v>
      </c>
      <c r="AA1158" s="4">
        <v>0</v>
      </c>
      <c r="AB1158" s="4" t="s">
        <v>384</v>
      </c>
      <c r="AC1158" s="4">
        <v>0</v>
      </c>
      <c r="AD1158" s="4">
        <v>11.9</v>
      </c>
      <c r="AE1158" s="4">
        <v>864</v>
      </c>
      <c r="AF1158" s="4">
        <v>891</v>
      </c>
      <c r="AG1158" s="4">
        <v>869</v>
      </c>
      <c r="AH1158" s="4">
        <v>67.099999999999994</v>
      </c>
      <c r="AI1158" s="4">
        <v>25.92</v>
      </c>
      <c r="AJ1158" s="4">
        <v>0.6</v>
      </c>
      <c r="AK1158" s="4">
        <v>988</v>
      </c>
      <c r="AL1158" s="4">
        <v>5</v>
      </c>
      <c r="AM1158" s="4">
        <v>0</v>
      </c>
      <c r="AN1158" s="4">
        <v>35</v>
      </c>
      <c r="AO1158" s="4">
        <v>190</v>
      </c>
      <c r="AP1158" s="4">
        <v>190</v>
      </c>
      <c r="AQ1158" s="4">
        <v>5.0999999999999996</v>
      </c>
      <c r="AR1158" s="4">
        <v>195</v>
      </c>
      <c r="AS1158" s="4" t="s">
        <v>155</v>
      </c>
      <c r="AT1158" s="4">
        <v>2</v>
      </c>
      <c r="AU1158" s="5">
        <v>0.70699074074074064</v>
      </c>
      <c r="AV1158" s="4">
        <v>47.159111000000003</v>
      </c>
      <c r="AW1158" s="4">
        <v>-88.489541000000003</v>
      </c>
      <c r="AX1158" s="4">
        <v>312.3</v>
      </c>
      <c r="AY1158" s="4">
        <v>37.700000000000003</v>
      </c>
      <c r="AZ1158" s="4">
        <v>12</v>
      </c>
      <c r="BA1158" s="4">
        <v>10</v>
      </c>
      <c r="BB1158" s="4" t="s">
        <v>427</v>
      </c>
      <c r="BC1158" s="4">
        <v>1.1145849999999999</v>
      </c>
      <c r="BD1158" s="4">
        <v>1.0284720000000001</v>
      </c>
      <c r="BE1158" s="4">
        <v>1.8430569999999999</v>
      </c>
      <c r="BF1158" s="4">
        <v>14.063000000000001</v>
      </c>
      <c r="BG1158" s="4">
        <v>14.78</v>
      </c>
      <c r="BH1158" s="4">
        <v>1.05</v>
      </c>
      <c r="BI1158" s="4">
        <v>14.047000000000001</v>
      </c>
      <c r="BJ1158" s="4">
        <v>3010.9929999999999</v>
      </c>
      <c r="BK1158" s="4">
        <v>11.132999999999999</v>
      </c>
      <c r="BL1158" s="4">
        <v>0.26900000000000002</v>
      </c>
      <c r="BM1158" s="4">
        <v>0.27700000000000002</v>
      </c>
      <c r="BN1158" s="4">
        <v>0.54600000000000004</v>
      </c>
      <c r="BO1158" s="4">
        <v>0.219</v>
      </c>
      <c r="BP1158" s="4">
        <v>0.22500000000000001</v>
      </c>
      <c r="BQ1158" s="4">
        <v>0.44400000000000001</v>
      </c>
      <c r="BR1158" s="4">
        <v>1.5470999999999999</v>
      </c>
      <c r="BU1158" s="4">
        <v>1.252</v>
      </c>
      <c r="BW1158" s="4">
        <v>0</v>
      </c>
      <c r="BX1158" s="4">
        <v>0.40429399999999999</v>
      </c>
      <c r="BY1158" s="4">
        <v>-5</v>
      </c>
      <c r="BZ1158" s="4">
        <v>1.349804</v>
      </c>
      <c r="CA1158" s="4">
        <v>9.8799349999999997</v>
      </c>
      <c r="CB1158" s="4">
        <v>27.266041000000001</v>
      </c>
    </row>
    <row r="1159" spans="1:80">
      <c r="A1159" s="2">
        <v>42440</v>
      </c>
      <c r="B1159" s="29">
        <v>0.49885310185185183</v>
      </c>
      <c r="C1159" s="4">
        <v>14.246</v>
      </c>
      <c r="D1159" s="4">
        <v>3.8100000000000002E-2</v>
      </c>
      <c r="E1159" s="4" t="s">
        <v>155</v>
      </c>
      <c r="F1159" s="4">
        <v>381.27214199999997</v>
      </c>
      <c r="G1159" s="4">
        <v>39.5</v>
      </c>
      <c r="H1159" s="4">
        <v>2.2999999999999998</v>
      </c>
      <c r="I1159" s="4">
        <v>142.80000000000001</v>
      </c>
      <c r="K1159" s="4">
        <v>0</v>
      </c>
      <c r="L1159" s="4">
        <v>28</v>
      </c>
      <c r="M1159" s="4">
        <v>0.87760000000000005</v>
      </c>
      <c r="N1159" s="4">
        <v>12.5024</v>
      </c>
      <c r="O1159" s="4">
        <v>3.3500000000000002E-2</v>
      </c>
      <c r="P1159" s="4">
        <v>34.676600000000001</v>
      </c>
      <c r="Q1159" s="4">
        <v>1.9922</v>
      </c>
      <c r="R1159" s="4">
        <v>36.700000000000003</v>
      </c>
      <c r="S1159" s="4">
        <v>28.210599999999999</v>
      </c>
      <c r="T1159" s="4">
        <v>1.6208</v>
      </c>
      <c r="U1159" s="4">
        <v>29.8</v>
      </c>
      <c r="V1159" s="4">
        <v>142.76929999999999</v>
      </c>
      <c r="Y1159" s="4">
        <v>24.183</v>
      </c>
      <c r="Z1159" s="4">
        <v>0</v>
      </c>
      <c r="AA1159" s="4">
        <v>0</v>
      </c>
      <c r="AB1159" s="4" t="s">
        <v>384</v>
      </c>
      <c r="AC1159" s="4">
        <v>0</v>
      </c>
      <c r="AD1159" s="4">
        <v>11.8</v>
      </c>
      <c r="AE1159" s="4">
        <v>865</v>
      </c>
      <c r="AF1159" s="4">
        <v>893</v>
      </c>
      <c r="AG1159" s="4">
        <v>868</v>
      </c>
      <c r="AH1159" s="4">
        <v>67.900000000000006</v>
      </c>
      <c r="AI1159" s="4">
        <v>26.23</v>
      </c>
      <c r="AJ1159" s="4">
        <v>0.6</v>
      </c>
      <c r="AK1159" s="4">
        <v>988</v>
      </c>
      <c r="AL1159" s="4">
        <v>5</v>
      </c>
      <c r="AM1159" s="4">
        <v>0</v>
      </c>
      <c r="AN1159" s="4">
        <v>35</v>
      </c>
      <c r="AO1159" s="4">
        <v>190</v>
      </c>
      <c r="AP1159" s="4">
        <v>190</v>
      </c>
      <c r="AQ1159" s="4">
        <v>5.3</v>
      </c>
      <c r="AR1159" s="4">
        <v>195</v>
      </c>
      <c r="AS1159" s="4" t="s">
        <v>155</v>
      </c>
      <c r="AT1159" s="4">
        <v>2</v>
      </c>
      <c r="AU1159" s="5">
        <v>0.70700231481481479</v>
      </c>
      <c r="AV1159" s="4">
        <v>47.159033999999998</v>
      </c>
      <c r="AW1159" s="4">
        <v>-88.489323999999996</v>
      </c>
      <c r="AX1159" s="4">
        <v>312.2</v>
      </c>
      <c r="AY1159" s="4">
        <v>38.9</v>
      </c>
      <c r="AZ1159" s="4">
        <v>12</v>
      </c>
      <c r="BA1159" s="4">
        <v>10</v>
      </c>
      <c r="BB1159" s="4" t="s">
        <v>427</v>
      </c>
      <c r="BC1159" s="4">
        <v>1.2</v>
      </c>
      <c r="BD1159" s="4">
        <v>1.071429</v>
      </c>
      <c r="BE1159" s="4">
        <v>1.9</v>
      </c>
      <c r="BF1159" s="4">
        <v>14.063000000000001</v>
      </c>
      <c r="BG1159" s="4">
        <v>14.87</v>
      </c>
      <c r="BH1159" s="4">
        <v>1.06</v>
      </c>
      <c r="BI1159" s="4">
        <v>13.946</v>
      </c>
      <c r="BJ1159" s="4">
        <v>3021.68</v>
      </c>
      <c r="BK1159" s="4">
        <v>5.1470000000000002</v>
      </c>
      <c r="BL1159" s="4">
        <v>0.878</v>
      </c>
      <c r="BM1159" s="4">
        <v>0.05</v>
      </c>
      <c r="BN1159" s="4">
        <v>0.92800000000000005</v>
      </c>
      <c r="BO1159" s="4">
        <v>0.71399999999999997</v>
      </c>
      <c r="BP1159" s="4">
        <v>4.1000000000000002E-2</v>
      </c>
      <c r="BQ1159" s="4">
        <v>0.755</v>
      </c>
      <c r="BR1159" s="4">
        <v>1.141</v>
      </c>
      <c r="BU1159" s="4">
        <v>1.1599999999999999</v>
      </c>
      <c r="BW1159" s="4">
        <v>0</v>
      </c>
      <c r="BX1159" s="4">
        <v>0.37513600000000002</v>
      </c>
      <c r="BY1159" s="4">
        <v>-5</v>
      </c>
      <c r="BZ1159" s="4">
        <v>1.346392</v>
      </c>
      <c r="CA1159" s="4">
        <v>9.1673860000000005</v>
      </c>
      <c r="CB1159" s="4">
        <v>27.197118</v>
      </c>
    </row>
    <row r="1160" spans="1:80">
      <c r="A1160" s="2">
        <v>42440</v>
      </c>
      <c r="B1160" s="29">
        <v>0.49886467592592593</v>
      </c>
      <c r="C1160" s="4">
        <v>14.053000000000001</v>
      </c>
      <c r="D1160" s="4">
        <v>1.0999999999999999E-2</v>
      </c>
      <c r="E1160" s="4" t="s">
        <v>155</v>
      </c>
      <c r="F1160" s="4">
        <v>109.948849</v>
      </c>
      <c r="G1160" s="4">
        <v>519.29999999999995</v>
      </c>
      <c r="H1160" s="4">
        <v>2.2000000000000002</v>
      </c>
      <c r="I1160" s="4">
        <v>117.4</v>
      </c>
      <c r="K1160" s="4">
        <v>0</v>
      </c>
      <c r="L1160" s="4">
        <v>25</v>
      </c>
      <c r="M1160" s="4">
        <v>0.87939999999999996</v>
      </c>
      <c r="N1160" s="4">
        <v>12.357799999999999</v>
      </c>
      <c r="O1160" s="4">
        <v>9.7000000000000003E-3</v>
      </c>
      <c r="P1160" s="4">
        <v>456.6694</v>
      </c>
      <c r="Q1160" s="4">
        <v>1.9347000000000001</v>
      </c>
      <c r="R1160" s="4">
        <v>458.6</v>
      </c>
      <c r="S1160" s="4">
        <v>371.57119999999998</v>
      </c>
      <c r="T1160" s="4">
        <v>1.5742</v>
      </c>
      <c r="U1160" s="4">
        <v>373.1</v>
      </c>
      <c r="V1160" s="4">
        <v>117.4101</v>
      </c>
      <c r="Y1160" s="4">
        <v>21.72</v>
      </c>
      <c r="Z1160" s="4">
        <v>0</v>
      </c>
      <c r="AA1160" s="4">
        <v>0</v>
      </c>
      <c r="AB1160" s="4" t="s">
        <v>384</v>
      </c>
      <c r="AC1160" s="4">
        <v>0</v>
      </c>
      <c r="AD1160" s="4">
        <v>11.8</v>
      </c>
      <c r="AE1160" s="4">
        <v>867</v>
      </c>
      <c r="AF1160" s="4">
        <v>893</v>
      </c>
      <c r="AG1160" s="4">
        <v>867</v>
      </c>
      <c r="AH1160" s="4">
        <v>68</v>
      </c>
      <c r="AI1160" s="4">
        <v>26.27</v>
      </c>
      <c r="AJ1160" s="4">
        <v>0.6</v>
      </c>
      <c r="AK1160" s="4">
        <v>988</v>
      </c>
      <c r="AL1160" s="4">
        <v>5</v>
      </c>
      <c r="AM1160" s="4">
        <v>0</v>
      </c>
      <c r="AN1160" s="4">
        <v>35</v>
      </c>
      <c r="AO1160" s="4">
        <v>190</v>
      </c>
      <c r="AP1160" s="4">
        <v>190</v>
      </c>
      <c r="AQ1160" s="4">
        <v>5.4</v>
      </c>
      <c r="AR1160" s="4">
        <v>195</v>
      </c>
      <c r="AS1160" s="4" t="s">
        <v>155</v>
      </c>
      <c r="AT1160" s="4">
        <v>2</v>
      </c>
      <c r="AU1160" s="5">
        <v>0.70701388888888894</v>
      </c>
      <c r="AV1160" s="4">
        <v>47.158971999999999</v>
      </c>
      <c r="AW1160" s="4">
        <v>-88.489091000000002</v>
      </c>
      <c r="AX1160" s="4">
        <v>311.89999999999998</v>
      </c>
      <c r="AY1160" s="4">
        <v>40.1</v>
      </c>
      <c r="AZ1160" s="4">
        <v>12</v>
      </c>
      <c r="BA1160" s="4">
        <v>10</v>
      </c>
      <c r="BB1160" s="4" t="s">
        <v>427</v>
      </c>
      <c r="BC1160" s="4">
        <v>1.342657</v>
      </c>
      <c r="BD1160" s="4">
        <v>1.3139860000000001</v>
      </c>
      <c r="BE1160" s="4">
        <v>2.1853150000000001</v>
      </c>
      <c r="BF1160" s="4">
        <v>14.063000000000001</v>
      </c>
      <c r="BG1160" s="4">
        <v>15.1</v>
      </c>
      <c r="BH1160" s="4">
        <v>1.07</v>
      </c>
      <c r="BI1160" s="4">
        <v>13.714</v>
      </c>
      <c r="BJ1160" s="4">
        <v>3028.1060000000002</v>
      </c>
      <c r="BK1160" s="4">
        <v>1.508</v>
      </c>
      <c r="BL1160" s="4">
        <v>11.718</v>
      </c>
      <c r="BM1160" s="4">
        <v>0.05</v>
      </c>
      <c r="BN1160" s="4">
        <v>11.768000000000001</v>
      </c>
      <c r="BO1160" s="4">
        <v>9.5350000000000001</v>
      </c>
      <c r="BP1160" s="4">
        <v>0.04</v>
      </c>
      <c r="BQ1160" s="4">
        <v>9.5749999999999993</v>
      </c>
      <c r="BR1160" s="4">
        <v>0.95130000000000003</v>
      </c>
      <c r="BU1160" s="4">
        <v>1.056</v>
      </c>
      <c r="BW1160" s="4">
        <v>0</v>
      </c>
      <c r="BX1160" s="4">
        <v>0.40176600000000001</v>
      </c>
      <c r="BY1160" s="4">
        <v>-5</v>
      </c>
      <c r="BZ1160" s="4">
        <v>1.3460000000000001</v>
      </c>
      <c r="CA1160" s="4">
        <v>9.8181569999999994</v>
      </c>
      <c r="CB1160" s="4">
        <v>27.1892</v>
      </c>
    </row>
    <row r="1161" spans="1:80">
      <c r="A1161" s="2">
        <v>42440</v>
      </c>
      <c r="B1161" s="29">
        <v>0.49887624999999997</v>
      </c>
      <c r="C1161" s="4">
        <v>13.627000000000001</v>
      </c>
      <c r="D1161" s="4">
        <v>6.1000000000000004E-3</v>
      </c>
      <c r="E1161" s="4" t="s">
        <v>155</v>
      </c>
      <c r="F1161" s="4">
        <v>61.327362000000001</v>
      </c>
      <c r="G1161" s="4">
        <v>1490.6</v>
      </c>
      <c r="H1161" s="4">
        <v>2.2000000000000002</v>
      </c>
      <c r="I1161" s="4">
        <v>106.3</v>
      </c>
      <c r="K1161" s="4">
        <v>0.04</v>
      </c>
      <c r="L1161" s="4">
        <v>23</v>
      </c>
      <c r="M1161" s="4">
        <v>0.88270000000000004</v>
      </c>
      <c r="N1161" s="4">
        <v>12.028499999999999</v>
      </c>
      <c r="O1161" s="4">
        <v>5.4000000000000003E-3</v>
      </c>
      <c r="P1161" s="4">
        <v>1315.7374</v>
      </c>
      <c r="Q1161" s="4">
        <v>1.9774</v>
      </c>
      <c r="R1161" s="4">
        <v>1317.7</v>
      </c>
      <c r="S1161" s="4">
        <v>1070.5558000000001</v>
      </c>
      <c r="T1161" s="4">
        <v>1.6089</v>
      </c>
      <c r="U1161" s="4">
        <v>1072.2</v>
      </c>
      <c r="V1161" s="4">
        <v>106.2606</v>
      </c>
      <c r="Y1161" s="4">
        <v>20.326000000000001</v>
      </c>
      <c r="Z1161" s="4">
        <v>0</v>
      </c>
      <c r="AA1161" s="4">
        <v>3.3700000000000001E-2</v>
      </c>
      <c r="AB1161" s="4" t="s">
        <v>384</v>
      </c>
      <c r="AC1161" s="4">
        <v>0</v>
      </c>
      <c r="AD1161" s="4">
        <v>11.9</v>
      </c>
      <c r="AE1161" s="4">
        <v>867</v>
      </c>
      <c r="AF1161" s="4">
        <v>893</v>
      </c>
      <c r="AG1161" s="4">
        <v>866</v>
      </c>
      <c r="AH1161" s="4">
        <v>68</v>
      </c>
      <c r="AI1161" s="4">
        <v>26.27</v>
      </c>
      <c r="AJ1161" s="4">
        <v>0.6</v>
      </c>
      <c r="AK1161" s="4">
        <v>988</v>
      </c>
      <c r="AL1161" s="4">
        <v>5</v>
      </c>
      <c r="AM1161" s="4">
        <v>0</v>
      </c>
      <c r="AN1161" s="4">
        <v>35</v>
      </c>
      <c r="AO1161" s="4">
        <v>190</v>
      </c>
      <c r="AP1161" s="4">
        <v>190</v>
      </c>
      <c r="AQ1161" s="4">
        <v>5.3</v>
      </c>
      <c r="AR1161" s="4">
        <v>195</v>
      </c>
      <c r="AS1161" s="4" t="s">
        <v>155</v>
      </c>
      <c r="AT1161" s="4">
        <v>2</v>
      </c>
      <c r="AU1161" s="5">
        <v>0.70702546296296298</v>
      </c>
      <c r="AV1161" s="4">
        <v>47.158914000000003</v>
      </c>
      <c r="AW1161" s="4">
        <v>-88.488853000000006</v>
      </c>
      <c r="AX1161" s="4">
        <v>311.60000000000002</v>
      </c>
      <c r="AY1161" s="4">
        <v>41.4</v>
      </c>
      <c r="AZ1161" s="4">
        <v>12</v>
      </c>
      <c r="BA1161" s="4">
        <v>10</v>
      </c>
      <c r="BB1161" s="4" t="s">
        <v>427</v>
      </c>
      <c r="BC1161" s="4">
        <v>1.2575419999999999</v>
      </c>
      <c r="BD1161" s="4">
        <v>1.4712289999999999</v>
      </c>
      <c r="BE1161" s="4">
        <v>2.2999999999999998</v>
      </c>
      <c r="BF1161" s="4">
        <v>14.063000000000001</v>
      </c>
      <c r="BG1161" s="4">
        <v>15.55</v>
      </c>
      <c r="BH1161" s="4">
        <v>1.1100000000000001</v>
      </c>
      <c r="BI1161" s="4">
        <v>13.287000000000001</v>
      </c>
      <c r="BJ1161" s="4">
        <v>3029.5839999999998</v>
      </c>
      <c r="BK1161" s="4">
        <v>0.86799999999999999</v>
      </c>
      <c r="BL1161" s="4">
        <v>34.704000000000001</v>
      </c>
      <c r="BM1161" s="4">
        <v>5.1999999999999998E-2</v>
      </c>
      <c r="BN1161" s="4">
        <v>34.756</v>
      </c>
      <c r="BO1161" s="4">
        <v>28.236999999999998</v>
      </c>
      <c r="BP1161" s="4">
        <v>4.2000000000000003E-2</v>
      </c>
      <c r="BQ1161" s="4">
        <v>28.279</v>
      </c>
      <c r="BR1161" s="4">
        <v>0.88500000000000001</v>
      </c>
      <c r="BU1161" s="4">
        <v>1.016</v>
      </c>
      <c r="BW1161" s="4">
        <v>6.1710000000000003</v>
      </c>
      <c r="BX1161" s="4">
        <v>0.399588</v>
      </c>
      <c r="BY1161" s="4">
        <v>-5</v>
      </c>
      <c r="BZ1161" s="4">
        <v>1.3460000000000001</v>
      </c>
      <c r="CA1161" s="4">
        <v>9.7649319999999999</v>
      </c>
      <c r="CB1161" s="4">
        <v>27.1892</v>
      </c>
    </row>
    <row r="1162" spans="1:80">
      <c r="A1162" s="2">
        <v>42440</v>
      </c>
      <c r="B1162" s="29">
        <v>0.49888782407407412</v>
      </c>
      <c r="C1162" s="4">
        <v>13.755000000000001</v>
      </c>
      <c r="D1162" s="4">
        <v>6.8999999999999999E-3</v>
      </c>
      <c r="E1162" s="4" t="s">
        <v>155</v>
      </c>
      <c r="F1162" s="4">
        <v>69.470684000000006</v>
      </c>
      <c r="G1162" s="4">
        <v>2668.3</v>
      </c>
      <c r="H1162" s="4">
        <v>8.6999999999999993</v>
      </c>
      <c r="I1162" s="4">
        <v>96.9</v>
      </c>
      <c r="K1162" s="4">
        <v>0.37</v>
      </c>
      <c r="L1162" s="4">
        <v>22</v>
      </c>
      <c r="M1162" s="4">
        <v>0.88160000000000005</v>
      </c>
      <c r="N1162" s="4">
        <v>12.126799999999999</v>
      </c>
      <c r="O1162" s="4">
        <v>6.1000000000000004E-3</v>
      </c>
      <c r="P1162" s="4">
        <v>2352.4874</v>
      </c>
      <c r="Q1162" s="4">
        <v>7.6825000000000001</v>
      </c>
      <c r="R1162" s="4">
        <v>2360.1999999999998</v>
      </c>
      <c r="S1162" s="4">
        <v>1914.1122</v>
      </c>
      <c r="T1162" s="4">
        <v>6.2508999999999997</v>
      </c>
      <c r="U1162" s="4">
        <v>1920.4</v>
      </c>
      <c r="V1162" s="4">
        <v>96.921999999999997</v>
      </c>
      <c r="Y1162" s="4">
        <v>19.347000000000001</v>
      </c>
      <c r="Z1162" s="4">
        <v>0</v>
      </c>
      <c r="AA1162" s="4">
        <v>0.32429999999999998</v>
      </c>
      <c r="AB1162" s="4" t="s">
        <v>384</v>
      </c>
      <c r="AC1162" s="4">
        <v>0</v>
      </c>
      <c r="AD1162" s="4">
        <v>11.8</v>
      </c>
      <c r="AE1162" s="4">
        <v>870</v>
      </c>
      <c r="AF1162" s="4">
        <v>895</v>
      </c>
      <c r="AG1162" s="4">
        <v>868</v>
      </c>
      <c r="AH1162" s="4">
        <v>68</v>
      </c>
      <c r="AI1162" s="4">
        <v>26.27</v>
      </c>
      <c r="AJ1162" s="4">
        <v>0.6</v>
      </c>
      <c r="AK1162" s="4">
        <v>988</v>
      </c>
      <c r="AL1162" s="4">
        <v>5</v>
      </c>
      <c r="AM1162" s="4">
        <v>0</v>
      </c>
      <c r="AN1162" s="4">
        <v>35</v>
      </c>
      <c r="AO1162" s="4">
        <v>190</v>
      </c>
      <c r="AP1162" s="4">
        <v>190</v>
      </c>
      <c r="AQ1162" s="4">
        <v>5.0999999999999996</v>
      </c>
      <c r="AR1162" s="4">
        <v>195</v>
      </c>
      <c r="AS1162" s="4" t="s">
        <v>155</v>
      </c>
      <c r="AT1162" s="4">
        <v>2</v>
      </c>
      <c r="AU1162" s="5">
        <v>0.70703703703703702</v>
      </c>
      <c r="AV1162" s="4">
        <v>47.158880000000003</v>
      </c>
      <c r="AW1162" s="4">
        <v>-88.488605000000007</v>
      </c>
      <c r="AX1162" s="4">
        <v>311.39999999999998</v>
      </c>
      <c r="AY1162" s="4">
        <v>42.1</v>
      </c>
      <c r="AZ1162" s="4">
        <v>12</v>
      </c>
      <c r="BA1162" s="4">
        <v>10</v>
      </c>
      <c r="BB1162" s="4" t="s">
        <v>427</v>
      </c>
      <c r="BC1162" s="4">
        <v>1.128871</v>
      </c>
      <c r="BD1162" s="4">
        <v>1.357742</v>
      </c>
      <c r="BE1162" s="4">
        <v>1.873227</v>
      </c>
      <c r="BF1162" s="4">
        <v>14.063000000000001</v>
      </c>
      <c r="BG1162" s="4">
        <v>15.41</v>
      </c>
      <c r="BH1162" s="4">
        <v>1.1000000000000001</v>
      </c>
      <c r="BI1162" s="4">
        <v>13.423999999999999</v>
      </c>
      <c r="BJ1162" s="4">
        <v>3029.5909999999999</v>
      </c>
      <c r="BK1162" s="4">
        <v>0.97399999999999998</v>
      </c>
      <c r="BL1162" s="4">
        <v>61.545999999999999</v>
      </c>
      <c r="BM1162" s="4">
        <v>0.20100000000000001</v>
      </c>
      <c r="BN1162" s="4">
        <v>61.747</v>
      </c>
      <c r="BO1162" s="4">
        <v>50.078000000000003</v>
      </c>
      <c r="BP1162" s="4">
        <v>0.16400000000000001</v>
      </c>
      <c r="BQ1162" s="4">
        <v>50.241</v>
      </c>
      <c r="BR1162" s="4">
        <v>0.80069999999999997</v>
      </c>
      <c r="BU1162" s="4">
        <v>0.95899999999999996</v>
      </c>
      <c r="BW1162" s="4">
        <v>58.906999999999996</v>
      </c>
      <c r="BX1162" s="4">
        <v>0.40350999999999998</v>
      </c>
      <c r="BY1162" s="4">
        <v>-5</v>
      </c>
      <c r="BZ1162" s="4">
        <v>1.342392</v>
      </c>
      <c r="CA1162" s="4">
        <v>9.8607759999999995</v>
      </c>
      <c r="CB1162" s="4">
        <v>27.116318</v>
      </c>
    </row>
    <row r="1163" spans="1:80">
      <c r="A1163" s="2">
        <v>42440</v>
      </c>
      <c r="B1163" s="29">
        <v>0.49889939814814815</v>
      </c>
      <c r="C1163" s="4">
        <v>14.183999999999999</v>
      </c>
      <c r="D1163" s="4">
        <v>5.4000000000000003E-3</v>
      </c>
      <c r="E1163" s="4" t="s">
        <v>155</v>
      </c>
      <c r="F1163" s="4">
        <v>54.390650999999998</v>
      </c>
      <c r="G1163" s="4">
        <v>3181.8</v>
      </c>
      <c r="H1163" s="4">
        <v>26.1</v>
      </c>
      <c r="I1163" s="4">
        <v>99.8</v>
      </c>
      <c r="K1163" s="4">
        <v>0.84</v>
      </c>
      <c r="L1163" s="4">
        <v>20</v>
      </c>
      <c r="M1163" s="4">
        <v>0.87839999999999996</v>
      </c>
      <c r="N1163" s="4">
        <v>12.459099999999999</v>
      </c>
      <c r="O1163" s="4">
        <v>4.7999999999999996E-3</v>
      </c>
      <c r="P1163" s="4">
        <v>2794.7682</v>
      </c>
      <c r="Q1163" s="4">
        <v>22.9252</v>
      </c>
      <c r="R1163" s="4">
        <v>2817.7</v>
      </c>
      <c r="S1163" s="4">
        <v>2273.9760000000001</v>
      </c>
      <c r="T1163" s="4">
        <v>18.653199999999998</v>
      </c>
      <c r="U1163" s="4">
        <v>2292.6</v>
      </c>
      <c r="V1163" s="4">
        <v>99.8078</v>
      </c>
      <c r="Y1163" s="4">
        <v>17.809000000000001</v>
      </c>
      <c r="Z1163" s="4">
        <v>0</v>
      </c>
      <c r="AA1163" s="4">
        <v>0.73460000000000003</v>
      </c>
      <c r="AB1163" s="4" t="s">
        <v>384</v>
      </c>
      <c r="AC1163" s="4">
        <v>0</v>
      </c>
      <c r="AD1163" s="4">
        <v>11.9</v>
      </c>
      <c r="AE1163" s="4">
        <v>869</v>
      </c>
      <c r="AF1163" s="4">
        <v>896</v>
      </c>
      <c r="AG1163" s="4">
        <v>866</v>
      </c>
      <c r="AH1163" s="4">
        <v>68</v>
      </c>
      <c r="AI1163" s="4">
        <v>26.27</v>
      </c>
      <c r="AJ1163" s="4">
        <v>0.6</v>
      </c>
      <c r="AK1163" s="4">
        <v>988</v>
      </c>
      <c r="AL1163" s="4">
        <v>5</v>
      </c>
      <c r="AM1163" s="4">
        <v>0</v>
      </c>
      <c r="AN1163" s="4">
        <v>35</v>
      </c>
      <c r="AO1163" s="4">
        <v>190</v>
      </c>
      <c r="AP1163" s="4">
        <v>190</v>
      </c>
      <c r="AQ1163" s="4">
        <v>5.2</v>
      </c>
      <c r="AR1163" s="4">
        <v>195</v>
      </c>
      <c r="AS1163" s="4" t="s">
        <v>155</v>
      </c>
      <c r="AT1163" s="4">
        <v>2</v>
      </c>
      <c r="AU1163" s="5">
        <v>0.70704861111111106</v>
      </c>
      <c r="AV1163" s="4">
        <v>47.158883000000003</v>
      </c>
      <c r="AW1163" s="4">
        <v>-88.488337000000001</v>
      </c>
      <c r="AX1163" s="4">
        <v>311.2</v>
      </c>
      <c r="AY1163" s="4">
        <v>43.1</v>
      </c>
      <c r="AZ1163" s="4">
        <v>12</v>
      </c>
      <c r="BA1163" s="4">
        <v>11</v>
      </c>
      <c r="BB1163" s="4" t="s">
        <v>429</v>
      </c>
      <c r="BC1163" s="4">
        <v>1.1710290000000001</v>
      </c>
      <c r="BD1163" s="4">
        <v>1.3710290000000001</v>
      </c>
      <c r="BE1163" s="4">
        <v>1.771029</v>
      </c>
      <c r="BF1163" s="4">
        <v>14.063000000000001</v>
      </c>
      <c r="BG1163" s="4">
        <v>14.98</v>
      </c>
      <c r="BH1163" s="4">
        <v>1.06</v>
      </c>
      <c r="BI1163" s="4">
        <v>13.848000000000001</v>
      </c>
      <c r="BJ1163" s="4">
        <v>3029.6889999999999</v>
      </c>
      <c r="BK1163" s="4">
        <v>0.73899999999999999</v>
      </c>
      <c r="BL1163" s="4">
        <v>71.17</v>
      </c>
      <c r="BM1163" s="4">
        <v>0.58399999999999996</v>
      </c>
      <c r="BN1163" s="4">
        <v>71.753</v>
      </c>
      <c r="BO1163" s="4">
        <v>57.906999999999996</v>
      </c>
      <c r="BP1163" s="4">
        <v>0.47499999999999998</v>
      </c>
      <c r="BQ1163" s="4">
        <v>58.381999999999998</v>
      </c>
      <c r="BR1163" s="4">
        <v>0.80259999999999998</v>
      </c>
      <c r="BU1163" s="4">
        <v>0.85899999999999999</v>
      </c>
      <c r="BW1163" s="4">
        <v>129.88399999999999</v>
      </c>
      <c r="BX1163" s="4">
        <v>0.45812000000000003</v>
      </c>
      <c r="BY1163" s="4">
        <v>-5</v>
      </c>
      <c r="BZ1163" s="4">
        <v>1.3420000000000001</v>
      </c>
      <c r="CA1163" s="4">
        <v>11.195308000000001</v>
      </c>
      <c r="CB1163" s="4">
        <v>27.1084</v>
      </c>
    </row>
    <row r="1164" spans="1:80">
      <c r="A1164" s="2">
        <v>42440</v>
      </c>
      <c r="B1164" s="29">
        <v>0.49891097222222225</v>
      </c>
      <c r="C1164" s="4">
        <v>14.532</v>
      </c>
      <c r="D1164" s="4">
        <v>0.16270000000000001</v>
      </c>
      <c r="E1164" s="4" t="s">
        <v>155</v>
      </c>
      <c r="F1164" s="4">
        <v>1626.6044139999999</v>
      </c>
      <c r="G1164" s="4">
        <v>2666.7</v>
      </c>
      <c r="H1164" s="4">
        <v>19.3</v>
      </c>
      <c r="I1164" s="4">
        <v>75.5</v>
      </c>
      <c r="K1164" s="4">
        <v>0.9</v>
      </c>
      <c r="L1164" s="4">
        <v>20</v>
      </c>
      <c r="M1164" s="4">
        <v>0.87429999999999997</v>
      </c>
      <c r="N1164" s="4">
        <v>12.7052</v>
      </c>
      <c r="O1164" s="4">
        <v>0.14219999999999999</v>
      </c>
      <c r="P1164" s="4">
        <v>2331.5149999999999</v>
      </c>
      <c r="Q1164" s="4">
        <v>16.905100000000001</v>
      </c>
      <c r="R1164" s="4">
        <v>2348.4</v>
      </c>
      <c r="S1164" s="4">
        <v>1897.0479</v>
      </c>
      <c r="T1164" s="4">
        <v>13.754899999999999</v>
      </c>
      <c r="U1164" s="4">
        <v>1910.8</v>
      </c>
      <c r="V1164" s="4">
        <v>75.547700000000006</v>
      </c>
      <c r="Y1164" s="4">
        <v>17.582000000000001</v>
      </c>
      <c r="Z1164" s="4">
        <v>0</v>
      </c>
      <c r="AA1164" s="4">
        <v>0.78690000000000004</v>
      </c>
      <c r="AB1164" s="4" t="s">
        <v>384</v>
      </c>
      <c r="AC1164" s="4">
        <v>0</v>
      </c>
      <c r="AD1164" s="4">
        <v>11.8</v>
      </c>
      <c r="AE1164" s="4">
        <v>866</v>
      </c>
      <c r="AF1164" s="4">
        <v>894</v>
      </c>
      <c r="AG1164" s="4">
        <v>862</v>
      </c>
      <c r="AH1164" s="4">
        <v>68</v>
      </c>
      <c r="AI1164" s="4">
        <v>26.27</v>
      </c>
      <c r="AJ1164" s="4">
        <v>0.6</v>
      </c>
      <c r="AK1164" s="4">
        <v>988</v>
      </c>
      <c r="AL1164" s="4">
        <v>5</v>
      </c>
      <c r="AM1164" s="4">
        <v>0</v>
      </c>
      <c r="AN1164" s="4">
        <v>35</v>
      </c>
      <c r="AO1164" s="4">
        <v>190</v>
      </c>
      <c r="AP1164" s="4">
        <v>190</v>
      </c>
      <c r="AQ1164" s="4">
        <v>5.0999999999999996</v>
      </c>
      <c r="AR1164" s="4">
        <v>195</v>
      </c>
      <c r="AS1164" s="4" t="s">
        <v>155</v>
      </c>
      <c r="AT1164" s="4">
        <v>2</v>
      </c>
      <c r="AU1164" s="5">
        <v>0.70706018518518521</v>
      </c>
      <c r="AV1164" s="4">
        <v>47.158895000000001</v>
      </c>
      <c r="AW1164" s="4">
        <v>-88.488061999999999</v>
      </c>
      <c r="AX1164" s="4">
        <v>311</v>
      </c>
      <c r="AY1164" s="4">
        <v>44.2</v>
      </c>
      <c r="AZ1164" s="4">
        <v>12</v>
      </c>
      <c r="BA1164" s="4">
        <v>11</v>
      </c>
      <c r="BB1164" s="4" t="s">
        <v>429</v>
      </c>
      <c r="BC1164" s="4">
        <v>1.2</v>
      </c>
      <c r="BD1164" s="4">
        <v>1.4709289999999999</v>
      </c>
      <c r="BE1164" s="4">
        <v>1.8709290000000001</v>
      </c>
      <c r="BF1164" s="4">
        <v>14.063000000000001</v>
      </c>
      <c r="BG1164" s="4">
        <v>14.48</v>
      </c>
      <c r="BH1164" s="4">
        <v>1.03</v>
      </c>
      <c r="BI1164" s="4">
        <v>14.375</v>
      </c>
      <c r="BJ1164" s="4">
        <v>2997.6469999999999</v>
      </c>
      <c r="BK1164" s="4">
        <v>21.356000000000002</v>
      </c>
      <c r="BL1164" s="4">
        <v>57.606999999999999</v>
      </c>
      <c r="BM1164" s="4">
        <v>0.41799999999999998</v>
      </c>
      <c r="BN1164" s="4">
        <v>58.024999999999999</v>
      </c>
      <c r="BO1164" s="4">
        <v>46.872</v>
      </c>
      <c r="BP1164" s="4">
        <v>0.34</v>
      </c>
      <c r="BQ1164" s="4">
        <v>47.212000000000003</v>
      </c>
      <c r="BR1164" s="4">
        <v>0.58940000000000003</v>
      </c>
      <c r="BU1164" s="4">
        <v>0.82299999999999995</v>
      </c>
      <c r="BW1164" s="4">
        <v>134.99299999999999</v>
      </c>
      <c r="BX1164" s="4">
        <v>0.451372</v>
      </c>
      <c r="BY1164" s="4">
        <v>-5</v>
      </c>
      <c r="BZ1164" s="4">
        <v>1.3410979999999999</v>
      </c>
      <c r="CA1164" s="4">
        <v>11.030403</v>
      </c>
      <c r="CB1164" s="4">
        <v>27.09018</v>
      </c>
    </row>
    <row r="1165" spans="1:80">
      <c r="A1165" s="2">
        <v>42440</v>
      </c>
      <c r="B1165" s="29">
        <v>0.49892254629629629</v>
      </c>
      <c r="C1165" s="4">
        <v>14.55</v>
      </c>
      <c r="D1165" s="4">
        <v>0.33310000000000001</v>
      </c>
      <c r="E1165" s="4" t="s">
        <v>155</v>
      </c>
      <c r="F1165" s="4">
        <v>3331.4437189999999</v>
      </c>
      <c r="G1165" s="4">
        <v>880.8</v>
      </c>
      <c r="H1165" s="4">
        <v>-6.9</v>
      </c>
      <c r="I1165" s="4">
        <v>76.8</v>
      </c>
      <c r="K1165" s="4">
        <v>0.42</v>
      </c>
      <c r="L1165" s="4">
        <v>20</v>
      </c>
      <c r="M1165" s="4">
        <v>0.87270000000000003</v>
      </c>
      <c r="N1165" s="4">
        <v>12.6975</v>
      </c>
      <c r="O1165" s="4">
        <v>0.29070000000000001</v>
      </c>
      <c r="P1165" s="4">
        <v>768.69190000000003</v>
      </c>
      <c r="Q1165" s="4">
        <v>0</v>
      </c>
      <c r="R1165" s="4">
        <v>768.7</v>
      </c>
      <c r="S1165" s="4">
        <v>625.44970000000001</v>
      </c>
      <c r="T1165" s="4">
        <v>0</v>
      </c>
      <c r="U1165" s="4">
        <v>625.4</v>
      </c>
      <c r="V1165" s="4">
        <v>76.840699999999998</v>
      </c>
      <c r="Y1165" s="4">
        <v>17.609000000000002</v>
      </c>
      <c r="Z1165" s="4">
        <v>0</v>
      </c>
      <c r="AA1165" s="4">
        <v>0.36670000000000003</v>
      </c>
      <c r="AB1165" s="4" t="s">
        <v>384</v>
      </c>
      <c r="AC1165" s="4">
        <v>0</v>
      </c>
      <c r="AD1165" s="4">
        <v>11.8</v>
      </c>
      <c r="AE1165" s="4">
        <v>863</v>
      </c>
      <c r="AF1165" s="4">
        <v>891</v>
      </c>
      <c r="AG1165" s="4">
        <v>857</v>
      </c>
      <c r="AH1165" s="4">
        <v>68</v>
      </c>
      <c r="AI1165" s="4">
        <v>26.27</v>
      </c>
      <c r="AJ1165" s="4">
        <v>0.6</v>
      </c>
      <c r="AK1165" s="4">
        <v>988</v>
      </c>
      <c r="AL1165" s="4">
        <v>5</v>
      </c>
      <c r="AM1165" s="4">
        <v>0</v>
      </c>
      <c r="AN1165" s="4">
        <v>35</v>
      </c>
      <c r="AO1165" s="4">
        <v>190</v>
      </c>
      <c r="AP1165" s="4">
        <v>190</v>
      </c>
      <c r="AQ1165" s="4">
        <v>5.0999999999999996</v>
      </c>
      <c r="AR1165" s="4">
        <v>195</v>
      </c>
      <c r="AS1165" s="4" t="s">
        <v>155</v>
      </c>
      <c r="AT1165" s="4">
        <v>2</v>
      </c>
      <c r="AU1165" s="5">
        <v>0.70707175925925936</v>
      </c>
      <c r="AV1165" s="4">
        <v>47.158901</v>
      </c>
      <c r="AW1165" s="4">
        <v>-88.487784000000005</v>
      </c>
      <c r="AX1165" s="4">
        <v>311</v>
      </c>
      <c r="AY1165" s="4">
        <v>45</v>
      </c>
      <c r="AZ1165" s="4">
        <v>12</v>
      </c>
      <c r="BA1165" s="4">
        <v>11</v>
      </c>
      <c r="BB1165" s="4" t="s">
        <v>429</v>
      </c>
      <c r="BC1165" s="4">
        <v>1.2</v>
      </c>
      <c r="BD1165" s="4">
        <v>1.5</v>
      </c>
      <c r="BE1165" s="4">
        <v>1.9</v>
      </c>
      <c r="BF1165" s="4">
        <v>14.063000000000001</v>
      </c>
      <c r="BG1165" s="4">
        <v>14.29</v>
      </c>
      <c r="BH1165" s="4">
        <v>1.02</v>
      </c>
      <c r="BI1165" s="4">
        <v>14.589</v>
      </c>
      <c r="BJ1165" s="4">
        <v>2963.2339999999999</v>
      </c>
      <c r="BK1165" s="4">
        <v>43.183</v>
      </c>
      <c r="BL1165" s="4">
        <v>18.786000000000001</v>
      </c>
      <c r="BM1165" s="4">
        <v>0</v>
      </c>
      <c r="BN1165" s="4">
        <v>18.786000000000001</v>
      </c>
      <c r="BO1165" s="4">
        <v>15.285</v>
      </c>
      <c r="BP1165" s="4">
        <v>0</v>
      </c>
      <c r="BQ1165" s="4">
        <v>15.285</v>
      </c>
      <c r="BR1165" s="4">
        <v>0.59299999999999997</v>
      </c>
      <c r="BU1165" s="4">
        <v>0.81499999999999995</v>
      </c>
      <c r="BW1165" s="4">
        <v>62.222000000000001</v>
      </c>
      <c r="BX1165" s="4">
        <v>0.34627000000000002</v>
      </c>
      <c r="BY1165" s="4">
        <v>-5</v>
      </c>
      <c r="BZ1165" s="4">
        <v>1.3382940000000001</v>
      </c>
      <c r="CA1165" s="4">
        <v>8.4619739999999997</v>
      </c>
      <c r="CB1165" s="4">
        <v>27.033539000000001</v>
      </c>
    </row>
    <row r="1166" spans="1:80">
      <c r="A1166" s="2">
        <v>42440</v>
      </c>
      <c r="B1166" s="29">
        <v>0.49893412037037038</v>
      </c>
      <c r="C1166" s="4">
        <v>14.491</v>
      </c>
      <c r="D1166" s="4">
        <v>0.41860000000000003</v>
      </c>
      <c r="E1166" s="4" t="s">
        <v>155</v>
      </c>
      <c r="F1166" s="4">
        <v>4186.3813559999999</v>
      </c>
      <c r="G1166" s="4">
        <v>226.7</v>
      </c>
      <c r="H1166" s="4">
        <v>-6.8</v>
      </c>
      <c r="I1166" s="4">
        <v>91</v>
      </c>
      <c r="K1166" s="4">
        <v>0.1</v>
      </c>
      <c r="L1166" s="4">
        <v>20</v>
      </c>
      <c r="M1166" s="4">
        <v>0.87229999999999996</v>
      </c>
      <c r="N1166" s="4">
        <v>12.6411</v>
      </c>
      <c r="O1166" s="4">
        <v>0.36520000000000002</v>
      </c>
      <c r="P1166" s="4">
        <v>197.7329</v>
      </c>
      <c r="Q1166" s="4">
        <v>0</v>
      </c>
      <c r="R1166" s="4">
        <v>197.7</v>
      </c>
      <c r="S1166" s="4">
        <v>160.88630000000001</v>
      </c>
      <c r="T1166" s="4">
        <v>0</v>
      </c>
      <c r="U1166" s="4">
        <v>160.9</v>
      </c>
      <c r="V1166" s="4">
        <v>90.966099999999997</v>
      </c>
      <c r="Y1166" s="4">
        <v>17.567</v>
      </c>
      <c r="Z1166" s="4">
        <v>0</v>
      </c>
      <c r="AA1166" s="4">
        <v>9.1499999999999998E-2</v>
      </c>
      <c r="AB1166" s="4" t="s">
        <v>384</v>
      </c>
      <c r="AC1166" s="4">
        <v>0</v>
      </c>
      <c r="AD1166" s="4">
        <v>11.9</v>
      </c>
      <c r="AE1166" s="4">
        <v>858</v>
      </c>
      <c r="AF1166" s="4">
        <v>886</v>
      </c>
      <c r="AG1166" s="4">
        <v>852</v>
      </c>
      <c r="AH1166" s="4">
        <v>68</v>
      </c>
      <c r="AI1166" s="4">
        <v>26.27</v>
      </c>
      <c r="AJ1166" s="4">
        <v>0.6</v>
      </c>
      <c r="AK1166" s="4">
        <v>988</v>
      </c>
      <c r="AL1166" s="4">
        <v>5</v>
      </c>
      <c r="AM1166" s="4">
        <v>0</v>
      </c>
      <c r="AN1166" s="4">
        <v>35</v>
      </c>
      <c r="AO1166" s="4">
        <v>190</v>
      </c>
      <c r="AP1166" s="4">
        <v>190</v>
      </c>
      <c r="AQ1166" s="4">
        <v>5</v>
      </c>
      <c r="AR1166" s="4">
        <v>195</v>
      </c>
      <c r="AS1166" s="4" t="s">
        <v>155</v>
      </c>
      <c r="AT1166" s="4">
        <v>2</v>
      </c>
      <c r="AU1166" s="5">
        <v>0.70708333333333329</v>
      </c>
      <c r="AV1166" s="4">
        <v>47.158903000000002</v>
      </c>
      <c r="AW1166" s="4">
        <v>-88.48751</v>
      </c>
      <c r="AX1166" s="4">
        <v>311.10000000000002</v>
      </c>
      <c r="AY1166" s="4">
        <v>45.1</v>
      </c>
      <c r="AZ1166" s="4">
        <v>12</v>
      </c>
      <c r="BA1166" s="4">
        <v>11</v>
      </c>
      <c r="BB1166" s="4" t="s">
        <v>429</v>
      </c>
      <c r="BC1166" s="4">
        <v>1.4869129999999999</v>
      </c>
      <c r="BD1166" s="4">
        <v>1.141359</v>
      </c>
      <c r="BE1166" s="4">
        <v>2.1151849999999999</v>
      </c>
      <c r="BF1166" s="4">
        <v>14.063000000000001</v>
      </c>
      <c r="BG1166" s="4">
        <v>14.25</v>
      </c>
      <c r="BH1166" s="4">
        <v>1.01</v>
      </c>
      <c r="BI1166" s="4">
        <v>14.634</v>
      </c>
      <c r="BJ1166" s="4">
        <v>2945.64</v>
      </c>
      <c r="BK1166" s="4">
        <v>54.161999999999999</v>
      </c>
      <c r="BL1166" s="4">
        <v>4.8250000000000002</v>
      </c>
      <c r="BM1166" s="4">
        <v>0</v>
      </c>
      <c r="BN1166" s="4">
        <v>4.8250000000000002</v>
      </c>
      <c r="BO1166" s="4">
        <v>3.9260000000000002</v>
      </c>
      <c r="BP1166" s="4">
        <v>0</v>
      </c>
      <c r="BQ1166" s="4">
        <v>3.9260000000000002</v>
      </c>
      <c r="BR1166" s="4">
        <v>0.70089999999999997</v>
      </c>
      <c r="BU1166" s="4">
        <v>0.81200000000000006</v>
      </c>
      <c r="BW1166" s="4">
        <v>15.497999999999999</v>
      </c>
      <c r="BX1166" s="4">
        <v>0.272762</v>
      </c>
      <c r="BY1166" s="4">
        <v>-5</v>
      </c>
      <c r="BZ1166" s="4">
        <v>1.338902</v>
      </c>
      <c r="CA1166" s="4">
        <v>6.6656209999999998</v>
      </c>
      <c r="CB1166" s="4">
        <v>27.045819999999999</v>
      </c>
    </row>
    <row r="1167" spans="1:80">
      <c r="A1167" s="2">
        <v>42440</v>
      </c>
      <c r="B1167" s="29">
        <v>0.49894569444444442</v>
      </c>
      <c r="C1167" s="4">
        <v>14.474</v>
      </c>
      <c r="D1167" s="4">
        <v>0.436</v>
      </c>
      <c r="E1167" s="4" t="s">
        <v>155</v>
      </c>
      <c r="F1167" s="4">
        <v>4360.0164070000001</v>
      </c>
      <c r="G1167" s="4">
        <v>79.400000000000006</v>
      </c>
      <c r="H1167" s="4">
        <v>-4.4000000000000004</v>
      </c>
      <c r="I1167" s="4">
        <v>101.3</v>
      </c>
      <c r="K1167" s="4">
        <v>0</v>
      </c>
      <c r="L1167" s="4">
        <v>20</v>
      </c>
      <c r="M1167" s="4">
        <v>0.87229999999999996</v>
      </c>
      <c r="N1167" s="4">
        <v>12.6259</v>
      </c>
      <c r="O1167" s="4">
        <v>0.38030000000000003</v>
      </c>
      <c r="P1167" s="4">
        <v>69.224199999999996</v>
      </c>
      <c r="Q1167" s="4">
        <v>0</v>
      </c>
      <c r="R1167" s="4">
        <v>69.2</v>
      </c>
      <c r="S1167" s="4">
        <v>56.319400000000002</v>
      </c>
      <c r="T1167" s="4">
        <v>0</v>
      </c>
      <c r="U1167" s="4">
        <v>56.3</v>
      </c>
      <c r="V1167" s="4">
        <v>101.3413</v>
      </c>
      <c r="Y1167" s="4">
        <v>17.573</v>
      </c>
      <c r="Z1167" s="4">
        <v>0</v>
      </c>
      <c r="AA1167" s="4">
        <v>0</v>
      </c>
      <c r="AB1167" s="4" t="s">
        <v>384</v>
      </c>
      <c r="AC1167" s="4">
        <v>0</v>
      </c>
      <c r="AD1167" s="4">
        <v>11.8</v>
      </c>
      <c r="AE1167" s="4">
        <v>856</v>
      </c>
      <c r="AF1167" s="4">
        <v>883</v>
      </c>
      <c r="AG1167" s="4">
        <v>845</v>
      </c>
      <c r="AH1167" s="4">
        <v>68</v>
      </c>
      <c r="AI1167" s="4">
        <v>26.25</v>
      </c>
      <c r="AJ1167" s="4">
        <v>0.6</v>
      </c>
      <c r="AK1167" s="4">
        <v>989</v>
      </c>
      <c r="AL1167" s="4">
        <v>5</v>
      </c>
      <c r="AM1167" s="4">
        <v>0</v>
      </c>
      <c r="AN1167" s="4">
        <v>35</v>
      </c>
      <c r="AO1167" s="4">
        <v>190</v>
      </c>
      <c r="AP1167" s="4">
        <v>190</v>
      </c>
      <c r="AQ1167" s="4">
        <v>5</v>
      </c>
      <c r="AR1167" s="4">
        <v>195</v>
      </c>
      <c r="AS1167" s="4" t="s">
        <v>155</v>
      </c>
      <c r="AT1167" s="4">
        <v>2</v>
      </c>
      <c r="AU1167" s="5">
        <v>0.70709490740740744</v>
      </c>
      <c r="AV1167" s="4">
        <v>47.158901999999998</v>
      </c>
      <c r="AW1167" s="4">
        <v>-88.487241999999995</v>
      </c>
      <c r="AX1167" s="4">
        <v>311.10000000000002</v>
      </c>
      <c r="AY1167" s="4">
        <v>44.8</v>
      </c>
      <c r="AZ1167" s="4">
        <v>12</v>
      </c>
      <c r="BA1167" s="4">
        <v>11</v>
      </c>
      <c r="BB1167" s="4" t="s">
        <v>429</v>
      </c>
      <c r="BC1167" s="4">
        <v>1.5283720000000001</v>
      </c>
      <c r="BD1167" s="4">
        <v>1</v>
      </c>
      <c r="BE1167" s="4">
        <v>1.9134869999999999</v>
      </c>
      <c r="BF1167" s="4">
        <v>14.063000000000001</v>
      </c>
      <c r="BG1167" s="4">
        <v>14.25</v>
      </c>
      <c r="BH1167" s="4">
        <v>1.01</v>
      </c>
      <c r="BI1167" s="4">
        <v>14.638999999999999</v>
      </c>
      <c r="BJ1167" s="4">
        <v>2941.8780000000002</v>
      </c>
      <c r="BK1167" s="4">
        <v>56.402000000000001</v>
      </c>
      <c r="BL1167" s="4">
        <v>1.6890000000000001</v>
      </c>
      <c r="BM1167" s="4">
        <v>0</v>
      </c>
      <c r="BN1167" s="4">
        <v>1.6890000000000001</v>
      </c>
      <c r="BO1167" s="4">
        <v>1.3740000000000001</v>
      </c>
      <c r="BP1167" s="4">
        <v>0</v>
      </c>
      <c r="BQ1167" s="4">
        <v>1.3740000000000001</v>
      </c>
      <c r="BR1167" s="4">
        <v>0.78080000000000005</v>
      </c>
      <c r="BU1167" s="4">
        <v>0.81200000000000006</v>
      </c>
      <c r="BW1167" s="4">
        <v>0</v>
      </c>
      <c r="BX1167" s="4">
        <v>0.169486</v>
      </c>
      <c r="BY1167" s="4">
        <v>-5</v>
      </c>
      <c r="BZ1167" s="4">
        <v>1.3362940000000001</v>
      </c>
      <c r="CA1167" s="4">
        <v>4.1418150000000002</v>
      </c>
      <c r="CB1167" s="4">
        <v>26.993138999999999</v>
      </c>
    </row>
    <row r="1168" spans="1:80">
      <c r="A1168" s="2">
        <v>42440</v>
      </c>
      <c r="B1168" s="29">
        <v>0.49895726851851857</v>
      </c>
      <c r="C1168" s="4">
        <v>14.302</v>
      </c>
      <c r="D1168" s="4">
        <v>0.63859999999999995</v>
      </c>
      <c r="E1168" s="4" t="s">
        <v>155</v>
      </c>
      <c r="F1168" s="4">
        <v>6386.2674319999996</v>
      </c>
      <c r="G1168" s="4">
        <v>43.6</v>
      </c>
      <c r="H1168" s="4">
        <v>-1.8</v>
      </c>
      <c r="I1168" s="4">
        <v>148.19999999999999</v>
      </c>
      <c r="K1168" s="4">
        <v>0</v>
      </c>
      <c r="L1168" s="4">
        <v>23</v>
      </c>
      <c r="M1168" s="4">
        <v>0.87190000000000001</v>
      </c>
      <c r="N1168" s="4">
        <v>12.4694</v>
      </c>
      <c r="O1168" s="4">
        <v>0.55679999999999996</v>
      </c>
      <c r="P1168" s="4">
        <v>38.026899999999998</v>
      </c>
      <c r="Q1168" s="4">
        <v>0</v>
      </c>
      <c r="R1168" s="4">
        <v>38</v>
      </c>
      <c r="S1168" s="4">
        <v>30.9376</v>
      </c>
      <c r="T1168" s="4">
        <v>0</v>
      </c>
      <c r="U1168" s="4">
        <v>30.9</v>
      </c>
      <c r="V1168" s="4">
        <v>148.24969999999999</v>
      </c>
      <c r="Y1168" s="4">
        <v>19.870999999999999</v>
      </c>
      <c r="Z1168" s="4">
        <v>0</v>
      </c>
      <c r="AA1168" s="4">
        <v>0</v>
      </c>
      <c r="AB1168" s="4" t="s">
        <v>384</v>
      </c>
      <c r="AC1168" s="4">
        <v>0</v>
      </c>
      <c r="AD1168" s="4">
        <v>11.8</v>
      </c>
      <c r="AE1168" s="4">
        <v>855</v>
      </c>
      <c r="AF1168" s="4">
        <v>882</v>
      </c>
      <c r="AG1168" s="4">
        <v>839</v>
      </c>
      <c r="AH1168" s="4">
        <v>68</v>
      </c>
      <c r="AI1168" s="4">
        <v>26.25</v>
      </c>
      <c r="AJ1168" s="4">
        <v>0.6</v>
      </c>
      <c r="AK1168" s="4">
        <v>989</v>
      </c>
      <c r="AL1168" s="4">
        <v>5</v>
      </c>
      <c r="AM1168" s="4">
        <v>0</v>
      </c>
      <c r="AN1168" s="4">
        <v>35</v>
      </c>
      <c r="AO1168" s="4">
        <v>190</v>
      </c>
      <c r="AP1168" s="4">
        <v>190</v>
      </c>
      <c r="AQ1168" s="4">
        <v>5.2</v>
      </c>
      <c r="AR1168" s="4">
        <v>195</v>
      </c>
      <c r="AS1168" s="4" t="s">
        <v>155</v>
      </c>
      <c r="AT1168" s="4">
        <v>2</v>
      </c>
      <c r="AU1168" s="5">
        <v>0.70710648148148147</v>
      </c>
      <c r="AV1168" s="4">
        <v>47.158901999999998</v>
      </c>
      <c r="AW1168" s="4">
        <v>-88.486981</v>
      </c>
      <c r="AX1168" s="4">
        <v>311.10000000000002</v>
      </c>
      <c r="AY1168" s="4">
        <v>43.6</v>
      </c>
      <c r="AZ1168" s="4">
        <v>12</v>
      </c>
      <c r="BA1168" s="4">
        <v>10</v>
      </c>
      <c r="BB1168" s="4" t="s">
        <v>432</v>
      </c>
      <c r="BC1168" s="4">
        <v>1.213886</v>
      </c>
      <c r="BD1168" s="4">
        <v>1</v>
      </c>
      <c r="BE1168" s="4">
        <v>1.728472</v>
      </c>
      <c r="BF1168" s="4">
        <v>14.063000000000001</v>
      </c>
      <c r="BG1168" s="4">
        <v>14.19</v>
      </c>
      <c r="BH1168" s="4">
        <v>1.01</v>
      </c>
      <c r="BI1168" s="4">
        <v>14.695</v>
      </c>
      <c r="BJ1168" s="4">
        <v>2899.8919999999998</v>
      </c>
      <c r="BK1168" s="4">
        <v>82.417000000000002</v>
      </c>
      <c r="BL1168" s="4">
        <v>0.92600000000000005</v>
      </c>
      <c r="BM1168" s="4">
        <v>0</v>
      </c>
      <c r="BN1168" s="4">
        <v>0.92600000000000005</v>
      </c>
      <c r="BO1168" s="4">
        <v>0.753</v>
      </c>
      <c r="BP1168" s="4">
        <v>0</v>
      </c>
      <c r="BQ1168" s="4">
        <v>0.753</v>
      </c>
      <c r="BR1168" s="4">
        <v>1.1400999999999999</v>
      </c>
      <c r="BU1168" s="4">
        <v>0.91700000000000004</v>
      </c>
      <c r="BW1168" s="4">
        <v>0</v>
      </c>
      <c r="BX1168" s="4">
        <v>0.122018</v>
      </c>
      <c r="BY1168" s="4">
        <v>-5</v>
      </c>
      <c r="BZ1168" s="4">
        <v>1.3350979999999999</v>
      </c>
      <c r="CA1168" s="4">
        <v>2.9818150000000001</v>
      </c>
      <c r="CB1168" s="4">
        <v>26.968979999999998</v>
      </c>
    </row>
    <row r="1169" spans="1:80">
      <c r="A1169" s="2">
        <v>42440</v>
      </c>
      <c r="B1169" s="29">
        <v>0.49896884259259261</v>
      </c>
      <c r="C1169" s="4">
        <v>14.2</v>
      </c>
      <c r="D1169" s="4">
        <v>0.67379999999999995</v>
      </c>
      <c r="E1169" s="4" t="s">
        <v>155</v>
      </c>
      <c r="F1169" s="4">
        <v>6737.5707149999998</v>
      </c>
      <c r="G1169" s="4">
        <v>37.5</v>
      </c>
      <c r="H1169" s="4">
        <v>-1.8</v>
      </c>
      <c r="I1169" s="4">
        <v>194.7</v>
      </c>
      <c r="K1169" s="4">
        <v>0</v>
      </c>
      <c r="L1169" s="4">
        <v>29</v>
      </c>
      <c r="M1169" s="4">
        <v>0.87229999999999996</v>
      </c>
      <c r="N1169" s="4">
        <v>12.3864</v>
      </c>
      <c r="O1169" s="4">
        <v>0.5877</v>
      </c>
      <c r="P1169" s="4">
        <v>32.710500000000003</v>
      </c>
      <c r="Q1169" s="4">
        <v>0</v>
      </c>
      <c r="R1169" s="4">
        <v>32.700000000000003</v>
      </c>
      <c r="S1169" s="4">
        <v>26.612300000000001</v>
      </c>
      <c r="T1169" s="4">
        <v>0</v>
      </c>
      <c r="U1169" s="4">
        <v>26.6</v>
      </c>
      <c r="V1169" s="4">
        <v>194.7286</v>
      </c>
      <c r="Y1169" s="4">
        <v>25.295999999999999</v>
      </c>
      <c r="Z1169" s="4">
        <v>0</v>
      </c>
      <c r="AA1169" s="4">
        <v>0</v>
      </c>
      <c r="AB1169" s="4" t="s">
        <v>384</v>
      </c>
      <c r="AC1169" s="4">
        <v>0</v>
      </c>
      <c r="AD1169" s="4">
        <v>11.8</v>
      </c>
      <c r="AE1169" s="4">
        <v>855</v>
      </c>
      <c r="AF1169" s="4">
        <v>882</v>
      </c>
      <c r="AG1169" s="4">
        <v>836</v>
      </c>
      <c r="AH1169" s="4">
        <v>68</v>
      </c>
      <c r="AI1169" s="4">
        <v>26.25</v>
      </c>
      <c r="AJ1169" s="4">
        <v>0.6</v>
      </c>
      <c r="AK1169" s="4">
        <v>989</v>
      </c>
      <c r="AL1169" s="4">
        <v>5</v>
      </c>
      <c r="AM1169" s="4">
        <v>0</v>
      </c>
      <c r="AN1169" s="4">
        <v>35</v>
      </c>
      <c r="AO1169" s="4">
        <v>190</v>
      </c>
      <c r="AP1169" s="4">
        <v>190</v>
      </c>
      <c r="AQ1169" s="4">
        <v>5.0999999999999996</v>
      </c>
      <c r="AR1169" s="4">
        <v>195</v>
      </c>
      <c r="AS1169" s="4" t="s">
        <v>155</v>
      </c>
      <c r="AT1169" s="4">
        <v>2</v>
      </c>
      <c r="AU1169" s="5">
        <v>0.70711805555555562</v>
      </c>
      <c r="AV1169" s="4">
        <v>47.158890999999997</v>
      </c>
      <c r="AW1169" s="4">
        <v>-88.486738000000003</v>
      </c>
      <c r="AX1169" s="4">
        <v>311</v>
      </c>
      <c r="AY1169" s="4">
        <v>40.5</v>
      </c>
      <c r="AZ1169" s="4">
        <v>12</v>
      </c>
      <c r="BA1169" s="4">
        <v>10</v>
      </c>
      <c r="BB1169" s="4" t="s">
        <v>432</v>
      </c>
      <c r="BC1169" s="4">
        <v>1.0285709999999999</v>
      </c>
      <c r="BD1169" s="4">
        <v>1.071429</v>
      </c>
      <c r="BE1169" s="4">
        <v>1.628571</v>
      </c>
      <c r="BF1169" s="4">
        <v>14.063000000000001</v>
      </c>
      <c r="BG1169" s="4">
        <v>14.24</v>
      </c>
      <c r="BH1169" s="4">
        <v>1.01</v>
      </c>
      <c r="BI1169" s="4">
        <v>14.641999999999999</v>
      </c>
      <c r="BJ1169" s="4">
        <v>2891.14</v>
      </c>
      <c r="BK1169" s="4">
        <v>87.308999999999997</v>
      </c>
      <c r="BL1169" s="4">
        <v>0.8</v>
      </c>
      <c r="BM1169" s="4">
        <v>0</v>
      </c>
      <c r="BN1169" s="4">
        <v>0.8</v>
      </c>
      <c r="BO1169" s="4">
        <v>0.65</v>
      </c>
      <c r="BP1169" s="4">
        <v>0</v>
      </c>
      <c r="BQ1169" s="4">
        <v>0.65</v>
      </c>
      <c r="BR1169" s="4">
        <v>1.5029999999999999</v>
      </c>
      <c r="BU1169" s="4">
        <v>1.171</v>
      </c>
      <c r="BW1169" s="4">
        <v>0</v>
      </c>
      <c r="BX1169" s="4">
        <v>0.15498200000000001</v>
      </c>
      <c r="BY1169" s="4">
        <v>-5</v>
      </c>
      <c r="BZ1169" s="4">
        <v>1.334098</v>
      </c>
      <c r="CA1169" s="4">
        <v>3.7873730000000001</v>
      </c>
      <c r="CB1169" s="4">
        <v>26.948779999999999</v>
      </c>
    </row>
    <row r="1170" spans="1:80">
      <c r="A1170" s="2">
        <v>42440</v>
      </c>
      <c r="B1170" s="29">
        <v>0.49898041666666665</v>
      </c>
      <c r="C1170" s="4">
        <v>14.217000000000001</v>
      </c>
      <c r="D1170" s="4">
        <v>0.49199999999999999</v>
      </c>
      <c r="E1170" s="4" t="s">
        <v>155</v>
      </c>
      <c r="F1170" s="4">
        <v>4919.8630139999996</v>
      </c>
      <c r="G1170" s="4">
        <v>29.8</v>
      </c>
      <c r="H1170" s="4">
        <v>4.8</v>
      </c>
      <c r="I1170" s="4">
        <v>217.7</v>
      </c>
      <c r="K1170" s="4">
        <v>0</v>
      </c>
      <c r="L1170" s="4">
        <v>29</v>
      </c>
      <c r="M1170" s="4">
        <v>0.87370000000000003</v>
      </c>
      <c r="N1170" s="4">
        <v>12.4215</v>
      </c>
      <c r="O1170" s="4">
        <v>0.4299</v>
      </c>
      <c r="P1170" s="4">
        <v>26.004200000000001</v>
      </c>
      <c r="Q1170" s="4">
        <v>4.1938000000000004</v>
      </c>
      <c r="R1170" s="4">
        <v>30.2</v>
      </c>
      <c r="S1170" s="4">
        <v>21.156300000000002</v>
      </c>
      <c r="T1170" s="4">
        <v>3.4119999999999999</v>
      </c>
      <c r="U1170" s="4">
        <v>24.6</v>
      </c>
      <c r="V1170" s="4">
        <v>217.72319999999999</v>
      </c>
      <c r="Y1170" s="4">
        <v>25.338000000000001</v>
      </c>
      <c r="Z1170" s="4">
        <v>0</v>
      </c>
      <c r="AA1170" s="4">
        <v>0</v>
      </c>
      <c r="AB1170" s="4" t="s">
        <v>384</v>
      </c>
      <c r="AC1170" s="4">
        <v>0</v>
      </c>
      <c r="AD1170" s="4">
        <v>11.8</v>
      </c>
      <c r="AE1170" s="4">
        <v>856</v>
      </c>
      <c r="AF1170" s="4">
        <v>883</v>
      </c>
      <c r="AG1170" s="4">
        <v>833</v>
      </c>
      <c r="AH1170" s="4">
        <v>68</v>
      </c>
      <c r="AI1170" s="4">
        <v>26.25</v>
      </c>
      <c r="AJ1170" s="4">
        <v>0.6</v>
      </c>
      <c r="AK1170" s="4">
        <v>989</v>
      </c>
      <c r="AL1170" s="4">
        <v>5</v>
      </c>
      <c r="AM1170" s="4">
        <v>0</v>
      </c>
      <c r="AN1170" s="4">
        <v>35</v>
      </c>
      <c r="AO1170" s="4">
        <v>190</v>
      </c>
      <c r="AP1170" s="4">
        <v>190</v>
      </c>
      <c r="AQ1170" s="4">
        <v>5.0999999999999996</v>
      </c>
      <c r="AR1170" s="4">
        <v>195</v>
      </c>
      <c r="AS1170" s="4" t="s">
        <v>155</v>
      </c>
      <c r="AT1170" s="4">
        <v>2</v>
      </c>
      <c r="AU1170" s="5">
        <v>0.70712962962962955</v>
      </c>
      <c r="AV1170" s="4">
        <v>47.158869000000003</v>
      </c>
      <c r="AW1170" s="4">
        <v>-88.486521999999994</v>
      </c>
      <c r="AX1170" s="4">
        <v>310.60000000000002</v>
      </c>
      <c r="AY1170" s="4">
        <v>37.799999999999997</v>
      </c>
      <c r="AZ1170" s="4">
        <v>12</v>
      </c>
      <c r="BA1170" s="4">
        <v>10</v>
      </c>
      <c r="BB1170" s="4" t="s">
        <v>432</v>
      </c>
      <c r="BC1170" s="4">
        <v>1.142657</v>
      </c>
      <c r="BD1170" s="4">
        <v>1.2426569999999999</v>
      </c>
      <c r="BE1170" s="4">
        <v>1.8139860000000001</v>
      </c>
      <c r="BF1170" s="4">
        <v>14.063000000000001</v>
      </c>
      <c r="BG1170" s="4">
        <v>14.41</v>
      </c>
      <c r="BH1170" s="4">
        <v>1.02</v>
      </c>
      <c r="BI1170" s="4">
        <v>14.454000000000001</v>
      </c>
      <c r="BJ1170" s="4">
        <v>2926.5520000000001</v>
      </c>
      <c r="BK1170" s="4">
        <v>64.459000000000003</v>
      </c>
      <c r="BL1170" s="4">
        <v>0.64200000000000002</v>
      </c>
      <c r="BM1170" s="4">
        <v>0.10299999999999999</v>
      </c>
      <c r="BN1170" s="4">
        <v>0.745</v>
      </c>
      <c r="BO1170" s="4">
        <v>0.52200000000000002</v>
      </c>
      <c r="BP1170" s="4">
        <v>8.4000000000000005E-2</v>
      </c>
      <c r="BQ1170" s="4">
        <v>0.60599999999999998</v>
      </c>
      <c r="BR1170" s="4">
        <v>1.6961999999999999</v>
      </c>
      <c r="BU1170" s="4">
        <v>1.1839999999999999</v>
      </c>
      <c r="BW1170" s="4">
        <v>0</v>
      </c>
      <c r="BX1170" s="4">
        <v>0.14907799999999999</v>
      </c>
      <c r="BY1170" s="4">
        <v>-5</v>
      </c>
      <c r="BZ1170" s="4">
        <v>1.331294</v>
      </c>
      <c r="CA1170" s="4">
        <v>3.6430940000000001</v>
      </c>
      <c r="CB1170" s="4">
        <v>26.892139</v>
      </c>
    </row>
    <row r="1171" spans="1:80">
      <c r="A1171" s="2">
        <v>42440</v>
      </c>
      <c r="B1171" s="29">
        <v>0.49899199074074074</v>
      </c>
      <c r="C1171" s="4">
        <v>14.26</v>
      </c>
      <c r="D1171" s="4">
        <v>0.32590000000000002</v>
      </c>
      <c r="E1171" s="4" t="s">
        <v>155</v>
      </c>
      <c r="F1171" s="4">
        <v>3258.597663</v>
      </c>
      <c r="G1171" s="4">
        <v>22.8</v>
      </c>
      <c r="H1171" s="4">
        <v>4.8</v>
      </c>
      <c r="I1171" s="4">
        <v>181.3</v>
      </c>
      <c r="K1171" s="4">
        <v>0</v>
      </c>
      <c r="L1171" s="4">
        <v>29</v>
      </c>
      <c r="M1171" s="4">
        <v>0.87480000000000002</v>
      </c>
      <c r="N1171" s="4">
        <v>12.475099999999999</v>
      </c>
      <c r="O1171" s="4">
        <v>0.28510000000000002</v>
      </c>
      <c r="P1171" s="4">
        <v>19.9544</v>
      </c>
      <c r="Q1171" s="4">
        <v>4.1727999999999996</v>
      </c>
      <c r="R1171" s="4">
        <v>24.1</v>
      </c>
      <c r="S1171" s="4">
        <v>16.234300000000001</v>
      </c>
      <c r="T1171" s="4">
        <v>3.3948</v>
      </c>
      <c r="U1171" s="4">
        <v>19.600000000000001</v>
      </c>
      <c r="V1171" s="4">
        <v>181.3</v>
      </c>
      <c r="Y1171" s="4">
        <v>25.302</v>
      </c>
      <c r="Z1171" s="4">
        <v>0</v>
      </c>
      <c r="AA1171" s="4">
        <v>0</v>
      </c>
      <c r="AB1171" s="4" t="s">
        <v>384</v>
      </c>
      <c r="AC1171" s="4">
        <v>0</v>
      </c>
      <c r="AD1171" s="4">
        <v>11.9</v>
      </c>
      <c r="AE1171" s="4">
        <v>855</v>
      </c>
      <c r="AF1171" s="4">
        <v>884</v>
      </c>
      <c r="AG1171" s="4">
        <v>831</v>
      </c>
      <c r="AH1171" s="4">
        <v>68</v>
      </c>
      <c r="AI1171" s="4">
        <v>26.25</v>
      </c>
      <c r="AJ1171" s="4">
        <v>0.6</v>
      </c>
      <c r="AK1171" s="4">
        <v>989</v>
      </c>
      <c r="AL1171" s="4">
        <v>5</v>
      </c>
      <c r="AM1171" s="4">
        <v>0</v>
      </c>
      <c r="AN1171" s="4">
        <v>35</v>
      </c>
      <c r="AO1171" s="4">
        <v>190</v>
      </c>
      <c r="AP1171" s="4">
        <v>190</v>
      </c>
      <c r="AQ1171" s="4">
        <v>5</v>
      </c>
      <c r="AR1171" s="4">
        <v>195</v>
      </c>
      <c r="AS1171" s="4" t="s">
        <v>155</v>
      </c>
      <c r="AT1171" s="4">
        <v>2</v>
      </c>
      <c r="AU1171" s="5">
        <v>0.7071412037037037</v>
      </c>
      <c r="AV1171" s="4">
        <v>47.158831999999997</v>
      </c>
      <c r="AW1171" s="4">
        <v>-88.486323999999996</v>
      </c>
      <c r="AX1171" s="4">
        <v>310.2</v>
      </c>
      <c r="AY1171" s="4">
        <v>35.799999999999997</v>
      </c>
      <c r="AZ1171" s="4">
        <v>12</v>
      </c>
      <c r="BA1171" s="4">
        <v>10</v>
      </c>
      <c r="BB1171" s="4" t="s">
        <v>432</v>
      </c>
      <c r="BC1171" s="4">
        <v>1.3424579999999999</v>
      </c>
      <c r="BD1171" s="4">
        <v>1.086314</v>
      </c>
      <c r="BE1171" s="4">
        <v>2.0424579999999999</v>
      </c>
      <c r="BF1171" s="4">
        <v>14.063000000000001</v>
      </c>
      <c r="BG1171" s="4">
        <v>14.55</v>
      </c>
      <c r="BH1171" s="4">
        <v>1.03</v>
      </c>
      <c r="BI1171" s="4">
        <v>14.308</v>
      </c>
      <c r="BJ1171" s="4">
        <v>2961.0659999999998</v>
      </c>
      <c r="BK1171" s="4">
        <v>43.066000000000003</v>
      </c>
      <c r="BL1171" s="4">
        <v>0.496</v>
      </c>
      <c r="BM1171" s="4">
        <v>0.104</v>
      </c>
      <c r="BN1171" s="4">
        <v>0.6</v>
      </c>
      <c r="BO1171" s="4">
        <v>0.40400000000000003</v>
      </c>
      <c r="BP1171" s="4">
        <v>8.4000000000000005E-2</v>
      </c>
      <c r="BQ1171" s="4">
        <v>0.48799999999999999</v>
      </c>
      <c r="BR1171" s="4">
        <v>1.423</v>
      </c>
      <c r="BU1171" s="4">
        <v>1.1919999999999999</v>
      </c>
      <c r="BW1171" s="4">
        <v>0</v>
      </c>
      <c r="BX1171" s="4">
        <v>0.15251000000000001</v>
      </c>
      <c r="BY1171" s="4">
        <v>-5</v>
      </c>
      <c r="BZ1171" s="4">
        <v>1.3328040000000001</v>
      </c>
      <c r="CA1171" s="4">
        <v>3.7269640000000002</v>
      </c>
      <c r="CB1171" s="4">
        <v>26.922640999999999</v>
      </c>
    </row>
    <row r="1172" spans="1:80">
      <c r="A1172" s="2">
        <v>42440</v>
      </c>
      <c r="B1172" s="29">
        <v>0.49900356481481478</v>
      </c>
      <c r="C1172" s="4">
        <v>14.26</v>
      </c>
      <c r="D1172" s="4">
        <v>0.22939999999999999</v>
      </c>
      <c r="E1172" s="4" t="s">
        <v>155</v>
      </c>
      <c r="F1172" s="4">
        <v>2294.0399000000002</v>
      </c>
      <c r="G1172" s="4">
        <v>22</v>
      </c>
      <c r="H1172" s="4">
        <v>4.5999999999999996</v>
      </c>
      <c r="I1172" s="4">
        <v>198.6</v>
      </c>
      <c r="K1172" s="4">
        <v>0</v>
      </c>
      <c r="L1172" s="4">
        <v>29</v>
      </c>
      <c r="M1172" s="4">
        <v>0.87560000000000004</v>
      </c>
      <c r="N1172" s="4">
        <v>12.4863</v>
      </c>
      <c r="O1172" s="4">
        <v>0.2009</v>
      </c>
      <c r="P1172" s="4">
        <v>19.290500000000002</v>
      </c>
      <c r="Q1172" s="4">
        <v>4.0629999999999997</v>
      </c>
      <c r="R1172" s="4">
        <v>23.4</v>
      </c>
      <c r="S1172" s="4">
        <v>15.6942</v>
      </c>
      <c r="T1172" s="4">
        <v>3.3054999999999999</v>
      </c>
      <c r="U1172" s="4">
        <v>19</v>
      </c>
      <c r="V1172" s="4">
        <v>198.56890000000001</v>
      </c>
      <c r="Y1172" s="4">
        <v>25.305</v>
      </c>
      <c r="Z1172" s="4">
        <v>0</v>
      </c>
      <c r="AA1172" s="4">
        <v>0</v>
      </c>
      <c r="AB1172" s="4" t="s">
        <v>384</v>
      </c>
      <c r="AC1172" s="4">
        <v>0</v>
      </c>
      <c r="AD1172" s="4">
        <v>11.8</v>
      </c>
      <c r="AE1172" s="4">
        <v>855</v>
      </c>
      <c r="AF1172" s="4">
        <v>884</v>
      </c>
      <c r="AG1172" s="4">
        <v>832</v>
      </c>
      <c r="AH1172" s="4">
        <v>68</v>
      </c>
      <c r="AI1172" s="4">
        <v>26.25</v>
      </c>
      <c r="AJ1172" s="4">
        <v>0.6</v>
      </c>
      <c r="AK1172" s="4">
        <v>989</v>
      </c>
      <c r="AL1172" s="4">
        <v>5</v>
      </c>
      <c r="AM1172" s="4">
        <v>0</v>
      </c>
      <c r="AN1172" s="4">
        <v>35</v>
      </c>
      <c r="AO1172" s="4">
        <v>190</v>
      </c>
      <c r="AP1172" s="4">
        <v>190</v>
      </c>
      <c r="AQ1172" s="4">
        <v>4.9000000000000004</v>
      </c>
      <c r="AR1172" s="4">
        <v>195</v>
      </c>
      <c r="AS1172" s="4" t="s">
        <v>155</v>
      </c>
      <c r="AT1172" s="4">
        <v>2</v>
      </c>
      <c r="AU1172" s="5">
        <v>0.70715277777777785</v>
      </c>
      <c r="AV1172" s="4">
        <v>47.158780999999998</v>
      </c>
      <c r="AW1172" s="4">
        <v>-88.486143999999996</v>
      </c>
      <c r="AX1172" s="4">
        <v>310.3</v>
      </c>
      <c r="AY1172" s="4">
        <v>34</v>
      </c>
      <c r="AZ1172" s="4">
        <v>12</v>
      </c>
      <c r="BA1172" s="4">
        <v>10</v>
      </c>
      <c r="BB1172" s="4" t="s">
        <v>432</v>
      </c>
      <c r="BC1172" s="4">
        <v>1.1866129999999999</v>
      </c>
      <c r="BD1172" s="4">
        <v>1.071129</v>
      </c>
      <c r="BE1172" s="4">
        <v>2.1</v>
      </c>
      <c r="BF1172" s="4">
        <v>14.063000000000001</v>
      </c>
      <c r="BG1172" s="4">
        <v>14.65</v>
      </c>
      <c r="BH1172" s="4">
        <v>1.04</v>
      </c>
      <c r="BI1172" s="4">
        <v>14.205</v>
      </c>
      <c r="BJ1172" s="4">
        <v>2980.4050000000002</v>
      </c>
      <c r="BK1172" s="4">
        <v>30.515999999999998</v>
      </c>
      <c r="BL1172" s="4">
        <v>0.48199999999999998</v>
      </c>
      <c r="BM1172" s="4">
        <v>0.10199999999999999</v>
      </c>
      <c r="BN1172" s="4">
        <v>0.58399999999999996</v>
      </c>
      <c r="BO1172" s="4">
        <v>0.39200000000000002</v>
      </c>
      <c r="BP1172" s="4">
        <v>8.3000000000000004E-2</v>
      </c>
      <c r="BQ1172" s="4">
        <v>0.47499999999999998</v>
      </c>
      <c r="BR1172" s="4">
        <v>1.5672999999999999</v>
      </c>
      <c r="BU1172" s="4">
        <v>1.198</v>
      </c>
      <c r="BW1172" s="4">
        <v>0</v>
      </c>
      <c r="BX1172" s="4">
        <v>0.109704</v>
      </c>
      <c r="BY1172" s="4">
        <v>-5</v>
      </c>
      <c r="BZ1172" s="4">
        <v>1.331196</v>
      </c>
      <c r="CA1172" s="4">
        <v>2.6808920000000001</v>
      </c>
      <c r="CB1172" s="4">
        <v>26.890159000000001</v>
      </c>
    </row>
    <row r="1173" spans="1:80">
      <c r="A1173" s="2">
        <v>42440</v>
      </c>
      <c r="B1173" s="29">
        <v>0.49901513888888888</v>
      </c>
      <c r="C1173" s="4">
        <v>14.282999999999999</v>
      </c>
      <c r="D1173" s="4">
        <v>0.13800000000000001</v>
      </c>
      <c r="E1173" s="4" t="s">
        <v>155</v>
      </c>
      <c r="F1173" s="4">
        <v>1380.426778</v>
      </c>
      <c r="G1173" s="4">
        <v>19.8</v>
      </c>
      <c r="H1173" s="4">
        <v>4.4000000000000004</v>
      </c>
      <c r="I1173" s="4">
        <v>184.8</v>
      </c>
      <c r="K1173" s="4">
        <v>0</v>
      </c>
      <c r="L1173" s="4">
        <v>27</v>
      </c>
      <c r="M1173" s="4">
        <v>0.87629999999999997</v>
      </c>
      <c r="N1173" s="4">
        <v>12.5162</v>
      </c>
      <c r="O1173" s="4">
        <v>0.121</v>
      </c>
      <c r="P1173" s="4">
        <v>17.3598</v>
      </c>
      <c r="Q1173" s="4">
        <v>3.8294000000000001</v>
      </c>
      <c r="R1173" s="4">
        <v>21.2</v>
      </c>
      <c r="S1173" s="4">
        <v>14.1234</v>
      </c>
      <c r="T1173" s="4">
        <v>3.1154999999999999</v>
      </c>
      <c r="U1173" s="4">
        <v>17.2</v>
      </c>
      <c r="V1173" s="4">
        <v>184.8014</v>
      </c>
      <c r="Y1173" s="4">
        <v>23.916</v>
      </c>
      <c r="Z1173" s="4">
        <v>0</v>
      </c>
      <c r="AA1173" s="4">
        <v>0</v>
      </c>
      <c r="AB1173" s="4" t="s">
        <v>384</v>
      </c>
      <c r="AC1173" s="4">
        <v>0</v>
      </c>
      <c r="AD1173" s="4">
        <v>11.8</v>
      </c>
      <c r="AE1173" s="4">
        <v>856</v>
      </c>
      <c r="AF1173" s="4">
        <v>885</v>
      </c>
      <c r="AG1173" s="4">
        <v>832</v>
      </c>
      <c r="AH1173" s="4">
        <v>68</v>
      </c>
      <c r="AI1173" s="4">
        <v>26.25</v>
      </c>
      <c r="AJ1173" s="4">
        <v>0.6</v>
      </c>
      <c r="AK1173" s="4">
        <v>989</v>
      </c>
      <c r="AL1173" s="4">
        <v>5</v>
      </c>
      <c r="AM1173" s="4">
        <v>0</v>
      </c>
      <c r="AN1173" s="4">
        <v>35</v>
      </c>
      <c r="AO1173" s="4">
        <v>190</v>
      </c>
      <c r="AP1173" s="4">
        <v>190</v>
      </c>
      <c r="AQ1173" s="4">
        <v>5</v>
      </c>
      <c r="AR1173" s="4">
        <v>195</v>
      </c>
      <c r="AS1173" s="4" t="s">
        <v>155</v>
      </c>
      <c r="AT1173" s="4">
        <v>2</v>
      </c>
      <c r="AU1173" s="5">
        <v>0.70716435185185189</v>
      </c>
      <c r="AV1173" s="4">
        <v>47.158724999999997</v>
      </c>
      <c r="AW1173" s="4">
        <v>-88.485982000000007</v>
      </c>
      <c r="AX1173" s="4">
        <v>310.39999999999998</v>
      </c>
      <c r="AY1173" s="4">
        <v>32</v>
      </c>
      <c r="AZ1173" s="4">
        <v>12</v>
      </c>
      <c r="BA1173" s="4">
        <v>10</v>
      </c>
      <c r="BB1173" s="4" t="s">
        <v>432</v>
      </c>
      <c r="BC1173" s="4">
        <v>1.1000000000000001</v>
      </c>
      <c r="BD1173" s="4">
        <v>1.2420580000000001</v>
      </c>
      <c r="BE1173" s="4">
        <v>2.1710289999999999</v>
      </c>
      <c r="BF1173" s="4">
        <v>14.063000000000001</v>
      </c>
      <c r="BG1173" s="4">
        <v>14.72</v>
      </c>
      <c r="BH1173" s="4">
        <v>1.05</v>
      </c>
      <c r="BI1173" s="4">
        <v>14.119</v>
      </c>
      <c r="BJ1173" s="4">
        <v>2999.7130000000002</v>
      </c>
      <c r="BK1173" s="4">
        <v>18.452000000000002</v>
      </c>
      <c r="BL1173" s="4">
        <v>0.436</v>
      </c>
      <c r="BM1173" s="4">
        <v>9.6000000000000002E-2</v>
      </c>
      <c r="BN1173" s="4">
        <v>0.53200000000000003</v>
      </c>
      <c r="BO1173" s="4">
        <v>0.35399999999999998</v>
      </c>
      <c r="BP1173" s="4">
        <v>7.8E-2</v>
      </c>
      <c r="BQ1173" s="4">
        <v>0.433</v>
      </c>
      <c r="BR1173" s="4">
        <v>1.4645999999999999</v>
      </c>
      <c r="BU1173" s="4">
        <v>1.137</v>
      </c>
      <c r="BW1173" s="4">
        <v>0</v>
      </c>
      <c r="BX1173" s="4">
        <v>0.125746</v>
      </c>
      <c r="BY1173" s="4">
        <v>-5</v>
      </c>
      <c r="BZ1173" s="4">
        <v>1.3337060000000001</v>
      </c>
      <c r="CA1173" s="4">
        <v>3.072918</v>
      </c>
      <c r="CB1173" s="4">
        <v>26.940861000000002</v>
      </c>
    </row>
    <row r="1174" spans="1:80">
      <c r="A1174" s="2">
        <v>42440</v>
      </c>
      <c r="B1174" s="29">
        <v>0.49902671296296292</v>
      </c>
      <c r="C1174" s="4">
        <v>14.365</v>
      </c>
      <c r="D1174" s="4">
        <v>7.6999999999999999E-2</v>
      </c>
      <c r="E1174" s="4" t="s">
        <v>155</v>
      </c>
      <c r="F1174" s="4">
        <v>769.54811700000005</v>
      </c>
      <c r="G1174" s="4">
        <v>18</v>
      </c>
      <c r="H1174" s="4">
        <v>4.3</v>
      </c>
      <c r="I1174" s="4">
        <v>140.6</v>
      </c>
      <c r="K1174" s="4">
        <v>0</v>
      </c>
      <c r="L1174" s="4">
        <v>25</v>
      </c>
      <c r="M1174" s="4">
        <v>0.87619999999999998</v>
      </c>
      <c r="N1174" s="4">
        <v>12.587300000000001</v>
      </c>
      <c r="O1174" s="4">
        <v>6.7400000000000002E-2</v>
      </c>
      <c r="P1174" s="4">
        <v>15.797700000000001</v>
      </c>
      <c r="Q1174" s="4">
        <v>3.7677999999999998</v>
      </c>
      <c r="R1174" s="4">
        <v>19.600000000000001</v>
      </c>
      <c r="S1174" s="4">
        <v>12.852600000000001</v>
      </c>
      <c r="T1174" s="4">
        <v>3.0653999999999999</v>
      </c>
      <c r="U1174" s="4">
        <v>15.9</v>
      </c>
      <c r="V1174" s="4">
        <v>140.63919999999999</v>
      </c>
      <c r="Y1174" s="4">
        <v>21.978000000000002</v>
      </c>
      <c r="Z1174" s="4">
        <v>0</v>
      </c>
      <c r="AA1174" s="4">
        <v>0</v>
      </c>
      <c r="AB1174" s="4" t="s">
        <v>384</v>
      </c>
      <c r="AC1174" s="4">
        <v>0</v>
      </c>
      <c r="AD1174" s="4">
        <v>11.8</v>
      </c>
      <c r="AE1174" s="4">
        <v>856</v>
      </c>
      <c r="AF1174" s="4">
        <v>885</v>
      </c>
      <c r="AG1174" s="4">
        <v>833</v>
      </c>
      <c r="AH1174" s="4">
        <v>68</v>
      </c>
      <c r="AI1174" s="4">
        <v>26.25</v>
      </c>
      <c r="AJ1174" s="4">
        <v>0.6</v>
      </c>
      <c r="AK1174" s="4">
        <v>989</v>
      </c>
      <c r="AL1174" s="4">
        <v>5</v>
      </c>
      <c r="AM1174" s="4">
        <v>0</v>
      </c>
      <c r="AN1174" s="4">
        <v>35</v>
      </c>
      <c r="AO1174" s="4">
        <v>190</v>
      </c>
      <c r="AP1174" s="4">
        <v>190</v>
      </c>
      <c r="AQ1174" s="4">
        <v>5</v>
      </c>
      <c r="AR1174" s="4">
        <v>195</v>
      </c>
      <c r="AS1174" s="4" t="s">
        <v>155</v>
      </c>
      <c r="AT1174" s="4">
        <v>2</v>
      </c>
      <c r="AU1174" s="5">
        <v>0.70717592592592593</v>
      </c>
      <c r="AV1174" s="4">
        <v>47.158669000000003</v>
      </c>
      <c r="AW1174" s="4">
        <v>-88.485834999999994</v>
      </c>
      <c r="AX1174" s="4">
        <v>310.3</v>
      </c>
      <c r="AY1174" s="4">
        <v>29.8</v>
      </c>
      <c r="AZ1174" s="4">
        <v>12</v>
      </c>
      <c r="BA1174" s="4">
        <v>10</v>
      </c>
      <c r="BB1174" s="4" t="s">
        <v>432</v>
      </c>
      <c r="BC1174" s="4">
        <v>1.1000000000000001</v>
      </c>
      <c r="BD1174" s="4">
        <v>1.3709290000000001</v>
      </c>
      <c r="BE1174" s="4">
        <v>2.2000000000000002</v>
      </c>
      <c r="BF1174" s="4">
        <v>14.063000000000001</v>
      </c>
      <c r="BG1174" s="4">
        <v>14.72</v>
      </c>
      <c r="BH1174" s="4">
        <v>1.05</v>
      </c>
      <c r="BI1174" s="4">
        <v>14.125999999999999</v>
      </c>
      <c r="BJ1174" s="4">
        <v>3013.6149999999998</v>
      </c>
      <c r="BK1174" s="4">
        <v>10.275</v>
      </c>
      <c r="BL1174" s="4">
        <v>0.39600000000000002</v>
      </c>
      <c r="BM1174" s="4">
        <v>9.4E-2</v>
      </c>
      <c r="BN1174" s="4">
        <v>0.49099999999999999</v>
      </c>
      <c r="BO1174" s="4">
        <v>0.32200000000000001</v>
      </c>
      <c r="BP1174" s="4">
        <v>7.6999999999999999E-2</v>
      </c>
      <c r="BQ1174" s="4">
        <v>0.39900000000000002</v>
      </c>
      <c r="BR1174" s="4">
        <v>1.1133999999999999</v>
      </c>
      <c r="BU1174" s="4">
        <v>1.044</v>
      </c>
      <c r="BW1174" s="4">
        <v>0</v>
      </c>
      <c r="BX1174" s="4">
        <v>0.128</v>
      </c>
      <c r="BY1174" s="4">
        <v>-5</v>
      </c>
      <c r="BZ1174" s="4">
        <v>1.334902</v>
      </c>
      <c r="CA1174" s="4">
        <v>3.1280000000000001</v>
      </c>
      <c r="CB1174" s="4">
        <v>26.965019999999999</v>
      </c>
    </row>
    <row r="1175" spans="1:80">
      <c r="A1175" s="2">
        <v>42440</v>
      </c>
      <c r="B1175" s="29">
        <v>0.49903828703703706</v>
      </c>
      <c r="C1175" s="4">
        <v>14.41</v>
      </c>
      <c r="D1175" s="4">
        <v>6.9500000000000006E-2</v>
      </c>
      <c r="E1175" s="4" t="s">
        <v>155</v>
      </c>
      <c r="F1175" s="4">
        <v>695.13360299999999</v>
      </c>
      <c r="G1175" s="4">
        <v>17.3</v>
      </c>
      <c r="H1175" s="4">
        <v>4.3</v>
      </c>
      <c r="I1175" s="4">
        <v>109.4</v>
      </c>
      <c r="K1175" s="4">
        <v>0</v>
      </c>
      <c r="L1175" s="4">
        <v>24</v>
      </c>
      <c r="M1175" s="4">
        <v>0.87590000000000001</v>
      </c>
      <c r="N1175" s="4">
        <v>12.6218</v>
      </c>
      <c r="O1175" s="4">
        <v>6.0900000000000003E-2</v>
      </c>
      <c r="P1175" s="4">
        <v>15.1532</v>
      </c>
      <c r="Q1175" s="4">
        <v>3.7664</v>
      </c>
      <c r="R1175" s="4">
        <v>18.899999999999999</v>
      </c>
      <c r="S1175" s="4">
        <v>12.328200000000001</v>
      </c>
      <c r="T1175" s="4">
        <v>3.0642</v>
      </c>
      <c r="U1175" s="4">
        <v>15.4</v>
      </c>
      <c r="V1175" s="4">
        <v>109.4055</v>
      </c>
      <c r="Y1175" s="4">
        <v>21.248999999999999</v>
      </c>
      <c r="Z1175" s="4">
        <v>0</v>
      </c>
      <c r="AA1175" s="4">
        <v>0</v>
      </c>
      <c r="AB1175" s="4" t="s">
        <v>384</v>
      </c>
      <c r="AC1175" s="4">
        <v>0</v>
      </c>
      <c r="AD1175" s="4">
        <v>11.8</v>
      </c>
      <c r="AE1175" s="4">
        <v>857</v>
      </c>
      <c r="AF1175" s="4">
        <v>886</v>
      </c>
      <c r="AG1175" s="4">
        <v>833</v>
      </c>
      <c r="AH1175" s="4">
        <v>68</v>
      </c>
      <c r="AI1175" s="4">
        <v>26.25</v>
      </c>
      <c r="AJ1175" s="4">
        <v>0.6</v>
      </c>
      <c r="AK1175" s="4">
        <v>989</v>
      </c>
      <c r="AL1175" s="4">
        <v>5</v>
      </c>
      <c r="AM1175" s="4">
        <v>0</v>
      </c>
      <c r="AN1175" s="4">
        <v>35</v>
      </c>
      <c r="AO1175" s="4">
        <v>190</v>
      </c>
      <c r="AP1175" s="4">
        <v>190</v>
      </c>
      <c r="AQ1175" s="4">
        <v>4.8</v>
      </c>
      <c r="AR1175" s="4">
        <v>195</v>
      </c>
      <c r="AS1175" s="4" t="s">
        <v>155</v>
      </c>
      <c r="AT1175" s="4">
        <v>2</v>
      </c>
      <c r="AU1175" s="5">
        <v>0.70718749999999997</v>
      </c>
      <c r="AV1175" s="4">
        <v>47.158616000000002</v>
      </c>
      <c r="AW1175" s="4">
        <v>-88.485696000000004</v>
      </c>
      <c r="AX1175" s="4">
        <v>310.10000000000002</v>
      </c>
      <c r="AY1175" s="4">
        <v>28</v>
      </c>
      <c r="AZ1175" s="4">
        <v>12</v>
      </c>
      <c r="BA1175" s="4">
        <v>10</v>
      </c>
      <c r="BB1175" s="4" t="s">
        <v>432</v>
      </c>
      <c r="BC1175" s="4">
        <v>1.1000000000000001</v>
      </c>
      <c r="BD1175" s="4">
        <v>1.4</v>
      </c>
      <c r="BE1175" s="4">
        <v>1.985152</v>
      </c>
      <c r="BF1175" s="4">
        <v>14.063000000000001</v>
      </c>
      <c r="BG1175" s="4">
        <v>14.69</v>
      </c>
      <c r="BH1175" s="4">
        <v>1.04</v>
      </c>
      <c r="BI1175" s="4">
        <v>14.167999999999999</v>
      </c>
      <c r="BJ1175" s="4">
        <v>3015.9450000000002</v>
      </c>
      <c r="BK1175" s="4">
        <v>9.26</v>
      </c>
      <c r="BL1175" s="4">
        <v>0.379</v>
      </c>
      <c r="BM1175" s="4">
        <v>9.4E-2</v>
      </c>
      <c r="BN1175" s="4">
        <v>0.47299999999999998</v>
      </c>
      <c r="BO1175" s="4">
        <v>0.308</v>
      </c>
      <c r="BP1175" s="4">
        <v>7.6999999999999999E-2</v>
      </c>
      <c r="BQ1175" s="4">
        <v>0.38500000000000001</v>
      </c>
      <c r="BR1175" s="4">
        <v>0.86439999999999995</v>
      </c>
      <c r="BU1175" s="4">
        <v>1.0069999999999999</v>
      </c>
      <c r="BW1175" s="4">
        <v>0</v>
      </c>
      <c r="BX1175" s="4">
        <v>0.15415799999999999</v>
      </c>
      <c r="BY1175" s="4">
        <v>-5</v>
      </c>
      <c r="BZ1175" s="4">
        <v>1.334098</v>
      </c>
      <c r="CA1175" s="4">
        <v>3.7672370000000002</v>
      </c>
      <c r="CB1175" s="4">
        <v>26.948779999999999</v>
      </c>
    </row>
    <row r="1176" spans="1:80">
      <c r="A1176" s="2">
        <v>42440</v>
      </c>
      <c r="B1176" s="29">
        <v>0.4990498611111111</v>
      </c>
      <c r="C1176" s="4">
        <v>14.413</v>
      </c>
      <c r="D1176" s="4">
        <v>5.8099999999999999E-2</v>
      </c>
      <c r="E1176" s="4" t="s">
        <v>155</v>
      </c>
      <c r="F1176" s="4">
        <v>580.94594600000005</v>
      </c>
      <c r="G1176" s="4">
        <v>17.3</v>
      </c>
      <c r="H1176" s="4">
        <v>4.3</v>
      </c>
      <c r="I1176" s="4">
        <v>127.9</v>
      </c>
      <c r="K1176" s="4">
        <v>0</v>
      </c>
      <c r="L1176" s="4">
        <v>24</v>
      </c>
      <c r="M1176" s="4">
        <v>0.876</v>
      </c>
      <c r="N1176" s="4">
        <v>12.626099999999999</v>
      </c>
      <c r="O1176" s="4">
        <v>5.0900000000000001E-2</v>
      </c>
      <c r="P1176" s="4">
        <v>15.1287</v>
      </c>
      <c r="Q1176" s="4">
        <v>3.7669000000000001</v>
      </c>
      <c r="R1176" s="4">
        <v>18.899999999999999</v>
      </c>
      <c r="S1176" s="4">
        <v>12.308299999999999</v>
      </c>
      <c r="T1176" s="4">
        <v>3.0647000000000002</v>
      </c>
      <c r="U1176" s="4">
        <v>15.4</v>
      </c>
      <c r="V1176" s="4">
        <v>127.8647</v>
      </c>
      <c r="Y1176" s="4">
        <v>21.038</v>
      </c>
      <c r="Z1176" s="4">
        <v>0</v>
      </c>
      <c r="AA1176" s="4">
        <v>0</v>
      </c>
      <c r="AB1176" s="4" t="s">
        <v>384</v>
      </c>
      <c r="AC1176" s="4">
        <v>0</v>
      </c>
      <c r="AD1176" s="4">
        <v>11.9</v>
      </c>
      <c r="AE1176" s="4">
        <v>858</v>
      </c>
      <c r="AF1176" s="4">
        <v>887</v>
      </c>
      <c r="AG1176" s="4">
        <v>833</v>
      </c>
      <c r="AH1176" s="4">
        <v>68</v>
      </c>
      <c r="AI1176" s="4">
        <v>26.25</v>
      </c>
      <c r="AJ1176" s="4">
        <v>0.6</v>
      </c>
      <c r="AK1176" s="4">
        <v>989</v>
      </c>
      <c r="AL1176" s="4">
        <v>5</v>
      </c>
      <c r="AM1176" s="4">
        <v>0</v>
      </c>
      <c r="AN1176" s="4">
        <v>35</v>
      </c>
      <c r="AO1176" s="4">
        <v>190</v>
      </c>
      <c r="AP1176" s="4">
        <v>190</v>
      </c>
      <c r="AQ1176" s="4">
        <v>5</v>
      </c>
      <c r="AR1176" s="4">
        <v>195</v>
      </c>
      <c r="AS1176" s="4" t="s">
        <v>155</v>
      </c>
      <c r="AT1176" s="4">
        <v>2</v>
      </c>
      <c r="AU1176" s="5">
        <v>0.70719907407407412</v>
      </c>
      <c r="AV1176" s="4">
        <v>47.158572999999997</v>
      </c>
      <c r="AW1176" s="4">
        <v>-88.485552999999996</v>
      </c>
      <c r="AX1176" s="4">
        <v>309.89999999999998</v>
      </c>
      <c r="AY1176" s="4">
        <v>27</v>
      </c>
      <c r="AZ1176" s="4">
        <v>12</v>
      </c>
      <c r="BA1176" s="4">
        <v>10</v>
      </c>
      <c r="BB1176" s="4" t="s">
        <v>432</v>
      </c>
      <c r="BC1176" s="4">
        <v>1.1000000000000001</v>
      </c>
      <c r="BD1176" s="4">
        <v>1.4</v>
      </c>
      <c r="BE1176" s="4">
        <v>1.9718279999999999</v>
      </c>
      <c r="BF1176" s="4">
        <v>14.063000000000001</v>
      </c>
      <c r="BG1176" s="4">
        <v>14.69</v>
      </c>
      <c r="BH1176" s="4">
        <v>1.04</v>
      </c>
      <c r="BI1176" s="4">
        <v>14.151</v>
      </c>
      <c r="BJ1176" s="4">
        <v>3017.8910000000001</v>
      </c>
      <c r="BK1176" s="4">
        <v>7.742</v>
      </c>
      <c r="BL1176" s="4">
        <v>0.379</v>
      </c>
      <c r="BM1176" s="4">
        <v>9.4E-2</v>
      </c>
      <c r="BN1176" s="4">
        <v>0.47299999999999998</v>
      </c>
      <c r="BO1176" s="4">
        <v>0.308</v>
      </c>
      <c r="BP1176" s="4">
        <v>7.6999999999999999E-2</v>
      </c>
      <c r="BQ1176" s="4">
        <v>0.38500000000000001</v>
      </c>
      <c r="BR1176" s="4">
        <v>1.0105999999999999</v>
      </c>
      <c r="BU1176" s="4">
        <v>0.998</v>
      </c>
      <c r="BW1176" s="4">
        <v>0</v>
      </c>
      <c r="BX1176" s="4">
        <v>0.149784</v>
      </c>
      <c r="BY1176" s="4">
        <v>-5</v>
      </c>
      <c r="BZ1176" s="4">
        <v>1.3367059999999999</v>
      </c>
      <c r="CA1176" s="4">
        <v>3.6603469999999998</v>
      </c>
      <c r="CB1176" s="4">
        <v>27.001460999999999</v>
      </c>
    </row>
    <row r="1177" spans="1:80">
      <c r="A1177" s="2">
        <v>42440</v>
      </c>
      <c r="B1177" s="29">
        <v>0.4990614351851852</v>
      </c>
      <c r="C1177" s="4">
        <v>14.443</v>
      </c>
      <c r="D1177" s="4">
        <v>4.9200000000000001E-2</v>
      </c>
      <c r="E1177" s="4" t="s">
        <v>155</v>
      </c>
      <c r="F1177" s="4">
        <v>491.82207</v>
      </c>
      <c r="G1177" s="4">
        <v>16.3</v>
      </c>
      <c r="H1177" s="4">
        <v>4.3</v>
      </c>
      <c r="I1177" s="4">
        <v>114.2</v>
      </c>
      <c r="K1177" s="4">
        <v>0</v>
      </c>
      <c r="L1177" s="4">
        <v>24</v>
      </c>
      <c r="M1177" s="4">
        <v>0.87590000000000001</v>
      </c>
      <c r="N1177" s="4">
        <v>12.650399999999999</v>
      </c>
      <c r="O1177" s="4">
        <v>4.3099999999999999E-2</v>
      </c>
      <c r="P1177" s="4">
        <v>14.276300000000001</v>
      </c>
      <c r="Q1177" s="4">
        <v>3.7662</v>
      </c>
      <c r="R1177" s="4">
        <v>18</v>
      </c>
      <c r="S1177" s="4">
        <v>11.614800000000001</v>
      </c>
      <c r="T1177" s="4">
        <v>3.0640999999999998</v>
      </c>
      <c r="U1177" s="4">
        <v>14.7</v>
      </c>
      <c r="V1177" s="4">
        <v>114.2</v>
      </c>
      <c r="Y1177" s="4">
        <v>20.882000000000001</v>
      </c>
      <c r="Z1177" s="4">
        <v>0</v>
      </c>
      <c r="AA1177" s="4">
        <v>0</v>
      </c>
      <c r="AB1177" s="4" t="s">
        <v>384</v>
      </c>
      <c r="AC1177" s="4">
        <v>0</v>
      </c>
      <c r="AD1177" s="4">
        <v>11.8</v>
      </c>
      <c r="AE1177" s="4">
        <v>858</v>
      </c>
      <c r="AF1177" s="4">
        <v>887</v>
      </c>
      <c r="AG1177" s="4">
        <v>833</v>
      </c>
      <c r="AH1177" s="4">
        <v>68</v>
      </c>
      <c r="AI1177" s="4">
        <v>26.25</v>
      </c>
      <c r="AJ1177" s="4">
        <v>0.6</v>
      </c>
      <c r="AK1177" s="4">
        <v>989</v>
      </c>
      <c r="AL1177" s="4">
        <v>5</v>
      </c>
      <c r="AM1177" s="4">
        <v>0</v>
      </c>
      <c r="AN1177" s="4">
        <v>35</v>
      </c>
      <c r="AO1177" s="4">
        <v>190</v>
      </c>
      <c r="AP1177" s="4">
        <v>190</v>
      </c>
      <c r="AQ1177" s="4">
        <v>4.9000000000000004</v>
      </c>
      <c r="AR1177" s="4">
        <v>195</v>
      </c>
      <c r="AS1177" s="4" t="s">
        <v>155</v>
      </c>
      <c r="AT1177" s="4">
        <v>2</v>
      </c>
      <c r="AU1177" s="5">
        <v>0.70721064814814805</v>
      </c>
      <c r="AV1177" s="4">
        <v>47.158540000000002</v>
      </c>
      <c r="AW1177" s="4">
        <v>-88.485408000000007</v>
      </c>
      <c r="AX1177" s="4">
        <v>309.7</v>
      </c>
      <c r="AY1177" s="4">
        <v>26.2</v>
      </c>
      <c r="AZ1177" s="4">
        <v>12</v>
      </c>
      <c r="BA1177" s="4">
        <v>10</v>
      </c>
      <c r="BB1177" s="4" t="s">
        <v>432</v>
      </c>
      <c r="BC1177" s="4">
        <v>1.0282720000000001</v>
      </c>
      <c r="BD1177" s="4">
        <v>1.4</v>
      </c>
      <c r="BE1177" s="4">
        <v>1.8565430000000001</v>
      </c>
      <c r="BF1177" s="4">
        <v>14.063000000000001</v>
      </c>
      <c r="BG1177" s="4">
        <v>14.68</v>
      </c>
      <c r="BH1177" s="4">
        <v>1.04</v>
      </c>
      <c r="BI1177" s="4">
        <v>14.173999999999999</v>
      </c>
      <c r="BJ1177" s="4">
        <v>3020.09</v>
      </c>
      <c r="BK1177" s="4">
        <v>6.5449999999999999</v>
      </c>
      <c r="BL1177" s="4">
        <v>0.35699999999999998</v>
      </c>
      <c r="BM1177" s="4">
        <v>9.4E-2</v>
      </c>
      <c r="BN1177" s="4">
        <v>0.45100000000000001</v>
      </c>
      <c r="BO1177" s="4">
        <v>0.28999999999999998</v>
      </c>
      <c r="BP1177" s="4">
        <v>7.6999999999999999E-2</v>
      </c>
      <c r="BQ1177" s="4">
        <v>0.36699999999999999</v>
      </c>
      <c r="BR1177" s="4">
        <v>0.90149999999999997</v>
      </c>
      <c r="BU1177" s="4">
        <v>0.98899999999999999</v>
      </c>
      <c r="BW1177" s="4">
        <v>0</v>
      </c>
      <c r="BX1177" s="4">
        <v>0.12374400000000001</v>
      </c>
      <c r="BY1177" s="4">
        <v>-5</v>
      </c>
      <c r="BZ1177" s="4">
        <v>1.337</v>
      </c>
      <c r="CA1177" s="4">
        <v>3.0239950000000002</v>
      </c>
      <c r="CB1177" s="4">
        <v>27.007400000000001</v>
      </c>
    </row>
    <row r="1178" spans="1:80">
      <c r="A1178" s="2">
        <v>42440</v>
      </c>
      <c r="B1178" s="29">
        <v>0.49907300925925924</v>
      </c>
      <c r="C1178" s="4">
        <v>14.576000000000001</v>
      </c>
      <c r="D1178" s="4">
        <v>7.6499999999999999E-2</v>
      </c>
      <c r="E1178" s="4" t="s">
        <v>155</v>
      </c>
      <c r="F1178" s="4">
        <v>764.88006600000006</v>
      </c>
      <c r="G1178" s="4">
        <v>13.8</v>
      </c>
      <c r="H1178" s="4">
        <v>5.6</v>
      </c>
      <c r="I1178" s="4">
        <v>97.6</v>
      </c>
      <c r="K1178" s="4">
        <v>0</v>
      </c>
      <c r="L1178" s="4">
        <v>24</v>
      </c>
      <c r="M1178" s="4">
        <v>0.87470000000000003</v>
      </c>
      <c r="N1178" s="4">
        <v>12.7493</v>
      </c>
      <c r="O1178" s="4">
        <v>6.6900000000000001E-2</v>
      </c>
      <c r="P1178" s="4">
        <v>12.086600000000001</v>
      </c>
      <c r="Q1178" s="4">
        <v>4.8979999999999997</v>
      </c>
      <c r="R1178" s="4">
        <v>17</v>
      </c>
      <c r="S1178" s="4">
        <v>9.8332999999999995</v>
      </c>
      <c r="T1178" s="4">
        <v>3.9849000000000001</v>
      </c>
      <c r="U1178" s="4">
        <v>13.8</v>
      </c>
      <c r="V1178" s="4">
        <v>97.568100000000001</v>
      </c>
      <c r="Y1178" s="4">
        <v>20.817</v>
      </c>
      <c r="Z1178" s="4">
        <v>0</v>
      </c>
      <c r="AA1178" s="4">
        <v>0</v>
      </c>
      <c r="AB1178" s="4" t="s">
        <v>384</v>
      </c>
      <c r="AC1178" s="4">
        <v>0</v>
      </c>
      <c r="AD1178" s="4">
        <v>11.8</v>
      </c>
      <c r="AE1178" s="4">
        <v>858</v>
      </c>
      <c r="AF1178" s="4">
        <v>888</v>
      </c>
      <c r="AG1178" s="4">
        <v>833</v>
      </c>
      <c r="AH1178" s="4">
        <v>68</v>
      </c>
      <c r="AI1178" s="4">
        <v>26.25</v>
      </c>
      <c r="AJ1178" s="4">
        <v>0.6</v>
      </c>
      <c r="AK1178" s="4">
        <v>989</v>
      </c>
      <c r="AL1178" s="4">
        <v>5</v>
      </c>
      <c r="AM1178" s="4">
        <v>0</v>
      </c>
      <c r="AN1178" s="4">
        <v>35</v>
      </c>
      <c r="AO1178" s="4">
        <v>190</v>
      </c>
      <c r="AP1178" s="4">
        <v>190</v>
      </c>
      <c r="AQ1178" s="4">
        <v>5</v>
      </c>
      <c r="AR1178" s="4">
        <v>195</v>
      </c>
      <c r="AS1178" s="4" t="s">
        <v>155</v>
      </c>
      <c r="AT1178" s="4">
        <v>2</v>
      </c>
      <c r="AU1178" s="5">
        <v>0.7072222222222222</v>
      </c>
      <c r="AV1178" s="4">
        <v>47.158515000000001</v>
      </c>
      <c r="AW1178" s="4">
        <v>-88.485264000000001</v>
      </c>
      <c r="AX1178" s="4">
        <v>309.60000000000002</v>
      </c>
      <c r="AY1178" s="4">
        <v>25.3</v>
      </c>
      <c r="AZ1178" s="4">
        <v>12</v>
      </c>
      <c r="BA1178" s="4">
        <v>10</v>
      </c>
      <c r="BB1178" s="4" t="s">
        <v>432</v>
      </c>
      <c r="BC1178" s="4">
        <v>1.071628</v>
      </c>
      <c r="BD1178" s="4">
        <v>1.4716279999999999</v>
      </c>
      <c r="BE1178" s="4">
        <v>1.8716280000000001</v>
      </c>
      <c r="BF1178" s="4">
        <v>14.063000000000001</v>
      </c>
      <c r="BG1178" s="4">
        <v>14.53</v>
      </c>
      <c r="BH1178" s="4">
        <v>1.03</v>
      </c>
      <c r="BI1178" s="4">
        <v>14.331</v>
      </c>
      <c r="BJ1178" s="4">
        <v>3014.8820000000001</v>
      </c>
      <c r="BK1178" s="4">
        <v>10.069000000000001</v>
      </c>
      <c r="BL1178" s="4">
        <v>0.29899999999999999</v>
      </c>
      <c r="BM1178" s="4">
        <v>0.121</v>
      </c>
      <c r="BN1178" s="4">
        <v>0.42099999999999999</v>
      </c>
      <c r="BO1178" s="4">
        <v>0.24399999999999999</v>
      </c>
      <c r="BP1178" s="4">
        <v>9.9000000000000005E-2</v>
      </c>
      <c r="BQ1178" s="4">
        <v>0.34200000000000003</v>
      </c>
      <c r="BR1178" s="4">
        <v>0.76290000000000002</v>
      </c>
      <c r="BU1178" s="4">
        <v>0.97699999999999998</v>
      </c>
      <c r="BW1178" s="4">
        <v>0</v>
      </c>
      <c r="BX1178" s="4">
        <v>0.15257000000000001</v>
      </c>
      <c r="BY1178" s="4">
        <v>-5</v>
      </c>
      <c r="BZ1178" s="4">
        <v>1.3379019999999999</v>
      </c>
      <c r="CA1178" s="4">
        <v>3.7284290000000002</v>
      </c>
      <c r="CB1178" s="4">
        <v>27.02562</v>
      </c>
    </row>
    <row r="1179" spans="1:80">
      <c r="A1179" s="2">
        <v>42440</v>
      </c>
      <c r="B1179" s="29">
        <v>0.49908458333333333</v>
      </c>
      <c r="C1179" s="4">
        <v>14.509</v>
      </c>
      <c r="D1179" s="4">
        <v>0.14330000000000001</v>
      </c>
      <c r="E1179" s="4" t="s">
        <v>155</v>
      </c>
      <c r="F1179" s="4">
        <v>1432.7602910000001</v>
      </c>
      <c r="G1179" s="4">
        <v>12.8</v>
      </c>
      <c r="H1179" s="4">
        <v>5.8</v>
      </c>
      <c r="I1179" s="4">
        <v>114</v>
      </c>
      <c r="K1179" s="4">
        <v>0</v>
      </c>
      <c r="L1179" s="4">
        <v>24</v>
      </c>
      <c r="M1179" s="4">
        <v>0.87460000000000004</v>
      </c>
      <c r="N1179" s="4">
        <v>12.69</v>
      </c>
      <c r="O1179" s="4">
        <v>0.12529999999999999</v>
      </c>
      <c r="P1179" s="4">
        <v>11.195</v>
      </c>
      <c r="Q1179" s="4">
        <v>5.0727000000000002</v>
      </c>
      <c r="R1179" s="4">
        <v>16.3</v>
      </c>
      <c r="S1179" s="4">
        <v>9.1079000000000008</v>
      </c>
      <c r="T1179" s="4">
        <v>4.1269999999999998</v>
      </c>
      <c r="U1179" s="4">
        <v>13.2</v>
      </c>
      <c r="V1179" s="4">
        <v>113.98090000000001</v>
      </c>
      <c r="Y1179" s="4">
        <v>20.774000000000001</v>
      </c>
      <c r="Z1179" s="4">
        <v>0</v>
      </c>
      <c r="AA1179" s="4">
        <v>0</v>
      </c>
      <c r="AB1179" s="4" t="s">
        <v>384</v>
      </c>
      <c r="AC1179" s="4">
        <v>0</v>
      </c>
      <c r="AD1179" s="4">
        <v>11.9</v>
      </c>
      <c r="AE1179" s="4">
        <v>857</v>
      </c>
      <c r="AF1179" s="4">
        <v>887</v>
      </c>
      <c r="AG1179" s="4">
        <v>833</v>
      </c>
      <c r="AH1179" s="4">
        <v>68</v>
      </c>
      <c r="AI1179" s="4">
        <v>26.25</v>
      </c>
      <c r="AJ1179" s="4">
        <v>0.6</v>
      </c>
      <c r="AK1179" s="4">
        <v>989</v>
      </c>
      <c r="AL1179" s="4">
        <v>5</v>
      </c>
      <c r="AM1179" s="4">
        <v>0</v>
      </c>
      <c r="AN1179" s="4">
        <v>35</v>
      </c>
      <c r="AO1179" s="4">
        <v>190</v>
      </c>
      <c r="AP1179" s="4">
        <v>190</v>
      </c>
      <c r="AQ1179" s="4">
        <v>5.0999999999999996</v>
      </c>
      <c r="AR1179" s="4">
        <v>195</v>
      </c>
      <c r="AS1179" s="4" t="s">
        <v>155</v>
      </c>
      <c r="AT1179" s="4">
        <v>2</v>
      </c>
      <c r="AU1179" s="5">
        <v>0.70723379629629635</v>
      </c>
      <c r="AV1179" s="4">
        <v>47.158496999999997</v>
      </c>
      <c r="AW1179" s="4">
        <v>-88.485117000000002</v>
      </c>
      <c r="AX1179" s="4">
        <v>309.39999999999998</v>
      </c>
      <c r="AY1179" s="4">
        <v>24.8</v>
      </c>
      <c r="AZ1179" s="4">
        <v>12</v>
      </c>
      <c r="BA1179" s="4">
        <v>10</v>
      </c>
      <c r="BB1179" s="4" t="s">
        <v>432</v>
      </c>
      <c r="BC1179" s="4">
        <v>1.1715279999999999</v>
      </c>
      <c r="BD1179" s="4">
        <v>1.5</v>
      </c>
      <c r="BE1179" s="4">
        <v>1.9715279999999999</v>
      </c>
      <c r="BF1179" s="4">
        <v>14.063000000000001</v>
      </c>
      <c r="BG1179" s="4">
        <v>14.51</v>
      </c>
      <c r="BH1179" s="4">
        <v>1.03</v>
      </c>
      <c r="BI1179" s="4">
        <v>14.337</v>
      </c>
      <c r="BJ1179" s="4">
        <v>3000.68</v>
      </c>
      <c r="BK1179" s="4">
        <v>18.859000000000002</v>
      </c>
      <c r="BL1179" s="4">
        <v>0.27700000000000002</v>
      </c>
      <c r="BM1179" s="4">
        <v>0.126</v>
      </c>
      <c r="BN1179" s="4">
        <v>0.40300000000000002</v>
      </c>
      <c r="BO1179" s="4">
        <v>0.22600000000000001</v>
      </c>
      <c r="BP1179" s="4">
        <v>0.10199999999999999</v>
      </c>
      <c r="BQ1179" s="4">
        <v>0.32800000000000001</v>
      </c>
      <c r="BR1179" s="4">
        <v>0.89119999999999999</v>
      </c>
      <c r="BU1179" s="4">
        <v>0.97499999999999998</v>
      </c>
      <c r="BW1179" s="4">
        <v>0</v>
      </c>
      <c r="BX1179" s="4">
        <v>0.130744</v>
      </c>
      <c r="BY1179" s="4">
        <v>-5</v>
      </c>
      <c r="BZ1179" s="4">
        <v>1.340706</v>
      </c>
      <c r="CA1179" s="4">
        <v>3.1950569999999998</v>
      </c>
      <c r="CB1179" s="4">
        <v>27.082260999999999</v>
      </c>
    </row>
    <row r="1180" spans="1:80">
      <c r="A1180" s="2">
        <v>42440</v>
      </c>
      <c r="B1180" s="29">
        <v>0.49909615740740737</v>
      </c>
      <c r="C1180" s="4">
        <v>14.49</v>
      </c>
      <c r="D1180" s="4">
        <v>0.1449</v>
      </c>
      <c r="E1180" s="4" t="s">
        <v>155</v>
      </c>
      <c r="F1180" s="4">
        <v>1448.902341</v>
      </c>
      <c r="G1180" s="4">
        <v>12.8</v>
      </c>
      <c r="H1180" s="4">
        <v>6.9</v>
      </c>
      <c r="I1180" s="4">
        <v>136.1</v>
      </c>
      <c r="K1180" s="4">
        <v>0</v>
      </c>
      <c r="L1180" s="4">
        <v>24</v>
      </c>
      <c r="M1180" s="4">
        <v>0.87470000000000003</v>
      </c>
      <c r="N1180" s="4">
        <v>12.674200000000001</v>
      </c>
      <c r="O1180" s="4">
        <v>0.12670000000000001</v>
      </c>
      <c r="P1180" s="4">
        <v>11.196</v>
      </c>
      <c r="Q1180" s="4">
        <v>6.0354000000000001</v>
      </c>
      <c r="R1180" s="4">
        <v>17.2</v>
      </c>
      <c r="S1180" s="4">
        <v>9.1088000000000005</v>
      </c>
      <c r="T1180" s="4">
        <v>4.9101999999999997</v>
      </c>
      <c r="U1180" s="4">
        <v>14</v>
      </c>
      <c r="V1180" s="4">
        <v>136.05940000000001</v>
      </c>
      <c r="Y1180" s="4">
        <v>20.783000000000001</v>
      </c>
      <c r="Z1180" s="4">
        <v>0</v>
      </c>
      <c r="AA1180" s="4">
        <v>0</v>
      </c>
      <c r="AB1180" s="4" t="s">
        <v>384</v>
      </c>
      <c r="AC1180" s="4">
        <v>0</v>
      </c>
      <c r="AD1180" s="4">
        <v>11.8</v>
      </c>
      <c r="AE1180" s="4">
        <v>857</v>
      </c>
      <c r="AF1180" s="4">
        <v>886</v>
      </c>
      <c r="AG1180" s="4">
        <v>833</v>
      </c>
      <c r="AH1180" s="4">
        <v>68</v>
      </c>
      <c r="AI1180" s="4">
        <v>26.25</v>
      </c>
      <c r="AJ1180" s="4">
        <v>0.6</v>
      </c>
      <c r="AK1180" s="4">
        <v>989</v>
      </c>
      <c r="AL1180" s="4">
        <v>5</v>
      </c>
      <c r="AM1180" s="4">
        <v>0</v>
      </c>
      <c r="AN1180" s="4">
        <v>35</v>
      </c>
      <c r="AO1180" s="4">
        <v>190</v>
      </c>
      <c r="AP1180" s="4">
        <v>190</v>
      </c>
      <c r="AQ1180" s="4">
        <v>5</v>
      </c>
      <c r="AR1180" s="4">
        <v>195</v>
      </c>
      <c r="AS1180" s="4" t="s">
        <v>155</v>
      </c>
      <c r="AT1180" s="4">
        <v>2</v>
      </c>
      <c r="AU1180" s="5">
        <v>0.70724537037037039</v>
      </c>
      <c r="AV1180" s="4">
        <v>47.158486000000003</v>
      </c>
      <c r="AW1180" s="4">
        <v>-88.484972999999997</v>
      </c>
      <c r="AX1180" s="4">
        <v>309.3</v>
      </c>
      <c r="AY1180" s="4">
        <v>24.5</v>
      </c>
      <c r="AZ1180" s="4">
        <v>12</v>
      </c>
      <c r="BA1180" s="4">
        <v>10</v>
      </c>
      <c r="BB1180" s="4" t="s">
        <v>432</v>
      </c>
      <c r="BC1180" s="4">
        <v>1.2</v>
      </c>
      <c r="BD1180" s="4">
        <v>1.571429</v>
      </c>
      <c r="BE1180" s="4">
        <v>2</v>
      </c>
      <c r="BF1180" s="4">
        <v>14.063000000000001</v>
      </c>
      <c r="BG1180" s="4">
        <v>14.53</v>
      </c>
      <c r="BH1180" s="4">
        <v>1.03</v>
      </c>
      <c r="BI1180" s="4">
        <v>14.326000000000001</v>
      </c>
      <c r="BJ1180" s="4">
        <v>2999.7979999999998</v>
      </c>
      <c r="BK1180" s="4">
        <v>19.091000000000001</v>
      </c>
      <c r="BL1180" s="4">
        <v>0.27800000000000002</v>
      </c>
      <c r="BM1180" s="4">
        <v>0.15</v>
      </c>
      <c r="BN1180" s="4">
        <v>0.42699999999999999</v>
      </c>
      <c r="BO1180" s="4">
        <v>0.22600000000000001</v>
      </c>
      <c r="BP1180" s="4">
        <v>0.122</v>
      </c>
      <c r="BQ1180" s="4">
        <v>0.34699999999999998</v>
      </c>
      <c r="BR1180" s="4">
        <v>1.0649</v>
      </c>
      <c r="BU1180" s="4">
        <v>0.97599999999999998</v>
      </c>
      <c r="BW1180" s="4">
        <v>0</v>
      </c>
      <c r="BX1180" s="4">
        <v>0.113568</v>
      </c>
      <c r="BY1180" s="4">
        <v>-5</v>
      </c>
      <c r="BZ1180" s="4">
        <v>1.3391960000000001</v>
      </c>
      <c r="CA1180" s="4">
        <v>2.775318</v>
      </c>
      <c r="CB1180" s="4">
        <v>27.051759000000001</v>
      </c>
    </row>
    <row r="1181" spans="1:80">
      <c r="A1181" s="2">
        <v>42440</v>
      </c>
      <c r="B1181" s="29">
        <v>0.49910773148148152</v>
      </c>
      <c r="C1181" s="4">
        <v>14.49</v>
      </c>
      <c r="D1181" s="4">
        <v>0.18540000000000001</v>
      </c>
      <c r="E1181" s="4" t="s">
        <v>155</v>
      </c>
      <c r="F1181" s="4">
        <v>1853.866667</v>
      </c>
      <c r="G1181" s="4">
        <v>12.7</v>
      </c>
      <c r="H1181" s="4">
        <v>7</v>
      </c>
      <c r="I1181" s="4">
        <v>165.9</v>
      </c>
      <c r="K1181" s="4">
        <v>0</v>
      </c>
      <c r="L1181" s="4">
        <v>24</v>
      </c>
      <c r="M1181" s="4">
        <v>0.87429999999999997</v>
      </c>
      <c r="N1181" s="4">
        <v>12.6692</v>
      </c>
      <c r="O1181" s="4">
        <v>0.16209999999999999</v>
      </c>
      <c r="P1181" s="4">
        <v>11.104100000000001</v>
      </c>
      <c r="Q1181" s="4">
        <v>6.1204000000000001</v>
      </c>
      <c r="R1181" s="4">
        <v>17.2</v>
      </c>
      <c r="S1181" s="4">
        <v>9.0340000000000007</v>
      </c>
      <c r="T1181" s="4">
        <v>4.9794</v>
      </c>
      <c r="U1181" s="4">
        <v>14</v>
      </c>
      <c r="V1181" s="4">
        <v>165.94409999999999</v>
      </c>
      <c r="Y1181" s="4">
        <v>21.024999999999999</v>
      </c>
      <c r="Z1181" s="4">
        <v>0</v>
      </c>
      <c r="AA1181" s="4">
        <v>0</v>
      </c>
      <c r="AB1181" s="4" t="s">
        <v>384</v>
      </c>
      <c r="AC1181" s="4">
        <v>0</v>
      </c>
      <c r="AD1181" s="4">
        <v>11.9</v>
      </c>
      <c r="AE1181" s="4">
        <v>857</v>
      </c>
      <c r="AF1181" s="4">
        <v>887</v>
      </c>
      <c r="AG1181" s="4">
        <v>832</v>
      </c>
      <c r="AH1181" s="4">
        <v>68</v>
      </c>
      <c r="AI1181" s="4">
        <v>26.25</v>
      </c>
      <c r="AJ1181" s="4">
        <v>0.6</v>
      </c>
      <c r="AK1181" s="4">
        <v>989</v>
      </c>
      <c r="AL1181" s="4">
        <v>5</v>
      </c>
      <c r="AM1181" s="4">
        <v>0</v>
      </c>
      <c r="AN1181" s="4">
        <v>35</v>
      </c>
      <c r="AO1181" s="4">
        <v>190</v>
      </c>
      <c r="AP1181" s="4">
        <v>190</v>
      </c>
      <c r="AQ1181" s="4">
        <v>5.0999999999999996</v>
      </c>
      <c r="AR1181" s="4">
        <v>195</v>
      </c>
      <c r="AS1181" s="4" t="s">
        <v>155</v>
      </c>
      <c r="AT1181" s="4">
        <v>2</v>
      </c>
      <c r="AU1181" s="5">
        <v>0.70725694444444442</v>
      </c>
      <c r="AV1181" s="4">
        <v>47.158479</v>
      </c>
      <c r="AW1181" s="4">
        <v>-88.484831999999997</v>
      </c>
      <c r="AX1181" s="4">
        <v>309.2</v>
      </c>
      <c r="AY1181" s="4">
        <v>24</v>
      </c>
      <c r="AZ1181" s="4">
        <v>12</v>
      </c>
      <c r="BA1181" s="4">
        <v>10</v>
      </c>
      <c r="BB1181" s="4" t="s">
        <v>432</v>
      </c>
      <c r="BC1181" s="4">
        <v>1.2</v>
      </c>
      <c r="BD1181" s="4">
        <v>1.6</v>
      </c>
      <c r="BE1181" s="4">
        <v>2</v>
      </c>
      <c r="BF1181" s="4">
        <v>14.063000000000001</v>
      </c>
      <c r="BG1181" s="4">
        <v>14.48</v>
      </c>
      <c r="BH1181" s="4">
        <v>1.03</v>
      </c>
      <c r="BI1181" s="4">
        <v>14.372</v>
      </c>
      <c r="BJ1181" s="4">
        <v>2990.806</v>
      </c>
      <c r="BK1181" s="4">
        <v>24.353999999999999</v>
      </c>
      <c r="BL1181" s="4">
        <v>0.27500000000000002</v>
      </c>
      <c r="BM1181" s="4">
        <v>0.151</v>
      </c>
      <c r="BN1181" s="4">
        <v>0.42599999999999999</v>
      </c>
      <c r="BO1181" s="4">
        <v>0.223</v>
      </c>
      <c r="BP1181" s="4">
        <v>0.123</v>
      </c>
      <c r="BQ1181" s="4">
        <v>0.34599999999999997</v>
      </c>
      <c r="BR1181" s="4">
        <v>1.2954000000000001</v>
      </c>
      <c r="BU1181" s="4">
        <v>0.98499999999999999</v>
      </c>
      <c r="BW1181" s="4">
        <v>0</v>
      </c>
      <c r="BX1181" s="4">
        <v>0.11651</v>
      </c>
      <c r="BY1181" s="4">
        <v>-5</v>
      </c>
      <c r="BZ1181" s="4">
        <v>1.3408040000000001</v>
      </c>
      <c r="CA1181" s="4">
        <v>2.8472140000000001</v>
      </c>
      <c r="CB1181" s="4">
        <v>27.084240999999999</v>
      </c>
    </row>
    <row r="1182" spans="1:80">
      <c r="A1182" s="2">
        <v>42440</v>
      </c>
      <c r="B1182" s="29">
        <v>0.49911930555555556</v>
      </c>
      <c r="C1182" s="4">
        <v>14.481</v>
      </c>
      <c r="D1182" s="4">
        <v>0.1522</v>
      </c>
      <c r="E1182" s="4" t="s">
        <v>155</v>
      </c>
      <c r="F1182" s="4">
        <v>1521.8367350000001</v>
      </c>
      <c r="G1182" s="4">
        <v>12.7</v>
      </c>
      <c r="H1182" s="4">
        <v>7.1</v>
      </c>
      <c r="I1182" s="4">
        <v>205.7</v>
      </c>
      <c r="K1182" s="4">
        <v>0</v>
      </c>
      <c r="L1182" s="4">
        <v>25</v>
      </c>
      <c r="M1182" s="4">
        <v>0.87460000000000004</v>
      </c>
      <c r="N1182" s="4">
        <v>12.665900000000001</v>
      </c>
      <c r="O1182" s="4">
        <v>0.1331</v>
      </c>
      <c r="P1182" s="4">
        <v>11.107699999999999</v>
      </c>
      <c r="Q1182" s="4">
        <v>6.2098000000000004</v>
      </c>
      <c r="R1182" s="4">
        <v>17.3</v>
      </c>
      <c r="S1182" s="4">
        <v>9.0368999999999993</v>
      </c>
      <c r="T1182" s="4">
        <v>5.0522</v>
      </c>
      <c r="U1182" s="4">
        <v>14.1</v>
      </c>
      <c r="V1182" s="4">
        <v>205.7081</v>
      </c>
      <c r="Y1182" s="4">
        <v>21.817</v>
      </c>
      <c r="Z1182" s="4">
        <v>0</v>
      </c>
      <c r="AA1182" s="4">
        <v>0</v>
      </c>
      <c r="AB1182" s="4" t="s">
        <v>384</v>
      </c>
      <c r="AC1182" s="4">
        <v>0</v>
      </c>
      <c r="AD1182" s="4">
        <v>11.8</v>
      </c>
      <c r="AE1182" s="4">
        <v>857</v>
      </c>
      <c r="AF1182" s="4">
        <v>887</v>
      </c>
      <c r="AG1182" s="4">
        <v>832</v>
      </c>
      <c r="AH1182" s="4">
        <v>68</v>
      </c>
      <c r="AI1182" s="4">
        <v>26.25</v>
      </c>
      <c r="AJ1182" s="4">
        <v>0.6</v>
      </c>
      <c r="AK1182" s="4">
        <v>989</v>
      </c>
      <c r="AL1182" s="4">
        <v>5</v>
      </c>
      <c r="AM1182" s="4">
        <v>0</v>
      </c>
      <c r="AN1182" s="4">
        <v>35</v>
      </c>
      <c r="AO1182" s="4">
        <v>190</v>
      </c>
      <c r="AP1182" s="4">
        <v>190</v>
      </c>
      <c r="AQ1182" s="4">
        <v>5</v>
      </c>
      <c r="AR1182" s="4">
        <v>195</v>
      </c>
      <c r="AS1182" s="4" t="s">
        <v>155</v>
      </c>
      <c r="AT1182" s="4">
        <v>2</v>
      </c>
      <c r="AU1182" s="5">
        <v>0.70726851851851846</v>
      </c>
      <c r="AV1182" s="4">
        <v>47.158479</v>
      </c>
      <c r="AW1182" s="4">
        <v>-88.484696999999997</v>
      </c>
      <c r="AX1182" s="4">
        <v>309.10000000000002</v>
      </c>
      <c r="AY1182" s="4">
        <v>23.1</v>
      </c>
      <c r="AZ1182" s="4">
        <v>12</v>
      </c>
      <c r="BA1182" s="4">
        <v>10</v>
      </c>
      <c r="BB1182" s="4" t="s">
        <v>432</v>
      </c>
      <c r="BC1182" s="4">
        <v>1.2</v>
      </c>
      <c r="BD1182" s="4">
        <v>1.6</v>
      </c>
      <c r="BE1182" s="4">
        <v>2</v>
      </c>
      <c r="BF1182" s="4">
        <v>14.063000000000001</v>
      </c>
      <c r="BG1182" s="4">
        <v>14.52</v>
      </c>
      <c r="BH1182" s="4">
        <v>1.03</v>
      </c>
      <c r="BI1182" s="4">
        <v>14.335000000000001</v>
      </c>
      <c r="BJ1182" s="4">
        <v>2996.652</v>
      </c>
      <c r="BK1182" s="4">
        <v>20.042999999999999</v>
      </c>
      <c r="BL1182" s="4">
        <v>0.27500000000000002</v>
      </c>
      <c r="BM1182" s="4">
        <v>0.154</v>
      </c>
      <c r="BN1182" s="4">
        <v>0.42899999999999999</v>
      </c>
      <c r="BO1182" s="4">
        <v>0.224</v>
      </c>
      <c r="BP1182" s="4">
        <v>0.125</v>
      </c>
      <c r="BQ1182" s="4">
        <v>0.34899999999999998</v>
      </c>
      <c r="BR1182" s="4">
        <v>1.6093</v>
      </c>
      <c r="BU1182" s="4">
        <v>1.024</v>
      </c>
      <c r="BW1182" s="4">
        <v>0</v>
      </c>
      <c r="BX1182" s="4">
        <v>0.11068600000000001</v>
      </c>
      <c r="BY1182" s="4">
        <v>-5</v>
      </c>
      <c r="BZ1182" s="4">
        <v>1.341</v>
      </c>
      <c r="CA1182" s="4">
        <v>2.7048890000000001</v>
      </c>
      <c r="CB1182" s="4">
        <v>27.088200000000001</v>
      </c>
    </row>
    <row r="1183" spans="1:80">
      <c r="A1183" s="2">
        <v>42440</v>
      </c>
      <c r="B1183" s="29">
        <v>0.49913087962962965</v>
      </c>
      <c r="C1183" s="4">
        <v>14.459</v>
      </c>
      <c r="D1183" s="4">
        <v>0.1087</v>
      </c>
      <c r="E1183" s="4" t="s">
        <v>155</v>
      </c>
      <c r="F1183" s="4">
        <v>1086.737357</v>
      </c>
      <c r="G1183" s="4">
        <v>12.8</v>
      </c>
      <c r="H1183" s="4">
        <v>7.1</v>
      </c>
      <c r="I1183" s="4">
        <v>186.5</v>
      </c>
      <c r="K1183" s="4">
        <v>0</v>
      </c>
      <c r="L1183" s="4">
        <v>25</v>
      </c>
      <c r="M1183" s="4">
        <v>0.87519999999999998</v>
      </c>
      <c r="N1183" s="4">
        <v>12.6541</v>
      </c>
      <c r="O1183" s="4">
        <v>9.5100000000000004E-2</v>
      </c>
      <c r="P1183" s="4">
        <v>11.202500000000001</v>
      </c>
      <c r="Q1183" s="4">
        <v>6.1877000000000004</v>
      </c>
      <c r="R1183" s="4">
        <v>17.399999999999999</v>
      </c>
      <c r="S1183" s="4">
        <v>9.1140000000000008</v>
      </c>
      <c r="T1183" s="4">
        <v>5.0340999999999996</v>
      </c>
      <c r="U1183" s="4">
        <v>14.1</v>
      </c>
      <c r="V1183" s="4">
        <v>186.4975</v>
      </c>
      <c r="Y1183" s="4">
        <v>21.88</v>
      </c>
      <c r="Z1183" s="4">
        <v>0</v>
      </c>
      <c r="AA1183" s="4">
        <v>0</v>
      </c>
      <c r="AB1183" s="4" t="s">
        <v>384</v>
      </c>
      <c r="AC1183" s="4">
        <v>0</v>
      </c>
      <c r="AD1183" s="4">
        <v>11.8</v>
      </c>
      <c r="AE1183" s="4">
        <v>858</v>
      </c>
      <c r="AF1183" s="4">
        <v>888</v>
      </c>
      <c r="AG1183" s="4">
        <v>832</v>
      </c>
      <c r="AH1183" s="4">
        <v>68</v>
      </c>
      <c r="AI1183" s="4">
        <v>26.25</v>
      </c>
      <c r="AJ1183" s="4">
        <v>0.6</v>
      </c>
      <c r="AK1183" s="4">
        <v>989</v>
      </c>
      <c r="AL1183" s="4">
        <v>5</v>
      </c>
      <c r="AM1183" s="4">
        <v>0</v>
      </c>
      <c r="AN1183" s="4">
        <v>35</v>
      </c>
      <c r="AO1183" s="4">
        <v>190</v>
      </c>
      <c r="AP1183" s="4">
        <v>190</v>
      </c>
      <c r="AQ1183" s="4">
        <v>5</v>
      </c>
      <c r="AR1183" s="4">
        <v>195</v>
      </c>
      <c r="AS1183" s="4" t="s">
        <v>155</v>
      </c>
      <c r="AT1183" s="4">
        <v>2</v>
      </c>
      <c r="AU1183" s="5">
        <v>0.70728009259259261</v>
      </c>
      <c r="AV1183" s="4">
        <v>47.158493</v>
      </c>
      <c r="AW1183" s="4">
        <v>-88.484568999999993</v>
      </c>
      <c r="AX1183" s="4">
        <v>309</v>
      </c>
      <c r="AY1183" s="4">
        <v>22.2</v>
      </c>
      <c r="AZ1183" s="4">
        <v>12</v>
      </c>
      <c r="BA1183" s="4">
        <v>10</v>
      </c>
      <c r="BB1183" s="4" t="s">
        <v>432</v>
      </c>
      <c r="BC1183" s="4">
        <v>1.1289709999999999</v>
      </c>
      <c r="BD1183" s="4">
        <v>1.4579420000000001</v>
      </c>
      <c r="BE1183" s="4">
        <v>1.857942</v>
      </c>
      <c r="BF1183" s="4">
        <v>14.063000000000001</v>
      </c>
      <c r="BG1183" s="4">
        <v>14.59</v>
      </c>
      <c r="BH1183" s="4">
        <v>1.04</v>
      </c>
      <c r="BI1183" s="4">
        <v>14.26</v>
      </c>
      <c r="BJ1183" s="4">
        <v>3006.027</v>
      </c>
      <c r="BK1183" s="4">
        <v>14.38</v>
      </c>
      <c r="BL1183" s="4">
        <v>0.27900000000000003</v>
      </c>
      <c r="BM1183" s="4">
        <v>0.154</v>
      </c>
      <c r="BN1183" s="4">
        <v>0.433</v>
      </c>
      <c r="BO1183" s="4">
        <v>0.22700000000000001</v>
      </c>
      <c r="BP1183" s="4">
        <v>0.125</v>
      </c>
      <c r="BQ1183" s="4">
        <v>0.35199999999999998</v>
      </c>
      <c r="BR1183" s="4">
        <v>1.4650000000000001</v>
      </c>
      <c r="BU1183" s="4">
        <v>1.0309999999999999</v>
      </c>
      <c r="BW1183" s="4">
        <v>0</v>
      </c>
      <c r="BX1183" s="4">
        <v>0.112706</v>
      </c>
      <c r="BY1183" s="4">
        <v>-5</v>
      </c>
      <c r="BZ1183" s="4">
        <v>1.340098</v>
      </c>
      <c r="CA1183" s="4">
        <v>2.7542529999999998</v>
      </c>
      <c r="CB1183" s="4">
        <v>27.069980000000001</v>
      </c>
    </row>
    <row r="1184" spans="1:80">
      <c r="A1184" s="2">
        <v>42440</v>
      </c>
      <c r="B1184" s="29">
        <v>0.49914245370370369</v>
      </c>
      <c r="C1184" s="4">
        <v>14.451000000000001</v>
      </c>
      <c r="D1184" s="4">
        <v>8.5400000000000004E-2</v>
      </c>
      <c r="E1184" s="4" t="s">
        <v>155</v>
      </c>
      <c r="F1184" s="4">
        <v>853.64406799999995</v>
      </c>
      <c r="G1184" s="4">
        <v>12.8</v>
      </c>
      <c r="H1184" s="4">
        <v>7</v>
      </c>
      <c r="I1184" s="4">
        <v>172.5</v>
      </c>
      <c r="K1184" s="4">
        <v>0</v>
      </c>
      <c r="L1184" s="4">
        <v>25</v>
      </c>
      <c r="M1184" s="4">
        <v>0.87549999999999994</v>
      </c>
      <c r="N1184" s="4">
        <v>12.6516</v>
      </c>
      <c r="O1184" s="4">
        <v>7.4700000000000003E-2</v>
      </c>
      <c r="P1184" s="4">
        <v>11.232900000000001</v>
      </c>
      <c r="Q1184" s="4">
        <v>6.1285999999999996</v>
      </c>
      <c r="R1184" s="4">
        <v>17.399999999999999</v>
      </c>
      <c r="S1184" s="4">
        <v>9.1387999999999998</v>
      </c>
      <c r="T1184" s="4">
        <v>4.9859999999999998</v>
      </c>
      <c r="U1184" s="4">
        <v>14.1</v>
      </c>
      <c r="V1184" s="4">
        <v>172.4786</v>
      </c>
      <c r="Y1184" s="4">
        <v>21.943000000000001</v>
      </c>
      <c r="Z1184" s="4">
        <v>0</v>
      </c>
      <c r="AA1184" s="4">
        <v>0</v>
      </c>
      <c r="AB1184" s="4" t="s">
        <v>384</v>
      </c>
      <c r="AC1184" s="4">
        <v>0</v>
      </c>
      <c r="AD1184" s="4">
        <v>11.9</v>
      </c>
      <c r="AE1184" s="4">
        <v>859</v>
      </c>
      <c r="AF1184" s="4">
        <v>889</v>
      </c>
      <c r="AG1184" s="4">
        <v>832</v>
      </c>
      <c r="AH1184" s="4">
        <v>68</v>
      </c>
      <c r="AI1184" s="4">
        <v>26.25</v>
      </c>
      <c r="AJ1184" s="4">
        <v>0.6</v>
      </c>
      <c r="AK1184" s="4">
        <v>989</v>
      </c>
      <c r="AL1184" s="4">
        <v>5</v>
      </c>
      <c r="AM1184" s="4">
        <v>0</v>
      </c>
      <c r="AN1184" s="4">
        <v>35</v>
      </c>
      <c r="AO1184" s="4">
        <v>190</v>
      </c>
      <c r="AP1184" s="4">
        <v>190</v>
      </c>
      <c r="AQ1184" s="4">
        <v>5.0999999999999996</v>
      </c>
      <c r="AR1184" s="4">
        <v>195</v>
      </c>
      <c r="AS1184" s="4" t="s">
        <v>155</v>
      </c>
      <c r="AT1184" s="4">
        <v>2</v>
      </c>
      <c r="AU1184" s="5">
        <v>0.70729166666666676</v>
      </c>
      <c r="AV1184" s="4">
        <v>47.158529999999999</v>
      </c>
      <c r="AW1184" s="4">
        <v>-88.484453999999999</v>
      </c>
      <c r="AX1184" s="4">
        <v>308.89999999999998</v>
      </c>
      <c r="AY1184" s="4">
        <v>21.2</v>
      </c>
      <c r="AZ1184" s="4">
        <v>12</v>
      </c>
      <c r="BA1184" s="4">
        <v>10</v>
      </c>
      <c r="BB1184" s="4" t="s">
        <v>432</v>
      </c>
      <c r="BC1184" s="4">
        <v>1.1709290000000001</v>
      </c>
      <c r="BD1184" s="4">
        <v>1.4709289999999999</v>
      </c>
      <c r="BE1184" s="4">
        <v>1.8709290000000001</v>
      </c>
      <c r="BF1184" s="4">
        <v>14.063000000000001</v>
      </c>
      <c r="BG1184" s="4">
        <v>14.62</v>
      </c>
      <c r="BH1184" s="4">
        <v>1.04</v>
      </c>
      <c r="BI1184" s="4">
        <v>14.218999999999999</v>
      </c>
      <c r="BJ1184" s="4">
        <v>3011.1770000000001</v>
      </c>
      <c r="BK1184" s="4">
        <v>11.321999999999999</v>
      </c>
      <c r="BL1184" s="4">
        <v>0.28000000000000003</v>
      </c>
      <c r="BM1184" s="4">
        <v>0.153</v>
      </c>
      <c r="BN1184" s="4">
        <v>0.433</v>
      </c>
      <c r="BO1184" s="4">
        <v>0.22800000000000001</v>
      </c>
      <c r="BP1184" s="4">
        <v>0.124</v>
      </c>
      <c r="BQ1184" s="4">
        <v>0.35199999999999998</v>
      </c>
      <c r="BR1184" s="4">
        <v>1.3573999999999999</v>
      </c>
      <c r="BU1184" s="4">
        <v>1.036</v>
      </c>
      <c r="BW1184" s="4">
        <v>0</v>
      </c>
      <c r="BX1184" s="4">
        <v>0.13103999999999999</v>
      </c>
      <c r="BY1184" s="4">
        <v>-5</v>
      </c>
      <c r="BZ1184" s="4">
        <v>1.342706</v>
      </c>
      <c r="CA1184" s="4">
        <v>3.2022910000000002</v>
      </c>
      <c r="CB1184" s="4">
        <v>27.122661000000001</v>
      </c>
    </row>
    <row r="1185" spans="1:80">
      <c r="A1185" s="2">
        <v>42440</v>
      </c>
      <c r="B1185" s="29">
        <v>0.49915402777777779</v>
      </c>
      <c r="C1185" s="4">
        <v>14.356</v>
      </c>
      <c r="D1185" s="4">
        <v>7.2999999999999995E-2</v>
      </c>
      <c r="E1185" s="4" t="s">
        <v>155</v>
      </c>
      <c r="F1185" s="4">
        <v>730.44335000000001</v>
      </c>
      <c r="G1185" s="4">
        <v>12.9</v>
      </c>
      <c r="H1185" s="4">
        <v>6.9</v>
      </c>
      <c r="I1185" s="4">
        <v>181.8</v>
      </c>
      <c r="K1185" s="4">
        <v>0</v>
      </c>
      <c r="L1185" s="4">
        <v>25</v>
      </c>
      <c r="M1185" s="4">
        <v>0.87629999999999997</v>
      </c>
      <c r="N1185" s="4">
        <v>12.579800000000001</v>
      </c>
      <c r="O1185" s="4">
        <v>6.4000000000000001E-2</v>
      </c>
      <c r="P1185" s="4">
        <v>11.3043</v>
      </c>
      <c r="Q1185" s="4">
        <v>6.0201000000000002</v>
      </c>
      <c r="R1185" s="4">
        <v>17.3</v>
      </c>
      <c r="S1185" s="4">
        <v>9.1968999999999994</v>
      </c>
      <c r="T1185" s="4">
        <v>4.8978000000000002</v>
      </c>
      <c r="U1185" s="4">
        <v>14.1</v>
      </c>
      <c r="V1185" s="4">
        <v>181.8201</v>
      </c>
      <c r="Y1185" s="4">
        <v>21.954000000000001</v>
      </c>
      <c r="Z1185" s="4">
        <v>0</v>
      </c>
      <c r="AA1185" s="4">
        <v>0</v>
      </c>
      <c r="AB1185" s="4" t="s">
        <v>384</v>
      </c>
      <c r="AC1185" s="4">
        <v>0</v>
      </c>
      <c r="AD1185" s="4">
        <v>11.8</v>
      </c>
      <c r="AE1185" s="4">
        <v>859</v>
      </c>
      <c r="AF1185" s="4">
        <v>890</v>
      </c>
      <c r="AG1185" s="4">
        <v>833</v>
      </c>
      <c r="AH1185" s="4">
        <v>68</v>
      </c>
      <c r="AI1185" s="4">
        <v>26.25</v>
      </c>
      <c r="AJ1185" s="4">
        <v>0.6</v>
      </c>
      <c r="AK1185" s="4">
        <v>989</v>
      </c>
      <c r="AL1185" s="4">
        <v>5</v>
      </c>
      <c r="AM1185" s="4">
        <v>0</v>
      </c>
      <c r="AN1185" s="4">
        <v>35</v>
      </c>
      <c r="AO1185" s="4">
        <v>190</v>
      </c>
      <c r="AP1185" s="4">
        <v>190</v>
      </c>
      <c r="AQ1185" s="4">
        <v>5</v>
      </c>
      <c r="AR1185" s="4">
        <v>195</v>
      </c>
      <c r="AS1185" s="4" t="s">
        <v>155</v>
      </c>
      <c r="AT1185" s="4">
        <v>1</v>
      </c>
      <c r="AU1185" s="5">
        <v>0.70730324074074069</v>
      </c>
      <c r="AV1185" s="4">
        <v>47.158591999999999</v>
      </c>
      <c r="AW1185" s="4">
        <v>-88.484358</v>
      </c>
      <c r="AX1185" s="4">
        <v>308.8</v>
      </c>
      <c r="AY1185" s="4">
        <v>20.8</v>
      </c>
      <c r="AZ1185" s="4">
        <v>12</v>
      </c>
      <c r="BA1185" s="4">
        <v>10</v>
      </c>
      <c r="BB1185" s="4" t="s">
        <v>432</v>
      </c>
      <c r="BC1185" s="4">
        <v>1.2716160000000001</v>
      </c>
      <c r="BD1185" s="4">
        <v>1.5</v>
      </c>
      <c r="BE1185" s="4">
        <v>1.971616</v>
      </c>
      <c r="BF1185" s="4">
        <v>14.063000000000001</v>
      </c>
      <c r="BG1185" s="4">
        <v>14.73</v>
      </c>
      <c r="BH1185" s="4">
        <v>1.05</v>
      </c>
      <c r="BI1185" s="4">
        <v>14.116</v>
      </c>
      <c r="BJ1185" s="4">
        <v>3013.4430000000002</v>
      </c>
      <c r="BK1185" s="4">
        <v>9.7590000000000003</v>
      </c>
      <c r="BL1185" s="4">
        <v>0.28399999999999997</v>
      </c>
      <c r="BM1185" s="4">
        <v>0.151</v>
      </c>
      <c r="BN1185" s="4">
        <v>0.435</v>
      </c>
      <c r="BO1185" s="4">
        <v>0.23100000000000001</v>
      </c>
      <c r="BP1185" s="4">
        <v>0.123</v>
      </c>
      <c r="BQ1185" s="4">
        <v>0.35399999999999998</v>
      </c>
      <c r="BR1185" s="4">
        <v>1.4401999999999999</v>
      </c>
      <c r="BU1185" s="4">
        <v>1.0429999999999999</v>
      </c>
      <c r="BW1185" s="4">
        <v>0</v>
      </c>
      <c r="BX1185" s="4">
        <v>0.12758800000000001</v>
      </c>
      <c r="BY1185" s="4">
        <v>-5</v>
      </c>
      <c r="BZ1185" s="4">
        <v>1.3393919999999999</v>
      </c>
      <c r="CA1185" s="4">
        <v>3.1179320000000001</v>
      </c>
      <c r="CB1185" s="4">
        <v>27.055717999999999</v>
      </c>
    </row>
    <row r="1186" spans="1:80">
      <c r="A1186" s="2">
        <v>42440</v>
      </c>
      <c r="B1186" s="29">
        <v>0.49916560185185183</v>
      </c>
      <c r="C1186" s="4">
        <v>14.449</v>
      </c>
      <c r="D1186" s="4">
        <v>5.33E-2</v>
      </c>
      <c r="E1186" s="4" t="s">
        <v>155</v>
      </c>
      <c r="F1186" s="4">
        <v>533.39901499999996</v>
      </c>
      <c r="G1186" s="4">
        <v>12.9</v>
      </c>
      <c r="H1186" s="4">
        <v>6.7</v>
      </c>
      <c r="I1186" s="4">
        <v>142.19999999999999</v>
      </c>
      <c r="K1186" s="4">
        <v>0</v>
      </c>
      <c r="L1186" s="4">
        <v>25</v>
      </c>
      <c r="M1186" s="4">
        <v>0.87580000000000002</v>
      </c>
      <c r="N1186" s="4">
        <v>12.653600000000001</v>
      </c>
      <c r="O1186" s="4">
        <v>4.6699999999999998E-2</v>
      </c>
      <c r="P1186" s="4">
        <v>11.2972</v>
      </c>
      <c r="Q1186" s="4">
        <v>5.8411</v>
      </c>
      <c r="R1186" s="4">
        <v>17.100000000000001</v>
      </c>
      <c r="S1186" s="4">
        <v>9.1911000000000005</v>
      </c>
      <c r="T1186" s="4">
        <v>4.7522000000000002</v>
      </c>
      <c r="U1186" s="4">
        <v>13.9</v>
      </c>
      <c r="V1186" s="4">
        <v>142.16419999999999</v>
      </c>
      <c r="Y1186" s="4">
        <v>21.785</v>
      </c>
      <c r="Z1186" s="4">
        <v>0</v>
      </c>
      <c r="AA1186" s="4">
        <v>0</v>
      </c>
      <c r="AB1186" s="4" t="s">
        <v>384</v>
      </c>
      <c r="AC1186" s="4">
        <v>0</v>
      </c>
      <c r="AD1186" s="4">
        <v>11.8</v>
      </c>
      <c r="AE1186" s="4">
        <v>860</v>
      </c>
      <c r="AF1186" s="4">
        <v>890</v>
      </c>
      <c r="AG1186" s="4">
        <v>834</v>
      </c>
      <c r="AH1186" s="4">
        <v>68</v>
      </c>
      <c r="AI1186" s="4">
        <v>26.25</v>
      </c>
      <c r="AJ1186" s="4">
        <v>0.6</v>
      </c>
      <c r="AK1186" s="4">
        <v>989</v>
      </c>
      <c r="AL1186" s="4">
        <v>5</v>
      </c>
      <c r="AM1186" s="4">
        <v>0</v>
      </c>
      <c r="AN1186" s="4">
        <v>35</v>
      </c>
      <c r="AO1186" s="4">
        <v>190</v>
      </c>
      <c r="AP1186" s="4">
        <v>190</v>
      </c>
      <c r="AQ1186" s="4">
        <v>4.9000000000000004</v>
      </c>
      <c r="AR1186" s="4">
        <v>195</v>
      </c>
      <c r="AS1186" s="4" t="s">
        <v>155</v>
      </c>
      <c r="AT1186" s="4">
        <v>1</v>
      </c>
      <c r="AU1186" s="5">
        <v>0.70731481481481484</v>
      </c>
      <c r="AV1186" s="4">
        <v>47.158672000000003</v>
      </c>
      <c r="AW1186" s="4">
        <v>-88.484288000000006</v>
      </c>
      <c r="AX1186" s="4">
        <v>308.7</v>
      </c>
      <c r="AY1186" s="4">
        <v>21.1</v>
      </c>
      <c r="AZ1186" s="4">
        <v>12</v>
      </c>
      <c r="BA1186" s="4">
        <v>10</v>
      </c>
      <c r="BB1186" s="4" t="s">
        <v>432</v>
      </c>
      <c r="BC1186" s="4">
        <v>1.587313</v>
      </c>
      <c r="BD1186" s="4">
        <v>1.1408590000000001</v>
      </c>
      <c r="BE1186" s="4">
        <v>2.2154850000000001</v>
      </c>
      <c r="BF1186" s="4">
        <v>14.063000000000001</v>
      </c>
      <c r="BG1186" s="4">
        <v>14.66</v>
      </c>
      <c r="BH1186" s="4">
        <v>1.04</v>
      </c>
      <c r="BI1186" s="4">
        <v>14.186999999999999</v>
      </c>
      <c r="BJ1186" s="4">
        <v>3018.558</v>
      </c>
      <c r="BK1186" s="4">
        <v>7.0919999999999996</v>
      </c>
      <c r="BL1186" s="4">
        <v>0.28199999999999997</v>
      </c>
      <c r="BM1186" s="4">
        <v>0.14599999999999999</v>
      </c>
      <c r="BN1186" s="4">
        <v>0.42799999999999999</v>
      </c>
      <c r="BO1186" s="4">
        <v>0.23</v>
      </c>
      <c r="BP1186" s="4">
        <v>0.11899999999999999</v>
      </c>
      <c r="BQ1186" s="4">
        <v>0.34799999999999998</v>
      </c>
      <c r="BR1186" s="4">
        <v>1.1214</v>
      </c>
      <c r="BU1186" s="4">
        <v>1.0309999999999999</v>
      </c>
      <c r="BW1186" s="4">
        <v>0</v>
      </c>
      <c r="BX1186" s="4">
        <v>0.13692199999999999</v>
      </c>
      <c r="BY1186" s="4">
        <v>-5</v>
      </c>
      <c r="BZ1186" s="4">
        <v>1.3399019999999999</v>
      </c>
      <c r="CA1186" s="4">
        <v>3.346031</v>
      </c>
      <c r="CB1186" s="4">
        <v>27.066020000000002</v>
      </c>
    </row>
    <row r="1187" spans="1:80">
      <c r="A1187" s="2">
        <v>42440</v>
      </c>
      <c r="B1187" s="29">
        <v>0.49917717592592598</v>
      </c>
      <c r="C1187" s="4">
        <v>14.475</v>
      </c>
      <c r="D1187" s="4">
        <v>0.24629999999999999</v>
      </c>
      <c r="E1187" s="4" t="s">
        <v>155</v>
      </c>
      <c r="F1187" s="4">
        <v>2462.956811</v>
      </c>
      <c r="G1187" s="4">
        <v>12.9</v>
      </c>
      <c r="H1187" s="4">
        <v>6.5</v>
      </c>
      <c r="I1187" s="4">
        <v>115.9</v>
      </c>
      <c r="K1187" s="4">
        <v>0</v>
      </c>
      <c r="L1187" s="4">
        <v>25</v>
      </c>
      <c r="M1187" s="4">
        <v>0.87390000000000001</v>
      </c>
      <c r="N1187" s="4">
        <v>12.6501</v>
      </c>
      <c r="O1187" s="4">
        <v>0.2152</v>
      </c>
      <c r="P1187" s="4">
        <v>11.2737</v>
      </c>
      <c r="Q1187" s="4">
        <v>5.6806000000000001</v>
      </c>
      <c r="R1187" s="4">
        <v>17</v>
      </c>
      <c r="S1187" s="4">
        <v>9.1720000000000006</v>
      </c>
      <c r="T1187" s="4">
        <v>4.6215000000000002</v>
      </c>
      <c r="U1187" s="4">
        <v>13.8</v>
      </c>
      <c r="V1187" s="4">
        <v>115.85380000000001</v>
      </c>
      <c r="Y1187" s="4">
        <v>21.524000000000001</v>
      </c>
      <c r="Z1187" s="4">
        <v>0</v>
      </c>
      <c r="AA1187" s="4">
        <v>0</v>
      </c>
      <c r="AB1187" s="4" t="s">
        <v>384</v>
      </c>
      <c r="AC1187" s="4">
        <v>0</v>
      </c>
      <c r="AD1187" s="4">
        <v>11.9</v>
      </c>
      <c r="AE1187" s="4">
        <v>861</v>
      </c>
      <c r="AF1187" s="4">
        <v>890</v>
      </c>
      <c r="AG1187" s="4">
        <v>834</v>
      </c>
      <c r="AH1187" s="4">
        <v>68</v>
      </c>
      <c r="AI1187" s="4">
        <v>26.25</v>
      </c>
      <c r="AJ1187" s="4">
        <v>0.6</v>
      </c>
      <c r="AK1187" s="4">
        <v>989</v>
      </c>
      <c r="AL1187" s="4">
        <v>5</v>
      </c>
      <c r="AM1187" s="4">
        <v>0</v>
      </c>
      <c r="AN1187" s="4">
        <v>35</v>
      </c>
      <c r="AO1187" s="4">
        <v>190</v>
      </c>
      <c r="AP1187" s="4">
        <v>190</v>
      </c>
      <c r="AQ1187" s="4">
        <v>5</v>
      </c>
      <c r="AR1187" s="4">
        <v>195</v>
      </c>
      <c r="AS1187" s="4" t="s">
        <v>155</v>
      </c>
      <c r="AT1187" s="4">
        <v>1</v>
      </c>
      <c r="AU1187" s="5">
        <v>0.70732638888888888</v>
      </c>
      <c r="AV1187" s="4">
        <v>47.158749999999998</v>
      </c>
      <c r="AW1187" s="4">
        <v>-88.484226000000007</v>
      </c>
      <c r="AX1187" s="4">
        <v>308.60000000000002</v>
      </c>
      <c r="AY1187" s="4">
        <v>21.3</v>
      </c>
      <c r="AZ1187" s="4">
        <v>12</v>
      </c>
      <c r="BA1187" s="4">
        <v>10</v>
      </c>
      <c r="BB1187" s="4" t="s">
        <v>432</v>
      </c>
      <c r="BC1187" s="4">
        <v>1.771728</v>
      </c>
      <c r="BD1187" s="4">
        <v>1.071728</v>
      </c>
      <c r="BE1187" s="4">
        <v>2.3717280000000001</v>
      </c>
      <c r="BF1187" s="4">
        <v>14.063000000000001</v>
      </c>
      <c r="BG1187" s="4">
        <v>14.44</v>
      </c>
      <c r="BH1187" s="4">
        <v>1.03</v>
      </c>
      <c r="BI1187" s="4">
        <v>14.425000000000001</v>
      </c>
      <c r="BJ1187" s="4">
        <v>2979.538</v>
      </c>
      <c r="BK1187" s="4">
        <v>32.268000000000001</v>
      </c>
      <c r="BL1187" s="4">
        <v>0.27800000000000002</v>
      </c>
      <c r="BM1187" s="4">
        <v>0.14000000000000001</v>
      </c>
      <c r="BN1187" s="4">
        <v>0.41799999999999998</v>
      </c>
      <c r="BO1187" s="4">
        <v>0.22600000000000001</v>
      </c>
      <c r="BP1187" s="4">
        <v>0.114</v>
      </c>
      <c r="BQ1187" s="4">
        <v>0.34</v>
      </c>
      <c r="BR1187" s="4">
        <v>0.90229999999999999</v>
      </c>
      <c r="BU1187" s="4">
        <v>1.006</v>
      </c>
      <c r="BW1187" s="4">
        <v>0</v>
      </c>
      <c r="BX1187" s="4">
        <v>0.192967</v>
      </c>
      <c r="BY1187" s="4">
        <v>-5</v>
      </c>
      <c r="BZ1187" s="4">
        <v>1.3418019999999999</v>
      </c>
      <c r="CA1187" s="4">
        <v>4.7156310000000001</v>
      </c>
      <c r="CB1187" s="4">
        <v>27.104403999999999</v>
      </c>
    </row>
    <row r="1188" spans="1:80">
      <c r="A1188" s="2">
        <v>42440</v>
      </c>
      <c r="B1188" s="29">
        <v>0.49918875000000001</v>
      </c>
      <c r="C1188" s="4">
        <v>14.42</v>
      </c>
      <c r="D1188" s="4">
        <v>0.27029999999999998</v>
      </c>
      <c r="E1188" s="4" t="s">
        <v>155</v>
      </c>
      <c r="F1188" s="4">
        <v>2703.3735980000001</v>
      </c>
      <c r="G1188" s="4">
        <v>12.9</v>
      </c>
      <c r="H1188" s="4">
        <v>6.5</v>
      </c>
      <c r="I1188" s="4">
        <v>160.69999999999999</v>
      </c>
      <c r="K1188" s="4">
        <v>0</v>
      </c>
      <c r="L1188" s="4">
        <v>25</v>
      </c>
      <c r="M1188" s="4">
        <v>0.87409999999999999</v>
      </c>
      <c r="N1188" s="4">
        <v>12.6046</v>
      </c>
      <c r="O1188" s="4">
        <v>0.23630000000000001</v>
      </c>
      <c r="P1188" s="4">
        <v>11.276</v>
      </c>
      <c r="Q1188" s="4">
        <v>5.6554000000000002</v>
      </c>
      <c r="R1188" s="4">
        <v>16.899999999999999</v>
      </c>
      <c r="S1188" s="4">
        <v>9.1738</v>
      </c>
      <c r="T1188" s="4">
        <v>4.6010999999999997</v>
      </c>
      <c r="U1188" s="4">
        <v>13.8</v>
      </c>
      <c r="V1188" s="4">
        <v>160.68389999999999</v>
      </c>
      <c r="Y1188" s="4">
        <v>21.669</v>
      </c>
      <c r="Z1188" s="4">
        <v>0</v>
      </c>
      <c r="AA1188" s="4">
        <v>0</v>
      </c>
      <c r="AB1188" s="4" t="s">
        <v>384</v>
      </c>
      <c r="AC1188" s="4">
        <v>0</v>
      </c>
      <c r="AD1188" s="4">
        <v>11.8</v>
      </c>
      <c r="AE1188" s="4">
        <v>862</v>
      </c>
      <c r="AF1188" s="4">
        <v>891</v>
      </c>
      <c r="AG1188" s="4">
        <v>835</v>
      </c>
      <c r="AH1188" s="4">
        <v>68</v>
      </c>
      <c r="AI1188" s="4">
        <v>26.25</v>
      </c>
      <c r="AJ1188" s="4">
        <v>0.6</v>
      </c>
      <c r="AK1188" s="4">
        <v>989</v>
      </c>
      <c r="AL1188" s="4">
        <v>5</v>
      </c>
      <c r="AM1188" s="4">
        <v>0</v>
      </c>
      <c r="AN1188" s="4">
        <v>35</v>
      </c>
      <c r="AO1188" s="4">
        <v>190</v>
      </c>
      <c r="AP1188" s="4">
        <v>190</v>
      </c>
      <c r="AQ1188" s="4">
        <v>5</v>
      </c>
      <c r="AR1188" s="4">
        <v>195</v>
      </c>
      <c r="AS1188" s="4" t="s">
        <v>155</v>
      </c>
      <c r="AT1188" s="4">
        <v>1</v>
      </c>
      <c r="AU1188" s="5">
        <v>0.70733796296296303</v>
      </c>
      <c r="AV1188" s="4">
        <v>47.158839999999998</v>
      </c>
      <c r="AW1188" s="4">
        <v>-88.484188000000003</v>
      </c>
      <c r="AX1188" s="4">
        <v>308.3</v>
      </c>
      <c r="AY1188" s="4">
        <v>23</v>
      </c>
      <c r="AZ1188" s="4">
        <v>12</v>
      </c>
      <c r="BA1188" s="4">
        <v>10</v>
      </c>
      <c r="BB1188" s="4" t="s">
        <v>432</v>
      </c>
      <c r="BC1188" s="4">
        <v>1.2986009999999999</v>
      </c>
      <c r="BD1188" s="4">
        <v>1.1000000000000001</v>
      </c>
      <c r="BE1188" s="4">
        <v>2.1134870000000001</v>
      </c>
      <c r="BF1188" s="4">
        <v>14.063000000000001</v>
      </c>
      <c r="BG1188" s="4">
        <v>14.46</v>
      </c>
      <c r="BH1188" s="4">
        <v>1.03</v>
      </c>
      <c r="BI1188" s="4">
        <v>14.403</v>
      </c>
      <c r="BJ1188" s="4">
        <v>2973.444</v>
      </c>
      <c r="BK1188" s="4">
        <v>35.479999999999997</v>
      </c>
      <c r="BL1188" s="4">
        <v>0.27900000000000003</v>
      </c>
      <c r="BM1188" s="4">
        <v>0.14000000000000001</v>
      </c>
      <c r="BN1188" s="4">
        <v>0.41799999999999998</v>
      </c>
      <c r="BO1188" s="4">
        <v>0.22700000000000001</v>
      </c>
      <c r="BP1188" s="4">
        <v>0.114</v>
      </c>
      <c r="BQ1188" s="4">
        <v>0.34</v>
      </c>
      <c r="BR1188" s="4">
        <v>1.2534000000000001</v>
      </c>
      <c r="BU1188" s="4">
        <v>1.014</v>
      </c>
      <c r="BW1188" s="4">
        <v>0</v>
      </c>
      <c r="BX1188" s="4">
        <v>0.25942700000000002</v>
      </c>
      <c r="BY1188" s="4">
        <v>-5</v>
      </c>
      <c r="BZ1188" s="4">
        <v>1.3401959999999999</v>
      </c>
      <c r="CA1188" s="4">
        <v>6.3397579999999998</v>
      </c>
      <c r="CB1188" s="4">
        <v>27.071963</v>
      </c>
    </row>
    <row r="1189" spans="1:80">
      <c r="A1189" s="2">
        <v>42440</v>
      </c>
      <c r="B1189" s="29">
        <v>0.49920032407407411</v>
      </c>
      <c r="C1189" s="4">
        <v>14.42</v>
      </c>
      <c r="D1189" s="4">
        <v>0.1867</v>
      </c>
      <c r="E1189" s="4" t="s">
        <v>155</v>
      </c>
      <c r="F1189" s="4">
        <v>1867.0621470000001</v>
      </c>
      <c r="G1189" s="4">
        <v>13.4</v>
      </c>
      <c r="H1189" s="4">
        <v>-0.6</v>
      </c>
      <c r="I1189" s="4">
        <v>191.5</v>
      </c>
      <c r="K1189" s="4">
        <v>0</v>
      </c>
      <c r="L1189" s="4">
        <v>25</v>
      </c>
      <c r="M1189" s="4">
        <v>0.87490000000000001</v>
      </c>
      <c r="N1189" s="4">
        <v>12.6158</v>
      </c>
      <c r="O1189" s="4">
        <v>0.1633</v>
      </c>
      <c r="P1189" s="4">
        <v>11.6823</v>
      </c>
      <c r="Q1189" s="4">
        <v>0</v>
      </c>
      <c r="R1189" s="4">
        <v>11.7</v>
      </c>
      <c r="S1189" s="4">
        <v>9.5044000000000004</v>
      </c>
      <c r="T1189" s="4">
        <v>0</v>
      </c>
      <c r="U1189" s="4">
        <v>9.5</v>
      </c>
      <c r="V1189" s="4">
        <v>191.4735</v>
      </c>
      <c r="Y1189" s="4">
        <v>21.834</v>
      </c>
      <c r="Z1189" s="4">
        <v>0</v>
      </c>
      <c r="AA1189" s="4">
        <v>0</v>
      </c>
      <c r="AB1189" s="4" t="s">
        <v>384</v>
      </c>
      <c r="AC1189" s="4">
        <v>0</v>
      </c>
      <c r="AD1189" s="4">
        <v>11.9</v>
      </c>
      <c r="AE1189" s="4">
        <v>862</v>
      </c>
      <c r="AF1189" s="4">
        <v>892</v>
      </c>
      <c r="AG1189" s="4">
        <v>836</v>
      </c>
      <c r="AH1189" s="4">
        <v>68</v>
      </c>
      <c r="AI1189" s="4">
        <v>26.25</v>
      </c>
      <c r="AJ1189" s="4">
        <v>0.6</v>
      </c>
      <c r="AK1189" s="4">
        <v>989</v>
      </c>
      <c r="AL1189" s="4">
        <v>5</v>
      </c>
      <c r="AM1189" s="4">
        <v>0</v>
      </c>
      <c r="AN1189" s="4">
        <v>35</v>
      </c>
      <c r="AO1189" s="4">
        <v>190.9</v>
      </c>
      <c r="AP1189" s="4">
        <v>190</v>
      </c>
      <c r="AQ1189" s="4">
        <v>5.2</v>
      </c>
      <c r="AR1189" s="4">
        <v>195</v>
      </c>
      <c r="AS1189" s="4" t="s">
        <v>155</v>
      </c>
      <c r="AT1189" s="4">
        <v>1</v>
      </c>
      <c r="AU1189" s="5">
        <v>0.70734953703703696</v>
      </c>
      <c r="AV1189" s="4">
        <v>47.158938999999997</v>
      </c>
      <c r="AW1189" s="4">
        <v>-88.484171000000003</v>
      </c>
      <c r="AX1189" s="4">
        <v>308</v>
      </c>
      <c r="AY1189" s="4">
        <v>24.6</v>
      </c>
      <c r="AZ1189" s="4">
        <v>12</v>
      </c>
      <c r="BA1189" s="4">
        <v>10</v>
      </c>
      <c r="BB1189" s="4" t="s">
        <v>432</v>
      </c>
      <c r="BC1189" s="4">
        <v>1.1715279999999999</v>
      </c>
      <c r="BD1189" s="4">
        <v>1.1715279999999999</v>
      </c>
      <c r="BE1189" s="4">
        <v>2</v>
      </c>
      <c r="BF1189" s="4">
        <v>14.063000000000001</v>
      </c>
      <c r="BG1189" s="4">
        <v>14.54</v>
      </c>
      <c r="BH1189" s="4">
        <v>1.03</v>
      </c>
      <c r="BI1189" s="4">
        <v>14.302</v>
      </c>
      <c r="BJ1189" s="4">
        <v>2989.777</v>
      </c>
      <c r="BK1189" s="4">
        <v>24.638000000000002</v>
      </c>
      <c r="BL1189" s="4">
        <v>0.28999999999999998</v>
      </c>
      <c r="BM1189" s="4">
        <v>0</v>
      </c>
      <c r="BN1189" s="4">
        <v>0.28999999999999998</v>
      </c>
      <c r="BO1189" s="4">
        <v>0.23599999999999999</v>
      </c>
      <c r="BP1189" s="4">
        <v>0</v>
      </c>
      <c r="BQ1189" s="4">
        <v>0.23599999999999999</v>
      </c>
      <c r="BR1189" s="4">
        <v>1.5004999999999999</v>
      </c>
      <c r="BU1189" s="4">
        <v>1.0269999999999999</v>
      </c>
      <c r="BW1189" s="4">
        <v>0</v>
      </c>
      <c r="BX1189" s="4">
        <v>0.29215799999999997</v>
      </c>
      <c r="BY1189" s="4">
        <v>-5</v>
      </c>
      <c r="BZ1189" s="4">
        <v>1.3436079999999999</v>
      </c>
      <c r="CA1189" s="4">
        <v>7.1396110000000004</v>
      </c>
      <c r="CB1189" s="4">
        <v>27.140882000000001</v>
      </c>
    </row>
    <row r="1190" spans="1:80">
      <c r="A1190" s="2">
        <v>42440</v>
      </c>
      <c r="B1190" s="29">
        <v>0.49921189814814815</v>
      </c>
      <c r="C1190" s="4">
        <v>14.42</v>
      </c>
      <c r="D1190" s="4">
        <v>0.16639999999999999</v>
      </c>
      <c r="E1190" s="4" t="s">
        <v>155</v>
      </c>
      <c r="F1190" s="4">
        <v>1663.7671230000001</v>
      </c>
      <c r="G1190" s="4">
        <v>15.4</v>
      </c>
      <c r="H1190" s="4">
        <v>-0.8</v>
      </c>
      <c r="I1190" s="4">
        <v>180.9</v>
      </c>
      <c r="K1190" s="4">
        <v>0</v>
      </c>
      <c r="L1190" s="4">
        <v>25</v>
      </c>
      <c r="M1190" s="4">
        <v>0.87509999999999999</v>
      </c>
      <c r="N1190" s="4">
        <v>12.618600000000001</v>
      </c>
      <c r="O1190" s="4">
        <v>0.14560000000000001</v>
      </c>
      <c r="P1190" s="4">
        <v>13.476100000000001</v>
      </c>
      <c r="Q1190" s="4">
        <v>0</v>
      </c>
      <c r="R1190" s="4">
        <v>13.5</v>
      </c>
      <c r="S1190" s="4">
        <v>10.963800000000001</v>
      </c>
      <c r="T1190" s="4">
        <v>0</v>
      </c>
      <c r="U1190" s="4">
        <v>11</v>
      </c>
      <c r="V1190" s="4">
        <v>180.88990000000001</v>
      </c>
      <c r="Y1190" s="4">
        <v>21.931000000000001</v>
      </c>
      <c r="Z1190" s="4">
        <v>0</v>
      </c>
      <c r="AA1190" s="4">
        <v>0</v>
      </c>
      <c r="AB1190" s="4" t="s">
        <v>384</v>
      </c>
      <c r="AC1190" s="4">
        <v>0</v>
      </c>
      <c r="AD1190" s="4">
        <v>11.8</v>
      </c>
      <c r="AE1190" s="4">
        <v>863</v>
      </c>
      <c r="AF1190" s="4">
        <v>891</v>
      </c>
      <c r="AG1190" s="4">
        <v>836</v>
      </c>
      <c r="AH1190" s="4">
        <v>68</v>
      </c>
      <c r="AI1190" s="4">
        <v>26.25</v>
      </c>
      <c r="AJ1190" s="4">
        <v>0.6</v>
      </c>
      <c r="AK1190" s="4">
        <v>989</v>
      </c>
      <c r="AL1190" s="4">
        <v>5</v>
      </c>
      <c r="AM1190" s="4">
        <v>0</v>
      </c>
      <c r="AN1190" s="4">
        <v>35</v>
      </c>
      <c r="AO1190" s="4">
        <v>190.1</v>
      </c>
      <c r="AP1190" s="4">
        <v>190</v>
      </c>
      <c r="AQ1190" s="4">
        <v>5.2</v>
      </c>
      <c r="AR1190" s="4">
        <v>195</v>
      </c>
      <c r="AS1190" s="4" t="s">
        <v>155</v>
      </c>
      <c r="AT1190" s="4">
        <v>1</v>
      </c>
      <c r="AU1190" s="5">
        <v>0.70736111111111111</v>
      </c>
      <c r="AV1190" s="4">
        <v>47.159050999999998</v>
      </c>
      <c r="AW1190" s="4">
        <v>-88.484171000000003</v>
      </c>
      <c r="AX1190" s="4">
        <v>308.10000000000002</v>
      </c>
      <c r="AY1190" s="4">
        <v>26.3</v>
      </c>
      <c r="AZ1190" s="4">
        <v>12</v>
      </c>
      <c r="BA1190" s="4">
        <v>10</v>
      </c>
      <c r="BB1190" s="4" t="s">
        <v>432</v>
      </c>
      <c r="BC1190" s="4">
        <v>1.5571429999999999</v>
      </c>
      <c r="BD1190" s="4">
        <v>1.485714</v>
      </c>
      <c r="BE1190" s="4">
        <v>2.4285709999999998</v>
      </c>
      <c r="BF1190" s="4">
        <v>14.063000000000001</v>
      </c>
      <c r="BG1190" s="4">
        <v>14.57</v>
      </c>
      <c r="BH1190" s="4">
        <v>1.04</v>
      </c>
      <c r="BI1190" s="4">
        <v>14.276</v>
      </c>
      <c r="BJ1190" s="4">
        <v>2994.1990000000001</v>
      </c>
      <c r="BK1190" s="4">
        <v>21.988</v>
      </c>
      <c r="BL1190" s="4">
        <v>0.33500000000000002</v>
      </c>
      <c r="BM1190" s="4">
        <v>0</v>
      </c>
      <c r="BN1190" s="4">
        <v>0.33500000000000002</v>
      </c>
      <c r="BO1190" s="4">
        <v>0.27200000000000002</v>
      </c>
      <c r="BP1190" s="4">
        <v>0</v>
      </c>
      <c r="BQ1190" s="4">
        <v>0.27200000000000002</v>
      </c>
      <c r="BR1190" s="4">
        <v>1.4193</v>
      </c>
      <c r="BU1190" s="4">
        <v>1.032</v>
      </c>
      <c r="BW1190" s="4">
        <v>0</v>
      </c>
      <c r="BX1190" s="4">
        <v>0.28237200000000001</v>
      </c>
      <c r="BY1190" s="4">
        <v>-5</v>
      </c>
      <c r="BZ1190" s="4">
        <v>1.3430979999999999</v>
      </c>
      <c r="CA1190" s="4">
        <v>6.9004659999999998</v>
      </c>
      <c r="CB1190" s="4">
        <v>27.130579999999998</v>
      </c>
    </row>
    <row r="1191" spans="1:80">
      <c r="A1191" s="2">
        <v>42440</v>
      </c>
      <c r="B1191" s="29">
        <v>0.49922347222222219</v>
      </c>
      <c r="C1191" s="4">
        <v>14.366</v>
      </c>
      <c r="D1191" s="4">
        <v>0.32419999999999999</v>
      </c>
      <c r="E1191" s="4" t="s">
        <v>155</v>
      </c>
      <c r="F1191" s="4">
        <v>3242.3404260000002</v>
      </c>
      <c r="G1191" s="4">
        <v>15.4</v>
      </c>
      <c r="H1191" s="4">
        <v>-0.8</v>
      </c>
      <c r="I1191" s="4">
        <v>203</v>
      </c>
      <c r="K1191" s="4">
        <v>0</v>
      </c>
      <c r="L1191" s="4">
        <v>28</v>
      </c>
      <c r="M1191" s="4">
        <v>0.87409999999999999</v>
      </c>
      <c r="N1191" s="4">
        <v>12.557</v>
      </c>
      <c r="O1191" s="4">
        <v>0.28339999999999999</v>
      </c>
      <c r="P1191" s="4">
        <v>13.461</v>
      </c>
      <c r="Q1191" s="4">
        <v>0</v>
      </c>
      <c r="R1191" s="4">
        <v>13.5</v>
      </c>
      <c r="S1191" s="4">
        <v>10.951499999999999</v>
      </c>
      <c r="T1191" s="4">
        <v>0</v>
      </c>
      <c r="U1191" s="4">
        <v>11</v>
      </c>
      <c r="V1191" s="4">
        <v>203.00720000000001</v>
      </c>
      <c r="Y1191" s="4">
        <v>24.876999999999999</v>
      </c>
      <c r="Z1191" s="4">
        <v>0</v>
      </c>
      <c r="AA1191" s="4">
        <v>0</v>
      </c>
      <c r="AB1191" s="4" t="s">
        <v>384</v>
      </c>
      <c r="AC1191" s="4">
        <v>0</v>
      </c>
      <c r="AD1191" s="4">
        <v>11.8</v>
      </c>
      <c r="AE1191" s="4">
        <v>861</v>
      </c>
      <c r="AF1191" s="4">
        <v>890</v>
      </c>
      <c r="AG1191" s="4">
        <v>835</v>
      </c>
      <c r="AH1191" s="4">
        <v>68</v>
      </c>
      <c r="AI1191" s="4">
        <v>26.25</v>
      </c>
      <c r="AJ1191" s="4">
        <v>0.6</v>
      </c>
      <c r="AK1191" s="4">
        <v>989</v>
      </c>
      <c r="AL1191" s="4">
        <v>5</v>
      </c>
      <c r="AM1191" s="4">
        <v>0</v>
      </c>
      <c r="AN1191" s="4">
        <v>35</v>
      </c>
      <c r="AO1191" s="4">
        <v>190.9</v>
      </c>
      <c r="AP1191" s="4">
        <v>190</v>
      </c>
      <c r="AQ1191" s="4">
        <v>5.2</v>
      </c>
      <c r="AR1191" s="4">
        <v>195</v>
      </c>
      <c r="AS1191" s="4" t="s">
        <v>155</v>
      </c>
      <c r="AT1191" s="4">
        <v>1</v>
      </c>
      <c r="AU1191" s="5">
        <v>0.70737268518518526</v>
      </c>
      <c r="AV1191" s="4">
        <v>47.159171999999998</v>
      </c>
      <c r="AW1191" s="4">
        <v>-88.484178</v>
      </c>
      <c r="AX1191" s="4">
        <v>308.3</v>
      </c>
      <c r="AY1191" s="4">
        <v>27.8</v>
      </c>
      <c r="AZ1191" s="4">
        <v>12</v>
      </c>
      <c r="BA1191" s="4">
        <v>10</v>
      </c>
      <c r="BB1191" s="4" t="s">
        <v>432</v>
      </c>
      <c r="BC1191" s="4">
        <v>1.7</v>
      </c>
      <c r="BD1191" s="4">
        <v>1.6</v>
      </c>
      <c r="BE1191" s="4">
        <v>2.6</v>
      </c>
      <c r="BF1191" s="4">
        <v>14.063000000000001</v>
      </c>
      <c r="BG1191" s="4">
        <v>14.45</v>
      </c>
      <c r="BH1191" s="4">
        <v>1.03</v>
      </c>
      <c r="BI1191" s="4">
        <v>14.404</v>
      </c>
      <c r="BJ1191" s="4">
        <v>2961.3490000000002</v>
      </c>
      <c r="BK1191" s="4">
        <v>42.54</v>
      </c>
      <c r="BL1191" s="4">
        <v>0.33200000000000002</v>
      </c>
      <c r="BM1191" s="4">
        <v>0</v>
      </c>
      <c r="BN1191" s="4">
        <v>0.33200000000000002</v>
      </c>
      <c r="BO1191" s="4">
        <v>0.27</v>
      </c>
      <c r="BP1191" s="4">
        <v>0</v>
      </c>
      <c r="BQ1191" s="4">
        <v>0.27</v>
      </c>
      <c r="BR1191" s="4">
        <v>1.5831</v>
      </c>
      <c r="BU1191" s="4">
        <v>1.1639999999999999</v>
      </c>
      <c r="BW1191" s="4">
        <v>0</v>
      </c>
      <c r="BX1191" s="4">
        <v>0.25394</v>
      </c>
      <c r="BY1191" s="4">
        <v>-5</v>
      </c>
      <c r="BZ1191" s="4">
        <v>1.343</v>
      </c>
      <c r="CA1191" s="4">
        <v>6.2056589999999998</v>
      </c>
      <c r="CB1191" s="4">
        <v>27.128599999999999</v>
      </c>
    </row>
    <row r="1192" spans="1:80">
      <c r="A1192" s="2">
        <v>42440</v>
      </c>
      <c r="B1192" s="29">
        <v>0.49923504629629628</v>
      </c>
      <c r="C1192" s="4">
        <v>14.343999999999999</v>
      </c>
      <c r="D1192" s="4">
        <v>0.43059999999999998</v>
      </c>
      <c r="E1192" s="4" t="s">
        <v>155</v>
      </c>
      <c r="F1192" s="4">
        <v>4306.1702130000003</v>
      </c>
      <c r="G1192" s="4">
        <v>15.4</v>
      </c>
      <c r="H1192" s="4">
        <v>-0.8</v>
      </c>
      <c r="I1192" s="4">
        <v>282.5</v>
      </c>
      <c r="K1192" s="4">
        <v>0</v>
      </c>
      <c r="L1192" s="4">
        <v>35</v>
      </c>
      <c r="M1192" s="4">
        <v>0.87329999999999997</v>
      </c>
      <c r="N1192" s="4">
        <v>12.5265</v>
      </c>
      <c r="O1192" s="4">
        <v>0.37609999999999999</v>
      </c>
      <c r="P1192" s="4">
        <v>13.448700000000001</v>
      </c>
      <c r="Q1192" s="4">
        <v>0</v>
      </c>
      <c r="R1192" s="4">
        <v>13.4</v>
      </c>
      <c r="S1192" s="4">
        <v>10.9415</v>
      </c>
      <c r="T1192" s="4">
        <v>0</v>
      </c>
      <c r="U1192" s="4">
        <v>10.9</v>
      </c>
      <c r="V1192" s="4">
        <v>282.47739999999999</v>
      </c>
      <c r="Y1192" s="4">
        <v>31.001000000000001</v>
      </c>
      <c r="Z1192" s="4">
        <v>0</v>
      </c>
      <c r="AA1192" s="4">
        <v>0</v>
      </c>
      <c r="AB1192" s="4" t="s">
        <v>384</v>
      </c>
      <c r="AC1192" s="4">
        <v>0</v>
      </c>
      <c r="AD1192" s="4">
        <v>11.8</v>
      </c>
      <c r="AE1192" s="4">
        <v>860</v>
      </c>
      <c r="AF1192" s="4">
        <v>889</v>
      </c>
      <c r="AG1192" s="4">
        <v>835</v>
      </c>
      <c r="AH1192" s="4">
        <v>68</v>
      </c>
      <c r="AI1192" s="4">
        <v>26.25</v>
      </c>
      <c r="AJ1192" s="4">
        <v>0.6</v>
      </c>
      <c r="AK1192" s="4">
        <v>989</v>
      </c>
      <c r="AL1192" s="4">
        <v>5</v>
      </c>
      <c r="AM1192" s="4">
        <v>0</v>
      </c>
      <c r="AN1192" s="4">
        <v>35</v>
      </c>
      <c r="AO1192" s="4">
        <v>191</v>
      </c>
      <c r="AP1192" s="4">
        <v>190</v>
      </c>
      <c r="AQ1192" s="4">
        <v>5.3</v>
      </c>
      <c r="AR1192" s="4">
        <v>195</v>
      </c>
      <c r="AS1192" s="4" t="s">
        <v>155</v>
      </c>
      <c r="AT1192" s="4">
        <v>1</v>
      </c>
      <c r="AU1192" s="5">
        <v>0.7073842592592593</v>
      </c>
      <c r="AV1192" s="4">
        <v>47.159297000000002</v>
      </c>
      <c r="AW1192" s="4">
        <v>-88.484185999999994</v>
      </c>
      <c r="AX1192" s="4">
        <v>308.5</v>
      </c>
      <c r="AY1192" s="4">
        <v>29.2</v>
      </c>
      <c r="AZ1192" s="4">
        <v>12</v>
      </c>
      <c r="BA1192" s="4">
        <v>10</v>
      </c>
      <c r="BB1192" s="4" t="s">
        <v>432</v>
      </c>
      <c r="BC1192" s="4">
        <v>1.7712289999999999</v>
      </c>
      <c r="BD1192" s="4">
        <v>1.6712290000000001</v>
      </c>
      <c r="BE1192" s="4">
        <v>2.6712289999999999</v>
      </c>
      <c r="BF1192" s="4">
        <v>14.063000000000001</v>
      </c>
      <c r="BG1192" s="4">
        <v>14.35</v>
      </c>
      <c r="BH1192" s="4">
        <v>1.02</v>
      </c>
      <c r="BI1192" s="4">
        <v>14.509</v>
      </c>
      <c r="BJ1192" s="4">
        <v>2938.0889999999999</v>
      </c>
      <c r="BK1192" s="4">
        <v>56.139000000000003</v>
      </c>
      <c r="BL1192" s="4">
        <v>0.33</v>
      </c>
      <c r="BM1192" s="4">
        <v>0</v>
      </c>
      <c r="BN1192" s="4">
        <v>0.33</v>
      </c>
      <c r="BO1192" s="4">
        <v>0.26900000000000002</v>
      </c>
      <c r="BP1192" s="4">
        <v>0</v>
      </c>
      <c r="BQ1192" s="4">
        <v>0.26900000000000002</v>
      </c>
      <c r="BR1192" s="4">
        <v>2.1909000000000001</v>
      </c>
      <c r="BU1192" s="4">
        <v>1.4430000000000001</v>
      </c>
      <c r="BW1192" s="4">
        <v>0</v>
      </c>
      <c r="BX1192" s="4">
        <v>0.21762600000000001</v>
      </c>
      <c r="BY1192" s="4">
        <v>-5</v>
      </c>
      <c r="BZ1192" s="4">
        <v>1.3439019999999999</v>
      </c>
      <c r="CA1192" s="4">
        <v>5.3182349999999996</v>
      </c>
      <c r="CB1192" s="4">
        <v>27.146820000000002</v>
      </c>
    </row>
    <row r="1193" spans="1:80">
      <c r="A1193" s="2">
        <v>42440</v>
      </c>
      <c r="B1193" s="29">
        <v>0.49924662037037032</v>
      </c>
      <c r="C1193" s="4">
        <v>14.335000000000001</v>
      </c>
      <c r="D1193" s="4">
        <v>0.38729999999999998</v>
      </c>
      <c r="E1193" s="4" t="s">
        <v>155</v>
      </c>
      <c r="F1193" s="4">
        <v>3872.7707810000002</v>
      </c>
      <c r="G1193" s="4">
        <v>15.4</v>
      </c>
      <c r="H1193" s="4">
        <v>-0.8</v>
      </c>
      <c r="I1193" s="4">
        <v>366.4</v>
      </c>
      <c r="K1193" s="4">
        <v>0</v>
      </c>
      <c r="L1193" s="4">
        <v>43</v>
      </c>
      <c r="M1193" s="4">
        <v>0.87370000000000003</v>
      </c>
      <c r="N1193" s="4">
        <v>12.5244</v>
      </c>
      <c r="O1193" s="4">
        <v>0.33829999999999999</v>
      </c>
      <c r="P1193" s="4">
        <v>13.4544</v>
      </c>
      <c r="Q1193" s="4">
        <v>0</v>
      </c>
      <c r="R1193" s="4">
        <v>13.5</v>
      </c>
      <c r="S1193" s="4">
        <v>10.946099999999999</v>
      </c>
      <c r="T1193" s="4">
        <v>0</v>
      </c>
      <c r="U1193" s="4">
        <v>10.9</v>
      </c>
      <c r="V1193" s="4">
        <v>366.37650000000002</v>
      </c>
      <c r="Y1193" s="4">
        <v>37.597000000000001</v>
      </c>
      <c r="Z1193" s="4">
        <v>0</v>
      </c>
      <c r="AA1193" s="4">
        <v>0</v>
      </c>
      <c r="AB1193" s="4" t="s">
        <v>384</v>
      </c>
      <c r="AC1193" s="4">
        <v>0</v>
      </c>
      <c r="AD1193" s="4">
        <v>11.8</v>
      </c>
      <c r="AE1193" s="4">
        <v>861</v>
      </c>
      <c r="AF1193" s="4">
        <v>890</v>
      </c>
      <c r="AG1193" s="4">
        <v>835</v>
      </c>
      <c r="AH1193" s="4">
        <v>68</v>
      </c>
      <c r="AI1193" s="4">
        <v>26.25</v>
      </c>
      <c r="AJ1193" s="4">
        <v>0.6</v>
      </c>
      <c r="AK1193" s="4">
        <v>989</v>
      </c>
      <c r="AL1193" s="4">
        <v>5</v>
      </c>
      <c r="AM1193" s="4">
        <v>0</v>
      </c>
      <c r="AN1193" s="4">
        <v>35</v>
      </c>
      <c r="AO1193" s="4">
        <v>191</v>
      </c>
      <c r="AP1193" s="4">
        <v>190</v>
      </c>
      <c r="AQ1193" s="4">
        <v>5.3</v>
      </c>
      <c r="AR1193" s="4">
        <v>195</v>
      </c>
      <c r="AS1193" s="4" t="s">
        <v>155</v>
      </c>
      <c r="AT1193" s="4">
        <v>1</v>
      </c>
      <c r="AU1193" s="5">
        <v>0.70739583333333333</v>
      </c>
      <c r="AV1193" s="4">
        <v>47.159422999999997</v>
      </c>
      <c r="AW1193" s="4">
        <v>-88.484198000000006</v>
      </c>
      <c r="AX1193" s="4">
        <v>309</v>
      </c>
      <c r="AY1193" s="4">
        <v>30.2</v>
      </c>
      <c r="AZ1193" s="4">
        <v>12</v>
      </c>
      <c r="BA1193" s="4">
        <v>10</v>
      </c>
      <c r="BB1193" s="4" t="s">
        <v>432</v>
      </c>
      <c r="BC1193" s="4">
        <v>1.8</v>
      </c>
      <c r="BD1193" s="4">
        <v>1.7</v>
      </c>
      <c r="BE1193" s="4">
        <v>2.7</v>
      </c>
      <c r="BF1193" s="4">
        <v>14.063000000000001</v>
      </c>
      <c r="BG1193" s="4">
        <v>14.39</v>
      </c>
      <c r="BH1193" s="4">
        <v>1.02</v>
      </c>
      <c r="BI1193" s="4">
        <v>14.461</v>
      </c>
      <c r="BJ1193" s="4">
        <v>2944.7739999999999</v>
      </c>
      <c r="BK1193" s="4">
        <v>50.634</v>
      </c>
      <c r="BL1193" s="4">
        <v>0.33100000000000002</v>
      </c>
      <c r="BM1193" s="4">
        <v>0</v>
      </c>
      <c r="BN1193" s="4">
        <v>0.33100000000000002</v>
      </c>
      <c r="BO1193" s="4">
        <v>0.27</v>
      </c>
      <c r="BP1193" s="4">
        <v>0</v>
      </c>
      <c r="BQ1193" s="4">
        <v>0.27</v>
      </c>
      <c r="BR1193" s="4">
        <v>2.8485</v>
      </c>
      <c r="BU1193" s="4">
        <v>1.754</v>
      </c>
      <c r="BW1193" s="4">
        <v>0</v>
      </c>
      <c r="BX1193" s="4">
        <v>0.22031400000000001</v>
      </c>
      <c r="BY1193" s="4">
        <v>-5</v>
      </c>
      <c r="BZ1193" s="4">
        <v>1.340392</v>
      </c>
      <c r="CA1193" s="4">
        <v>5.3839240000000004</v>
      </c>
      <c r="CB1193" s="4">
        <v>27.075918000000001</v>
      </c>
    </row>
    <row r="1194" spans="1:80">
      <c r="A1194" s="2">
        <v>42440</v>
      </c>
      <c r="B1194" s="29">
        <v>0.49925819444444447</v>
      </c>
      <c r="C1194" s="4">
        <v>14.333</v>
      </c>
      <c r="D1194" s="4">
        <v>0.26029999999999998</v>
      </c>
      <c r="E1194" s="4" t="s">
        <v>155</v>
      </c>
      <c r="F1194" s="4">
        <v>2603.2377740000002</v>
      </c>
      <c r="G1194" s="4">
        <v>15.4</v>
      </c>
      <c r="H1194" s="4">
        <v>0.2</v>
      </c>
      <c r="I1194" s="4">
        <v>392.8</v>
      </c>
      <c r="K1194" s="4">
        <v>0</v>
      </c>
      <c r="L1194" s="4">
        <v>43</v>
      </c>
      <c r="M1194" s="4">
        <v>0.87470000000000003</v>
      </c>
      <c r="N1194" s="4">
        <v>12.5375</v>
      </c>
      <c r="O1194" s="4">
        <v>0.22770000000000001</v>
      </c>
      <c r="P1194" s="4">
        <v>13.497</v>
      </c>
      <c r="Q1194" s="4">
        <v>0.2162</v>
      </c>
      <c r="R1194" s="4">
        <v>13.7</v>
      </c>
      <c r="S1194" s="4">
        <v>10.9808</v>
      </c>
      <c r="T1194" s="4">
        <v>0.1759</v>
      </c>
      <c r="U1194" s="4">
        <v>11.2</v>
      </c>
      <c r="V1194" s="4">
        <v>392.84129999999999</v>
      </c>
      <c r="Y1194" s="4">
        <v>37.273000000000003</v>
      </c>
      <c r="Z1194" s="4">
        <v>0</v>
      </c>
      <c r="AA1194" s="4">
        <v>0</v>
      </c>
      <c r="AB1194" s="4" t="s">
        <v>384</v>
      </c>
      <c r="AC1194" s="4">
        <v>0</v>
      </c>
      <c r="AD1194" s="4">
        <v>11.8</v>
      </c>
      <c r="AE1194" s="4">
        <v>862</v>
      </c>
      <c r="AF1194" s="4">
        <v>891</v>
      </c>
      <c r="AG1194" s="4">
        <v>835</v>
      </c>
      <c r="AH1194" s="4">
        <v>68</v>
      </c>
      <c r="AI1194" s="4">
        <v>26.25</v>
      </c>
      <c r="AJ1194" s="4">
        <v>0.6</v>
      </c>
      <c r="AK1194" s="4">
        <v>989</v>
      </c>
      <c r="AL1194" s="4">
        <v>5</v>
      </c>
      <c r="AM1194" s="4">
        <v>0</v>
      </c>
      <c r="AN1194" s="4">
        <v>35</v>
      </c>
      <c r="AO1194" s="4">
        <v>191</v>
      </c>
      <c r="AP1194" s="4">
        <v>190</v>
      </c>
      <c r="AQ1194" s="4">
        <v>5.2</v>
      </c>
      <c r="AR1194" s="4">
        <v>195</v>
      </c>
      <c r="AS1194" s="4" t="s">
        <v>155</v>
      </c>
      <c r="AT1194" s="4">
        <v>1</v>
      </c>
      <c r="AU1194" s="5">
        <v>0.70740740740740737</v>
      </c>
      <c r="AV1194" s="4">
        <v>47.159547000000003</v>
      </c>
      <c r="AW1194" s="4">
        <v>-88.484209000000007</v>
      </c>
      <c r="AX1194" s="4">
        <v>309.2</v>
      </c>
      <c r="AY1194" s="4">
        <v>30.4</v>
      </c>
      <c r="AZ1194" s="4">
        <v>12</v>
      </c>
      <c r="BA1194" s="4">
        <v>10</v>
      </c>
      <c r="BB1194" s="4" t="s">
        <v>432</v>
      </c>
      <c r="BC1194" s="4">
        <v>1.657942</v>
      </c>
      <c r="BD1194" s="4">
        <v>1.7</v>
      </c>
      <c r="BE1194" s="4">
        <v>2.4869129999999999</v>
      </c>
      <c r="BF1194" s="4">
        <v>14.063000000000001</v>
      </c>
      <c r="BG1194" s="4">
        <v>14.52</v>
      </c>
      <c r="BH1194" s="4">
        <v>1.03</v>
      </c>
      <c r="BI1194" s="4">
        <v>14.321</v>
      </c>
      <c r="BJ1194" s="4">
        <v>2969.7730000000001</v>
      </c>
      <c r="BK1194" s="4">
        <v>34.33</v>
      </c>
      <c r="BL1194" s="4">
        <v>0.33500000000000002</v>
      </c>
      <c r="BM1194" s="4">
        <v>5.0000000000000001E-3</v>
      </c>
      <c r="BN1194" s="4">
        <v>0.34</v>
      </c>
      <c r="BO1194" s="4">
        <v>0.27200000000000002</v>
      </c>
      <c r="BP1194" s="4">
        <v>4.0000000000000001E-3</v>
      </c>
      <c r="BQ1194" s="4">
        <v>0.27700000000000002</v>
      </c>
      <c r="BR1194" s="4">
        <v>3.077</v>
      </c>
      <c r="BU1194" s="4">
        <v>1.752</v>
      </c>
      <c r="BW1194" s="4">
        <v>0</v>
      </c>
      <c r="BX1194" s="4">
        <v>0.25978600000000002</v>
      </c>
      <c r="BY1194" s="4">
        <v>-5</v>
      </c>
      <c r="BZ1194" s="4">
        <v>1.341804</v>
      </c>
      <c r="CA1194" s="4">
        <v>6.3485199999999997</v>
      </c>
      <c r="CB1194" s="4">
        <v>27.104441000000001</v>
      </c>
    </row>
    <row r="1195" spans="1:80">
      <c r="A1195" s="2">
        <v>42440</v>
      </c>
      <c r="B1195" s="29">
        <v>0.49926976851851851</v>
      </c>
      <c r="C1195" s="4">
        <v>14.34</v>
      </c>
      <c r="D1195" s="4">
        <v>0.2341</v>
      </c>
      <c r="E1195" s="4" t="s">
        <v>155</v>
      </c>
      <c r="F1195" s="4">
        <v>2340.5173810000001</v>
      </c>
      <c r="G1195" s="4">
        <v>16.399999999999999</v>
      </c>
      <c r="H1195" s="4">
        <v>6.4</v>
      </c>
      <c r="I1195" s="4">
        <v>299.5</v>
      </c>
      <c r="K1195" s="4">
        <v>0</v>
      </c>
      <c r="L1195" s="4">
        <v>41</v>
      </c>
      <c r="M1195" s="4">
        <v>0.87490000000000001</v>
      </c>
      <c r="N1195" s="4">
        <v>12.546799999999999</v>
      </c>
      <c r="O1195" s="4">
        <v>0.20480000000000001</v>
      </c>
      <c r="P1195" s="4">
        <v>14.350899999999999</v>
      </c>
      <c r="Q1195" s="4">
        <v>5.6261000000000001</v>
      </c>
      <c r="R1195" s="4">
        <v>20</v>
      </c>
      <c r="S1195" s="4">
        <v>11.6755</v>
      </c>
      <c r="T1195" s="4">
        <v>4.5772000000000004</v>
      </c>
      <c r="U1195" s="4">
        <v>16.3</v>
      </c>
      <c r="V1195" s="4">
        <v>299.48770000000002</v>
      </c>
      <c r="Y1195" s="4">
        <v>35.968000000000004</v>
      </c>
      <c r="Z1195" s="4">
        <v>0</v>
      </c>
      <c r="AA1195" s="4">
        <v>0</v>
      </c>
      <c r="AB1195" s="4" t="s">
        <v>384</v>
      </c>
      <c r="AC1195" s="4">
        <v>0</v>
      </c>
      <c r="AD1195" s="4">
        <v>11.8</v>
      </c>
      <c r="AE1195" s="4">
        <v>863</v>
      </c>
      <c r="AF1195" s="4">
        <v>890</v>
      </c>
      <c r="AG1195" s="4">
        <v>836</v>
      </c>
      <c r="AH1195" s="4">
        <v>68</v>
      </c>
      <c r="AI1195" s="4">
        <v>26.25</v>
      </c>
      <c r="AJ1195" s="4">
        <v>0.6</v>
      </c>
      <c r="AK1195" s="4">
        <v>989</v>
      </c>
      <c r="AL1195" s="4">
        <v>5</v>
      </c>
      <c r="AM1195" s="4">
        <v>0</v>
      </c>
      <c r="AN1195" s="4">
        <v>35</v>
      </c>
      <c r="AO1195" s="4">
        <v>191</v>
      </c>
      <c r="AP1195" s="4">
        <v>190</v>
      </c>
      <c r="AQ1195" s="4">
        <v>5.0999999999999996</v>
      </c>
      <c r="AR1195" s="4">
        <v>195</v>
      </c>
      <c r="AS1195" s="4" t="s">
        <v>155</v>
      </c>
      <c r="AT1195" s="4">
        <v>1</v>
      </c>
      <c r="AU1195" s="5">
        <v>0.70741898148148152</v>
      </c>
      <c r="AV1195" s="4">
        <v>47.159669999999998</v>
      </c>
      <c r="AW1195" s="4">
        <v>-88.484219999999993</v>
      </c>
      <c r="AX1195" s="4">
        <v>309.39999999999998</v>
      </c>
      <c r="AY1195" s="4">
        <v>30.4</v>
      </c>
      <c r="AZ1195" s="4">
        <v>12</v>
      </c>
      <c r="BA1195" s="4">
        <v>10</v>
      </c>
      <c r="BB1195" s="4" t="s">
        <v>432</v>
      </c>
      <c r="BC1195" s="4">
        <v>1.6</v>
      </c>
      <c r="BD1195" s="4">
        <v>1.7</v>
      </c>
      <c r="BE1195" s="4">
        <v>2.4</v>
      </c>
      <c r="BF1195" s="4">
        <v>14.063000000000001</v>
      </c>
      <c r="BG1195" s="4">
        <v>14.56</v>
      </c>
      <c r="BH1195" s="4">
        <v>1.04</v>
      </c>
      <c r="BI1195" s="4">
        <v>14.292</v>
      </c>
      <c r="BJ1195" s="4">
        <v>2977.3339999999998</v>
      </c>
      <c r="BK1195" s="4">
        <v>30.928999999999998</v>
      </c>
      <c r="BL1195" s="4">
        <v>0.35699999999999998</v>
      </c>
      <c r="BM1195" s="4">
        <v>0.14000000000000001</v>
      </c>
      <c r="BN1195" s="4">
        <v>0.496</v>
      </c>
      <c r="BO1195" s="4">
        <v>0.28999999999999998</v>
      </c>
      <c r="BP1195" s="4">
        <v>0.114</v>
      </c>
      <c r="BQ1195" s="4">
        <v>0.40400000000000003</v>
      </c>
      <c r="BR1195" s="4">
        <v>2.35</v>
      </c>
      <c r="BU1195" s="4">
        <v>1.6930000000000001</v>
      </c>
      <c r="BW1195" s="4">
        <v>0</v>
      </c>
      <c r="BX1195" s="4">
        <v>0.25137199999999998</v>
      </c>
      <c r="BY1195" s="4">
        <v>-5</v>
      </c>
      <c r="BZ1195" s="4">
        <v>1.3420000000000001</v>
      </c>
      <c r="CA1195" s="4">
        <v>6.1429029999999996</v>
      </c>
      <c r="CB1195" s="4">
        <v>27.1084</v>
      </c>
    </row>
    <row r="1196" spans="1:80">
      <c r="A1196" s="2">
        <v>42440</v>
      </c>
      <c r="B1196" s="29">
        <v>0.4992813425925926</v>
      </c>
      <c r="C1196" s="4">
        <v>14.34</v>
      </c>
      <c r="D1196" s="4">
        <v>0.34949999999999998</v>
      </c>
      <c r="E1196" s="4" t="s">
        <v>155</v>
      </c>
      <c r="F1196" s="4">
        <v>3495.3452689999999</v>
      </c>
      <c r="G1196" s="4">
        <v>17.100000000000001</v>
      </c>
      <c r="H1196" s="4">
        <v>8.6999999999999993</v>
      </c>
      <c r="I1196" s="4">
        <v>286.10000000000002</v>
      </c>
      <c r="K1196" s="4">
        <v>0</v>
      </c>
      <c r="L1196" s="4">
        <v>41</v>
      </c>
      <c r="M1196" s="4">
        <v>0.874</v>
      </c>
      <c r="N1196" s="4">
        <v>12.532999999999999</v>
      </c>
      <c r="O1196" s="4">
        <v>0.30549999999999999</v>
      </c>
      <c r="P1196" s="4">
        <v>14.9452</v>
      </c>
      <c r="Q1196" s="4">
        <v>7.5773999999999999</v>
      </c>
      <c r="R1196" s="4">
        <v>22.5</v>
      </c>
      <c r="S1196" s="4">
        <v>12.159000000000001</v>
      </c>
      <c r="T1196" s="4">
        <v>6.1647999999999996</v>
      </c>
      <c r="U1196" s="4">
        <v>18.3</v>
      </c>
      <c r="V1196" s="4">
        <v>286.0933</v>
      </c>
      <c r="Y1196" s="4">
        <v>35.570999999999998</v>
      </c>
      <c r="Z1196" s="4">
        <v>0</v>
      </c>
      <c r="AA1196" s="4">
        <v>0</v>
      </c>
      <c r="AB1196" s="4" t="s">
        <v>384</v>
      </c>
      <c r="AC1196" s="4">
        <v>0</v>
      </c>
      <c r="AD1196" s="4">
        <v>11.8</v>
      </c>
      <c r="AE1196" s="4">
        <v>863</v>
      </c>
      <c r="AF1196" s="4">
        <v>891</v>
      </c>
      <c r="AG1196" s="4">
        <v>837</v>
      </c>
      <c r="AH1196" s="4">
        <v>68</v>
      </c>
      <c r="AI1196" s="4">
        <v>26.25</v>
      </c>
      <c r="AJ1196" s="4">
        <v>0.6</v>
      </c>
      <c r="AK1196" s="4">
        <v>989</v>
      </c>
      <c r="AL1196" s="4">
        <v>5</v>
      </c>
      <c r="AM1196" s="4">
        <v>0</v>
      </c>
      <c r="AN1196" s="4">
        <v>35</v>
      </c>
      <c r="AO1196" s="4">
        <v>191</v>
      </c>
      <c r="AP1196" s="4">
        <v>190</v>
      </c>
      <c r="AQ1196" s="4">
        <v>5.2</v>
      </c>
      <c r="AR1196" s="4">
        <v>195</v>
      </c>
      <c r="AS1196" s="4" t="s">
        <v>155</v>
      </c>
      <c r="AT1196" s="4">
        <v>1</v>
      </c>
      <c r="AU1196" s="5">
        <v>0.70743055555555545</v>
      </c>
      <c r="AV1196" s="4">
        <v>47.159796999999998</v>
      </c>
      <c r="AW1196" s="4">
        <v>-88.484228000000002</v>
      </c>
      <c r="AX1196" s="4">
        <v>309.89999999999998</v>
      </c>
      <c r="AY1196" s="4">
        <v>30.7</v>
      </c>
      <c r="AZ1196" s="4">
        <v>12</v>
      </c>
      <c r="BA1196" s="4">
        <v>10</v>
      </c>
      <c r="BB1196" s="4" t="s">
        <v>432</v>
      </c>
      <c r="BC1196" s="4">
        <v>1.1703030000000001</v>
      </c>
      <c r="BD1196" s="4">
        <v>1.485152</v>
      </c>
      <c r="BE1196" s="4">
        <v>1.898687</v>
      </c>
      <c r="BF1196" s="4">
        <v>14.063000000000001</v>
      </c>
      <c r="BG1196" s="4">
        <v>14.44</v>
      </c>
      <c r="BH1196" s="4">
        <v>1.03</v>
      </c>
      <c r="BI1196" s="4">
        <v>14.417999999999999</v>
      </c>
      <c r="BJ1196" s="4">
        <v>2954.2159999999999</v>
      </c>
      <c r="BK1196" s="4">
        <v>45.831000000000003</v>
      </c>
      <c r="BL1196" s="4">
        <v>0.36899999999999999</v>
      </c>
      <c r="BM1196" s="4">
        <v>0.187</v>
      </c>
      <c r="BN1196" s="4">
        <v>0.55600000000000005</v>
      </c>
      <c r="BO1196" s="4">
        <v>0.3</v>
      </c>
      <c r="BP1196" s="4">
        <v>0.152</v>
      </c>
      <c r="BQ1196" s="4">
        <v>0.45200000000000001</v>
      </c>
      <c r="BR1196" s="4">
        <v>2.2299000000000002</v>
      </c>
      <c r="BU1196" s="4">
        <v>1.6639999999999999</v>
      </c>
      <c r="BW1196" s="4">
        <v>0</v>
      </c>
      <c r="BX1196" s="4">
        <v>0.23647000000000001</v>
      </c>
      <c r="BY1196" s="4">
        <v>-5</v>
      </c>
      <c r="BZ1196" s="4">
        <v>1.3401959999999999</v>
      </c>
      <c r="CA1196" s="4">
        <v>5.7787350000000002</v>
      </c>
      <c r="CB1196" s="4">
        <v>27.071959</v>
      </c>
    </row>
    <row r="1197" spans="1:80">
      <c r="A1197" s="2">
        <v>42440</v>
      </c>
      <c r="B1197" s="29">
        <v>0.49929291666666664</v>
      </c>
      <c r="C1197" s="4">
        <v>14.324</v>
      </c>
      <c r="D1197" s="4">
        <v>0.50700000000000001</v>
      </c>
      <c r="E1197" s="4" t="s">
        <v>155</v>
      </c>
      <c r="F1197" s="4">
        <v>5070.440098</v>
      </c>
      <c r="G1197" s="4">
        <v>17.100000000000001</v>
      </c>
      <c r="H1197" s="4">
        <v>6.2</v>
      </c>
      <c r="I1197" s="4">
        <v>359.4</v>
      </c>
      <c r="K1197" s="4">
        <v>0</v>
      </c>
      <c r="L1197" s="4">
        <v>42</v>
      </c>
      <c r="M1197" s="4">
        <v>0.87270000000000003</v>
      </c>
      <c r="N1197" s="4">
        <v>12.501099999999999</v>
      </c>
      <c r="O1197" s="4">
        <v>0.4425</v>
      </c>
      <c r="P1197" s="4">
        <v>14.9232</v>
      </c>
      <c r="Q1197" s="4">
        <v>5.3826999999999998</v>
      </c>
      <c r="R1197" s="4">
        <v>20.3</v>
      </c>
      <c r="S1197" s="4">
        <v>12.1411</v>
      </c>
      <c r="T1197" s="4">
        <v>4.3792</v>
      </c>
      <c r="U1197" s="4">
        <v>16.5</v>
      </c>
      <c r="V1197" s="4">
        <v>359.37729999999999</v>
      </c>
      <c r="Y1197" s="4">
        <v>36.253</v>
      </c>
      <c r="Z1197" s="4">
        <v>0</v>
      </c>
      <c r="AA1197" s="4">
        <v>0</v>
      </c>
      <c r="AB1197" s="4" t="s">
        <v>384</v>
      </c>
      <c r="AC1197" s="4">
        <v>0</v>
      </c>
      <c r="AD1197" s="4">
        <v>11.9</v>
      </c>
      <c r="AE1197" s="4">
        <v>863</v>
      </c>
      <c r="AF1197" s="4">
        <v>892</v>
      </c>
      <c r="AG1197" s="4">
        <v>835</v>
      </c>
      <c r="AH1197" s="4">
        <v>68</v>
      </c>
      <c r="AI1197" s="4">
        <v>26.25</v>
      </c>
      <c r="AJ1197" s="4">
        <v>0.6</v>
      </c>
      <c r="AK1197" s="4">
        <v>989</v>
      </c>
      <c r="AL1197" s="4">
        <v>5</v>
      </c>
      <c r="AM1197" s="4">
        <v>0</v>
      </c>
      <c r="AN1197" s="4">
        <v>35</v>
      </c>
      <c r="AO1197" s="4">
        <v>191</v>
      </c>
      <c r="AP1197" s="4">
        <v>190</v>
      </c>
      <c r="AQ1197" s="4">
        <v>5.3</v>
      </c>
      <c r="AR1197" s="4">
        <v>195</v>
      </c>
      <c r="AS1197" s="4" t="s">
        <v>155</v>
      </c>
      <c r="AT1197" s="4">
        <v>2</v>
      </c>
      <c r="AU1197" s="5">
        <v>0.7074421296296296</v>
      </c>
      <c r="AV1197" s="4">
        <v>47.159832999999999</v>
      </c>
      <c r="AW1197" s="4">
        <v>-88.484229999999997</v>
      </c>
      <c r="AX1197" s="4">
        <v>310.10000000000002</v>
      </c>
      <c r="AY1197" s="4">
        <v>31.1</v>
      </c>
      <c r="AZ1197" s="4">
        <v>12</v>
      </c>
      <c r="BA1197" s="4">
        <v>11</v>
      </c>
      <c r="BB1197" s="4" t="s">
        <v>429</v>
      </c>
      <c r="BC1197" s="4">
        <v>1</v>
      </c>
      <c r="BD1197" s="4">
        <v>1.4</v>
      </c>
      <c r="BE1197" s="4">
        <v>1.7</v>
      </c>
      <c r="BF1197" s="4">
        <v>14.063000000000001</v>
      </c>
      <c r="BG1197" s="4">
        <v>14.28</v>
      </c>
      <c r="BH1197" s="4">
        <v>1.02</v>
      </c>
      <c r="BI1197" s="4">
        <v>14.586</v>
      </c>
      <c r="BJ1197" s="4">
        <v>2921.085</v>
      </c>
      <c r="BK1197" s="4">
        <v>65.808999999999997</v>
      </c>
      <c r="BL1197" s="4">
        <v>0.36499999999999999</v>
      </c>
      <c r="BM1197" s="4">
        <v>0.13200000000000001</v>
      </c>
      <c r="BN1197" s="4">
        <v>0.497</v>
      </c>
      <c r="BO1197" s="4">
        <v>0.29699999999999999</v>
      </c>
      <c r="BP1197" s="4">
        <v>0.107</v>
      </c>
      <c r="BQ1197" s="4">
        <v>0.40400000000000003</v>
      </c>
      <c r="BR1197" s="4">
        <v>2.7768000000000002</v>
      </c>
      <c r="BU1197" s="4">
        <v>1.681</v>
      </c>
      <c r="BW1197" s="4">
        <v>0</v>
      </c>
      <c r="BX1197" s="4">
        <v>0.271982</v>
      </c>
      <c r="BY1197" s="4">
        <v>-5</v>
      </c>
      <c r="BZ1197" s="4">
        <v>1.341804</v>
      </c>
      <c r="CA1197" s="4">
        <v>6.64656</v>
      </c>
      <c r="CB1197" s="4">
        <v>27.104441000000001</v>
      </c>
    </row>
    <row r="1198" spans="1:80">
      <c r="A1198" s="2">
        <v>42440</v>
      </c>
      <c r="B1198" s="29">
        <v>0.49930449074074074</v>
      </c>
      <c r="C1198" s="4">
        <v>14.326000000000001</v>
      </c>
      <c r="D1198" s="4">
        <v>0.38969999999999999</v>
      </c>
      <c r="E1198" s="4" t="s">
        <v>155</v>
      </c>
      <c r="F1198" s="4">
        <v>3896.8459659999999</v>
      </c>
      <c r="G1198" s="4">
        <v>17</v>
      </c>
      <c r="H1198" s="4">
        <v>5.4</v>
      </c>
      <c r="I1198" s="4">
        <v>409.8</v>
      </c>
      <c r="K1198" s="4">
        <v>0</v>
      </c>
      <c r="L1198" s="4">
        <v>43</v>
      </c>
      <c r="M1198" s="4">
        <v>0.87370000000000003</v>
      </c>
      <c r="N1198" s="4">
        <v>12.5175</v>
      </c>
      <c r="O1198" s="4">
        <v>0.34050000000000002</v>
      </c>
      <c r="P1198" s="4">
        <v>14.8537</v>
      </c>
      <c r="Q1198" s="4">
        <v>4.7182000000000004</v>
      </c>
      <c r="R1198" s="4">
        <v>19.600000000000001</v>
      </c>
      <c r="S1198" s="4">
        <v>12.0846</v>
      </c>
      <c r="T1198" s="4">
        <v>3.8386</v>
      </c>
      <c r="U1198" s="4">
        <v>15.9</v>
      </c>
      <c r="V1198" s="4">
        <v>409.78879999999998</v>
      </c>
      <c r="Y1198" s="4">
        <v>37.171999999999997</v>
      </c>
      <c r="Z1198" s="4">
        <v>0</v>
      </c>
      <c r="AA1198" s="4">
        <v>0</v>
      </c>
      <c r="AB1198" s="4" t="s">
        <v>384</v>
      </c>
      <c r="AC1198" s="4">
        <v>0</v>
      </c>
      <c r="AD1198" s="4">
        <v>11.9</v>
      </c>
      <c r="AE1198" s="4">
        <v>862</v>
      </c>
      <c r="AF1198" s="4">
        <v>892</v>
      </c>
      <c r="AG1198" s="4">
        <v>834</v>
      </c>
      <c r="AH1198" s="4">
        <v>68</v>
      </c>
      <c r="AI1198" s="4">
        <v>26.25</v>
      </c>
      <c r="AJ1198" s="4">
        <v>0.6</v>
      </c>
      <c r="AK1198" s="4">
        <v>989</v>
      </c>
      <c r="AL1198" s="4">
        <v>5</v>
      </c>
      <c r="AM1198" s="4">
        <v>0</v>
      </c>
      <c r="AN1198" s="4">
        <v>35</v>
      </c>
      <c r="AO1198" s="4">
        <v>191</v>
      </c>
      <c r="AP1198" s="4">
        <v>190</v>
      </c>
      <c r="AQ1198" s="4">
        <v>5.5</v>
      </c>
      <c r="AR1198" s="4">
        <v>195</v>
      </c>
      <c r="AS1198" s="4" t="s">
        <v>155</v>
      </c>
      <c r="AT1198" s="4">
        <v>2</v>
      </c>
      <c r="AU1198" s="5">
        <v>0.7074421296296296</v>
      </c>
      <c r="AV1198" s="4">
        <v>47.160013999999997</v>
      </c>
      <c r="AW1198" s="4">
        <v>-88.484243000000006</v>
      </c>
      <c r="AX1198" s="4">
        <v>310.39999999999998</v>
      </c>
      <c r="AY1198" s="4">
        <v>31.2</v>
      </c>
      <c r="AZ1198" s="4">
        <v>12</v>
      </c>
      <c r="BA1198" s="4">
        <v>11</v>
      </c>
      <c r="BB1198" s="4" t="s">
        <v>429</v>
      </c>
      <c r="BC1198" s="4">
        <v>1</v>
      </c>
      <c r="BD1198" s="4">
        <v>1.4717279999999999</v>
      </c>
      <c r="BE1198" s="4">
        <v>1.771728</v>
      </c>
      <c r="BF1198" s="4">
        <v>14.063000000000001</v>
      </c>
      <c r="BG1198" s="4">
        <v>14.39</v>
      </c>
      <c r="BH1198" s="4">
        <v>1.02</v>
      </c>
      <c r="BI1198" s="4">
        <v>14.449</v>
      </c>
      <c r="BJ1198" s="4">
        <v>2943.248</v>
      </c>
      <c r="BK1198" s="4">
        <v>50.954999999999998</v>
      </c>
      <c r="BL1198" s="4">
        <v>0.36599999999999999</v>
      </c>
      <c r="BM1198" s="4">
        <v>0.11600000000000001</v>
      </c>
      <c r="BN1198" s="4">
        <v>0.48199999999999998</v>
      </c>
      <c r="BO1198" s="4">
        <v>0.29799999999999999</v>
      </c>
      <c r="BP1198" s="4">
        <v>9.5000000000000001E-2</v>
      </c>
      <c r="BQ1198" s="4">
        <v>0.39200000000000002</v>
      </c>
      <c r="BR1198" s="4">
        <v>3.1861999999999999</v>
      </c>
      <c r="BU1198" s="4">
        <v>1.734</v>
      </c>
      <c r="BW1198" s="4">
        <v>0</v>
      </c>
      <c r="BX1198" s="4">
        <v>0.27690199999999998</v>
      </c>
      <c r="BY1198" s="4">
        <v>-5</v>
      </c>
      <c r="BZ1198" s="4">
        <v>1.3410979999999999</v>
      </c>
      <c r="CA1198" s="4">
        <v>6.7667929999999998</v>
      </c>
      <c r="CB1198" s="4">
        <v>27.09018</v>
      </c>
    </row>
    <row r="1199" spans="1:80">
      <c r="A1199" s="2">
        <v>42440</v>
      </c>
      <c r="B1199" s="29">
        <v>0.49931606481481478</v>
      </c>
      <c r="C1199" s="4">
        <v>14.33</v>
      </c>
      <c r="D1199" s="4">
        <v>0.28770000000000001</v>
      </c>
      <c r="E1199" s="4" t="s">
        <v>155</v>
      </c>
      <c r="F1199" s="4">
        <v>2876.883006</v>
      </c>
      <c r="G1199" s="4">
        <v>15.8</v>
      </c>
      <c r="H1199" s="4">
        <v>6.5</v>
      </c>
      <c r="I1199" s="4">
        <v>359.5</v>
      </c>
      <c r="K1199" s="4">
        <v>0</v>
      </c>
      <c r="L1199" s="4">
        <v>42</v>
      </c>
      <c r="M1199" s="4">
        <v>0.87460000000000004</v>
      </c>
      <c r="N1199" s="4">
        <v>12.5334</v>
      </c>
      <c r="O1199" s="4">
        <v>0.25159999999999999</v>
      </c>
      <c r="P1199" s="4">
        <v>13.819100000000001</v>
      </c>
      <c r="Q1199" s="4">
        <v>5.6851000000000003</v>
      </c>
      <c r="R1199" s="4">
        <v>19.5</v>
      </c>
      <c r="S1199" s="4">
        <v>11.242800000000001</v>
      </c>
      <c r="T1199" s="4">
        <v>4.6252000000000004</v>
      </c>
      <c r="U1199" s="4">
        <v>15.9</v>
      </c>
      <c r="V1199" s="4">
        <v>359.54590000000002</v>
      </c>
      <c r="Y1199" s="4">
        <v>37.084000000000003</v>
      </c>
      <c r="Z1199" s="4">
        <v>0</v>
      </c>
      <c r="AA1199" s="4">
        <v>0</v>
      </c>
      <c r="AB1199" s="4" t="s">
        <v>384</v>
      </c>
      <c r="AC1199" s="4">
        <v>0</v>
      </c>
      <c r="AD1199" s="4">
        <v>11.9</v>
      </c>
      <c r="AE1199" s="4">
        <v>861</v>
      </c>
      <c r="AF1199" s="4">
        <v>890</v>
      </c>
      <c r="AG1199" s="4">
        <v>834</v>
      </c>
      <c r="AH1199" s="4">
        <v>68</v>
      </c>
      <c r="AI1199" s="4">
        <v>26.25</v>
      </c>
      <c r="AJ1199" s="4">
        <v>0.6</v>
      </c>
      <c r="AK1199" s="4">
        <v>989</v>
      </c>
      <c r="AL1199" s="4">
        <v>5</v>
      </c>
      <c r="AM1199" s="4">
        <v>0</v>
      </c>
      <c r="AN1199" s="4">
        <v>35</v>
      </c>
      <c r="AO1199" s="4">
        <v>191</v>
      </c>
      <c r="AP1199" s="4">
        <v>190</v>
      </c>
      <c r="AQ1199" s="4">
        <v>5.4</v>
      </c>
      <c r="AR1199" s="4">
        <v>195</v>
      </c>
      <c r="AS1199" s="4" t="s">
        <v>155</v>
      </c>
      <c r="AT1199" s="4">
        <v>2</v>
      </c>
      <c r="AU1199" s="5">
        <v>0.70746527777777779</v>
      </c>
      <c r="AV1199" s="4">
        <v>47.160179999999997</v>
      </c>
      <c r="AW1199" s="4">
        <v>-88.484252999999995</v>
      </c>
      <c r="AX1199" s="4">
        <v>310.60000000000002</v>
      </c>
      <c r="AY1199" s="4">
        <v>31.6</v>
      </c>
      <c r="AZ1199" s="4">
        <v>12</v>
      </c>
      <c r="BA1199" s="4">
        <v>11</v>
      </c>
      <c r="BB1199" s="4" t="s">
        <v>429</v>
      </c>
      <c r="BC1199" s="4">
        <v>1.071628</v>
      </c>
      <c r="BD1199" s="4">
        <v>1.5</v>
      </c>
      <c r="BE1199" s="4">
        <v>1.8716280000000001</v>
      </c>
      <c r="BF1199" s="4">
        <v>14.063000000000001</v>
      </c>
      <c r="BG1199" s="4">
        <v>14.5</v>
      </c>
      <c r="BH1199" s="4">
        <v>1.03</v>
      </c>
      <c r="BI1199" s="4">
        <v>14.335000000000001</v>
      </c>
      <c r="BJ1199" s="4">
        <v>2964.9740000000002</v>
      </c>
      <c r="BK1199" s="4">
        <v>37.886000000000003</v>
      </c>
      <c r="BL1199" s="4">
        <v>0.34200000000000003</v>
      </c>
      <c r="BM1199" s="4">
        <v>0.14099999999999999</v>
      </c>
      <c r="BN1199" s="4">
        <v>0.48299999999999998</v>
      </c>
      <c r="BO1199" s="4">
        <v>0.27900000000000003</v>
      </c>
      <c r="BP1199" s="4">
        <v>0.115</v>
      </c>
      <c r="BQ1199" s="4">
        <v>0.39300000000000002</v>
      </c>
      <c r="BR1199" s="4">
        <v>2.8126000000000002</v>
      </c>
      <c r="BU1199" s="4">
        <v>1.7410000000000001</v>
      </c>
      <c r="BW1199" s="4">
        <v>0</v>
      </c>
      <c r="BX1199" s="4">
        <v>0.253548</v>
      </c>
      <c r="BY1199" s="4">
        <v>-5</v>
      </c>
      <c r="BZ1199" s="4">
        <v>1.3419019999999999</v>
      </c>
      <c r="CA1199" s="4">
        <v>6.1960800000000003</v>
      </c>
      <c r="CB1199" s="4">
        <v>27.10642</v>
      </c>
    </row>
    <row r="1200" spans="1:80">
      <c r="A1200" s="2">
        <v>42440</v>
      </c>
      <c r="B1200" s="29">
        <v>0.49932763888888893</v>
      </c>
      <c r="C1200" s="4">
        <v>14.327</v>
      </c>
      <c r="D1200" s="4">
        <v>0.3261</v>
      </c>
      <c r="E1200" s="4" t="s">
        <v>155</v>
      </c>
      <c r="F1200" s="4">
        <v>3261.25</v>
      </c>
      <c r="G1200" s="4">
        <v>15.5</v>
      </c>
      <c r="H1200" s="4">
        <v>9.9</v>
      </c>
      <c r="I1200" s="4">
        <v>352.4</v>
      </c>
      <c r="K1200" s="4">
        <v>0</v>
      </c>
      <c r="L1200" s="4">
        <v>42</v>
      </c>
      <c r="M1200" s="4">
        <v>0.87439999999999996</v>
      </c>
      <c r="N1200" s="4">
        <v>12.526999999999999</v>
      </c>
      <c r="O1200" s="4">
        <v>0.28510000000000002</v>
      </c>
      <c r="P1200" s="4">
        <v>13.5525</v>
      </c>
      <c r="Q1200" s="4">
        <v>8.6561000000000003</v>
      </c>
      <c r="R1200" s="4">
        <v>22.2</v>
      </c>
      <c r="S1200" s="4">
        <v>11.0259</v>
      </c>
      <c r="T1200" s="4">
        <v>7.0423</v>
      </c>
      <c r="U1200" s="4">
        <v>18.100000000000001</v>
      </c>
      <c r="V1200" s="4">
        <v>352.42070000000001</v>
      </c>
      <c r="Y1200" s="4">
        <v>37.073</v>
      </c>
      <c r="Z1200" s="4">
        <v>0</v>
      </c>
      <c r="AA1200" s="4">
        <v>0</v>
      </c>
      <c r="AB1200" s="4" t="s">
        <v>384</v>
      </c>
      <c r="AC1200" s="4">
        <v>0</v>
      </c>
      <c r="AD1200" s="4">
        <v>11.9</v>
      </c>
      <c r="AE1200" s="4">
        <v>861</v>
      </c>
      <c r="AF1200" s="4">
        <v>889</v>
      </c>
      <c r="AG1200" s="4">
        <v>834</v>
      </c>
      <c r="AH1200" s="4">
        <v>68</v>
      </c>
      <c r="AI1200" s="4">
        <v>26.25</v>
      </c>
      <c r="AJ1200" s="4">
        <v>0.6</v>
      </c>
      <c r="AK1200" s="4">
        <v>989</v>
      </c>
      <c r="AL1200" s="4">
        <v>5</v>
      </c>
      <c r="AM1200" s="4">
        <v>0</v>
      </c>
      <c r="AN1200" s="4">
        <v>35</v>
      </c>
      <c r="AO1200" s="4">
        <v>191.9</v>
      </c>
      <c r="AP1200" s="4">
        <v>190.9</v>
      </c>
      <c r="AQ1200" s="4">
        <v>5.5</v>
      </c>
      <c r="AR1200" s="4">
        <v>195</v>
      </c>
      <c r="AS1200" s="4" t="s">
        <v>155</v>
      </c>
      <c r="AT1200" s="4">
        <v>2</v>
      </c>
      <c r="AU1200" s="5">
        <v>0.70747685185185183</v>
      </c>
      <c r="AV1200" s="4">
        <v>47.160319000000001</v>
      </c>
      <c r="AW1200" s="4">
        <v>-88.484254000000007</v>
      </c>
      <c r="AX1200" s="4">
        <v>310.89999999999998</v>
      </c>
      <c r="AY1200" s="4">
        <v>33.9</v>
      </c>
      <c r="AZ1200" s="4">
        <v>12</v>
      </c>
      <c r="BA1200" s="4">
        <v>11</v>
      </c>
      <c r="BB1200" s="4" t="s">
        <v>429</v>
      </c>
      <c r="BC1200" s="4">
        <v>0.95694299999999999</v>
      </c>
      <c r="BD1200" s="4">
        <v>1.356943</v>
      </c>
      <c r="BE1200" s="4">
        <v>1.6138859999999999</v>
      </c>
      <c r="BF1200" s="4">
        <v>14.063000000000001</v>
      </c>
      <c r="BG1200" s="4">
        <v>14.46</v>
      </c>
      <c r="BH1200" s="4">
        <v>1.03</v>
      </c>
      <c r="BI1200" s="4">
        <v>14.37</v>
      </c>
      <c r="BJ1200" s="4">
        <v>2957.346</v>
      </c>
      <c r="BK1200" s="4">
        <v>42.844999999999999</v>
      </c>
      <c r="BL1200" s="4">
        <v>0.33500000000000002</v>
      </c>
      <c r="BM1200" s="4">
        <v>0.214</v>
      </c>
      <c r="BN1200" s="4">
        <v>0.54900000000000004</v>
      </c>
      <c r="BO1200" s="4">
        <v>0.27300000000000002</v>
      </c>
      <c r="BP1200" s="4">
        <v>0.17399999999999999</v>
      </c>
      <c r="BQ1200" s="4">
        <v>0.44700000000000001</v>
      </c>
      <c r="BR1200" s="4">
        <v>2.7511000000000001</v>
      </c>
      <c r="BU1200" s="4">
        <v>1.736</v>
      </c>
      <c r="BW1200" s="4">
        <v>0</v>
      </c>
      <c r="BX1200" s="4">
        <v>0.24288199999999999</v>
      </c>
      <c r="BY1200" s="4">
        <v>-5</v>
      </c>
      <c r="BZ1200" s="4">
        <v>1.342902</v>
      </c>
      <c r="CA1200" s="4">
        <v>5.9354290000000001</v>
      </c>
      <c r="CB1200" s="4">
        <v>27.126619999999999</v>
      </c>
    </row>
    <row r="1201" spans="1:80">
      <c r="A1201" s="2">
        <v>42440</v>
      </c>
      <c r="B1201" s="29">
        <v>0.49933921296296296</v>
      </c>
      <c r="C1201" s="4">
        <v>14.321</v>
      </c>
      <c r="D1201" s="4">
        <v>0.2979</v>
      </c>
      <c r="E1201" s="4" t="s">
        <v>155</v>
      </c>
      <c r="F1201" s="4">
        <v>2978.9446809999999</v>
      </c>
      <c r="G1201" s="4">
        <v>15.5</v>
      </c>
      <c r="H1201" s="4">
        <v>9.9</v>
      </c>
      <c r="I1201" s="4">
        <v>406.5</v>
      </c>
      <c r="K1201" s="4">
        <v>0</v>
      </c>
      <c r="L1201" s="4">
        <v>43</v>
      </c>
      <c r="M1201" s="4">
        <v>0.87450000000000006</v>
      </c>
      <c r="N1201" s="4">
        <v>12.5244</v>
      </c>
      <c r="O1201" s="4">
        <v>0.26050000000000001</v>
      </c>
      <c r="P1201" s="4">
        <v>13.555099999999999</v>
      </c>
      <c r="Q1201" s="4">
        <v>8.6577999999999999</v>
      </c>
      <c r="R1201" s="4">
        <v>22.2</v>
      </c>
      <c r="S1201" s="4">
        <v>11.028</v>
      </c>
      <c r="T1201" s="4">
        <v>7.0437000000000003</v>
      </c>
      <c r="U1201" s="4">
        <v>18.100000000000001</v>
      </c>
      <c r="V1201" s="4">
        <v>406.50819999999999</v>
      </c>
      <c r="Y1201" s="4">
        <v>37.216999999999999</v>
      </c>
      <c r="Z1201" s="4">
        <v>0</v>
      </c>
      <c r="AA1201" s="4">
        <v>0</v>
      </c>
      <c r="AB1201" s="4" t="s">
        <v>384</v>
      </c>
      <c r="AC1201" s="4">
        <v>0</v>
      </c>
      <c r="AD1201" s="4">
        <v>11.9</v>
      </c>
      <c r="AE1201" s="4">
        <v>861</v>
      </c>
      <c r="AF1201" s="4">
        <v>890</v>
      </c>
      <c r="AG1201" s="4">
        <v>836</v>
      </c>
      <c r="AH1201" s="4">
        <v>68</v>
      </c>
      <c r="AI1201" s="4">
        <v>26.25</v>
      </c>
      <c r="AJ1201" s="4">
        <v>0.6</v>
      </c>
      <c r="AK1201" s="4">
        <v>989</v>
      </c>
      <c r="AL1201" s="4">
        <v>5</v>
      </c>
      <c r="AM1201" s="4">
        <v>0</v>
      </c>
      <c r="AN1201" s="4">
        <v>35</v>
      </c>
      <c r="AO1201" s="4">
        <v>191.1</v>
      </c>
      <c r="AP1201" s="4">
        <v>190.1</v>
      </c>
      <c r="AQ1201" s="4">
        <v>5.3</v>
      </c>
      <c r="AR1201" s="4">
        <v>195</v>
      </c>
      <c r="AS1201" s="4" t="s">
        <v>155</v>
      </c>
      <c r="AT1201" s="4">
        <v>2</v>
      </c>
      <c r="AU1201" s="5">
        <v>0.70748842592592587</v>
      </c>
      <c r="AV1201" s="4">
        <v>47.160459000000003</v>
      </c>
      <c r="AW1201" s="4">
        <v>-88.484227000000004</v>
      </c>
      <c r="AX1201" s="4">
        <v>311.5</v>
      </c>
      <c r="AY1201" s="4">
        <v>34.6</v>
      </c>
      <c r="AZ1201" s="4">
        <v>12</v>
      </c>
      <c r="BA1201" s="4">
        <v>11</v>
      </c>
      <c r="BB1201" s="4" t="s">
        <v>429</v>
      </c>
      <c r="BC1201" s="4">
        <v>0.97142899999999999</v>
      </c>
      <c r="BD1201" s="4">
        <v>1.4428570000000001</v>
      </c>
      <c r="BE1201" s="4">
        <v>1.714286</v>
      </c>
      <c r="BF1201" s="4">
        <v>14.063000000000001</v>
      </c>
      <c r="BG1201" s="4">
        <v>14.49</v>
      </c>
      <c r="BH1201" s="4">
        <v>1.03</v>
      </c>
      <c r="BI1201" s="4">
        <v>14.348000000000001</v>
      </c>
      <c r="BJ1201" s="4">
        <v>2961.78</v>
      </c>
      <c r="BK1201" s="4">
        <v>39.210999999999999</v>
      </c>
      <c r="BL1201" s="4">
        <v>0.33600000000000002</v>
      </c>
      <c r="BM1201" s="4">
        <v>0.214</v>
      </c>
      <c r="BN1201" s="4">
        <v>0.55000000000000004</v>
      </c>
      <c r="BO1201" s="4">
        <v>0.27300000000000002</v>
      </c>
      <c r="BP1201" s="4">
        <v>0.17399999999999999</v>
      </c>
      <c r="BQ1201" s="4">
        <v>0.44800000000000001</v>
      </c>
      <c r="BR1201" s="4">
        <v>3.1787999999999998</v>
      </c>
      <c r="BU1201" s="4">
        <v>1.746</v>
      </c>
      <c r="BW1201" s="4">
        <v>0</v>
      </c>
      <c r="BX1201" s="4">
        <v>0.26184400000000002</v>
      </c>
      <c r="BY1201" s="4">
        <v>-5</v>
      </c>
      <c r="BZ1201" s="4">
        <v>1.3402940000000001</v>
      </c>
      <c r="CA1201" s="4">
        <v>6.3988129999999996</v>
      </c>
      <c r="CB1201" s="4">
        <v>27.073938999999999</v>
      </c>
    </row>
    <row r="1202" spans="1:80">
      <c r="A1202" s="2">
        <v>42440</v>
      </c>
      <c r="B1202" s="29">
        <v>0.49935078703703706</v>
      </c>
      <c r="C1202" s="4">
        <v>14.329000000000001</v>
      </c>
      <c r="D1202" s="4">
        <v>0.20830000000000001</v>
      </c>
      <c r="E1202" s="4" t="s">
        <v>155</v>
      </c>
      <c r="F1202" s="4">
        <v>2083.0114570000001</v>
      </c>
      <c r="G1202" s="4">
        <v>15.2</v>
      </c>
      <c r="H1202" s="4">
        <v>9.8000000000000007</v>
      </c>
      <c r="I1202" s="4">
        <v>386.3</v>
      </c>
      <c r="K1202" s="4">
        <v>0</v>
      </c>
      <c r="L1202" s="4">
        <v>43</v>
      </c>
      <c r="M1202" s="4">
        <v>0.87529999999999997</v>
      </c>
      <c r="N1202" s="4">
        <v>12.542999999999999</v>
      </c>
      <c r="O1202" s="4">
        <v>0.18229999999999999</v>
      </c>
      <c r="P1202" s="4">
        <v>13.305</v>
      </c>
      <c r="Q1202" s="4">
        <v>8.5518000000000001</v>
      </c>
      <c r="R1202" s="4">
        <v>21.9</v>
      </c>
      <c r="S1202" s="4">
        <v>10.8256</v>
      </c>
      <c r="T1202" s="4">
        <v>6.9581</v>
      </c>
      <c r="U1202" s="4">
        <v>17.8</v>
      </c>
      <c r="V1202" s="4">
        <v>386.32729999999998</v>
      </c>
      <c r="Y1202" s="4">
        <v>37.234000000000002</v>
      </c>
      <c r="Z1202" s="4">
        <v>0</v>
      </c>
      <c r="AA1202" s="4">
        <v>0</v>
      </c>
      <c r="AB1202" s="4" t="s">
        <v>384</v>
      </c>
      <c r="AC1202" s="4">
        <v>0</v>
      </c>
      <c r="AD1202" s="4">
        <v>12</v>
      </c>
      <c r="AE1202" s="4">
        <v>861</v>
      </c>
      <c r="AF1202" s="4">
        <v>890</v>
      </c>
      <c r="AG1202" s="4">
        <v>835</v>
      </c>
      <c r="AH1202" s="4">
        <v>68</v>
      </c>
      <c r="AI1202" s="4">
        <v>26.27</v>
      </c>
      <c r="AJ1202" s="4">
        <v>0.6</v>
      </c>
      <c r="AK1202" s="4">
        <v>988</v>
      </c>
      <c r="AL1202" s="4">
        <v>5</v>
      </c>
      <c r="AM1202" s="4">
        <v>0</v>
      </c>
      <c r="AN1202" s="4">
        <v>35</v>
      </c>
      <c r="AO1202" s="4">
        <v>191.9</v>
      </c>
      <c r="AP1202" s="4">
        <v>190</v>
      </c>
      <c r="AQ1202" s="4">
        <v>5.5</v>
      </c>
      <c r="AR1202" s="4">
        <v>195</v>
      </c>
      <c r="AS1202" s="4" t="s">
        <v>155</v>
      </c>
      <c r="AT1202" s="4">
        <v>2</v>
      </c>
      <c r="AU1202" s="5">
        <v>0.70750000000000002</v>
      </c>
      <c r="AV1202" s="4">
        <v>47.160598</v>
      </c>
      <c r="AW1202" s="4">
        <v>-88.484178</v>
      </c>
      <c r="AX1202" s="4">
        <v>312</v>
      </c>
      <c r="AY1202" s="4">
        <v>35.1</v>
      </c>
      <c r="AZ1202" s="4">
        <v>12</v>
      </c>
      <c r="BA1202" s="4">
        <v>11</v>
      </c>
      <c r="BB1202" s="4" t="s">
        <v>429</v>
      </c>
      <c r="BC1202" s="4">
        <v>1</v>
      </c>
      <c r="BD1202" s="4">
        <v>1.428671</v>
      </c>
      <c r="BE1202" s="4">
        <v>1.7286710000000001</v>
      </c>
      <c r="BF1202" s="4">
        <v>14.063000000000001</v>
      </c>
      <c r="BG1202" s="4">
        <v>14.58</v>
      </c>
      <c r="BH1202" s="4">
        <v>1.04</v>
      </c>
      <c r="BI1202" s="4">
        <v>14.243</v>
      </c>
      <c r="BJ1202" s="4">
        <v>2980.5419999999999</v>
      </c>
      <c r="BK1202" s="4">
        <v>27.576000000000001</v>
      </c>
      <c r="BL1202" s="4">
        <v>0.33100000000000002</v>
      </c>
      <c r="BM1202" s="4">
        <v>0.21299999999999999</v>
      </c>
      <c r="BN1202" s="4">
        <v>0.54400000000000004</v>
      </c>
      <c r="BO1202" s="4">
        <v>0.26900000000000002</v>
      </c>
      <c r="BP1202" s="4">
        <v>0.17299999999999999</v>
      </c>
      <c r="BQ1202" s="4">
        <v>0.443</v>
      </c>
      <c r="BR1202" s="4">
        <v>3.0356000000000001</v>
      </c>
      <c r="BU1202" s="4">
        <v>1.7549999999999999</v>
      </c>
      <c r="BW1202" s="4">
        <v>0</v>
      </c>
      <c r="BX1202" s="4">
        <v>0.33255200000000001</v>
      </c>
      <c r="BY1202" s="4">
        <v>-5</v>
      </c>
      <c r="BZ1202" s="4">
        <v>1.341804</v>
      </c>
      <c r="CA1202" s="4">
        <v>8.1267390000000006</v>
      </c>
      <c r="CB1202" s="4">
        <v>27.104441000000001</v>
      </c>
    </row>
    <row r="1203" spans="1:80">
      <c r="A1203" s="2">
        <v>42440</v>
      </c>
      <c r="B1203" s="29">
        <v>0.4993623611111111</v>
      </c>
      <c r="C1203" s="4">
        <v>14.337999999999999</v>
      </c>
      <c r="D1203" s="4">
        <v>0.1701</v>
      </c>
      <c r="E1203" s="4" t="s">
        <v>155</v>
      </c>
      <c r="F1203" s="4">
        <v>1701.316435</v>
      </c>
      <c r="G1203" s="4">
        <v>13.9</v>
      </c>
      <c r="H1203" s="4">
        <v>9.6999999999999993</v>
      </c>
      <c r="I1203" s="4">
        <v>377.1</v>
      </c>
      <c r="K1203" s="4">
        <v>0</v>
      </c>
      <c r="L1203" s="4">
        <v>43</v>
      </c>
      <c r="M1203" s="4">
        <v>0.87549999999999994</v>
      </c>
      <c r="N1203" s="4">
        <v>12.5527</v>
      </c>
      <c r="O1203" s="4">
        <v>0.14899999999999999</v>
      </c>
      <c r="P1203" s="4">
        <v>12.1678</v>
      </c>
      <c r="Q1203" s="4">
        <v>8.4923999999999999</v>
      </c>
      <c r="R1203" s="4">
        <v>20.7</v>
      </c>
      <c r="S1203" s="4">
        <v>9.9003999999999994</v>
      </c>
      <c r="T1203" s="4">
        <v>6.9099000000000004</v>
      </c>
      <c r="U1203" s="4">
        <v>16.8</v>
      </c>
      <c r="V1203" s="4">
        <v>377.12569999999999</v>
      </c>
      <c r="Y1203" s="4">
        <v>37.249000000000002</v>
      </c>
      <c r="Z1203" s="4">
        <v>0</v>
      </c>
      <c r="AA1203" s="4">
        <v>0</v>
      </c>
      <c r="AB1203" s="4" t="s">
        <v>384</v>
      </c>
      <c r="AC1203" s="4">
        <v>0</v>
      </c>
      <c r="AD1203" s="4">
        <v>11.9</v>
      </c>
      <c r="AE1203" s="4">
        <v>861</v>
      </c>
      <c r="AF1203" s="4">
        <v>891</v>
      </c>
      <c r="AG1203" s="4">
        <v>835</v>
      </c>
      <c r="AH1203" s="4">
        <v>68</v>
      </c>
      <c r="AI1203" s="4">
        <v>26.27</v>
      </c>
      <c r="AJ1203" s="4">
        <v>0.6</v>
      </c>
      <c r="AK1203" s="4">
        <v>988</v>
      </c>
      <c r="AL1203" s="4">
        <v>5</v>
      </c>
      <c r="AM1203" s="4">
        <v>0</v>
      </c>
      <c r="AN1203" s="4">
        <v>35</v>
      </c>
      <c r="AO1203" s="4">
        <v>191.1</v>
      </c>
      <c r="AP1203" s="4">
        <v>190</v>
      </c>
      <c r="AQ1203" s="4">
        <v>5.2</v>
      </c>
      <c r="AR1203" s="4">
        <v>195</v>
      </c>
      <c r="AS1203" s="4" t="s">
        <v>155</v>
      </c>
      <c r="AT1203" s="4">
        <v>2</v>
      </c>
      <c r="AU1203" s="5">
        <v>0.70751157407407417</v>
      </c>
      <c r="AV1203" s="4">
        <v>47.160730999999998</v>
      </c>
      <c r="AW1203" s="4">
        <v>-88.484115000000003</v>
      </c>
      <c r="AX1203" s="4">
        <v>312.60000000000002</v>
      </c>
      <c r="AY1203" s="4">
        <v>34.799999999999997</v>
      </c>
      <c r="AZ1203" s="4">
        <v>12</v>
      </c>
      <c r="BA1203" s="4">
        <v>11</v>
      </c>
      <c r="BB1203" s="4" t="s">
        <v>429</v>
      </c>
      <c r="BC1203" s="4">
        <v>1.213686</v>
      </c>
      <c r="BD1203" s="4">
        <v>1.613686</v>
      </c>
      <c r="BE1203" s="4">
        <v>1.984915</v>
      </c>
      <c r="BF1203" s="4">
        <v>14.063000000000001</v>
      </c>
      <c r="BG1203" s="4">
        <v>14.62</v>
      </c>
      <c r="BH1203" s="4">
        <v>1.04</v>
      </c>
      <c r="BI1203" s="4">
        <v>14.22</v>
      </c>
      <c r="BJ1203" s="4">
        <v>2988.627</v>
      </c>
      <c r="BK1203" s="4">
        <v>22.571000000000002</v>
      </c>
      <c r="BL1203" s="4">
        <v>0.30299999999999999</v>
      </c>
      <c r="BM1203" s="4">
        <v>0.21199999999999999</v>
      </c>
      <c r="BN1203" s="4">
        <v>0.51500000000000001</v>
      </c>
      <c r="BO1203" s="4">
        <v>0.247</v>
      </c>
      <c r="BP1203" s="4">
        <v>0.17199999999999999</v>
      </c>
      <c r="BQ1203" s="4">
        <v>0.41899999999999998</v>
      </c>
      <c r="BR1203" s="4">
        <v>2.9689999999999999</v>
      </c>
      <c r="BU1203" s="4">
        <v>1.76</v>
      </c>
      <c r="BW1203" s="4">
        <v>0</v>
      </c>
      <c r="BX1203" s="4">
        <v>0.28233000000000003</v>
      </c>
      <c r="BY1203" s="4">
        <v>-5</v>
      </c>
      <c r="BZ1203" s="4">
        <v>1.339297</v>
      </c>
      <c r="CA1203" s="4">
        <v>6.8994309999999999</v>
      </c>
      <c r="CB1203" s="4">
        <v>27.053792999999999</v>
      </c>
    </row>
    <row r="1204" spans="1:80">
      <c r="A1204" s="2">
        <v>42440</v>
      </c>
      <c r="B1204" s="29">
        <v>0.49937393518518519</v>
      </c>
      <c r="C1204" s="4">
        <v>14.34</v>
      </c>
      <c r="D1204" s="4">
        <v>0.12429999999999999</v>
      </c>
      <c r="E1204" s="4" t="s">
        <v>155</v>
      </c>
      <c r="F1204" s="4">
        <v>1243.4260019999999</v>
      </c>
      <c r="G1204" s="4">
        <v>12.3</v>
      </c>
      <c r="H1204" s="4">
        <v>15.2</v>
      </c>
      <c r="I1204" s="4">
        <v>380.1</v>
      </c>
      <c r="K1204" s="4">
        <v>0</v>
      </c>
      <c r="L1204" s="4">
        <v>42</v>
      </c>
      <c r="M1204" s="4">
        <v>0.87590000000000001</v>
      </c>
      <c r="N1204" s="4">
        <v>12.56</v>
      </c>
      <c r="O1204" s="4">
        <v>0.1089</v>
      </c>
      <c r="P1204" s="4">
        <v>10.773199999999999</v>
      </c>
      <c r="Q1204" s="4">
        <v>13.278</v>
      </c>
      <c r="R1204" s="4">
        <v>24.1</v>
      </c>
      <c r="S1204" s="4">
        <v>8.7657000000000007</v>
      </c>
      <c r="T1204" s="4">
        <v>10.803699999999999</v>
      </c>
      <c r="U1204" s="4">
        <v>19.600000000000001</v>
      </c>
      <c r="V1204" s="4">
        <v>380.0838</v>
      </c>
      <c r="Y1204" s="4">
        <v>37.164000000000001</v>
      </c>
      <c r="Z1204" s="4">
        <v>0</v>
      </c>
      <c r="AA1204" s="4">
        <v>0</v>
      </c>
      <c r="AB1204" s="4" t="s">
        <v>384</v>
      </c>
      <c r="AC1204" s="4">
        <v>0</v>
      </c>
      <c r="AD1204" s="4">
        <v>11.9</v>
      </c>
      <c r="AE1204" s="4">
        <v>861</v>
      </c>
      <c r="AF1204" s="4">
        <v>891</v>
      </c>
      <c r="AG1204" s="4">
        <v>834</v>
      </c>
      <c r="AH1204" s="4">
        <v>68</v>
      </c>
      <c r="AI1204" s="4">
        <v>26.27</v>
      </c>
      <c r="AJ1204" s="4">
        <v>0.6</v>
      </c>
      <c r="AK1204" s="4">
        <v>988</v>
      </c>
      <c r="AL1204" s="4">
        <v>5</v>
      </c>
      <c r="AM1204" s="4">
        <v>0</v>
      </c>
      <c r="AN1204" s="4">
        <v>35</v>
      </c>
      <c r="AO1204" s="4">
        <v>191</v>
      </c>
      <c r="AP1204" s="4">
        <v>190</v>
      </c>
      <c r="AQ1204" s="4">
        <v>5.2</v>
      </c>
      <c r="AR1204" s="4">
        <v>195</v>
      </c>
      <c r="AS1204" s="4" t="s">
        <v>155</v>
      </c>
      <c r="AT1204" s="4">
        <v>2</v>
      </c>
      <c r="AU1204" s="5">
        <v>0.7075231481481481</v>
      </c>
      <c r="AV1204" s="4">
        <v>47.160862000000002</v>
      </c>
      <c r="AW1204" s="4">
        <v>-88.484057000000007</v>
      </c>
      <c r="AX1204" s="4">
        <v>313.10000000000002</v>
      </c>
      <c r="AY1204" s="4">
        <v>34.200000000000003</v>
      </c>
      <c r="AZ1204" s="4">
        <v>12</v>
      </c>
      <c r="BA1204" s="4">
        <v>11</v>
      </c>
      <c r="BB1204" s="4" t="s">
        <v>429</v>
      </c>
      <c r="BC1204" s="4">
        <v>1.371129</v>
      </c>
      <c r="BD1204" s="4">
        <v>1.9133869999999999</v>
      </c>
      <c r="BE1204" s="4">
        <v>2.3845149999999999</v>
      </c>
      <c r="BF1204" s="4">
        <v>14.063000000000001</v>
      </c>
      <c r="BG1204" s="4">
        <v>14.66</v>
      </c>
      <c r="BH1204" s="4">
        <v>1.04</v>
      </c>
      <c r="BI1204" s="4">
        <v>14.172000000000001</v>
      </c>
      <c r="BJ1204" s="4">
        <v>2998.027</v>
      </c>
      <c r="BK1204" s="4">
        <v>16.545999999999999</v>
      </c>
      <c r="BL1204" s="4">
        <v>0.26900000000000002</v>
      </c>
      <c r="BM1204" s="4">
        <v>0.33200000000000002</v>
      </c>
      <c r="BN1204" s="4">
        <v>0.60099999999999998</v>
      </c>
      <c r="BO1204" s="4">
        <v>0.219</v>
      </c>
      <c r="BP1204" s="4">
        <v>0.27</v>
      </c>
      <c r="BQ1204" s="4">
        <v>0.48899999999999999</v>
      </c>
      <c r="BR1204" s="4">
        <v>3</v>
      </c>
      <c r="BU1204" s="4">
        <v>1.76</v>
      </c>
      <c r="BW1204" s="4">
        <v>0</v>
      </c>
      <c r="BX1204" s="4">
        <v>0.27600000000000002</v>
      </c>
      <c r="BY1204" s="4">
        <v>-5</v>
      </c>
      <c r="BZ1204" s="4">
        <v>1.339</v>
      </c>
      <c r="CA1204" s="4">
        <v>6.7447499999999998</v>
      </c>
      <c r="CB1204" s="4">
        <v>27.047799999999999</v>
      </c>
    </row>
    <row r="1205" spans="1:80">
      <c r="A1205" s="2">
        <v>42440</v>
      </c>
      <c r="B1205" s="29">
        <v>0.49938550925925923</v>
      </c>
      <c r="C1205" s="4">
        <v>14.335000000000001</v>
      </c>
      <c r="D1205" s="4">
        <v>0.24879999999999999</v>
      </c>
      <c r="E1205" s="4" t="s">
        <v>155</v>
      </c>
      <c r="F1205" s="4">
        <v>2488.35673</v>
      </c>
      <c r="G1205" s="4">
        <v>11.8</v>
      </c>
      <c r="H1205" s="4">
        <v>-8.3000000000000007</v>
      </c>
      <c r="I1205" s="4">
        <v>312</v>
      </c>
      <c r="K1205" s="4">
        <v>0</v>
      </c>
      <c r="L1205" s="4">
        <v>42</v>
      </c>
      <c r="M1205" s="4">
        <v>0.875</v>
      </c>
      <c r="N1205" s="4">
        <v>12.5435</v>
      </c>
      <c r="O1205" s="4">
        <v>0.2177</v>
      </c>
      <c r="P1205" s="4">
        <v>10.324999999999999</v>
      </c>
      <c r="Q1205" s="4">
        <v>0</v>
      </c>
      <c r="R1205" s="4">
        <v>10.3</v>
      </c>
      <c r="S1205" s="4">
        <v>8.4009</v>
      </c>
      <c r="T1205" s="4">
        <v>0</v>
      </c>
      <c r="U1205" s="4">
        <v>8.4</v>
      </c>
      <c r="V1205" s="4">
        <v>311.99</v>
      </c>
      <c r="Y1205" s="4">
        <v>36.65</v>
      </c>
      <c r="Z1205" s="4">
        <v>0</v>
      </c>
      <c r="AA1205" s="4">
        <v>0</v>
      </c>
      <c r="AB1205" s="4" t="s">
        <v>384</v>
      </c>
      <c r="AC1205" s="4">
        <v>0</v>
      </c>
      <c r="AD1205" s="4">
        <v>12</v>
      </c>
      <c r="AE1205" s="4">
        <v>861</v>
      </c>
      <c r="AF1205" s="4">
        <v>890</v>
      </c>
      <c r="AG1205" s="4">
        <v>835</v>
      </c>
      <c r="AH1205" s="4">
        <v>68</v>
      </c>
      <c r="AI1205" s="4">
        <v>26.27</v>
      </c>
      <c r="AJ1205" s="4">
        <v>0.6</v>
      </c>
      <c r="AK1205" s="4">
        <v>988</v>
      </c>
      <c r="AL1205" s="4">
        <v>5</v>
      </c>
      <c r="AM1205" s="4">
        <v>0</v>
      </c>
      <c r="AN1205" s="4">
        <v>35</v>
      </c>
      <c r="AO1205" s="4">
        <v>191.9</v>
      </c>
      <c r="AP1205" s="4">
        <v>190</v>
      </c>
      <c r="AQ1205" s="4">
        <v>5.5</v>
      </c>
      <c r="AR1205" s="4">
        <v>195</v>
      </c>
      <c r="AS1205" s="4" t="s">
        <v>155</v>
      </c>
      <c r="AT1205" s="4">
        <v>2</v>
      </c>
      <c r="AU1205" s="5">
        <v>0.70753472222222225</v>
      </c>
      <c r="AV1205" s="4">
        <v>47.160994000000002</v>
      </c>
      <c r="AW1205" s="4">
        <v>-88.484019000000004</v>
      </c>
      <c r="AX1205" s="4">
        <v>313.39999999999998</v>
      </c>
      <c r="AY1205" s="4">
        <v>33.9</v>
      </c>
      <c r="AZ1205" s="4">
        <v>12</v>
      </c>
      <c r="BA1205" s="4">
        <v>11</v>
      </c>
      <c r="BB1205" s="4" t="s">
        <v>429</v>
      </c>
      <c r="BC1205" s="4">
        <v>1.4</v>
      </c>
      <c r="BD1205" s="4">
        <v>1.928971</v>
      </c>
      <c r="BE1205" s="4">
        <v>2.5</v>
      </c>
      <c r="BF1205" s="4">
        <v>14.063000000000001</v>
      </c>
      <c r="BG1205" s="4">
        <v>14.54</v>
      </c>
      <c r="BH1205" s="4">
        <v>1.03</v>
      </c>
      <c r="BI1205" s="4">
        <v>14.286</v>
      </c>
      <c r="BJ1205" s="4">
        <v>2974.0070000000001</v>
      </c>
      <c r="BK1205" s="4">
        <v>32.856000000000002</v>
      </c>
      <c r="BL1205" s="4">
        <v>0.25600000000000001</v>
      </c>
      <c r="BM1205" s="4">
        <v>0</v>
      </c>
      <c r="BN1205" s="4">
        <v>0.25600000000000001</v>
      </c>
      <c r="BO1205" s="4">
        <v>0.20899999999999999</v>
      </c>
      <c r="BP1205" s="4">
        <v>0</v>
      </c>
      <c r="BQ1205" s="4">
        <v>0.20899999999999999</v>
      </c>
      <c r="BR1205" s="4">
        <v>2.4460000000000002</v>
      </c>
      <c r="BU1205" s="4">
        <v>1.724</v>
      </c>
      <c r="BW1205" s="4">
        <v>0</v>
      </c>
      <c r="BX1205" s="4">
        <v>0.281412</v>
      </c>
      <c r="BY1205" s="4">
        <v>-5</v>
      </c>
      <c r="BZ1205" s="4">
        <v>1.3399019999999999</v>
      </c>
      <c r="CA1205" s="4">
        <v>6.8770059999999997</v>
      </c>
      <c r="CB1205" s="4">
        <v>27.066020000000002</v>
      </c>
    </row>
    <row r="1206" spans="1:80">
      <c r="A1206" s="2">
        <v>42440</v>
      </c>
      <c r="B1206" s="29">
        <v>0.49939708333333338</v>
      </c>
      <c r="C1206" s="4">
        <v>14.314</v>
      </c>
      <c r="D1206" s="4">
        <v>0.44330000000000003</v>
      </c>
      <c r="E1206" s="4" t="s">
        <v>155</v>
      </c>
      <c r="F1206" s="4">
        <v>4432.771084</v>
      </c>
      <c r="G1206" s="4">
        <v>11.7</v>
      </c>
      <c r="H1206" s="4">
        <v>-8.1999999999999993</v>
      </c>
      <c r="I1206" s="4">
        <v>276.2</v>
      </c>
      <c r="K1206" s="4">
        <v>0</v>
      </c>
      <c r="L1206" s="4">
        <v>41</v>
      </c>
      <c r="M1206" s="4">
        <v>0.87350000000000005</v>
      </c>
      <c r="N1206" s="4">
        <v>12.502599999999999</v>
      </c>
      <c r="O1206" s="4">
        <v>0.38719999999999999</v>
      </c>
      <c r="P1206" s="4">
        <v>10.2197</v>
      </c>
      <c r="Q1206" s="4">
        <v>0</v>
      </c>
      <c r="R1206" s="4">
        <v>10.199999999999999</v>
      </c>
      <c r="S1206" s="4">
        <v>8.3153000000000006</v>
      </c>
      <c r="T1206" s="4">
        <v>0</v>
      </c>
      <c r="U1206" s="4">
        <v>8.3000000000000007</v>
      </c>
      <c r="V1206" s="4">
        <v>276.16989999999998</v>
      </c>
      <c r="Y1206" s="4">
        <v>35.945</v>
      </c>
      <c r="Z1206" s="4">
        <v>0</v>
      </c>
      <c r="AA1206" s="4">
        <v>0</v>
      </c>
      <c r="AB1206" s="4" t="s">
        <v>384</v>
      </c>
      <c r="AC1206" s="4">
        <v>0</v>
      </c>
      <c r="AD1206" s="4">
        <v>11.9</v>
      </c>
      <c r="AE1206" s="4">
        <v>862</v>
      </c>
      <c r="AF1206" s="4">
        <v>891</v>
      </c>
      <c r="AG1206" s="4">
        <v>838</v>
      </c>
      <c r="AH1206" s="4">
        <v>68</v>
      </c>
      <c r="AI1206" s="4">
        <v>26.27</v>
      </c>
      <c r="AJ1206" s="4">
        <v>0.6</v>
      </c>
      <c r="AK1206" s="4">
        <v>988</v>
      </c>
      <c r="AL1206" s="4">
        <v>5</v>
      </c>
      <c r="AM1206" s="4">
        <v>0</v>
      </c>
      <c r="AN1206" s="4">
        <v>35</v>
      </c>
      <c r="AO1206" s="4">
        <v>192</v>
      </c>
      <c r="AP1206" s="4">
        <v>190</v>
      </c>
      <c r="AQ1206" s="4">
        <v>5.4</v>
      </c>
      <c r="AR1206" s="4">
        <v>195</v>
      </c>
      <c r="AS1206" s="4" t="s">
        <v>155</v>
      </c>
      <c r="AT1206" s="4">
        <v>2</v>
      </c>
      <c r="AU1206" s="5">
        <v>0.70754629629629628</v>
      </c>
      <c r="AV1206" s="4">
        <v>47.161132000000002</v>
      </c>
      <c r="AW1206" s="4">
        <v>-88.483998</v>
      </c>
      <c r="AX1206" s="4">
        <v>313.60000000000002</v>
      </c>
      <c r="AY1206" s="4">
        <v>33.799999999999997</v>
      </c>
      <c r="AZ1206" s="4">
        <v>12</v>
      </c>
      <c r="BA1206" s="4">
        <v>11</v>
      </c>
      <c r="BB1206" s="4" t="s">
        <v>429</v>
      </c>
      <c r="BC1206" s="4">
        <v>1.1872130000000001</v>
      </c>
      <c r="BD1206" s="4">
        <v>1.6162840000000001</v>
      </c>
      <c r="BE1206" s="4">
        <v>2.0744259999999999</v>
      </c>
      <c r="BF1206" s="4">
        <v>14.063000000000001</v>
      </c>
      <c r="BG1206" s="4">
        <v>14.36</v>
      </c>
      <c r="BH1206" s="4">
        <v>1.02</v>
      </c>
      <c r="BI1206" s="4">
        <v>14.484999999999999</v>
      </c>
      <c r="BJ1206" s="4">
        <v>2935.5329999999999</v>
      </c>
      <c r="BK1206" s="4">
        <v>57.862000000000002</v>
      </c>
      <c r="BL1206" s="4">
        <v>0.251</v>
      </c>
      <c r="BM1206" s="4">
        <v>0</v>
      </c>
      <c r="BN1206" s="4">
        <v>0.251</v>
      </c>
      <c r="BO1206" s="4">
        <v>0.20399999999999999</v>
      </c>
      <c r="BP1206" s="4">
        <v>0</v>
      </c>
      <c r="BQ1206" s="4">
        <v>0.20399999999999999</v>
      </c>
      <c r="BR1206" s="4">
        <v>2.1442000000000001</v>
      </c>
      <c r="BU1206" s="4">
        <v>1.6739999999999999</v>
      </c>
      <c r="BW1206" s="4">
        <v>0</v>
      </c>
      <c r="BX1206" s="4">
        <v>0.25313600000000003</v>
      </c>
      <c r="BY1206" s="4">
        <v>-5</v>
      </c>
      <c r="BZ1206" s="4">
        <v>1.336392</v>
      </c>
      <c r="CA1206" s="4">
        <v>6.1860109999999997</v>
      </c>
      <c r="CB1206" s="4">
        <v>26.995118000000002</v>
      </c>
    </row>
    <row r="1207" spans="1:80">
      <c r="A1207" s="2">
        <v>42440</v>
      </c>
      <c r="B1207" s="29">
        <v>0.49940865740740742</v>
      </c>
      <c r="C1207" s="4">
        <v>14.27</v>
      </c>
      <c r="D1207" s="4">
        <v>0.59470000000000001</v>
      </c>
      <c r="E1207" s="4" t="s">
        <v>155</v>
      </c>
      <c r="F1207" s="4">
        <v>5946.8284789999998</v>
      </c>
      <c r="G1207" s="4">
        <v>12.9</v>
      </c>
      <c r="H1207" s="4">
        <v>0.2</v>
      </c>
      <c r="I1207" s="4">
        <v>330.9</v>
      </c>
      <c r="K1207" s="4">
        <v>0</v>
      </c>
      <c r="L1207" s="4">
        <v>42</v>
      </c>
      <c r="M1207" s="4">
        <v>0.87239999999999995</v>
      </c>
      <c r="N1207" s="4">
        <v>12.4496</v>
      </c>
      <c r="O1207" s="4">
        <v>0.51880000000000004</v>
      </c>
      <c r="P1207" s="4">
        <v>11.2912</v>
      </c>
      <c r="Q1207" s="4">
        <v>0.20069999999999999</v>
      </c>
      <c r="R1207" s="4">
        <v>11.5</v>
      </c>
      <c r="S1207" s="4">
        <v>9.1870999999999992</v>
      </c>
      <c r="T1207" s="4">
        <v>0.1633</v>
      </c>
      <c r="U1207" s="4">
        <v>9.4</v>
      </c>
      <c r="V1207" s="4">
        <v>330.91609999999997</v>
      </c>
      <c r="Y1207" s="4">
        <v>36.628</v>
      </c>
      <c r="Z1207" s="4">
        <v>0</v>
      </c>
      <c r="AA1207" s="4">
        <v>0</v>
      </c>
      <c r="AB1207" s="4" t="s">
        <v>384</v>
      </c>
      <c r="AC1207" s="4">
        <v>0</v>
      </c>
      <c r="AD1207" s="4">
        <v>12</v>
      </c>
      <c r="AE1207" s="4">
        <v>863</v>
      </c>
      <c r="AF1207" s="4">
        <v>892</v>
      </c>
      <c r="AG1207" s="4">
        <v>838</v>
      </c>
      <c r="AH1207" s="4">
        <v>68</v>
      </c>
      <c r="AI1207" s="4">
        <v>26.27</v>
      </c>
      <c r="AJ1207" s="4">
        <v>0.6</v>
      </c>
      <c r="AK1207" s="4">
        <v>988</v>
      </c>
      <c r="AL1207" s="4">
        <v>5</v>
      </c>
      <c r="AM1207" s="4">
        <v>0</v>
      </c>
      <c r="AN1207" s="4">
        <v>35</v>
      </c>
      <c r="AO1207" s="4">
        <v>192</v>
      </c>
      <c r="AP1207" s="4">
        <v>190</v>
      </c>
      <c r="AQ1207" s="4">
        <v>5.4</v>
      </c>
      <c r="AR1207" s="4">
        <v>195</v>
      </c>
      <c r="AS1207" s="4" t="s">
        <v>155</v>
      </c>
      <c r="AT1207" s="4">
        <v>2</v>
      </c>
      <c r="AU1207" s="5">
        <v>0.70755787037037043</v>
      </c>
      <c r="AV1207" s="4">
        <v>47.161268999999997</v>
      </c>
      <c r="AW1207" s="4">
        <v>-88.483986000000002</v>
      </c>
      <c r="AX1207" s="4">
        <v>314</v>
      </c>
      <c r="AY1207" s="4">
        <v>33.799999999999997</v>
      </c>
      <c r="AZ1207" s="4">
        <v>12</v>
      </c>
      <c r="BA1207" s="4">
        <v>11</v>
      </c>
      <c r="BB1207" s="4" t="s">
        <v>429</v>
      </c>
      <c r="BC1207" s="4">
        <v>1.1000000000000001</v>
      </c>
      <c r="BD1207" s="4">
        <v>1.5</v>
      </c>
      <c r="BE1207" s="4">
        <v>1.9</v>
      </c>
      <c r="BF1207" s="4">
        <v>14.063000000000001</v>
      </c>
      <c r="BG1207" s="4">
        <v>14.24</v>
      </c>
      <c r="BH1207" s="4">
        <v>1.01</v>
      </c>
      <c r="BI1207" s="4">
        <v>14.622</v>
      </c>
      <c r="BJ1207" s="4">
        <v>2904.116</v>
      </c>
      <c r="BK1207" s="4">
        <v>77.028999999999996</v>
      </c>
      <c r="BL1207" s="4">
        <v>0.27600000000000002</v>
      </c>
      <c r="BM1207" s="4">
        <v>5.0000000000000001E-3</v>
      </c>
      <c r="BN1207" s="4">
        <v>0.28100000000000003</v>
      </c>
      <c r="BO1207" s="4">
        <v>0.224</v>
      </c>
      <c r="BP1207" s="4">
        <v>4.0000000000000001E-3</v>
      </c>
      <c r="BQ1207" s="4">
        <v>0.22800000000000001</v>
      </c>
      <c r="BR1207" s="4">
        <v>2.5525000000000002</v>
      </c>
      <c r="BU1207" s="4">
        <v>1.6950000000000001</v>
      </c>
      <c r="BW1207" s="4">
        <v>0</v>
      </c>
      <c r="BX1207" s="4">
        <v>0.29059000000000001</v>
      </c>
      <c r="BY1207" s="4">
        <v>-5</v>
      </c>
      <c r="BZ1207" s="4">
        <v>1.338706</v>
      </c>
      <c r="CA1207" s="4">
        <v>7.1012930000000001</v>
      </c>
      <c r="CB1207" s="4">
        <v>27.041861000000001</v>
      </c>
    </row>
    <row r="1208" spans="1:80">
      <c r="A1208" s="2">
        <v>42440</v>
      </c>
      <c r="B1208" s="29">
        <v>0.49942023148148151</v>
      </c>
      <c r="C1208" s="4">
        <v>14.27</v>
      </c>
      <c r="D1208" s="4">
        <v>0.58299999999999996</v>
      </c>
      <c r="E1208" s="4" t="s">
        <v>155</v>
      </c>
      <c r="F1208" s="4">
        <v>5830.445205</v>
      </c>
      <c r="G1208" s="4">
        <v>14.9</v>
      </c>
      <c r="H1208" s="4">
        <v>0.4</v>
      </c>
      <c r="I1208" s="4">
        <v>386.6</v>
      </c>
      <c r="K1208" s="4">
        <v>0</v>
      </c>
      <c r="L1208" s="4">
        <v>42</v>
      </c>
      <c r="M1208" s="4">
        <v>0.87239999999999995</v>
      </c>
      <c r="N1208" s="4">
        <v>12.4498</v>
      </c>
      <c r="O1208" s="4">
        <v>0.50870000000000004</v>
      </c>
      <c r="P1208" s="4">
        <v>12.9994</v>
      </c>
      <c r="Q1208" s="4">
        <v>0.34899999999999998</v>
      </c>
      <c r="R1208" s="4">
        <v>13.3</v>
      </c>
      <c r="S1208" s="4">
        <v>10.577</v>
      </c>
      <c r="T1208" s="4">
        <v>0.28389999999999999</v>
      </c>
      <c r="U1208" s="4">
        <v>10.9</v>
      </c>
      <c r="V1208" s="4">
        <v>386.6352</v>
      </c>
      <c r="Y1208" s="4">
        <v>36.929000000000002</v>
      </c>
      <c r="Z1208" s="4">
        <v>0</v>
      </c>
      <c r="AA1208" s="4">
        <v>0</v>
      </c>
      <c r="AB1208" s="4" t="s">
        <v>384</v>
      </c>
      <c r="AC1208" s="4">
        <v>0</v>
      </c>
      <c r="AD1208" s="4">
        <v>11.9</v>
      </c>
      <c r="AE1208" s="4">
        <v>863</v>
      </c>
      <c r="AF1208" s="4">
        <v>892</v>
      </c>
      <c r="AG1208" s="4">
        <v>837</v>
      </c>
      <c r="AH1208" s="4">
        <v>68</v>
      </c>
      <c r="AI1208" s="4">
        <v>26.27</v>
      </c>
      <c r="AJ1208" s="4">
        <v>0.6</v>
      </c>
      <c r="AK1208" s="4">
        <v>988</v>
      </c>
      <c r="AL1208" s="4">
        <v>5</v>
      </c>
      <c r="AM1208" s="4">
        <v>0</v>
      </c>
      <c r="AN1208" s="4">
        <v>35</v>
      </c>
      <c r="AO1208" s="4">
        <v>192</v>
      </c>
      <c r="AP1208" s="4">
        <v>190</v>
      </c>
      <c r="AQ1208" s="4">
        <v>5.3</v>
      </c>
      <c r="AR1208" s="4">
        <v>195</v>
      </c>
      <c r="AS1208" s="4" t="s">
        <v>155</v>
      </c>
      <c r="AT1208" s="4">
        <v>2</v>
      </c>
      <c r="AU1208" s="5">
        <v>0.70756944444444436</v>
      </c>
      <c r="AV1208" s="4">
        <v>47.161409999999997</v>
      </c>
      <c r="AW1208" s="4">
        <v>-88.483988999999994</v>
      </c>
      <c r="AX1208" s="4">
        <v>314.39999999999998</v>
      </c>
      <c r="AY1208" s="4">
        <v>34.200000000000003</v>
      </c>
      <c r="AZ1208" s="4">
        <v>12</v>
      </c>
      <c r="BA1208" s="4">
        <v>11</v>
      </c>
      <c r="BB1208" s="4" t="s">
        <v>429</v>
      </c>
      <c r="BC1208" s="4">
        <v>1.1000000000000001</v>
      </c>
      <c r="BD1208" s="4">
        <v>1.643656</v>
      </c>
      <c r="BE1208" s="4">
        <v>1.9718279999999999</v>
      </c>
      <c r="BF1208" s="4">
        <v>14.063000000000001</v>
      </c>
      <c r="BG1208" s="4">
        <v>14.25</v>
      </c>
      <c r="BH1208" s="4">
        <v>1.01</v>
      </c>
      <c r="BI1208" s="4">
        <v>14.621</v>
      </c>
      <c r="BJ1208" s="4">
        <v>2905.1439999999998</v>
      </c>
      <c r="BK1208" s="4">
        <v>75.548000000000002</v>
      </c>
      <c r="BL1208" s="4">
        <v>0.318</v>
      </c>
      <c r="BM1208" s="4">
        <v>8.9999999999999993E-3</v>
      </c>
      <c r="BN1208" s="4">
        <v>0.32600000000000001</v>
      </c>
      <c r="BO1208" s="4">
        <v>0.25800000000000001</v>
      </c>
      <c r="BP1208" s="4">
        <v>7.0000000000000001E-3</v>
      </c>
      <c r="BQ1208" s="4">
        <v>0.26500000000000001</v>
      </c>
      <c r="BR1208" s="4">
        <v>2.9834000000000001</v>
      </c>
      <c r="BU1208" s="4">
        <v>1.71</v>
      </c>
      <c r="BW1208" s="4">
        <v>0</v>
      </c>
      <c r="BX1208" s="4">
        <v>0.43120199999999997</v>
      </c>
      <c r="BY1208" s="4">
        <v>-5</v>
      </c>
      <c r="BZ1208" s="4">
        <v>1.3362940000000001</v>
      </c>
      <c r="CA1208" s="4">
        <v>10.537499</v>
      </c>
      <c r="CB1208" s="4">
        <v>26.993138999999999</v>
      </c>
    </row>
    <row r="1209" spans="1:80">
      <c r="A1209" s="2">
        <v>42440</v>
      </c>
      <c r="B1209" s="29">
        <v>0.49943180555555555</v>
      </c>
      <c r="C1209" s="4">
        <v>14.27</v>
      </c>
      <c r="D1209" s="4">
        <v>0.4158</v>
      </c>
      <c r="E1209" s="4" t="s">
        <v>155</v>
      </c>
      <c r="F1209" s="4">
        <v>4157.8048779999999</v>
      </c>
      <c r="G1209" s="4">
        <v>14.9</v>
      </c>
      <c r="H1209" s="4">
        <v>0.4</v>
      </c>
      <c r="I1209" s="4">
        <v>383.2</v>
      </c>
      <c r="K1209" s="4">
        <v>0</v>
      </c>
      <c r="L1209" s="4">
        <v>43</v>
      </c>
      <c r="M1209" s="4">
        <v>0.87390000000000001</v>
      </c>
      <c r="N1209" s="4">
        <v>12.4711</v>
      </c>
      <c r="O1209" s="4">
        <v>0.3634</v>
      </c>
      <c r="P1209" s="4">
        <v>13.0481</v>
      </c>
      <c r="Q1209" s="4">
        <v>0.34960000000000002</v>
      </c>
      <c r="R1209" s="4">
        <v>13.4</v>
      </c>
      <c r="S1209" s="4">
        <v>10.6167</v>
      </c>
      <c r="T1209" s="4">
        <v>0.28439999999999999</v>
      </c>
      <c r="U1209" s="4">
        <v>10.9</v>
      </c>
      <c r="V1209" s="4">
        <v>383.21280000000002</v>
      </c>
      <c r="Y1209" s="4">
        <v>37.414000000000001</v>
      </c>
      <c r="Z1209" s="4">
        <v>0</v>
      </c>
      <c r="AA1209" s="4">
        <v>0</v>
      </c>
      <c r="AB1209" s="4" t="s">
        <v>384</v>
      </c>
      <c r="AC1209" s="4">
        <v>0</v>
      </c>
      <c r="AD1209" s="4">
        <v>11.9</v>
      </c>
      <c r="AE1209" s="4">
        <v>865</v>
      </c>
      <c r="AF1209" s="4">
        <v>892</v>
      </c>
      <c r="AG1209" s="4">
        <v>839</v>
      </c>
      <c r="AH1209" s="4">
        <v>68</v>
      </c>
      <c r="AI1209" s="4">
        <v>26.27</v>
      </c>
      <c r="AJ1209" s="4">
        <v>0.6</v>
      </c>
      <c r="AK1209" s="4">
        <v>988</v>
      </c>
      <c r="AL1209" s="4">
        <v>5</v>
      </c>
      <c r="AM1209" s="4">
        <v>0</v>
      </c>
      <c r="AN1209" s="4">
        <v>35</v>
      </c>
      <c r="AO1209" s="4">
        <v>192</v>
      </c>
      <c r="AP1209" s="4">
        <v>190</v>
      </c>
      <c r="AQ1209" s="4">
        <v>5.4</v>
      </c>
      <c r="AR1209" s="4">
        <v>195</v>
      </c>
      <c r="AS1209" s="4" t="s">
        <v>155</v>
      </c>
      <c r="AT1209" s="4">
        <v>2</v>
      </c>
      <c r="AU1209" s="5">
        <v>0.70758101851851851</v>
      </c>
      <c r="AV1209" s="4">
        <v>47.161552</v>
      </c>
      <c r="AW1209" s="4">
        <v>-88.484025000000003</v>
      </c>
      <c r="AX1209" s="4">
        <v>314.60000000000002</v>
      </c>
      <c r="AY1209" s="4">
        <v>34.799999999999997</v>
      </c>
      <c r="AZ1209" s="4">
        <v>12</v>
      </c>
      <c r="BA1209" s="4">
        <v>11</v>
      </c>
      <c r="BB1209" s="4" t="s">
        <v>429</v>
      </c>
      <c r="BC1209" s="4">
        <v>1.1000000000000001</v>
      </c>
      <c r="BD1209" s="4">
        <v>1.6284149999999999</v>
      </c>
      <c r="BE1209" s="4">
        <v>2</v>
      </c>
      <c r="BF1209" s="4">
        <v>14.063000000000001</v>
      </c>
      <c r="BG1209" s="4">
        <v>14.42</v>
      </c>
      <c r="BH1209" s="4">
        <v>1.03</v>
      </c>
      <c r="BI1209" s="4">
        <v>14.423999999999999</v>
      </c>
      <c r="BJ1209" s="4">
        <v>2938.319</v>
      </c>
      <c r="BK1209" s="4">
        <v>54.49</v>
      </c>
      <c r="BL1209" s="4">
        <v>0.32200000000000001</v>
      </c>
      <c r="BM1209" s="4">
        <v>8.9999999999999993E-3</v>
      </c>
      <c r="BN1209" s="4">
        <v>0.33100000000000002</v>
      </c>
      <c r="BO1209" s="4">
        <v>0.26200000000000001</v>
      </c>
      <c r="BP1209" s="4">
        <v>7.0000000000000001E-3</v>
      </c>
      <c r="BQ1209" s="4">
        <v>0.26900000000000002</v>
      </c>
      <c r="BR1209" s="4">
        <v>2.9855999999999998</v>
      </c>
      <c r="BU1209" s="4">
        <v>1.7490000000000001</v>
      </c>
      <c r="BW1209" s="4">
        <v>0</v>
      </c>
      <c r="BX1209" s="4">
        <v>0.38376199999999999</v>
      </c>
      <c r="BY1209" s="4">
        <v>-5</v>
      </c>
      <c r="BZ1209" s="4">
        <v>1.337804</v>
      </c>
      <c r="CA1209" s="4">
        <v>9.3781839999999992</v>
      </c>
      <c r="CB1209" s="4">
        <v>27.023641000000001</v>
      </c>
    </row>
    <row r="1210" spans="1:80">
      <c r="A1210" s="2">
        <v>42440</v>
      </c>
      <c r="B1210" s="29">
        <v>0.49944337962962965</v>
      </c>
      <c r="C1210" s="4">
        <v>14.257999999999999</v>
      </c>
      <c r="D1210" s="4">
        <v>0.7077</v>
      </c>
      <c r="E1210" s="4" t="s">
        <v>155</v>
      </c>
      <c r="F1210" s="4">
        <v>7076.5040650000001</v>
      </c>
      <c r="G1210" s="4">
        <v>15</v>
      </c>
      <c r="H1210" s="4">
        <v>0.3</v>
      </c>
      <c r="I1210" s="4">
        <v>372.1</v>
      </c>
      <c r="K1210" s="4">
        <v>0</v>
      </c>
      <c r="L1210" s="4">
        <v>44</v>
      </c>
      <c r="M1210" s="4">
        <v>0.87150000000000005</v>
      </c>
      <c r="N1210" s="4">
        <v>12.426399999999999</v>
      </c>
      <c r="O1210" s="4">
        <v>0.61670000000000003</v>
      </c>
      <c r="P1210" s="4">
        <v>13.073</v>
      </c>
      <c r="Q1210" s="4">
        <v>0.26150000000000001</v>
      </c>
      <c r="R1210" s="4">
        <v>13.3</v>
      </c>
      <c r="S1210" s="4">
        <v>10.636900000000001</v>
      </c>
      <c r="T1210" s="4">
        <v>0.2127</v>
      </c>
      <c r="U1210" s="4">
        <v>10.8</v>
      </c>
      <c r="V1210" s="4">
        <v>372.06950000000001</v>
      </c>
      <c r="Y1210" s="4">
        <v>38.613999999999997</v>
      </c>
      <c r="Z1210" s="4">
        <v>0</v>
      </c>
      <c r="AA1210" s="4">
        <v>0</v>
      </c>
      <c r="AB1210" s="4" t="s">
        <v>384</v>
      </c>
      <c r="AC1210" s="4">
        <v>0</v>
      </c>
      <c r="AD1210" s="4">
        <v>12</v>
      </c>
      <c r="AE1210" s="4">
        <v>864</v>
      </c>
      <c r="AF1210" s="4">
        <v>892</v>
      </c>
      <c r="AG1210" s="4">
        <v>838</v>
      </c>
      <c r="AH1210" s="4">
        <v>68</v>
      </c>
      <c r="AI1210" s="4">
        <v>26.27</v>
      </c>
      <c r="AJ1210" s="4">
        <v>0.6</v>
      </c>
      <c r="AK1210" s="4">
        <v>988</v>
      </c>
      <c r="AL1210" s="4">
        <v>5</v>
      </c>
      <c r="AM1210" s="4">
        <v>0</v>
      </c>
      <c r="AN1210" s="4">
        <v>35</v>
      </c>
      <c r="AO1210" s="4">
        <v>192</v>
      </c>
      <c r="AP1210" s="4">
        <v>190</v>
      </c>
      <c r="AQ1210" s="4">
        <v>5.5</v>
      </c>
      <c r="AR1210" s="4">
        <v>195</v>
      </c>
      <c r="AS1210" s="4" t="s">
        <v>155</v>
      </c>
      <c r="AT1210" s="4">
        <v>2</v>
      </c>
      <c r="AU1210" s="5">
        <v>0.70759259259259266</v>
      </c>
      <c r="AV1210" s="4">
        <v>47.161695999999999</v>
      </c>
      <c r="AW1210" s="4">
        <v>-88.484094999999996</v>
      </c>
      <c r="AX1210" s="4">
        <v>314.7</v>
      </c>
      <c r="AY1210" s="4">
        <v>35.799999999999997</v>
      </c>
      <c r="AZ1210" s="4">
        <v>12</v>
      </c>
      <c r="BA1210" s="4">
        <v>11</v>
      </c>
      <c r="BB1210" s="4" t="s">
        <v>429</v>
      </c>
      <c r="BC1210" s="4">
        <v>1.3145</v>
      </c>
      <c r="BD1210" s="4">
        <v>1.8859999999999999</v>
      </c>
      <c r="BE1210" s="4">
        <v>2.286</v>
      </c>
      <c r="BF1210" s="4">
        <v>14.063000000000001</v>
      </c>
      <c r="BG1210" s="4">
        <v>14.13</v>
      </c>
      <c r="BH1210" s="4">
        <v>1</v>
      </c>
      <c r="BI1210" s="4">
        <v>14.74</v>
      </c>
      <c r="BJ1210" s="4">
        <v>2881.1759999999999</v>
      </c>
      <c r="BK1210" s="4">
        <v>91.013999999999996</v>
      </c>
      <c r="BL1210" s="4">
        <v>0.317</v>
      </c>
      <c r="BM1210" s="4">
        <v>6.0000000000000001E-3</v>
      </c>
      <c r="BN1210" s="4">
        <v>0.32400000000000001</v>
      </c>
      <c r="BO1210" s="4">
        <v>0.25800000000000001</v>
      </c>
      <c r="BP1210" s="4">
        <v>5.0000000000000001E-3</v>
      </c>
      <c r="BQ1210" s="4">
        <v>0.26300000000000001</v>
      </c>
      <c r="BR1210" s="4">
        <v>2.8525999999999998</v>
      </c>
      <c r="BU1210" s="4">
        <v>1.776</v>
      </c>
      <c r="BW1210" s="4">
        <v>0</v>
      </c>
      <c r="BX1210" s="4">
        <v>0.33550799999999997</v>
      </c>
      <c r="BY1210" s="4">
        <v>-5</v>
      </c>
      <c r="BZ1210" s="4">
        <v>1.339804</v>
      </c>
      <c r="CA1210" s="4">
        <v>8.198976</v>
      </c>
      <c r="CB1210" s="4">
        <v>27.064041</v>
      </c>
    </row>
    <row r="1211" spans="1:80">
      <c r="A1211" s="2">
        <v>42440</v>
      </c>
      <c r="B1211" s="29">
        <v>0.49945495370370369</v>
      </c>
      <c r="C1211" s="4">
        <v>14.241</v>
      </c>
      <c r="D1211" s="4">
        <v>0.56220000000000003</v>
      </c>
      <c r="E1211" s="4" t="s">
        <v>155</v>
      </c>
      <c r="F1211" s="4">
        <v>5621.9266049999997</v>
      </c>
      <c r="G1211" s="4">
        <v>14.7</v>
      </c>
      <c r="H1211" s="4">
        <v>0.3</v>
      </c>
      <c r="I1211" s="4">
        <v>420.4</v>
      </c>
      <c r="K1211" s="4">
        <v>0</v>
      </c>
      <c r="L1211" s="4">
        <v>47</v>
      </c>
      <c r="M1211" s="4">
        <v>0.87290000000000001</v>
      </c>
      <c r="N1211" s="4">
        <v>12.431800000000001</v>
      </c>
      <c r="O1211" s="4">
        <v>0.49080000000000001</v>
      </c>
      <c r="P1211" s="4">
        <v>12.832100000000001</v>
      </c>
      <c r="Q1211" s="4">
        <v>0.26190000000000002</v>
      </c>
      <c r="R1211" s="4">
        <v>13.1</v>
      </c>
      <c r="S1211" s="4">
        <v>10.440899999999999</v>
      </c>
      <c r="T1211" s="4">
        <v>0.21310000000000001</v>
      </c>
      <c r="U1211" s="4">
        <v>10.7</v>
      </c>
      <c r="V1211" s="4">
        <v>420.41410000000002</v>
      </c>
      <c r="Y1211" s="4">
        <v>40.906999999999996</v>
      </c>
      <c r="Z1211" s="4">
        <v>0</v>
      </c>
      <c r="AA1211" s="4">
        <v>0</v>
      </c>
      <c r="AB1211" s="4" t="s">
        <v>384</v>
      </c>
      <c r="AC1211" s="4">
        <v>0</v>
      </c>
      <c r="AD1211" s="4">
        <v>11.9</v>
      </c>
      <c r="AE1211" s="4">
        <v>862</v>
      </c>
      <c r="AF1211" s="4">
        <v>891</v>
      </c>
      <c r="AG1211" s="4">
        <v>836</v>
      </c>
      <c r="AH1211" s="4">
        <v>68</v>
      </c>
      <c r="AI1211" s="4">
        <v>26.27</v>
      </c>
      <c r="AJ1211" s="4">
        <v>0.6</v>
      </c>
      <c r="AK1211" s="4">
        <v>988</v>
      </c>
      <c r="AL1211" s="4">
        <v>5</v>
      </c>
      <c r="AM1211" s="4">
        <v>0</v>
      </c>
      <c r="AN1211" s="4">
        <v>35</v>
      </c>
      <c r="AO1211" s="4">
        <v>192</v>
      </c>
      <c r="AP1211" s="4">
        <v>190.9</v>
      </c>
      <c r="AQ1211" s="4">
        <v>5.6</v>
      </c>
      <c r="AR1211" s="4">
        <v>195</v>
      </c>
      <c r="AS1211" s="4" t="s">
        <v>155</v>
      </c>
      <c r="AT1211" s="4">
        <v>2</v>
      </c>
      <c r="AU1211" s="5">
        <v>0.7076041666666667</v>
      </c>
      <c r="AV1211" s="4">
        <v>47.161833999999999</v>
      </c>
      <c r="AW1211" s="4">
        <v>-88.484179999999995</v>
      </c>
      <c r="AX1211" s="4">
        <v>314.8</v>
      </c>
      <c r="AY1211" s="4">
        <v>36.4</v>
      </c>
      <c r="AZ1211" s="4">
        <v>12</v>
      </c>
      <c r="BA1211" s="4">
        <v>11</v>
      </c>
      <c r="BB1211" s="4" t="s">
        <v>429</v>
      </c>
      <c r="BC1211" s="4">
        <v>1.6142860000000001</v>
      </c>
      <c r="BD1211" s="4">
        <v>1.285714</v>
      </c>
      <c r="BE1211" s="4">
        <v>2.5428570000000001</v>
      </c>
      <c r="BF1211" s="4">
        <v>14.063000000000001</v>
      </c>
      <c r="BG1211" s="4">
        <v>14.29</v>
      </c>
      <c r="BH1211" s="4">
        <v>1.02</v>
      </c>
      <c r="BI1211" s="4">
        <v>14.557</v>
      </c>
      <c r="BJ1211" s="4">
        <v>2908.248</v>
      </c>
      <c r="BK1211" s="4">
        <v>73.069999999999993</v>
      </c>
      <c r="BL1211" s="4">
        <v>0.314</v>
      </c>
      <c r="BM1211" s="4">
        <v>6.0000000000000001E-3</v>
      </c>
      <c r="BN1211" s="4">
        <v>0.32100000000000001</v>
      </c>
      <c r="BO1211" s="4">
        <v>0.25600000000000001</v>
      </c>
      <c r="BP1211" s="4">
        <v>5.0000000000000001E-3</v>
      </c>
      <c r="BQ1211" s="4">
        <v>0.26100000000000001</v>
      </c>
      <c r="BR1211" s="4">
        <v>3.2522000000000002</v>
      </c>
      <c r="BU1211" s="4">
        <v>1.899</v>
      </c>
      <c r="BW1211" s="4">
        <v>0</v>
      </c>
      <c r="BX1211" s="4">
        <v>0.25523200000000001</v>
      </c>
      <c r="BY1211" s="4">
        <v>-5</v>
      </c>
      <c r="BZ1211" s="4">
        <v>1.337294</v>
      </c>
      <c r="CA1211" s="4">
        <v>6.2372319999999997</v>
      </c>
      <c r="CB1211" s="4">
        <v>27.013338999999998</v>
      </c>
    </row>
    <row r="1212" spans="1:80">
      <c r="A1212" s="2">
        <v>42440</v>
      </c>
      <c r="B1212" s="29">
        <v>0.49946652777777772</v>
      </c>
      <c r="C1212" s="4">
        <v>14.233000000000001</v>
      </c>
      <c r="D1212" s="4">
        <v>0.29920000000000002</v>
      </c>
      <c r="E1212" s="4" t="s">
        <v>155</v>
      </c>
      <c r="F1212" s="4">
        <v>2991.984402</v>
      </c>
      <c r="G1212" s="4">
        <v>14.5</v>
      </c>
      <c r="H1212" s="4">
        <v>3.9</v>
      </c>
      <c r="I1212" s="4">
        <v>453.4</v>
      </c>
      <c r="K1212" s="4">
        <v>0</v>
      </c>
      <c r="L1212" s="4">
        <v>47</v>
      </c>
      <c r="M1212" s="4">
        <v>0.87529999999999997</v>
      </c>
      <c r="N1212" s="4">
        <v>12.4574</v>
      </c>
      <c r="O1212" s="4">
        <v>0.26190000000000002</v>
      </c>
      <c r="P1212" s="4">
        <v>12.734299999999999</v>
      </c>
      <c r="Q1212" s="4">
        <v>3.44</v>
      </c>
      <c r="R1212" s="4">
        <v>16.2</v>
      </c>
      <c r="S1212" s="4">
        <v>10.3613</v>
      </c>
      <c r="T1212" s="4">
        <v>2.7989999999999999</v>
      </c>
      <c r="U1212" s="4">
        <v>13.2</v>
      </c>
      <c r="V1212" s="4">
        <v>453.42230000000001</v>
      </c>
      <c r="Y1212" s="4">
        <v>40.802999999999997</v>
      </c>
      <c r="Z1212" s="4">
        <v>0</v>
      </c>
      <c r="AA1212" s="4">
        <v>0</v>
      </c>
      <c r="AB1212" s="4" t="s">
        <v>384</v>
      </c>
      <c r="AC1212" s="4">
        <v>0</v>
      </c>
      <c r="AD1212" s="4">
        <v>11.9</v>
      </c>
      <c r="AE1212" s="4">
        <v>863</v>
      </c>
      <c r="AF1212" s="4">
        <v>891</v>
      </c>
      <c r="AG1212" s="4">
        <v>837</v>
      </c>
      <c r="AH1212" s="4">
        <v>68</v>
      </c>
      <c r="AI1212" s="4">
        <v>26.27</v>
      </c>
      <c r="AJ1212" s="4">
        <v>0.6</v>
      </c>
      <c r="AK1212" s="4">
        <v>988</v>
      </c>
      <c r="AL1212" s="4">
        <v>5</v>
      </c>
      <c r="AM1212" s="4">
        <v>0</v>
      </c>
      <c r="AN1212" s="4">
        <v>35</v>
      </c>
      <c r="AO1212" s="4">
        <v>192</v>
      </c>
      <c r="AP1212" s="4">
        <v>191</v>
      </c>
      <c r="AQ1212" s="4">
        <v>5.6</v>
      </c>
      <c r="AR1212" s="4">
        <v>195</v>
      </c>
      <c r="AS1212" s="4" t="s">
        <v>155</v>
      </c>
      <c r="AT1212" s="4">
        <v>2</v>
      </c>
      <c r="AU1212" s="5">
        <v>0.70761574074074074</v>
      </c>
      <c r="AV1212" s="4">
        <v>47.161976000000003</v>
      </c>
      <c r="AW1212" s="4">
        <v>-88.484252999999995</v>
      </c>
      <c r="AX1212" s="4">
        <v>314.89999999999998</v>
      </c>
      <c r="AY1212" s="4">
        <v>37.200000000000003</v>
      </c>
      <c r="AZ1212" s="4">
        <v>12</v>
      </c>
      <c r="BA1212" s="4">
        <v>11</v>
      </c>
      <c r="BB1212" s="4" t="s">
        <v>429</v>
      </c>
      <c r="BC1212" s="4">
        <v>1.1293709999999999</v>
      </c>
      <c r="BD1212" s="4">
        <v>1</v>
      </c>
      <c r="BE1212" s="4">
        <v>1.8867130000000001</v>
      </c>
      <c r="BF1212" s="4">
        <v>14.063000000000001</v>
      </c>
      <c r="BG1212" s="4">
        <v>14.57</v>
      </c>
      <c r="BH1212" s="4">
        <v>1.04</v>
      </c>
      <c r="BI1212" s="4">
        <v>14.250999999999999</v>
      </c>
      <c r="BJ1212" s="4">
        <v>2960.0450000000001</v>
      </c>
      <c r="BK1212" s="4">
        <v>39.604999999999997</v>
      </c>
      <c r="BL1212" s="4">
        <v>0.317</v>
      </c>
      <c r="BM1212" s="4">
        <v>8.5999999999999993E-2</v>
      </c>
      <c r="BN1212" s="4">
        <v>0.40200000000000002</v>
      </c>
      <c r="BO1212" s="4">
        <v>0.25800000000000001</v>
      </c>
      <c r="BP1212" s="4">
        <v>7.0000000000000007E-2</v>
      </c>
      <c r="BQ1212" s="4">
        <v>0.32700000000000001</v>
      </c>
      <c r="BR1212" s="4">
        <v>3.5626000000000002</v>
      </c>
      <c r="BU1212" s="4">
        <v>1.9239999999999999</v>
      </c>
      <c r="BW1212" s="4">
        <v>0</v>
      </c>
      <c r="BX1212" s="4">
        <v>0.36335800000000001</v>
      </c>
      <c r="BY1212" s="4">
        <v>-5</v>
      </c>
      <c r="BZ1212" s="4">
        <v>1.337</v>
      </c>
      <c r="CA1212" s="4">
        <v>8.8795610000000007</v>
      </c>
      <c r="CB1212" s="4">
        <v>27.007400000000001</v>
      </c>
    </row>
    <row r="1213" spans="1:80">
      <c r="A1213" s="2">
        <v>42440</v>
      </c>
      <c r="B1213" s="29">
        <v>0.49947810185185187</v>
      </c>
      <c r="C1213" s="4">
        <v>14.17</v>
      </c>
      <c r="D1213" s="4">
        <v>0.1106</v>
      </c>
      <c r="E1213" s="4" t="s">
        <v>155</v>
      </c>
      <c r="F1213" s="4">
        <v>1105.561753</v>
      </c>
      <c r="G1213" s="4">
        <v>19.7</v>
      </c>
      <c r="H1213" s="4">
        <v>4.8</v>
      </c>
      <c r="I1213" s="4">
        <v>355.1</v>
      </c>
      <c r="K1213" s="4">
        <v>0</v>
      </c>
      <c r="L1213" s="4">
        <v>38</v>
      </c>
      <c r="M1213" s="4">
        <v>0.87749999999999995</v>
      </c>
      <c r="N1213" s="4">
        <v>12.434799999999999</v>
      </c>
      <c r="O1213" s="4">
        <v>9.7000000000000003E-2</v>
      </c>
      <c r="P1213" s="4">
        <v>17.284099999999999</v>
      </c>
      <c r="Q1213" s="4">
        <v>4.2339000000000002</v>
      </c>
      <c r="R1213" s="4">
        <v>21.5</v>
      </c>
      <c r="S1213" s="4">
        <v>14.0633</v>
      </c>
      <c r="T1213" s="4">
        <v>3.4449000000000001</v>
      </c>
      <c r="U1213" s="4">
        <v>17.5</v>
      </c>
      <c r="V1213" s="4">
        <v>355.06549999999999</v>
      </c>
      <c r="Y1213" s="4">
        <v>33.406999999999996</v>
      </c>
      <c r="Z1213" s="4">
        <v>0</v>
      </c>
      <c r="AA1213" s="4">
        <v>0</v>
      </c>
      <c r="AB1213" s="4" t="s">
        <v>384</v>
      </c>
      <c r="AC1213" s="4">
        <v>0</v>
      </c>
      <c r="AD1213" s="4">
        <v>11.9</v>
      </c>
      <c r="AE1213" s="4">
        <v>864</v>
      </c>
      <c r="AF1213" s="4">
        <v>892</v>
      </c>
      <c r="AG1213" s="4">
        <v>838</v>
      </c>
      <c r="AH1213" s="4">
        <v>68</v>
      </c>
      <c r="AI1213" s="4">
        <v>26.27</v>
      </c>
      <c r="AJ1213" s="4">
        <v>0.6</v>
      </c>
      <c r="AK1213" s="4">
        <v>988</v>
      </c>
      <c r="AL1213" s="4">
        <v>5</v>
      </c>
      <c r="AM1213" s="4">
        <v>0</v>
      </c>
      <c r="AN1213" s="4">
        <v>35</v>
      </c>
      <c r="AO1213" s="4">
        <v>192</v>
      </c>
      <c r="AP1213" s="4">
        <v>191</v>
      </c>
      <c r="AQ1213" s="4">
        <v>5.7</v>
      </c>
      <c r="AR1213" s="4">
        <v>195</v>
      </c>
      <c r="AS1213" s="4" t="s">
        <v>155</v>
      </c>
      <c r="AT1213" s="4">
        <v>2</v>
      </c>
      <c r="AU1213" s="5">
        <v>0.70762731481481478</v>
      </c>
      <c r="AV1213" s="4">
        <v>47.162126000000001</v>
      </c>
      <c r="AW1213" s="4">
        <v>-88.484280999999996</v>
      </c>
      <c r="AX1213" s="4">
        <v>315.39999999999998</v>
      </c>
      <c r="AY1213" s="4">
        <v>37.4</v>
      </c>
      <c r="AZ1213" s="4">
        <v>12</v>
      </c>
      <c r="BA1213" s="4">
        <v>11</v>
      </c>
      <c r="BB1213" s="4" t="s">
        <v>429</v>
      </c>
      <c r="BC1213" s="4">
        <v>1.113686</v>
      </c>
      <c r="BD1213" s="4">
        <v>1.142458</v>
      </c>
      <c r="BE1213" s="4">
        <v>1.8849149999999999</v>
      </c>
      <c r="BF1213" s="4">
        <v>14.063000000000001</v>
      </c>
      <c r="BG1213" s="4">
        <v>14.84</v>
      </c>
      <c r="BH1213" s="4">
        <v>1.06</v>
      </c>
      <c r="BI1213" s="4">
        <v>13.957000000000001</v>
      </c>
      <c r="BJ1213" s="4">
        <v>3001.2170000000001</v>
      </c>
      <c r="BK1213" s="4">
        <v>14.903</v>
      </c>
      <c r="BL1213" s="4">
        <v>0.437</v>
      </c>
      <c r="BM1213" s="4">
        <v>0.107</v>
      </c>
      <c r="BN1213" s="4">
        <v>0.54400000000000004</v>
      </c>
      <c r="BO1213" s="4">
        <v>0.35499999999999998</v>
      </c>
      <c r="BP1213" s="4">
        <v>8.6999999999999994E-2</v>
      </c>
      <c r="BQ1213" s="4">
        <v>0.443</v>
      </c>
      <c r="BR1213" s="4">
        <v>2.8338000000000001</v>
      </c>
      <c r="BU1213" s="4">
        <v>1.6</v>
      </c>
      <c r="BW1213" s="4">
        <v>0</v>
      </c>
      <c r="BX1213" s="4">
        <v>0.40035399999999999</v>
      </c>
      <c r="BY1213" s="4">
        <v>-5</v>
      </c>
      <c r="BZ1213" s="4">
        <v>1.337</v>
      </c>
      <c r="CA1213" s="4">
        <v>9.7836510000000008</v>
      </c>
      <c r="CB1213" s="4">
        <v>27.007400000000001</v>
      </c>
    </row>
    <row r="1214" spans="1:80">
      <c r="A1214" s="2">
        <v>42440</v>
      </c>
      <c r="B1214" s="29">
        <v>0.49948967592592591</v>
      </c>
      <c r="C1214" s="4">
        <v>13.709</v>
      </c>
      <c r="D1214" s="4">
        <v>2.93E-2</v>
      </c>
      <c r="E1214" s="4" t="s">
        <v>155</v>
      </c>
      <c r="F1214" s="4">
        <v>292.87435499999998</v>
      </c>
      <c r="G1214" s="4">
        <v>141.80000000000001</v>
      </c>
      <c r="H1214" s="4">
        <v>6.5</v>
      </c>
      <c r="I1214" s="4">
        <v>215.4</v>
      </c>
      <c r="K1214" s="4">
        <v>0</v>
      </c>
      <c r="L1214" s="4">
        <v>27</v>
      </c>
      <c r="M1214" s="4">
        <v>0.88200000000000001</v>
      </c>
      <c r="N1214" s="4">
        <v>12.0908</v>
      </c>
      <c r="O1214" s="4">
        <v>2.58E-2</v>
      </c>
      <c r="P1214" s="4">
        <v>125.0714</v>
      </c>
      <c r="Q1214" s="4">
        <v>5.7061999999999999</v>
      </c>
      <c r="R1214" s="4">
        <v>130.80000000000001</v>
      </c>
      <c r="S1214" s="4">
        <v>101.7649</v>
      </c>
      <c r="T1214" s="4">
        <v>4.6429</v>
      </c>
      <c r="U1214" s="4">
        <v>106.4</v>
      </c>
      <c r="V1214" s="4">
        <v>215.4211</v>
      </c>
      <c r="Y1214" s="4">
        <v>23.516999999999999</v>
      </c>
      <c r="Z1214" s="4">
        <v>0</v>
      </c>
      <c r="AA1214" s="4">
        <v>0</v>
      </c>
      <c r="AB1214" s="4" t="s">
        <v>384</v>
      </c>
      <c r="AC1214" s="4">
        <v>0</v>
      </c>
      <c r="AD1214" s="4">
        <v>12.1</v>
      </c>
      <c r="AE1214" s="4">
        <v>864</v>
      </c>
      <c r="AF1214" s="4">
        <v>893</v>
      </c>
      <c r="AG1214" s="4">
        <v>838</v>
      </c>
      <c r="AH1214" s="4">
        <v>68</v>
      </c>
      <c r="AI1214" s="4">
        <v>26.27</v>
      </c>
      <c r="AJ1214" s="4">
        <v>0.6</v>
      </c>
      <c r="AK1214" s="4">
        <v>988</v>
      </c>
      <c r="AL1214" s="4">
        <v>5</v>
      </c>
      <c r="AM1214" s="4">
        <v>0</v>
      </c>
      <c r="AN1214" s="4">
        <v>35</v>
      </c>
      <c r="AO1214" s="4">
        <v>192</v>
      </c>
      <c r="AP1214" s="4">
        <v>191</v>
      </c>
      <c r="AQ1214" s="4">
        <v>5.8</v>
      </c>
      <c r="AR1214" s="4">
        <v>195</v>
      </c>
      <c r="AS1214" s="4" t="s">
        <v>155</v>
      </c>
      <c r="AT1214" s="4">
        <v>2</v>
      </c>
      <c r="AU1214" s="5">
        <v>0.70763888888888893</v>
      </c>
      <c r="AV1214" s="4">
        <v>47.162281999999998</v>
      </c>
      <c r="AW1214" s="4">
        <v>-88.484268999999998</v>
      </c>
      <c r="AX1214" s="4">
        <v>316</v>
      </c>
      <c r="AY1214" s="4">
        <v>37.5</v>
      </c>
      <c r="AZ1214" s="4">
        <v>12</v>
      </c>
      <c r="BA1214" s="4">
        <v>11</v>
      </c>
      <c r="BB1214" s="4" t="s">
        <v>429</v>
      </c>
      <c r="BC1214" s="4">
        <v>1.2</v>
      </c>
      <c r="BD1214" s="4">
        <v>1.271129</v>
      </c>
      <c r="BE1214" s="4">
        <v>2</v>
      </c>
      <c r="BF1214" s="4">
        <v>14.063000000000001</v>
      </c>
      <c r="BG1214" s="4">
        <v>15.42</v>
      </c>
      <c r="BH1214" s="4">
        <v>1.1000000000000001</v>
      </c>
      <c r="BI1214" s="4">
        <v>13.382</v>
      </c>
      <c r="BJ1214" s="4">
        <v>3021.7060000000001</v>
      </c>
      <c r="BK1214" s="4">
        <v>4.109</v>
      </c>
      <c r="BL1214" s="4">
        <v>3.2730000000000001</v>
      </c>
      <c r="BM1214" s="4">
        <v>0.14899999999999999</v>
      </c>
      <c r="BN1214" s="4">
        <v>3.423</v>
      </c>
      <c r="BO1214" s="4">
        <v>2.6629999999999998</v>
      </c>
      <c r="BP1214" s="4">
        <v>0.122</v>
      </c>
      <c r="BQ1214" s="4">
        <v>2.7850000000000001</v>
      </c>
      <c r="BR1214" s="4">
        <v>1.7803</v>
      </c>
      <c r="BU1214" s="4">
        <v>1.1659999999999999</v>
      </c>
      <c r="BW1214" s="4">
        <v>0</v>
      </c>
      <c r="BX1214" s="4">
        <v>0.49951400000000001</v>
      </c>
      <c r="BY1214" s="4">
        <v>-5</v>
      </c>
      <c r="BZ1214" s="4">
        <v>1.3397060000000001</v>
      </c>
      <c r="CA1214" s="4">
        <v>12.206873</v>
      </c>
      <c r="CB1214" s="4">
        <v>27.062061</v>
      </c>
    </row>
    <row r="1215" spans="1:80">
      <c r="A1215" s="2">
        <v>42440</v>
      </c>
      <c r="B1215" s="29">
        <v>0.49950125000000001</v>
      </c>
      <c r="C1215" s="4">
        <v>13.484999999999999</v>
      </c>
      <c r="D1215" s="4">
        <v>1.04E-2</v>
      </c>
      <c r="E1215" s="4" t="s">
        <v>155</v>
      </c>
      <c r="F1215" s="4">
        <v>103.932039</v>
      </c>
      <c r="G1215" s="4">
        <v>854.3</v>
      </c>
      <c r="H1215" s="4">
        <v>5.4</v>
      </c>
      <c r="I1215" s="4">
        <v>140.1</v>
      </c>
      <c r="K1215" s="4">
        <v>0.04</v>
      </c>
      <c r="L1215" s="4">
        <v>21</v>
      </c>
      <c r="M1215" s="4">
        <v>0.88400000000000001</v>
      </c>
      <c r="N1215" s="4">
        <v>11.9216</v>
      </c>
      <c r="O1215" s="4">
        <v>9.1999999999999998E-3</v>
      </c>
      <c r="P1215" s="4">
        <v>755.21100000000001</v>
      </c>
      <c r="Q1215" s="4">
        <v>4.7737999999999996</v>
      </c>
      <c r="R1215" s="4">
        <v>760</v>
      </c>
      <c r="S1215" s="4">
        <v>614.48090000000002</v>
      </c>
      <c r="T1215" s="4">
        <v>3.8841999999999999</v>
      </c>
      <c r="U1215" s="4">
        <v>618.4</v>
      </c>
      <c r="V1215" s="4">
        <v>140.1285</v>
      </c>
      <c r="Y1215" s="4">
        <v>18.619</v>
      </c>
      <c r="Z1215" s="4">
        <v>0</v>
      </c>
      <c r="AA1215" s="4">
        <v>3.1199999999999999E-2</v>
      </c>
      <c r="AB1215" s="4" t="s">
        <v>384</v>
      </c>
      <c r="AC1215" s="4">
        <v>0</v>
      </c>
      <c r="AD1215" s="4">
        <v>12.3</v>
      </c>
      <c r="AE1215" s="4">
        <v>865</v>
      </c>
      <c r="AF1215" s="4">
        <v>893</v>
      </c>
      <c r="AG1215" s="4">
        <v>839</v>
      </c>
      <c r="AH1215" s="4">
        <v>68</v>
      </c>
      <c r="AI1215" s="4">
        <v>26.27</v>
      </c>
      <c r="AJ1215" s="4">
        <v>0.6</v>
      </c>
      <c r="AK1215" s="4">
        <v>988</v>
      </c>
      <c r="AL1215" s="4">
        <v>5</v>
      </c>
      <c r="AM1215" s="4">
        <v>0</v>
      </c>
      <c r="AN1215" s="4">
        <v>35</v>
      </c>
      <c r="AO1215" s="4">
        <v>192</v>
      </c>
      <c r="AP1215" s="4">
        <v>191</v>
      </c>
      <c r="AQ1215" s="4">
        <v>6</v>
      </c>
      <c r="AR1215" s="4">
        <v>195</v>
      </c>
      <c r="AS1215" s="4" t="s">
        <v>155</v>
      </c>
      <c r="AT1215" s="4">
        <v>2</v>
      </c>
      <c r="AU1215" s="5">
        <v>0.70765046296296286</v>
      </c>
      <c r="AV1215" s="4">
        <v>47.162447999999998</v>
      </c>
      <c r="AW1215" s="4">
        <v>-88.484229999999997</v>
      </c>
      <c r="AX1215" s="4">
        <v>316.8</v>
      </c>
      <c r="AY1215" s="4">
        <v>39.1</v>
      </c>
      <c r="AZ1215" s="4">
        <v>12</v>
      </c>
      <c r="BA1215" s="4">
        <v>11</v>
      </c>
      <c r="BB1215" s="4" t="s">
        <v>429</v>
      </c>
      <c r="BC1215" s="4">
        <v>1.626174</v>
      </c>
      <c r="BD1215" s="4">
        <v>1.086913</v>
      </c>
      <c r="BE1215" s="4">
        <v>2.3551449999999998</v>
      </c>
      <c r="BF1215" s="4">
        <v>14.063000000000001</v>
      </c>
      <c r="BG1215" s="4">
        <v>15.69</v>
      </c>
      <c r="BH1215" s="4">
        <v>1.1200000000000001</v>
      </c>
      <c r="BI1215" s="4">
        <v>13.118</v>
      </c>
      <c r="BJ1215" s="4">
        <v>3027.8150000000001</v>
      </c>
      <c r="BK1215" s="4">
        <v>1.4850000000000001</v>
      </c>
      <c r="BL1215" s="4">
        <v>20.085999999999999</v>
      </c>
      <c r="BM1215" s="4">
        <v>0.127</v>
      </c>
      <c r="BN1215" s="4">
        <v>20.213000000000001</v>
      </c>
      <c r="BO1215" s="4">
        <v>16.343</v>
      </c>
      <c r="BP1215" s="4">
        <v>0.10299999999999999</v>
      </c>
      <c r="BQ1215" s="4">
        <v>16.446999999999999</v>
      </c>
      <c r="BR1215" s="4">
        <v>1.1768000000000001</v>
      </c>
      <c r="BU1215" s="4">
        <v>0.93799999999999994</v>
      </c>
      <c r="BW1215" s="4">
        <v>5.7619999999999996</v>
      </c>
      <c r="BX1215" s="4">
        <v>0.51811799999999997</v>
      </c>
      <c r="BY1215" s="4">
        <v>-5</v>
      </c>
      <c r="BZ1215" s="4">
        <v>1.3445100000000001</v>
      </c>
      <c r="CA1215" s="4">
        <v>12.661509000000001</v>
      </c>
      <c r="CB1215" s="4">
        <v>27.159102000000001</v>
      </c>
    </row>
    <row r="1216" spans="1:80">
      <c r="A1216" s="2">
        <v>42440</v>
      </c>
      <c r="B1216" s="29">
        <v>0.49951282407407405</v>
      </c>
      <c r="C1216" s="4">
        <v>13.442</v>
      </c>
      <c r="D1216" s="4">
        <v>6.3E-3</v>
      </c>
      <c r="E1216" s="4" t="s">
        <v>155</v>
      </c>
      <c r="F1216" s="4">
        <v>63.478963999999998</v>
      </c>
      <c r="G1216" s="4">
        <v>2539.9</v>
      </c>
      <c r="H1216" s="4">
        <v>5.5</v>
      </c>
      <c r="I1216" s="4">
        <v>111.9</v>
      </c>
      <c r="K1216" s="4">
        <v>0.64</v>
      </c>
      <c r="L1216" s="4">
        <v>21</v>
      </c>
      <c r="M1216" s="4">
        <v>0.88439999999999996</v>
      </c>
      <c r="N1216" s="4">
        <v>11.888999999999999</v>
      </c>
      <c r="O1216" s="4">
        <v>5.5999999999999999E-3</v>
      </c>
      <c r="P1216" s="4">
        <v>2246.4245000000001</v>
      </c>
      <c r="Q1216" s="4">
        <v>4.8643999999999998</v>
      </c>
      <c r="R1216" s="4">
        <v>2251.3000000000002</v>
      </c>
      <c r="S1216" s="4">
        <v>1827.8136999999999</v>
      </c>
      <c r="T1216" s="4">
        <v>3.9580000000000002</v>
      </c>
      <c r="U1216" s="4">
        <v>1831.8</v>
      </c>
      <c r="V1216" s="4">
        <v>111.8892</v>
      </c>
      <c r="Y1216" s="4">
        <v>18.25</v>
      </c>
      <c r="Z1216" s="4">
        <v>0</v>
      </c>
      <c r="AA1216" s="4">
        <v>0.5675</v>
      </c>
      <c r="AB1216" s="4" t="s">
        <v>384</v>
      </c>
      <c r="AC1216" s="4">
        <v>0</v>
      </c>
      <c r="AD1216" s="4">
        <v>12.3</v>
      </c>
      <c r="AE1216" s="4">
        <v>865</v>
      </c>
      <c r="AF1216" s="4">
        <v>892</v>
      </c>
      <c r="AG1216" s="4">
        <v>840</v>
      </c>
      <c r="AH1216" s="4">
        <v>68</v>
      </c>
      <c r="AI1216" s="4">
        <v>26.27</v>
      </c>
      <c r="AJ1216" s="4">
        <v>0.6</v>
      </c>
      <c r="AK1216" s="4">
        <v>988</v>
      </c>
      <c r="AL1216" s="4">
        <v>5</v>
      </c>
      <c r="AM1216" s="4">
        <v>0</v>
      </c>
      <c r="AN1216" s="4">
        <v>35</v>
      </c>
      <c r="AO1216" s="4">
        <v>192</v>
      </c>
      <c r="AP1216" s="4">
        <v>191</v>
      </c>
      <c r="AQ1216" s="4">
        <v>6</v>
      </c>
      <c r="AR1216" s="4">
        <v>195</v>
      </c>
      <c r="AS1216" s="4" t="s">
        <v>155</v>
      </c>
      <c r="AT1216" s="4">
        <v>2</v>
      </c>
      <c r="AU1216" s="5">
        <v>0.70766203703703701</v>
      </c>
      <c r="AV1216" s="4">
        <v>47.162607999999999</v>
      </c>
      <c r="AW1216" s="4">
        <v>-88.484185999999994</v>
      </c>
      <c r="AX1216" s="4">
        <v>317.3</v>
      </c>
      <c r="AY1216" s="4">
        <v>39.5</v>
      </c>
      <c r="AZ1216" s="4">
        <v>12</v>
      </c>
      <c r="BA1216" s="4">
        <v>11</v>
      </c>
      <c r="BB1216" s="4" t="s">
        <v>429</v>
      </c>
      <c r="BC1216" s="4">
        <v>1.3744259999999999</v>
      </c>
      <c r="BD1216" s="4">
        <v>1.070929</v>
      </c>
      <c r="BE1216" s="4">
        <v>2.5</v>
      </c>
      <c r="BF1216" s="4">
        <v>14.063000000000001</v>
      </c>
      <c r="BG1216" s="4">
        <v>15.75</v>
      </c>
      <c r="BH1216" s="4">
        <v>1.1200000000000001</v>
      </c>
      <c r="BI1216" s="4">
        <v>13.066000000000001</v>
      </c>
      <c r="BJ1216" s="4">
        <v>3029.4589999999998</v>
      </c>
      <c r="BK1216" s="4">
        <v>0.91100000000000003</v>
      </c>
      <c r="BL1216" s="4">
        <v>59.944000000000003</v>
      </c>
      <c r="BM1216" s="4">
        <v>0.13</v>
      </c>
      <c r="BN1216" s="4">
        <v>60.073999999999998</v>
      </c>
      <c r="BO1216" s="4">
        <v>48.774000000000001</v>
      </c>
      <c r="BP1216" s="4">
        <v>0.106</v>
      </c>
      <c r="BQ1216" s="4">
        <v>48.88</v>
      </c>
      <c r="BR1216" s="4">
        <v>0.94279999999999997</v>
      </c>
      <c r="BU1216" s="4">
        <v>0.92300000000000004</v>
      </c>
      <c r="BW1216" s="4">
        <v>105.14100000000001</v>
      </c>
      <c r="BX1216" s="4">
        <v>0.50817599999999996</v>
      </c>
      <c r="BY1216" s="4">
        <v>-5</v>
      </c>
      <c r="BZ1216" s="4">
        <v>1.3422940000000001</v>
      </c>
      <c r="CA1216" s="4">
        <v>12.418552</v>
      </c>
      <c r="CB1216" s="4">
        <v>27.114339000000001</v>
      </c>
    </row>
    <row r="1217" spans="1:80">
      <c r="A1217" s="2">
        <v>42440</v>
      </c>
      <c r="B1217" s="29">
        <v>0.49952439814814814</v>
      </c>
      <c r="C1217" s="4">
        <v>13.446</v>
      </c>
      <c r="D1217" s="4">
        <v>5.1999999999999998E-3</v>
      </c>
      <c r="E1217" s="4" t="s">
        <v>155</v>
      </c>
      <c r="F1217" s="4">
        <v>52.376981000000001</v>
      </c>
      <c r="G1217" s="4">
        <v>3434</v>
      </c>
      <c r="H1217" s="4">
        <v>7.8</v>
      </c>
      <c r="I1217" s="4">
        <v>111.3</v>
      </c>
      <c r="K1217" s="4">
        <v>1.03</v>
      </c>
      <c r="L1217" s="4">
        <v>20</v>
      </c>
      <c r="M1217" s="4">
        <v>0.88439999999999996</v>
      </c>
      <c r="N1217" s="4">
        <v>11.8916</v>
      </c>
      <c r="O1217" s="4">
        <v>4.5999999999999999E-3</v>
      </c>
      <c r="P1217" s="4">
        <v>3037.1172999999999</v>
      </c>
      <c r="Q1217" s="4">
        <v>6.8985000000000003</v>
      </c>
      <c r="R1217" s="4">
        <v>3044</v>
      </c>
      <c r="S1217" s="4">
        <v>2471.1644999999999</v>
      </c>
      <c r="T1217" s="4">
        <v>5.6130000000000004</v>
      </c>
      <c r="U1217" s="4">
        <v>2476.8000000000002</v>
      </c>
      <c r="V1217" s="4">
        <v>111.3241</v>
      </c>
      <c r="Y1217" s="4">
        <v>17.568999999999999</v>
      </c>
      <c r="Z1217" s="4">
        <v>0</v>
      </c>
      <c r="AA1217" s="4">
        <v>0.91490000000000005</v>
      </c>
      <c r="AB1217" s="4" t="s">
        <v>384</v>
      </c>
      <c r="AC1217" s="4">
        <v>0</v>
      </c>
      <c r="AD1217" s="4">
        <v>12.3</v>
      </c>
      <c r="AE1217" s="4">
        <v>866</v>
      </c>
      <c r="AF1217" s="4">
        <v>893</v>
      </c>
      <c r="AG1217" s="4">
        <v>841</v>
      </c>
      <c r="AH1217" s="4">
        <v>68</v>
      </c>
      <c r="AI1217" s="4">
        <v>26.27</v>
      </c>
      <c r="AJ1217" s="4">
        <v>0.6</v>
      </c>
      <c r="AK1217" s="4">
        <v>988</v>
      </c>
      <c r="AL1217" s="4">
        <v>5</v>
      </c>
      <c r="AM1217" s="4">
        <v>0</v>
      </c>
      <c r="AN1217" s="4">
        <v>35</v>
      </c>
      <c r="AO1217" s="4">
        <v>192</v>
      </c>
      <c r="AP1217" s="4">
        <v>191</v>
      </c>
      <c r="AQ1217" s="4">
        <v>6</v>
      </c>
      <c r="AR1217" s="4">
        <v>195</v>
      </c>
      <c r="AS1217" s="4" t="s">
        <v>155</v>
      </c>
      <c r="AT1217" s="4">
        <v>2</v>
      </c>
      <c r="AU1217" s="5">
        <v>0.70767361111111116</v>
      </c>
      <c r="AV1217" s="4">
        <v>47.162775000000003</v>
      </c>
      <c r="AW1217" s="4">
        <v>-88.484176000000005</v>
      </c>
      <c r="AX1217" s="4">
        <v>317.7</v>
      </c>
      <c r="AY1217" s="4">
        <v>40.299999999999997</v>
      </c>
      <c r="AZ1217" s="4">
        <v>12</v>
      </c>
      <c r="BA1217" s="4">
        <v>11</v>
      </c>
      <c r="BB1217" s="4" t="s">
        <v>429</v>
      </c>
      <c r="BC1217" s="4">
        <v>1.2</v>
      </c>
      <c r="BD1217" s="4">
        <v>1.171616</v>
      </c>
      <c r="BE1217" s="4">
        <v>2.3567680000000002</v>
      </c>
      <c r="BF1217" s="4">
        <v>14.063000000000001</v>
      </c>
      <c r="BG1217" s="4">
        <v>15.74</v>
      </c>
      <c r="BH1217" s="4">
        <v>1.1200000000000001</v>
      </c>
      <c r="BI1217" s="4">
        <v>13.068</v>
      </c>
      <c r="BJ1217" s="4">
        <v>3029.723</v>
      </c>
      <c r="BK1217" s="4">
        <v>0.751</v>
      </c>
      <c r="BL1217" s="4">
        <v>81.033000000000001</v>
      </c>
      <c r="BM1217" s="4">
        <v>0.184</v>
      </c>
      <c r="BN1217" s="4">
        <v>81.216999999999999</v>
      </c>
      <c r="BO1217" s="4">
        <v>65.933000000000007</v>
      </c>
      <c r="BP1217" s="4">
        <v>0.15</v>
      </c>
      <c r="BQ1217" s="4">
        <v>66.082999999999998</v>
      </c>
      <c r="BR1217" s="4">
        <v>0.93789999999999996</v>
      </c>
      <c r="BU1217" s="4">
        <v>0.88800000000000001</v>
      </c>
      <c r="BW1217" s="4">
        <v>169.49100000000001</v>
      </c>
      <c r="BX1217" s="4">
        <v>0.52684399999999998</v>
      </c>
      <c r="BY1217" s="4">
        <v>-5</v>
      </c>
      <c r="BZ1217" s="4">
        <v>1.3420000000000001</v>
      </c>
      <c r="CA1217" s="4">
        <v>12.874751</v>
      </c>
      <c r="CB1217" s="4">
        <v>27.1084</v>
      </c>
    </row>
    <row r="1218" spans="1:80">
      <c r="A1218" s="2">
        <v>42440</v>
      </c>
      <c r="B1218" s="29">
        <v>0.49953597222222218</v>
      </c>
      <c r="C1218" s="4">
        <v>13.443</v>
      </c>
      <c r="D1218" s="4">
        <v>5.0000000000000001E-3</v>
      </c>
      <c r="E1218" s="4" t="s">
        <v>155</v>
      </c>
      <c r="F1218" s="4">
        <v>50</v>
      </c>
      <c r="G1218" s="4">
        <v>3556.5</v>
      </c>
      <c r="H1218" s="4">
        <v>12.7</v>
      </c>
      <c r="I1218" s="4">
        <v>106.8</v>
      </c>
      <c r="K1218" s="4">
        <v>1.18</v>
      </c>
      <c r="L1218" s="4">
        <v>19</v>
      </c>
      <c r="M1218" s="4">
        <v>0.88449999999999995</v>
      </c>
      <c r="N1218" s="4">
        <v>11.89</v>
      </c>
      <c r="O1218" s="4">
        <v>4.4000000000000003E-3</v>
      </c>
      <c r="P1218" s="4">
        <v>3145.7224000000001</v>
      </c>
      <c r="Q1218" s="4">
        <v>11.1976</v>
      </c>
      <c r="R1218" s="4">
        <v>3156.9</v>
      </c>
      <c r="S1218" s="4">
        <v>2559.5315000000001</v>
      </c>
      <c r="T1218" s="4">
        <v>9.1110000000000007</v>
      </c>
      <c r="U1218" s="4">
        <v>2568.6</v>
      </c>
      <c r="V1218" s="4">
        <v>106.7925</v>
      </c>
      <c r="Y1218" s="4">
        <v>16.774999999999999</v>
      </c>
      <c r="Z1218" s="4">
        <v>0</v>
      </c>
      <c r="AA1218" s="4">
        <v>1.0448999999999999</v>
      </c>
      <c r="AB1218" s="4" t="s">
        <v>384</v>
      </c>
      <c r="AC1218" s="4">
        <v>0</v>
      </c>
      <c r="AD1218" s="4">
        <v>12.3</v>
      </c>
      <c r="AE1218" s="4">
        <v>866</v>
      </c>
      <c r="AF1218" s="4">
        <v>893</v>
      </c>
      <c r="AG1218" s="4">
        <v>841</v>
      </c>
      <c r="AH1218" s="4">
        <v>68</v>
      </c>
      <c r="AI1218" s="4">
        <v>26.27</v>
      </c>
      <c r="AJ1218" s="4">
        <v>0.6</v>
      </c>
      <c r="AK1218" s="4">
        <v>988</v>
      </c>
      <c r="AL1218" s="4">
        <v>5</v>
      </c>
      <c r="AM1218" s="4">
        <v>0</v>
      </c>
      <c r="AN1218" s="4">
        <v>35</v>
      </c>
      <c r="AO1218" s="4">
        <v>192.9</v>
      </c>
      <c r="AP1218" s="4">
        <v>191</v>
      </c>
      <c r="AQ1218" s="4">
        <v>6.1</v>
      </c>
      <c r="AR1218" s="4">
        <v>195</v>
      </c>
      <c r="AS1218" s="4" t="s">
        <v>155</v>
      </c>
      <c r="AT1218" s="4">
        <v>2</v>
      </c>
      <c r="AU1218" s="5">
        <v>0.70768518518518519</v>
      </c>
      <c r="AV1218" s="4">
        <v>47.162945000000001</v>
      </c>
      <c r="AW1218" s="4">
        <v>-88.484207999999995</v>
      </c>
      <c r="AX1218" s="4">
        <v>318.2</v>
      </c>
      <c r="AY1218" s="4">
        <v>41.1</v>
      </c>
      <c r="AZ1218" s="4">
        <v>12</v>
      </c>
      <c r="BA1218" s="4">
        <v>11</v>
      </c>
      <c r="BB1218" s="4" t="s">
        <v>429</v>
      </c>
      <c r="BC1218" s="4">
        <v>1.271828</v>
      </c>
      <c r="BD1218" s="4">
        <v>1.271828</v>
      </c>
      <c r="BE1218" s="4">
        <v>2.2999999999999998</v>
      </c>
      <c r="BF1218" s="4">
        <v>14.063000000000001</v>
      </c>
      <c r="BG1218" s="4">
        <v>15.75</v>
      </c>
      <c r="BH1218" s="4">
        <v>1.1200000000000001</v>
      </c>
      <c r="BI1218" s="4">
        <v>13.058999999999999</v>
      </c>
      <c r="BJ1218" s="4">
        <v>3029.893</v>
      </c>
      <c r="BK1218" s="4">
        <v>0.71699999999999997</v>
      </c>
      <c r="BL1218" s="4">
        <v>83.945999999999998</v>
      </c>
      <c r="BM1218" s="4">
        <v>0.29899999999999999</v>
      </c>
      <c r="BN1218" s="4">
        <v>84.245000000000005</v>
      </c>
      <c r="BO1218" s="4">
        <v>68.302999999999997</v>
      </c>
      <c r="BP1218" s="4">
        <v>0.24299999999999999</v>
      </c>
      <c r="BQ1218" s="4">
        <v>68.546999999999997</v>
      </c>
      <c r="BR1218" s="4">
        <v>0.89990000000000003</v>
      </c>
      <c r="BU1218" s="4">
        <v>0.84799999999999998</v>
      </c>
      <c r="BW1218" s="4">
        <v>193.61</v>
      </c>
      <c r="BX1218" s="4">
        <v>0.51907800000000004</v>
      </c>
      <c r="BY1218" s="4">
        <v>-5</v>
      </c>
      <c r="BZ1218" s="4">
        <v>1.3401959999999999</v>
      </c>
      <c r="CA1218" s="4">
        <v>12.684969000000001</v>
      </c>
      <c r="CB1218" s="4">
        <v>27.071959</v>
      </c>
    </row>
    <row r="1219" spans="1:80">
      <c r="A1219" s="2">
        <v>42440</v>
      </c>
      <c r="B1219" s="29">
        <v>0.49954754629629633</v>
      </c>
      <c r="C1219" s="4">
        <v>13.454000000000001</v>
      </c>
      <c r="D1219" s="4">
        <v>5.0000000000000001E-3</v>
      </c>
      <c r="E1219" s="4" t="s">
        <v>155</v>
      </c>
      <c r="F1219" s="4">
        <v>50</v>
      </c>
      <c r="G1219" s="4">
        <v>3589</v>
      </c>
      <c r="H1219" s="4">
        <v>21.4</v>
      </c>
      <c r="I1219" s="4">
        <v>103.2</v>
      </c>
      <c r="K1219" s="4">
        <v>1.2</v>
      </c>
      <c r="L1219" s="4">
        <v>19</v>
      </c>
      <c r="M1219" s="4">
        <v>0.88449999999999995</v>
      </c>
      <c r="N1219" s="4">
        <v>11.8992</v>
      </c>
      <c r="O1219" s="4">
        <v>4.4000000000000003E-3</v>
      </c>
      <c r="P1219" s="4">
        <v>3174.3377</v>
      </c>
      <c r="Q1219" s="4">
        <v>18.954000000000001</v>
      </c>
      <c r="R1219" s="4">
        <v>3193.3</v>
      </c>
      <c r="S1219" s="4">
        <v>2582.8145</v>
      </c>
      <c r="T1219" s="4">
        <v>15.422000000000001</v>
      </c>
      <c r="U1219" s="4">
        <v>2598.1999999999998</v>
      </c>
      <c r="V1219" s="4">
        <v>103.2</v>
      </c>
      <c r="Y1219" s="4">
        <v>16.716000000000001</v>
      </c>
      <c r="Z1219" s="4">
        <v>0</v>
      </c>
      <c r="AA1219" s="4">
        <v>1.0612999999999999</v>
      </c>
      <c r="AB1219" s="4" t="s">
        <v>384</v>
      </c>
      <c r="AC1219" s="4">
        <v>0</v>
      </c>
      <c r="AD1219" s="4">
        <v>12.3</v>
      </c>
      <c r="AE1219" s="4">
        <v>867</v>
      </c>
      <c r="AF1219" s="4">
        <v>895</v>
      </c>
      <c r="AG1219" s="4">
        <v>841</v>
      </c>
      <c r="AH1219" s="4">
        <v>68</v>
      </c>
      <c r="AI1219" s="4">
        <v>26.27</v>
      </c>
      <c r="AJ1219" s="4">
        <v>0.6</v>
      </c>
      <c r="AK1219" s="4">
        <v>988</v>
      </c>
      <c r="AL1219" s="4">
        <v>5</v>
      </c>
      <c r="AM1219" s="4">
        <v>0</v>
      </c>
      <c r="AN1219" s="4">
        <v>35</v>
      </c>
      <c r="AO1219" s="4">
        <v>192.1</v>
      </c>
      <c r="AP1219" s="4">
        <v>191</v>
      </c>
      <c r="AQ1219" s="4">
        <v>6.2</v>
      </c>
      <c r="AR1219" s="4">
        <v>195</v>
      </c>
      <c r="AS1219" s="4" t="s">
        <v>155</v>
      </c>
      <c r="AT1219" s="4">
        <v>2</v>
      </c>
      <c r="AU1219" s="5">
        <v>0.70769675925925923</v>
      </c>
      <c r="AV1219" s="4">
        <v>47.163111000000001</v>
      </c>
      <c r="AW1219" s="4">
        <v>-88.484273999999999</v>
      </c>
      <c r="AX1219" s="4">
        <v>318.8</v>
      </c>
      <c r="AY1219" s="4">
        <v>41.7</v>
      </c>
      <c r="AZ1219" s="4">
        <v>12</v>
      </c>
      <c r="BA1219" s="4">
        <v>11</v>
      </c>
      <c r="BB1219" s="4" t="s">
        <v>429</v>
      </c>
      <c r="BC1219" s="4">
        <v>1.3</v>
      </c>
      <c r="BD1219" s="4">
        <v>1.443457</v>
      </c>
      <c r="BE1219" s="4">
        <v>2.3717280000000001</v>
      </c>
      <c r="BF1219" s="4">
        <v>14.063000000000001</v>
      </c>
      <c r="BG1219" s="4">
        <v>15.74</v>
      </c>
      <c r="BH1219" s="4">
        <v>1.1200000000000001</v>
      </c>
      <c r="BI1219" s="4">
        <v>13.064</v>
      </c>
      <c r="BJ1219" s="4">
        <v>3029.98</v>
      </c>
      <c r="BK1219" s="4">
        <v>0.71699999999999997</v>
      </c>
      <c r="BL1219" s="4">
        <v>84.647000000000006</v>
      </c>
      <c r="BM1219" s="4">
        <v>0.505</v>
      </c>
      <c r="BN1219" s="4">
        <v>85.152000000000001</v>
      </c>
      <c r="BO1219" s="4">
        <v>68.873000000000005</v>
      </c>
      <c r="BP1219" s="4">
        <v>0.41099999999999998</v>
      </c>
      <c r="BQ1219" s="4">
        <v>69.284000000000006</v>
      </c>
      <c r="BR1219" s="4">
        <v>0.86899999999999999</v>
      </c>
      <c r="BU1219" s="4">
        <v>0.84499999999999997</v>
      </c>
      <c r="BW1219" s="4">
        <v>196.506</v>
      </c>
      <c r="BX1219" s="4">
        <v>0.52881299999999998</v>
      </c>
      <c r="BY1219" s="4">
        <v>-5</v>
      </c>
      <c r="BZ1219" s="4">
        <v>1.337297</v>
      </c>
      <c r="CA1219" s="4">
        <v>12.922872</v>
      </c>
      <c r="CB1219" s="4">
        <v>27.013393000000001</v>
      </c>
    </row>
    <row r="1220" spans="1:80">
      <c r="A1220" s="2">
        <v>42440</v>
      </c>
      <c r="B1220" s="29">
        <v>0.49955912037037037</v>
      </c>
      <c r="C1220" s="4">
        <v>13.478</v>
      </c>
      <c r="D1220" s="4">
        <v>5.0000000000000001E-3</v>
      </c>
      <c r="E1220" s="4" t="s">
        <v>155</v>
      </c>
      <c r="F1220" s="4">
        <v>50</v>
      </c>
      <c r="G1220" s="4">
        <v>3689.3</v>
      </c>
      <c r="H1220" s="4">
        <v>22.7</v>
      </c>
      <c r="I1220" s="4">
        <v>101.8</v>
      </c>
      <c r="K1220" s="4">
        <v>1.28</v>
      </c>
      <c r="L1220" s="4">
        <v>18</v>
      </c>
      <c r="M1220" s="4">
        <v>0.88429999999999997</v>
      </c>
      <c r="N1220" s="4">
        <v>11.918799999999999</v>
      </c>
      <c r="O1220" s="4">
        <v>4.4000000000000003E-3</v>
      </c>
      <c r="P1220" s="4">
        <v>3262.4513999999999</v>
      </c>
      <c r="Q1220" s="4">
        <v>20.0625</v>
      </c>
      <c r="R1220" s="4">
        <v>3282.5</v>
      </c>
      <c r="S1220" s="4">
        <v>2654.5086000000001</v>
      </c>
      <c r="T1220" s="4">
        <v>16.323899999999998</v>
      </c>
      <c r="U1220" s="4">
        <v>2670.8</v>
      </c>
      <c r="V1220" s="4">
        <v>101.8036</v>
      </c>
      <c r="Y1220" s="4">
        <v>16.16</v>
      </c>
      <c r="Z1220" s="4">
        <v>0</v>
      </c>
      <c r="AA1220" s="4">
        <v>1.1319999999999999</v>
      </c>
      <c r="AB1220" s="4" t="s">
        <v>384</v>
      </c>
      <c r="AC1220" s="4">
        <v>0</v>
      </c>
      <c r="AD1220" s="4">
        <v>12.4</v>
      </c>
      <c r="AE1220" s="4">
        <v>867</v>
      </c>
      <c r="AF1220" s="4">
        <v>896</v>
      </c>
      <c r="AG1220" s="4">
        <v>840</v>
      </c>
      <c r="AH1220" s="4">
        <v>68</v>
      </c>
      <c r="AI1220" s="4">
        <v>26.27</v>
      </c>
      <c r="AJ1220" s="4">
        <v>0.6</v>
      </c>
      <c r="AK1220" s="4">
        <v>988</v>
      </c>
      <c r="AL1220" s="4">
        <v>5</v>
      </c>
      <c r="AM1220" s="4">
        <v>0</v>
      </c>
      <c r="AN1220" s="4">
        <v>35</v>
      </c>
      <c r="AO1220" s="4">
        <v>192.9</v>
      </c>
      <c r="AP1220" s="4">
        <v>191</v>
      </c>
      <c r="AQ1220" s="4">
        <v>6.3</v>
      </c>
      <c r="AR1220" s="4">
        <v>195</v>
      </c>
      <c r="AS1220" s="4" t="s">
        <v>155</v>
      </c>
      <c r="AT1220" s="4">
        <v>2</v>
      </c>
      <c r="AU1220" s="5">
        <v>0.70770833333333327</v>
      </c>
      <c r="AV1220" s="4">
        <v>47.163269999999997</v>
      </c>
      <c r="AW1220" s="4">
        <v>-88.484380000000002</v>
      </c>
      <c r="AX1220" s="4">
        <v>319.3</v>
      </c>
      <c r="AY1220" s="4">
        <v>42.2</v>
      </c>
      <c r="AZ1220" s="4">
        <v>12</v>
      </c>
      <c r="BA1220" s="4">
        <v>11</v>
      </c>
      <c r="BB1220" s="4" t="s">
        <v>429</v>
      </c>
      <c r="BC1220" s="4">
        <v>1.514885</v>
      </c>
      <c r="BD1220" s="4">
        <v>1.571628</v>
      </c>
      <c r="BE1220" s="4">
        <v>2.6148850000000001</v>
      </c>
      <c r="BF1220" s="4">
        <v>14.063000000000001</v>
      </c>
      <c r="BG1220" s="4">
        <v>15.71</v>
      </c>
      <c r="BH1220" s="4">
        <v>1.1200000000000001</v>
      </c>
      <c r="BI1220" s="4">
        <v>13.083</v>
      </c>
      <c r="BJ1220" s="4">
        <v>3030.0059999999999</v>
      </c>
      <c r="BK1220" s="4">
        <v>0.71499999999999997</v>
      </c>
      <c r="BL1220" s="4">
        <v>86.853999999999999</v>
      </c>
      <c r="BM1220" s="4">
        <v>0.53400000000000003</v>
      </c>
      <c r="BN1220" s="4">
        <v>87.388999999999996</v>
      </c>
      <c r="BO1220" s="4">
        <v>70.67</v>
      </c>
      <c r="BP1220" s="4">
        <v>0.435</v>
      </c>
      <c r="BQ1220" s="4">
        <v>71.103999999999999</v>
      </c>
      <c r="BR1220" s="4">
        <v>0.85580000000000001</v>
      </c>
      <c r="BU1220" s="4">
        <v>0.81499999999999995</v>
      </c>
      <c r="BW1220" s="4">
        <v>209.238</v>
      </c>
      <c r="BX1220" s="4">
        <v>0.486709</v>
      </c>
      <c r="BY1220" s="4">
        <v>-5</v>
      </c>
      <c r="BZ1220" s="4">
        <v>1.3379019999999999</v>
      </c>
      <c r="CA1220" s="4">
        <v>11.893943999999999</v>
      </c>
      <c r="CB1220" s="4">
        <v>27.025618000000001</v>
      </c>
    </row>
    <row r="1221" spans="1:80">
      <c r="A1221" s="2">
        <v>42440</v>
      </c>
      <c r="B1221" s="29">
        <v>0.49957069444444446</v>
      </c>
      <c r="C1221" s="4">
        <v>13.987</v>
      </c>
      <c r="D1221" s="4">
        <v>4.5999999999999999E-3</v>
      </c>
      <c r="E1221" s="4" t="s">
        <v>155</v>
      </c>
      <c r="F1221" s="4">
        <v>46.212121000000003</v>
      </c>
      <c r="G1221" s="4">
        <v>3427.9</v>
      </c>
      <c r="H1221" s="4">
        <v>25.2</v>
      </c>
      <c r="I1221" s="4">
        <v>90.6</v>
      </c>
      <c r="K1221" s="4">
        <v>1.3</v>
      </c>
      <c r="L1221" s="4">
        <v>18</v>
      </c>
      <c r="M1221" s="4">
        <v>0.88029999999999997</v>
      </c>
      <c r="N1221" s="4">
        <v>12.312900000000001</v>
      </c>
      <c r="O1221" s="4">
        <v>4.1000000000000003E-3</v>
      </c>
      <c r="P1221" s="4">
        <v>3017.7417999999998</v>
      </c>
      <c r="Q1221" s="4">
        <v>22.158000000000001</v>
      </c>
      <c r="R1221" s="4">
        <v>3039.9</v>
      </c>
      <c r="S1221" s="4">
        <v>2455.3995</v>
      </c>
      <c r="T1221" s="4">
        <v>18.029</v>
      </c>
      <c r="U1221" s="4">
        <v>2473.4</v>
      </c>
      <c r="V1221" s="4">
        <v>90.576800000000006</v>
      </c>
      <c r="Y1221" s="4">
        <v>15.638</v>
      </c>
      <c r="Z1221" s="4">
        <v>0</v>
      </c>
      <c r="AA1221" s="4">
        <v>1.1444000000000001</v>
      </c>
      <c r="AB1221" s="4" t="s">
        <v>384</v>
      </c>
      <c r="AC1221" s="4">
        <v>0</v>
      </c>
      <c r="AD1221" s="4">
        <v>12.3</v>
      </c>
      <c r="AE1221" s="4">
        <v>867</v>
      </c>
      <c r="AF1221" s="4">
        <v>896</v>
      </c>
      <c r="AG1221" s="4">
        <v>840</v>
      </c>
      <c r="AH1221" s="4">
        <v>68</v>
      </c>
      <c r="AI1221" s="4">
        <v>26.27</v>
      </c>
      <c r="AJ1221" s="4">
        <v>0.6</v>
      </c>
      <c r="AK1221" s="4">
        <v>988</v>
      </c>
      <c r="AL1221" s="4">
        <v>5</v>
      </c>
      <c r="AM1221" s="4">
        <v>0</v>
      </c>
      <c r="AN1221" s="4">
        <v>35</v>
      </c>
      <c r="AO1221" s="4">
        <v>192.1</v>
      </c>
      <c r="AP1221" s="4">
        <v>191</v>
      </c>
      <c r="AQ1221" s="4">
        <v>6.2</v>
      </c>
      <c r="AR1221" s="4">
        <v>195</v>
      </c>
      <c r="AS1221" s="4" t="s">
        <v>155</v>
      </c>
      <c r="AT1221" s="4">
        <v>2</v>
      </c>
      <c r="AU1221" s="5">
        <v>0.70771990740740742</v>
      </c>
      <c r="AV1221" s="4">
        <v>47.163428000000003</v>
      </c>
      <c r="AW1221" s="4">
        <v>-88.484499999999997</v>
      </c>
      <c r="AX1221" s="4">
        <v>319.3</v>
      </c>
      <c r="AY1221" s="4">
        <v>43.1</v>
      </c>
      <c r="AZ1221" s="4">
        <v>12</v>
      </c>
      <c r="BA1221" s="4">
        <v>11</v>
      </c>
      <c r="BB1221" s="4" t="s">
        <v>429</v>
      </c>
      <c r="BC1221" s="4">
        <v>1.385629</v>
      </c>
      <c r="BD1221" s="4">
        <v>1.6</v>
      </c>
      <c r="BE1221" s="4">
        <v>2.3427150000000001</v>
      </c>
      <c r="BF1221" s="4">
        <v>14.063000000000001</v>
      </c>
      <c r="BG1221" s="4">
        <v>15.18</v>
      </c>
      <c r="BH1221" s="4">
        <v>1.08</v>
      </c>
      <c r="BI1221" s="4">
        <v>13.593</v>
      </c>
      <c r="BJ1221" s="4">
        <v>3030.1640000000002</v>
      </c>
      <c r="BK1221" s="4">
        <v>0.63700000000000001</v>
      </c>
      <c r="BL1221" s="4">
        <v>77.772000000000006</v>
      </c>
      <c r="BM1221" s="4">
        <v>0.57099999999999995</v>
      </c>
      <c r="BN1221" s="4">
        <v>78.343000000000004</v>
      </c>
      <c r="BO1221" s="4">
        <v>63.28</v>
      </c>
      <c r="BP1221" s="4">
        <v>0.46500000000000002</v>
      </c>
      <c r="BQ1221" s="4">
        <v>63.744</v>
      </c>
      <c r="BR1221" s="4">
        <v>0.73709999999999998</v>
      </c>
      <c r="BU1221" s="4">
        <v>0.76400000000000001</v>
      </c>
      <c r="BW1221" s="4">
        <v>204.785</v>
      </c>
      <c r="BX1221" s="4">
        <v>0.49643199999999998</v>
      </c>
      <c r="BY1221" s="4">
        <v>-5</v>
      </c>
      <c r="BZ1221" s="4">
        <v>1.3334900000000001</v>
      </c>
      <c r="CA1221" s="4">
        <v>12.131557000000001</v>
      </c>
      <c r="CB1221" s="4">
        <v>26.936498</v>
      </c>
    </row>
    <row r="1222" spans="1:80">
      <c r="A1222" s="2">
        <v>42440</v>
      </c>
      <c r="B1222" s="29">
        <v>0.4995822685185185</v>
      </c>
      <c r="C1222" s="4">
        <v>14.17</v>
      </c>
      <c r="D1222" s="4">
        <v>2.0999999999999999E-3</v>
      </c>
      <c r="E1222" s="4" t="s">
        <v>155</v>
      </c>
      <c r="F1222" s="4">
        <v>20.959596000000001</v>
      </c>
      <c r="G1222" s="4">
        <v>2425.1</v>
      </c>
      <c r="H1222" s="4">
        <v>12.9</v>
      </c>
      <c r="I1222" s="4">
        <v>92.1</v>
      </c>
      <c r="K1222" s="4">
        <v>1.02</v>
      </c>
      <c r="L1222" s="4">
        <v>18</v>
      </c>
      <c r="M1222" s="4">
        <v>0.87890000000000001</v>
      </c>
      <c r="N1222" s="4">
        <v>12.454800000000001</v>
      </c>
      <c r="O1222" s="4">
        <v>1.8E-3</v>
      </c>
      <c r="P1222" s="4">
        <v>2131.4947000000002</v>
      </c>
      <c r="Q1222" s="4">
        <v>11.336499999999999</v>
      </c>
      <c r="R1222" s="4">
        <v>2142.8000000000002</v>
      </c>
      <c r="S1222" s="4">
        <v>1734.3005000000001</v>
      </c>
      <c r="T1222" s="4">
        <v>9.2240000000000002</v>
      </c>
      <c r="U1222" s="4">
        <v>1743.5</v>
      </c>
      <c r="V1222" s="4">
        <v>92.121099999999998</v>
      </c>
      <c r="Y1222" s="4">
        <v>15.468999999999999</v>
      </c>
      <c r="Z1222" s="4">
        <v>0</v>
      </c>
      <c r="AA1222" s="4">
        <v>0.8972</v>
      </c>
      <c r="AB1222" s="4" t="s">
        <v>384</v>
      </c>
      <c r="AC1222" s="4">
        <v>0</v>
      </c>
      <c r="AD1222" s="4">
        <v>12.3</v>
      </c>
      <c r="AE1222" s="4">
        <v>865</v>
      </c>
      <c r="AF1222" s="4">
        <v>894</v>
      </c>
      <c r="AG1222" s="4">
        <v>839</v>
      </c>
      <c r="AH1222" s="4">
        <v>68</v>
      </c>
      <c r="AI1222" s="4">
        <v>26.27</v>
      </c>
      <c r="AJ1222" s="4">
        <v>0.6</v>
      </c>
      <c r="AK1222" s="4">
        <v>988</v>
      </c>
      <c r="AL1222" s="4">
        <v>5</v>
      </c>
      <c r="AM1222" s="4">
        <v>0</v>
      </c>
      <c r="AN1222" s="4">
        <v>35</v>
      </c>
      <c r="AO1222" s="4">
        <v>192</v>
      </c>
      <c r="AP1222" s="4">
        <v>191</v>
      </c>
      <c r="AQ1222" s="4">
        <v>6.2</v>
      </c>
      <c r="AR1222" s="4">
        <v>195</v>
      </c>
      <c r="AS1222" s="4" t="s">
        <v>155</v>
      </c>
      <c r="AT1222" s="4">
        <v>2</v>
      </c>
      <c r="AU1222" s="5">
        <v>0.70773148148148157</v>
      </c>
      <c r="AV1222" s="4">
        <v>47.163581999999998</v>
      </c>
      <c r="AW1222" s="4">
        <v>-88.484640999999996</v>
      </c>
      <c r="AX1222" s="4">
        <v>319.39999999999998</v>
      </c>
      <c r="AY1222" s="4">
        <v>44</v>
      </c>
      <c r="AZ1222" s="4">
        <v>12</v>
      </c>
      <c r="BA1222" s="4">
        <v>11</v>
      </c>
      <c r="BB1222" s="4" t="s">
        <v>429</v>
      </c>
      <c r="BC1222" s="4">
        <v>1.2285999999999999</v>
      </c>
      <c r="BD1222" s="4">
        <v>1.6</v>
      </c>
      <c r="BE1222" s="4">
        <v>2.1286</v>
      </c>
      <c r="BF1222" s="4">
        <v>14.063000000000001</v>
      </c>
      <c r="BG1222" s="4">
        <v>14.99</v>
      </c>
      <c r="BH1222" s="4">
        <v>1.07</v>
      </c>
      <c r="BI1222" s="4">
        <v>13.773999999999999</v>
      </c>
      <c r="BJ1222" s="4">
        <v>3030.5949999999998</v>
      </c>
      <c r="BK1222" s="4">
        <v>0.28499999999999998</v>
      </c>
      <c r="BL1222" s="4">
        <v>54.314</v>
      </c>
      <c r="BM1222" s="4">
        <v>0.28899999999999998</v>
      </c>
      <c r="BN1222" s="4">
        <v>54.603000000000002</v>
      </c>
      <c r="BO1222" s="4">
        <v>44.192999999999998</v>
      </c>
      <c r="BP1222" s="4">
        <v>0.23499999999999999</v>
      </c>
      <c r="BQ1222" s="4">
        <v>44.427999999999997</v>
      </c>
      <c r="BR1222" s="4">
        <v>0.74119999999999997</v>
      </c>
      <c r="BU1222" s="4">
        <v>0.747</v>
      </c>
      <c r="BW1222" s="4">
        <v>158.744</v>
      </c>
      <c r="BX1222" s="4">
        <v>0.45019399999999998</v>
      </c>
      <c r="BY1222" s="4">
        <v>-5</v>
      </c>
      <c r="BZ1222" s="4">
        <v>1.332098</v>
      </c>
      <c r="CA1222" s="4">
        <v>11.001616</v>
      </c>
      <c r="CB1222" s="4">
        <v>26.908380000000001</v>
      </c>
    </row>
    <row r="1223" spans="1:80">
      <c r="A1223" s="2">
        <v>42440</v>
      </c>
      <c r="B1223" s="29">
        <v>0.4995938425925926</v>
      </c>
      <c r="C1223" s="4">
        <v>14.420999999999999</v>
      </c>
      <c r="D1223" s="4">
        <v>6.08E-2</v>
      </c>
      <c r="E1223" s="4" t="s">
        <v>155</v>
      </c>
      <c r="F1223" s="4">
        <v>608.18986299999995</v>
      </c>
      <c r="G1223" s="4">
        <v>2355</v>
      </c>
      <c r="H1223" s="4">
        <v>12.2</v>
      </c>
      <c r="I1223" s="4">
        <v>99.4</v>
      </c>
      <c r="K1223" s="4">
        <v>0.56000000000000005</v>
      </c>
      <c r="L1223" s="4">
        <v>18</v>
      </c>
      <c r="M1223" s="4">
        <v>0.87649999999999995</v>
      </c>
      <c r="N1223" s="4">
        <v>12.639799999999999</v>
      </c>
      <c r="O1223" s="4">
        <v>5.33E-2</v>
      </c>
      <c r="P1223" s="4">
        <v>2064.1271999999999</v>
      </c>
      <c r="Q1223" s="4">
        <v>10.693099999999999</v>
      </c>
      <c r="R1223" s="4">
        <v>2074.8000000000002</v>
      </c>
      <c r="S1223" s="4">
        <v>1679.4866</v>
      </c>
      <c r="T1223" s="4">
        <v>8.7004999999999999</v>
      </c>
      <c r="U1223" s="4">
        <v>1688.2</v>
      </c>
      <c r="V1223" s="4">
        <v>99.373199999999997</v>
      </c>
      <c r="Y1223" s="4">
        <v>15.449</v>
      </c>
      <c r="Z1223" s="4">
        <v>0</v>
      </c>
      <c r="AA1223" s="4">
        <v>0.49409999999999998</v>
      </c>
      <c r="AB1223" s="4" t="s">
        <v>384</v>
      </c>
      <c r="AC1223" s="4">
        <v>0</v>
      </c>
      <c r="AD1223" s="4">
        <v>12.1</v>
      </c>
      <c r="AE1223" s="4">
        <v>866</v>
      </c>
      <c r="AF1223" s="4">
        <v>893</v>
      </c>
      <c r="AG1223" s="4">
        <v>839</v>
      </c>
      <c r="AH1223" s="4">
        <v>68</v>
      </c>
      <c r="AI1223" s="4">
        <v>26.27</v>
      </c>
      <c r="AJ1223" s="4">
        <v>0.6</v>
      </c>
      <c r="AK1223" s="4">
        <v>988</v>
      </c>
      <c r="AL1223" s="4">
        <v>5</v>
      </c>
      <c r="AM1223" s="4">
        <v>0</v>
      </c>
      <c r="AN1223" s="4">
        <v>35</v>
      </c>
      <c r="AO1223" s="4">
        <v>192</v>
      </c>
      <c r="AP1223" s="4">
        <v>191</v>
      </c>
      <c r="AQ1223" s="4">
        <v>6.2</v>
      </c>
      <c r="AR1223" s="4">
        <v>195</v>
      </c>
      <c r="AS1223" s="4" t="s">
        <v>155</v>
      </c>
      <c r="AT1223" s="4">
        <v>2</v>
      </c>
      <c r="AU1223" s="5">
        <v>0.7077430555555555</v>
      </c>
      <c r="AV1223" s="4">
        <v>47.163725999999997</v>
      </c>
      <c r="AW1223" s="4">
        <v>-88.484803999999997</v>
      </c>
      <c r="AX1223" s="4">
        <v>319.39999999999998</v>
      </c>
      <c r="AY1223" s="4">
        <v>44.7</v>
      </c>
      <c r="AZ1223" s="4">
        <v>12</v>
      </c>
      <c r="BA1223" s="4">
        <v>11</v>
      </c>
      <c r="BB1223" s="4" t="s">
        <v>429</v>
      </c>
      <c r="BC1223" s="4">
        <v>1.2</v>
      </c>
      <c r="BD1223" s="4">
        <v>1.6713290000000001</v>
      </c>
      <c r="BE1223" s="4">
        <v>2.1</v>
      </c>
      <c r="BF1223" s="4">
        <v>14.063000000000001</v>
      </c>
      <c r="BG1223" s="4">
        <v>14.69</v>
      </c>
      <c r="BH1223" s="4">
        <v>1.04</v>
      </c>
      <c r="BI1223" s="4">
        <v>14.092000000000001</v>
      </c>
      <c r="BJ1223" s="4">
        <v>3018</v>
      </c>
      <c r="BK1223" s="4">
        <v>8.1010000000000009</v>
      </c>
      <c r="BL1223" s="4">
        <v>51.612000000000002</v>
      </c>
      <c r="BM1223" s="4">
        <v>0.26700000000000002</v>
      </c>
      <c r="BN1223" s="4">
        <v>51.88</v>
      </c>
      <c r="BO1223" s="4">
        <v>41.994999999999997</v>
      </c>
      <c r="BP1223" s="4">
        <v>0.218</v>
      </c>
      <c r="BQ1223" s="4">
        <v>42.212000000000003</v>
      </c>
      <c r="BR1223" s="4">
        <v>0.78459999999999996</v>
      </c>
      <c r="BU1223" s="4">
        <v>0.73199999999999998</v>
      </c>
      <c r="BW1223" s="4">
        <v>85.78</v>
      </c>
      <c r="BX1223" s="4">
        <v>0.45943200000000001</v>
      </c>
      <c r="BY1223" s="4">
        <v>-5</v>
      </c>
      <c r="BZ1223" s="4">
        <v>1.324784</v>
      </c>
      <c r="CA1223" s="4">
        <v>11.227370000000001</v>
      </c>
      <c r="CB1223" s="4">
        <v>26.760636999999999</v>
      </c>
    </row>
    <row r="1224" spans="1:80">
      <c r="A1224" s="2">
        <v>42440</v>
      </c>
      <c r="B1224" s="29">
        <v>0.49960541666666664</v>
      </c>
      <c r="C1224" s="4">
        <v>14.629</v>
      </c>
      <c r="D1224" s="4">
        <v>0.33260000000000001</v>
      </c>
      <c r="E1224" s="4" t="s">
        <v>155</v>
      </c>
      <c r="F1224" s="4">
        <v>3325.6822109999998</v>
      </c>
      <c r="G1224" s="4">
        <v>2200.8000000000002</v>
      </c>
      <c r="H1224" s="4">
        <v>12.2</v>
      </c>
      <c r="I1224" s="4">
        <v>79.599999999999994</v>
      </c>
      <c r="K1224" s="4">
        <v>0.4</v>
      </c>
      <c r="L1224" s="4">
        <v>18</v>
      </c>
      <c r="M1224" s="4">
        <v>0.87239999999999995</v>
      </c>
      <c r="N1224" s="4">
        <v>12.7629</v>
      </c>
      <c r="O1224" s="4">
        <v>0.29010000000000002</v>
      </c>
      <c r="P1224" s="4">
        <v>1920.0524</v>
      </c>
      <c r="Q1224" s="4">
        <v>10.643700000000001</v>
      </c>
      <c r="R1224" s="4">
        <v>1930.7</v>
      </c>
      <c r="S1224" s="4">
        <v>1562.2594999999999</v>
      </c>
      <c r="T1224" s="4">
        <v>8.6602999999999994</v>
      </c>
      <c r="U1224" s="4">
        <v>1570.9</v>
      </c>
      <c r="V1224" s="4">
        <v>79.567599999999999</v>
      </c>
      <c r="Y1224" s="4">
        <v>15.519</v>
      </c>
      <c r="Z1224" s="4">
        <v>0</v>
      </c>
      <c r="AA1224" s="4">
        <v>0.34899999999999998</v>
      </c>
      <c r="AB1224" s="4" t="s">
        <v>384</v>
      </c>
      <c r="AC1224" s="4">
        <v>0</v>
      </c>
      <c r="AD1224" s="4">
        <v>12</v>
      </c>
      <c r="AE1224" s="4">
        <v>862</v>
      </c>
      <c r="AF1224" s="4">
        <v>890</v>
      </c>
      <c r="AG1224" s="4">
        <v>834</v>
      </c>
      <c r="AH1224" s="4">
        <v>68</v>
      </c>
      <c r="AI1224" s="4">
        <v>26.27</v>
      </c>
      <c r="AJ1224" s="4">
        <v>0.6</v>
      </c>
      <c r="AK1224" s="4">
        <v>988</v>
      </c>
      <c r="AL1224" s="4">
        <v>5</v>
      </c>
      <c r="AM1224" s="4">
        <v>0</v>
      </c>
      <c r="AN1224" s="4">
        <v>35</v>
      </c>
      <c r="AO1224" s="4">
        <v>192</v>
      </c>
      <c r="AP1224" s="4">
        <v>190.1</v>
      </c>
      <c r="AQ1224" s="4">
        <v>5.9</v>
      </c>
      <c r="AR1224" s="4">
        <v>195</v>
      </c>
      <c r="AS1224" s="4" t="s">
        <v>155</v>
      </c>
      <c r="AT1224" s="4">
        <v>2</v>
      </c>
      <c r="AU1224" s="5">
        <v>0.70775462962962965</v>
      </c>
      <c r="AV1224" s="4">
        <v>47.163863999999997</v>
      </c>
      <c r="AW1224" s="4">
        <v>-88.484977000000001</v>
      </c>
      <c r="AX1224" s="4">
        <v>319.39999999999998</v>
      </c>
      <c r="AY1224" s="4">
        <v>44.7</v>
      </c>
      <c r="AZ1224" s="4">
        <v>12</v>
      </c>
      <c r="BA1224" s="4">
        <v>11</v>
      </c>
      <c r="BB1224" s="4" t="s">
        <v>429</v>
      </c>
      <c r="BC1224" s="4">
        <v>1.2</v>
      </c>
      <c r="BD1224" s="4">
        <v>1.7</v>
      </c>
      <c r="BE1224" s="4">
        <v>2.1</v>
      </c>
      <c r="BF1224" s="4">
        <v>14.063000000000001</v>
      </c>
      <c r="BG1224" s="4">
        <v>14.22</v>
      </c>
      <c r="BH1224" s="4">
        <v>1.01</v>
      </c>
      <c r="BI1224" s="4">
        <v>14.622</v>
      </c>
      <c r="BJ1224" s="4">
        <v>2963.6089999999999</v>
      </c>
      <c r="BK1224" s="4">
        <v>42.88</v>
      </c>
      <c r="BL1224" s="4">
        <v>46.69</v>
      </c>
      <c r="BM1224" s="4">
        <v>0.25900000000000001</v>
      </c>
      <c r="BN1224" s="4">
        <v>46.948</v>
      </c>
      <c r="BO1224" s="4">
        <v>37.988999999999997</v>
      </c>
      <c r="BP1224" s="4">
        <v>0.21099999999999999</v>
      </c>
      <c r="BQ1224" s="4">
        <v>38.200000000000003</v>
      </c>
      <c r="BR1224" s="4">
        <v>0.6109</v>
      </c>
      <c r="BU1224" s="4">
        <v>0.71499999999999997</v>
      </c>
      <c r="BW1224" s="4">
        <v>58.92</v>
      </c>
      <c r="BX1224" s="4">
        <v>0.32209199999999999</v>
      </c>
      <c r="BY1224" s="4">
        <v>-5</v>
      </c>
      <c r="BZ1224" s="4">
        <v>1.316784</v>
      </c>
      <c r="CA1224" s="4">
        <v>7.8711229999999999</v>
      </c>
      <c r="CB1224" s="4">
        <v>26.599036999999999</v>
      </c>
    </row>
    <row r="1225" spans="1:80">
      <c r="A1225" s="2">
        <v>42440</v>
      </c>
      <c r="B1225" s="29">
        <v>0.49961699074074079</v>
      </c>
      <c r="C1225" s="4">
        <v>14.436999999999999</v>
      </c>
      <c r="D1225" s="4">
        <v>0.36420000000000002</v>
      </c>
      <c r="E1225" s="4" t="s">
        <v>155</v>
      </c>
      <c r="F1225" s="4">
        <v>3642.302158</v>
      </c>
      <c r="G1225" s="4">
        <v>884.4</v>
      </c>
      <c r="H1225" s="4">
        <v>7.9</v>
      </c>
      <c r="I1225" s="4">
        <v>90.5</v>
      </c>
      <c r="K1225" s="4">
        <v>0.26</v>
      </c>
      <c r="L1225" s="4">
        <v>18</v>
      </c>
      <c r="M1225" s="4">
        <v>0.87360000000000004</v>
      </c>
      <c r="N1225" s="4">
        <v>12.611800000000001</v>
      </c>
      <c r="O1225" s="4">
        <v>0.31819999999999998</v>
      </c>
      <c r="P1225" s="4">
        <v>772.57820000000004</v>
      </c>
      <c r="Q1225" s="4">
        <v>6.8585000000000003</v>
      </c>
      <c r="R1225" s="4">
        <v>779.4</v>
      </c>
      <c r="S1225" s="4">
        <v>628.66989999999998</v>
      </c>
      <c r="T1225" s="4">
        <v>5.5810000000000004</v>
      </c>
      <c r="U1225" s="4">
        <v>634.29999999999995</v>
      </c>
      <c r="V1225" s="4">
        <v>90.489099999999993</v>
      </c>
      <c r="Y1225" s="4">
        <v>15.617000000000001</v>
      </c>
      <c r="Z1225" s="4">
        <v>0</v>
      </c>
      <c r="AA1225" s="4">
        <v>0.2311</v>
      </c>
      <c r="AB1225" s="4" t="s">
        <v>384</v>
      </c>
      <c r="AC1225" s="4">
        <v>0</v>
      </c>
      <c r="AD1225" s="4">
        <v>12</v>
      </c>
      <c r="AE1225" s="4">
        <v>859</v>
      </c>
      <c r="AF1225" s="4">
        <v>887</v>
      </c>
      <c r="AG1225" s="4">
        <v>831</v>
      </c>
      <c r="AH1225" s="4">
        <v>68</v>
      </c>
      <c r="AI1225" s="4">
        <v>26.3</v>
      </c>
      <c r="AJ1225" s="4">
        <v>0.6</v>
      </c>
      <c r="AK1225" s="4">
        <v>987</v>
      </c>
      <c r="AL1225" s="4">
        <v>5</v>
      </c>
      <c r="AM1225" s="4">
        <v>0</v>
      </c>
      <c r="AN1225" s="4">
        <v>35</v>
      </c>
      <c r="AO1225" s="4">
        <v>192</v>
      </c>
      <c r="AP1225" s="4">
        <v>190</v>
      </c>
      <c r="AQ1225" s="4">
        <v>5.8</v>
      </c>
      <c r="AR1225" s="4">
        <v>195</v>
      </c>
      <c r="AS1225" s="4" t="s">
        <v>155</v>
      </c>
      <c r="AT1225" s="4">
        <v>2</v>
      </c>
      <c r="AU1225" s="5">
        <v>0.70776620370370369</v>
      </c>
      <c r="AV1225" s="4">
        <v>47.163984999999997</v>
      </c>
      <c r="AW1225" s="4">
        <v>-88.485175999999996</v>
      </c>
      <c r="AX1225" s="4">
        <v>319.39999999999998</v>
      </c>
      <c r="AY1225" s="4">
        <v>44.8</v>
      </c>
      <c r="AZ1225" s="4">
        <v>12</v>
      </c>
      <c r="BA1225" s="4">
        <v>11</v>
      </c>
      <c r="BB1225" s="4" t="s">
        <v>429</v>
      </c>
      <c r="BC1225" s="4">
        <v>1.271058</v>
      </c>
      <c r="BD1225" s="4">
        <v>1.2025950000000001</v>
      </c>
      <c r="BE1225" s="4">
        <v>1.957884</v>
      </c>
      <c r="BF1225" s="4">
        <v>14.063000000000001</v>
      </c>
      <c r="BG1225" s="4">
        <v>14.35</v>
      </c>
      <c r="BH1225" s="4">
        <v>1.02</v>
      </c>
      <c r="BI1225" s="4">
        <v>14.474</v>
      </c>
      <c r="BJ1225" s="4">
        <v>2956.2130000000002</v>
      </c>
      <c r="BK1225" s="4">
        <v>47.469000000000001</v>
      </c>
      <c r="BL1225" s="4">
        <v>18.963999999999999</v>
      </c>
      <c r="BM1225" s="4">
        <v>0.16800000000000001</v>
      </c>
      <c r="BN1225" s="4">
        <v>19.132999999999999</v>
      </c>
      <c r="BO1225" s="4">
        <v>15.432</v>
      </c>
      <c r="BP1225" s="4">
        <v>0.13700000000000001</v>
      </c>
      <c r="BQ1225" s="4">
        <v>15.569000000000001</v>
      </c>
      <c r="BR1225" s="4">
        <v>0.70140000000000002</v>
      </c>
      <c r="BU1225" s="4">
        <v>0.72599999999999998</v>
      </c>
      <c r="BW1225" s="4">
        <v>39.386000000000003</v>
      </c>
      <c r="BX1225" s="4">
        <v>0.29978399999999999</v>
      </c>
      <c r="BY1225" s="4">
        <v>-5</v>
      </c>
      <c r="BZ1225" s="4">
        <v>1.3150980000000001</v>
      </c>
      <c r="CA1225" s="4">
        <v>7.325971</v>
      </c>
      <c r="CB1225" s="4">
        <v>26.564979999999998</v>
      </c>
    </row>
    <row r="1226" spans="1:80">
      <c r="A1226" s="2">
        <v>42440</v>
      </c>
      <c r="B1226" s="29">
        <v>0.49962856481481482</v>
      </c>
      <c r="C1226" s="4">
        <v>14.285</v>
      </c>
      <c r="D1226" s="4">
        <v>0.17130000000000001</v>
      </c>
      <c r="E1226" s="4" t="s">
        <v>155</v>
      </c>
      <c r="F1226" s="4">
        <v>1712.7398439999999</v>
      </c>
      <c r="G1226" s="4">
        <v>250.2</v>
      </c>
      <c r="H1226" s="4">
        <v>-2.2999999999999998</v>
      </c>
      <c r="I1226" s="4">
        <v>89.9</v>
      </c>
      <c r="K1226" s="4">
        <v>0.1</v>
      </c>
      <c r="L1226" s="4">
        <v>18</v>
      </c>
      <c r="M1226" s="4">
        <v>0.87639999999999996</v>
      </c>
      <c r="N1226" s="4">
        <v>12.5189</v>
      </c>
      <c r="O1226" s="4">
        <v>0.15010000000000001</v>
      </c>
      <c r="P1226" s="4">
        <v>219.25470000000001</v>
      </c>
      <c r="Q1226" s="4">
        <v>0</v>
      </c>
      <c r="R1226" s="4">
        <v>219.3</v>
      </c>
      <c r="S1226" s="4">
        <v>178.39940000000001</v>
      </c>
      <c r="T1226" s="4">
        <v>0</v>
      </c>
      <c r="U1226" s="4">
        <v>178.4</v>
      </c>
      <c r="V1226" s="4">
        <v>89.8523</v>
      </c>
      <c r="Y1226" s="4">
        <v>15.523999999999999</v>
      </c>
      <c r="Z1226" s="4">
        <v>0</v>
      </c>
      <c r="AA1226" s="4">
        <v>8.7599999999999997E-2</v>
      </c>
      <c r="AB1226" s="4" t="s">
        <v>384</v>
      </c>
      <c r="AC1226" s="4">
        <v>0</v>
      </c>
      <c r="AD1226" s="4">
        <v>11.9</v>
      </c>
      <c r="AE1226" s="4">
        <v>858</v>
      </c>
      <c r="AF1226" s="4">
        <v>885</v>
      </c>
      <c r="AG1226" s="4">
        <v>831</v>
      </c>
      <c r="AH1226" s="4">
        <v>68</v>
      </c>
      <c r="AI1226" s="4">
        <v>26.27</v>
      </c>
      <c r="AJ1226" s="4">
        <v>0.6</v>
      </c>
      <c r="AK1226" s="4">
        <v>988</v>
      </c>
      <c r="AL1226" s="4">
        <v>5</v>
      </c>
      <c r="AM1226" s="4">
        <v>0</v>
      </c>
      <c r="AN1226" s="4">
        <v>35</v>
      </c>
      <c r="AO1226" s="4">
        <v>192</v>
      </c>
      <c r="AP1226" s="4">
        <v>190.9</v>
      </c>
      <c r="AQ1226" s="4">
        <v>5.7</v>
      </c>
      <c r="AR1226" s="4">
        <v>195</v>
      </c>
      <c r="AS1226" s="4" t="s">
        <v>155</v>
      </c>
      <c r="AT1226" s="4">
        <v>2</v>
      </c>
      <c r="AU1226" s="5">
        <v>0.70777777777777784</v>
      </c>
      <c r="AV1226" s="4">
        <v>47.164082999999998</v>
      </c>
      <c r="AW1226" s="4">
        <v>-88.485397000000006</v>
      </c>
      <c r="AX1226" s="4">
        <v>319.5</v>
      </c>
      <c r="AY1226" s="4">
        <v>44.5</v>
      </c>
      <c r="AZ1226" s="4">
        <v>12</v>
      </c>
      <c r="BA1226" s="4">
        <v>11</v>
      </c>
      <c r="BB1226" s="4" t="s">
        <v>429</v>
      </c>
      <c r="BC1226" s="4">
        <v>1.3</v>
      </c>
      <c r="BD1226" s="4">
        <v>1.070929</v>
      </c>
      <c r="BE1226" s="4">
        <v>1.9</v>
      </c>
      <c r="BF1226" s="4">
        <v>14.063000000000001</v>
      </c>
      <c r="BG1226" s="4">
        <v>14.7</v>
      </c>
      <c r="BH1226" s="4">
        <v>1.05</v>
      </c>
      <c r="BI1226" s="4">
        <v>14.106999999999999</v>
      </c>
      <c r="BJ1226" s="4">
        <v>2995.056</v>
      </c>
      <c r="BK1226" s="4">
        <v>22.856000000000002</v>
      </c>
      <c r="BL1226" s="4">
        <v>5.4930000000000003</v>
      </c>
      <c r="BM1226" s="4">
        <v>0</v>
      </c>
      <c r="BN1226" s="4">
        <v>5.4930000000000003</v>
      </c>
      <c r="BO1226" s="4">
        <v>4.47</v>
      </c>
      <c r="BP1226" s="4">
        <v>0</v>
      </c>
      <c r="BQ1226" s="4">
        <v>4.47</v>
      </c>
      <c r="BR1226" s="4">
        <v>0.71079999999999999</v>
      </c>
      <c r="BU1226" s="4">
        <v>0.73699999999999999</v>
      </c>
      <c r="BW1226" s="4">
        <v>15.244999999999999</v>
      </c>
      <c r="BX1226" s="4">
        <v>0.233154</v>
      </c>
      <c r="BY1226" s="4">
        <v>-5</v>
      </c>
      <c r="BZ1226" s="4">
        <v>1.3113919999999999</v>
      </c>
      <c r="CA1226" s="4">
        <v>5.6977010000000003</v>
      </c>
      <c r="CB1226" s="4">
        <v>26.490117999999999</v>
      </c>
    </row>
    <row r="1227" spans="1:80">
      <c r="A1227" s="2">
        <v>42440</v>
      </c>
      <c r="B1227" s="29">
        <v>0.49964013888888892</v>
      </c>
      <c r="C1227" s="4">
        <v>14.356999999999999</v>
      </c>
      <c r="D1227" s="4">
        <v>6.0699999999999997E-2</v>
      </c>
      <c r="E1227" s="4" t="s">
        <v>155</v>
      </c>
      <c r="F1227" s="4">
        <v>607.39725999999996</v>
      </c>
      <c r="G1227" s="4">
        <v>89.4</v>
      </c>
      <c r="H1227" s="4">
        <v>-5.7</v>
      </c>
      <c r="I1227" s="4">
        <v>82.1</v>
      </c>
      <c r="K1227" s="4">
        <v>0</v>
      </c>
      <c r="L1227" s="4">
        <v>18</v>
      </c>
      <c r="M1227" s="4">
        <v>0.87670000000000003</v>
      </c>
      <c r="N1227" s="4">
        <v>12.587</v>
      </c>
      <c r="O1227" s="4">
        <v>5.33E-2</v>
      </c>
      <c r="P1227" s="4">
        <v>78.333799999999997</v>
      </c>
      <c r="Q1227" s="4">
        <v>0</v>
      </c>
      <c r="R1227" s="4">
        <v>78.3</v>
      </c>
      <c r="S1227" s="4">
        <v>63.736699999999999</v>
      </c>
      <c r="T1227" s="4">
        <v>0</v>
      </c>
      <c r="U1227" s="4">
        <v>63.7</v>
      </c>
      <c r="V1227" s="4">
        <v>82.1036</v>
      </c>
      <c r="Y1227" s="4">
        <v>15.39</v>
      </c>
      <c r="Z1227" s="4">
        <v>0</v>
      </c>
      <c r="AA1227" s="4">
        <v>0</v>
      </c>
      <c r="AB1227" s="4" t="s">
        <v>384</v>
      </c>
      <c r="AC1227" s="4">
        <v>0</v>
      </c>
      <c r="AD1227" s="4">
        <v>11.9</v>
      </c>
      <c r="AE1227" s="4">
        <v>859</v>
      </c>
      <c r="AF1227" s="4">
        <v>886</v>
      </c>
      <c r="AG1227" s="4">
        <v>831</v>
      </c>
      <c r="AH1227" s="4">
        <v>68</v>
      </c>
      <c r="AI1227" s="4">
        <v>26.27</v>
      </c>
      <c r="AJ1227" s="4">
        <v>0.6</v>
      </c>
      <c r="AK1227" s="4">
        <v>988</v>
      </c>
      <c r="AL1227" s="4">
        <v>5</v>
      </c>
      <c r="AM1227" s="4">
        <v>0</v>
      </c>
      <c r="AN1227" s="4">
        <v>35</v>
      </c>
      <c r="AO1227" s="4">
        <v>191.1</v>
      </c>
      <c r="AP1227" s="4">
        <v>191</v>
      </c>
      <c r="AQ1227" s="4">
        <v>5.5</v>
      </c>
      <c r="AR1227" s="4">
        <v>195</v>
      </c>
      <c r="AS1227" s="4" t="s">
        <v>155</v>
      </c>
      <c r="AT1227" s="4">
        <v>2</v>
      </c>
      <c r="AU1227" s="5">
        <v>0.70778935185185177</v>
      </c>
      <c r="AV1227" s="4">
        <v>47.164169000000001</v>
      </c>
      <c r="AW1227" s="4">
        <v>-88.485617000000005</v>
      </c>
      <c r="AX1227" s="4">
        <v>319.7</v>
      </c>
      <c r="AY1227" s="4">
        <v>43.3</v>
      </c>
      <c r="AZ1227" s="4">
        <v>12</v>
      </c>
      <c r="BA1227" s="4">
        <v>11</v>
      </c>
      <c r="BB1227" s="4" t="s">
        <v>429</v>
      </c>
      <c r="BC1227" s="4">
        <v>1.3715440000000001</v>
      </c>
      <c r="BD1227" s="4">
        <v>1.1715439999999999</v>
      </c>
      <c r="BE1227" s="4">
        <v>1.971544</v>
      </c>
      <c r="BF1227" s="4">
        <v>14.063000000000001</v>
      </c>
      <c r="BG1227" s="4">
        <v>14.75</v>
      </c>
      <c r="BH1227" s="4">
        <v>1.05</v>
      </c>
      <c r="BI1227" s="4">
        <v>14.064</v>
      </c>
      <c r="BJ1227" s="4">
        <v>3018.404</v>
      </c>
      <c r="BK1227" s="4">
        <v>8.1270000000000007</v>
      </c>
      <c r="BL1227" s="4">
        <v>1.9670000000000001</v>
      </c>
      <c r="BM1227" s="4">
        <v>0</v>
      </c>
      <c r="BN1227" s="4">
        <v>1.9670000000000001</v>
      </c>
      <c r="BO1227" s="4">
        <v>1.601</v>
      </c>
      <c r="BP1227" s="4">
        <v>0</v>
      </c>
      <c r="BQ1227" s="4">
        <v>1.601</v>
      </c>
      <c r="BR1227" s="4">
        <v>0.65100000000000002</v>
      </c>
      <c r="BU1227" s="4">
        <v>0.73199999999999998</v>
      </c>
      <c r="BW1227" s="4">
        <v>0</v>
      </c>
      <c r="BX1227" s="4">
        <v>0.25125599999999998</v>
      </c>
      <c r="BY1227" s="4">
        <v>-5</v>
      </c>
      <c r="BZ1227" s="4">
        <v>1.310098</v>
      </c>
      <c r="CA1227" s="4">
        <v>6.1400680000000003</v>
      </c>
      <c r="CB1227" s="4">
        <v>26.463979999999999</v>
      </c>
    </row>
    <row r="1228" spans="1:80">
      <c r="A1228" s="2">
        <v>42440</v>
      </c>
      <c r="B1228" s="29">
        <v>0.49965171296296296</v>
      </c>
      <c r="C1228" s="4">
        <v>14.398</v>
      </c>
      <c r="D1228" s="4">
        <v>6.5600000000000006E-2</v>
      </c>
      <c r="E1228" s="4" t="s">
        <v>155</v>
      </c>
      <c r="F1228" s="4">
        <v>655.74536699999999</v>
      </c>
      <c r="G1228" s="4">
        <v>50.6</v>
      </c>
      <c r="H1228" s="4">
        <v>2</v>
      </c>
      <c r="I1228" s="4">
        <v>80.5</v>
      </c>
      <c r="K1228" s="4">
        <v>0</v>
      </c>
      <c r="L1228" s="4">
        <v>18</v>
      </c>
      <c r="M1228" s="4">
        <v>0.87629999999999997</v>
      </c>
      <c r="N1228" s="4">
        <v>12.618</v>
      </c>
      <c r="O1228" s="4">
        <v>5.7500000000000002E-2</v>
      </c>
      <c r="P1228" s="4">
        <v>44.317599999999999</v>
      </c>
      <c r="Q1228" s="4">
        <v>1.7790999999999999</v>
      </c>
      <c r="R1228" s="4">
        <v>46.1</v>
      </c>
      <c r="S1228" s="4">
        <v>36.0625</v>
      </c>
      <c r="T1228" s="4">
        <v>1.4477</v>
      </c>
      <c r="U1228" s="4">
        <v>37.5</v>
      </c>
      <c r="V1228" s="4">
        <v>80.540300000000002</v>
      </c>
      <c r="Y1228" s="4">
        <v>15.336</v>
      </c>
      <c r="Z1228" s="4">
        <v>0</v>
      </c>
      <c r="AA1228" s="4">
        <v>0</v>
      </c>
      <c r="AB1228" s="4" t="s">
        <v>384</v>
      </c>
      <c r="AC1228" s="4">
        <v>0</v>
      </c>
      <c r="AD1228" s="4">
        <v>12</v>
      </c>
      <c r="AE1228" s="4">
        <v>858</v>
      </c>
      <c r="AF1228" s="4">
        <v>887</v>
      </c>
      <c r="AG1228" s="4">
        <v>830</v>
      </c>
      <c r="AH1228" s="4">
        <v>68</v>
      </c>
      <c r="AI1228" s="4">
        <v>26.3</v>
      </c>
      <c r="AJ1228" s="4">
        <v>0.6</v>
      </c>
      <c r="AK1228" s="4">
        <v>987</v>
      </c>
      <c r="AL1228" s="4">
        <v>5</v>
      </c>
      <c r="AM1228" s="4">
        <v>0</v>
      </c>
      <c r="AN1228" s="4">
        <v>35</v>
      </c>
      <c r="AO1228" s="4">
        <v>191</v>
      </c>
      <c r="AP1228" s="4">
        <v>190.1</v>
      </c>
      <c r="AQ1228" s="4">
        <v>5.5</v>
      </c>
      <c r="AR1228" s="4">
        <v>195</v>
      </c>
      <c r="AS1228" s="4" t="s">
        <v>155</v>
      </c>
      <c r="AT1228" s="4">
        <v>2</v>
      </c>
      <c r="AU1228" s="5">
        <v>0.70780092592592592</v>
      </c>
      <c r="AV1228" s="4">
        <v>47.164259999999999</v>
      </c>
      <c r="AW1228" s="4">
        <v>-88.485830000000007</v>
      </c>
      <c r="AX1228" s="4">
        <v>319.8</v>
      </c>
      <c r="AY1228" s="4">
        <v>42.9</v>
      </c>
      <c r="AZ1228" s="4">
        <v>12</v>
      </c>
      <c r="BA1228" s="4">
        <v>11</v>
      </c>
      <c r="BB1228" s="4" t="s">
        <v>429</v>
      </c>
      <c r="BC1228" s="4">
        <v>1.4</v>
      </c>
      <c r="BD1228" s="4">
        <v>1.2</v>
      </c>
      <c r="BE1228" s="4">
        <v>2</v>
      </c>
      <c r="BF1228" s="4">
        <v>14.063000000000001</v>
      </c>
      <c r="BG1228" s="4">
        <v>14.71</v>
      </c>
      <c r="BH1228" s="4">
        <v>1.05</v>
      </c>
      <c r="BI1228" s="4">
        <v>14.111000000000001</v>
      </c>
      <c r="BJ1228" s="4">
        <v>3017.4470000000001</v>
      </c>
      <c r="BK1228" s="4">
        <v>8.7469999999999999</v>
      </c>
      <c r="BL1228" s="4">
        <v>1.1100000000000001</v>
      </c>
      <c r="BM1228" s="4">
        <v>4.4999999999999998E-2</v>
      </c>
      <c r="BN1228" s="4">
        <v>1.1539999999999999</v>
      </c>
      <c r="BO1228" s="4">
        <v>0.90300000000000002</v>
      </c>
      <c r="BP1228" s="4">
        <v>3.5999999999999997E-2</v>
      </c>
      <c r="BQ1228" s="4">
        <v>0.93899999999999995</v>
      </c>
      <c r="BR1228" s="4">
        <v>0.63690000000000002</v>
      </c>
      <c r="BU1228" s="4">
        <v>0.72799999999999998</v>
      </c>
      <c r="BW1228" s="4">
        <v>0</v>
      </c>
      <c r="BX1228" s="4">
        <v>0.228744</v>
      </c>
      <c r="BY1228" s="4">
        <v>-5</v>
      </c>
      <c r="BZ1228" s="4">
        <v>1.310902</v>
      </c>
      <c r="CA1228" s="4">
        <v>5.589931</v>
      </c>
      <c r="CB1228" s="4">
        <v>26.480219999999999</v>
      </c>
    </row>
    <row r="1229" spans="1:80">
      <c r="A1229" s="2">
        <v>42440</v>
      </c>
      <c r="B1229" s="29">
        <v>0.49966328703703705</v>
      </c>
      <c r="C1229" s="4">
        <v>14.406000000000001</v>
      </c>
      <c r="D1229" s="4">
        <v>0.36499999999999999</v>
      </c>
      <c r="E1229" s="4" t="s">
        <v>155</v>
      </c>
      <c r="F1229" s="4">
        <v>3649.5104900000001</v>
      </c>
      <c r="G1229" s="4">
        <v>39.700000000000003</v>
      </c>
      <c r="H1229" s="4">
        <v>16.8</v>
      </c>
      <c r="I1229" s="4">
        <v>94.2</v>
      </c>
      <c r="K1229" s="4">
        <v>0</v>
      </c>
      <c r="L1229" s="4">
        <v>18</v>
      </c>
      <c r="M1229" s="4">
        <v>0.87370000000000003</v>
      </c>
      <c r="N1229" s="4">
        <v>12.585599999999999</v>
      </c>
      <c r="O1229" s="4">
        <v>0.31879999999999997</v>
      </c>
      <c r="P1229" s="4">
        <v>34.6845</v>
      </c>
      <c r="Q1229" s="4">
        <v>14.6776</v>
      </c>
      <c r="R1229" s="4">
        <v>49.4</v>
      </c>
      <c r="S1229" s="4">
        <v>28.2241</v>
      </c>
      <c r="T1229" s="4">
        <v>11.9437</v>
      </c>
      <c r="U1229" s="4">
        <v>40.200000000000003</v>
      </c>
      <c r="V1229" s="4">
        <v>94.234899999999996</v>
      </c>
      <c r="Y1229" s="4">
        <v>15.406000000000001</v>
      </c>
      <c r="Z1229" s="4">
        <v>0</v>
      </c>
      <c r="AA1229" s="4">
        <v>0</v>
      </c>
      <c r="AB1229" s="4" t="s">
        <v>384</v>
      </c>
      <c r="AC1229" s="4">
        <v>0</v>
      </c>
      <c r="AD1229" s="4">
        <v>11.9</v>
      </c>
      <c r="AE1229" s="4">
        <v>858</v>
      </c>
      <c r="AF1229" s="4">
        <v>886</v>
      </c>
      <c r="AG1229" s="4">
        <v>830</v>
      </c>
      <c r="AH1229" s="4">
        <v>68</v>
      </c>
      <c r="AI1229" s="4">
        <v>26.3</v>
      </c>
      <c r="AJ1229" s="4">
        <v>0.6</v>
      </c>
      <c r="AK1229" s="4">
        <v>987</v>
      </c>
      <c r="AL1229" s="4">
        <v>5</v>
      </c>
      <c r="AM1229" s="4">
        <v>0</v>
      </c>
      <c r="AN1229" s="4">
        <v>35</v>
      </c>
      <c r="AO1229" s="4">
        <v>191</v>
      </c>
      <c r="AP1229" s="4">
        <v>190.9</v>
      </c>
      <c r="AQ1229" s="4">
        <v>5.5</v>
      </c>
      <c r="AR1229" s="4">
        <v>195</v>
      </c>
      <c r="AS1229" s="4" t="s">
        <v>155</v>
      </c>
      <c r="AT1229" s="4">
        <v>2</v>
      </c>
      <c r="AU1229" s="5">
        <v>0.70781250000000007</v>
      </c>
      <c r="AV1229" s="4">
        <v>47.164327</v>
      </c>
      <c r="AW1229" s="4">
        <v>-88.486035000000001</v>
      </c>
      <c r="AX1229" s="4">
        <v>319.7</v>
      </c>
      <c r="AY1229" s="4">
        <v>41.5</v>
      </c>
      <c r="AZ1229" s="4">
        <v>12</v>
      </c>
      <c r="BA1229" s="4">
        <v>11</v>
      </c>
      <c r="BB1229" s="4" t="s">
        <v>429</v>
      </c>
      <c r="BC1229" s="4">
        <v>1.256543</v>
      </c>
      <c r="BD1229" s="4">
        <v>1.2</v>
      </c>
      <c r="BE1229" s="4">
        <v>2</v>
      </c>
      <c r="BF1229" s="4">
        <v>14.063000000000001</v>
      </c>
      <c r="BG1229" s="4">
        <v>14.38</v>
      </c>
      <c r="BH1229" s="4">
        <v>1.02</v>
      </c>
      <c r="BI1229" s="4">
        <v>14.46</v>
      </c>
      <c r="BJ1229" s="4">
        <v>2955.8359999999998</v>
      </c>
      <c r="BK1229" s="4">
        <v>47.661000000000001</v>
      </c>
      <c r="BL1229" s="4">
        <v>0.85299999999999998</v>
      </c>
      <c r="BM1229" s="4">
        <v>0.36099999999999999</v>
      </c>
      <c r="BN1229" s="4">
        <v>1.214</v>
      </c>
      <c r="BO1229" s="4">
        <v>0.69399999999999995</v>
      </c>
      <c r="BP1229" s="4">
        <v>0.29399999999999998</v>
      </c>
      <c r="BQ1229" s="4">
        <v>0.98799999999999999</v>
      </c>
      <c r="BR1229" s="4">
        <v>0.73180000000000001</v>
      </c>
      <c r="BU1229" s="4">
        <v>0.71799999999999997</v>
      </c>
      <c r="BW1229" s="4">
        <v>0</v>
      </c>
      <c r="BX1229" s="4">
        <v>0.18992000000000001</v>
      </c>
      <c r="BY1229" s="4">
        <v>-5</v>
      </c>
      <c r="BZ1229" s="4">
        <v>1.309196</v>
      </c>
      <c r="CA1229" s="4">
        <v>4.6411699999999998</v>
      </c>
      <c r="CB1229" s="4">
        <v>26.445758999999999</v>
      </c>
    </row>
    <row r="1230" spans="1:80">
      <c r="A1230" s="2">
        <v>42440</v>
      </c>
      <c r="B1230" s="29">
        <v>0.49967486111111109</v>
      </c>
      <c r="C1230" s="4">
        <v>14.391999999999999</v>
      </c>
      <c r="D1230" s="4">
        <v>0.45610000000000001</v>
      </c>
      <c r="E1230" s="4" t="s">
        <v>155</v>
      </c>
      <c r="F1230" s="4">
        <v>4561.2059060000001</v>
      </c>
      <c r="G1230" s="4">
        <v>36.200000000000003</v>
      </c>
      <c r="H1230" s="4">
        <v>16.8</v>
      </c>
      <c r="I1230" s="4">
        <v>137</v>
      </c>
      <c r="K1230" s="4">
        <v>0</v>
      </c>
      <c r="L1230" s="4">
        <v>19</v>
      </c>
      <c r="M1230" s="4">
        <v>0.873</v>
      </c>
      <c r="N1230" s="4">
        <v>12.563700000000001</v>
      </c>
      <c r="O1230" s="4">
        <v>0.3982</v>
      </c>
      <c r="P1230" s="4">
        <v>31.588100000000001</v>
      </c>
      <c r="Q1230" s="4">
        <v>14.6395</v>
      </c>
      <c r="R1230" s="4">
        <v>46.2</v>
      </c>
      <c r="S1230" s="4">
        <v>25.702000000000002</v>
      </c>
      <c r="T1230" s="4">
        <v>11.9116</v>
      </c>
      <c r="U1230" s="4">
        <v>37.6</v>
      </c>
      <c r="V1230" s="4">
        <v>137.02969999999999</v>
      </c>
      <c r="Y1230" s="4">
        <v>16.175999999999998</v>
      </c>
      <c r="Z1230" s="4">
        <v>0</v>
      </c>
      <c r="AA1230" s="4">
        <v>0</v>
      </c>
      <c r="AB1230" s="4" t="s">
        <v>384</v>
      </c>
      <c r="AC1230" s="4">
        <v>0</v>
      </c>
      <c r="AD1230" s="4">
        <v>11.9</v>
      </c>
      <c r="AE1230" s="4">
        <v>857</v>
      </c>
      <c r="AF1230" s="4">
        <v>885</v>
      </c>
      <c r="AG1230" s="4">
        <v>830</v>
      </c>
      <c r="AH1230" s="4">
        <v>68</v>
      </c>
      <c r="AI1230" s="4">
        <v>26.27</v>
      </c>
      <c r="AJ1230" s="4">
        <v>0.6</v>
      </c>
      <c r="AK1230" s="4">
        <v>988</v>
      </c>
      <c r="AL1230" s="4">
        <v>5</v>
      </c>
      <c r="AM1230" s="4">
        <v>0</v>
      </c>
      <c r="AN1230" s="4">
        <v>35</v>
      </c>
      <c r="AO1230" s="4">
        <v>191</v>
      </c>
      <c r="AP1230" s="4">
        <v>191</v>
      </c>
      <c r="AQ1230" s="4">
        <v>5.6</v>
      </c>
      <c r="AR1230" s="4">
        <v>195</v>
      </c>
      <c r="AS1230" s="4" t="s">
        <v>155</v>
      </c>
      <c r="AT1230" s="4">
        <v>2</v>
      </c>
      <c r="AU1230" s="5">
        <v>0.70782407407407411</v>
      </c>
      <c r="AV1230" s="4">
        <v>47.164363999999999</v>
      </c>
      <c r="AW1230" s="4">
        <v>-88.486234999999994</v>
      </c>
      <c r="AX1230" s="4">
        <v>319.60000000000002</v>
      </c>
      <c r="AY1230" s="4">
        <v>39.1</v>
      </c>
      <c r="AZ1230" s="4">
        <v>12</v>
      </c>
      <c r="BA1230" s="4">
        <v>11</v>
      </c>
      <c r="BB1230" s="4" t="s">
        <v>429</v>
      </c>
      <c r="BC1230" s="4">
        <v>1.2</v>
      </c>
      <c r="BD1230" s="4">
        <v>1.271628</v>
      </c>
      <c r="BE1230" s="4">
        <v>2</v>
      </c>
      <c r="BF1230" s="4">
        <v>14.063000000000001</v>
      </c>
      <c r="BG1230" s="4">
        <v>14.29</v>
      </c>
      <c r="BH1230" s="4">
        <v>1.02</v>
      </c>
      <c r="BI1230" s="4">
        <v>14.552</v>
      </c>
      <c r="BJ1230" s="4">
        <v>2936.6120000000001</v>
      </c>
      <c r="BK1230" s="4">
        <v>59.235999999999997</v>
      </c>
      <c r="BL1230" s="4">
        <v>0.77300000000000002</v>
      </c>
      <c r="BM1230" s="4">
        <v>0.35799999999999998</v>
      </c>
      <c r="BN1230" s="4">
        <v>1.1319999999999999</v>
      </c>
      <c r="BO1230" s="4">
        <v>0.629</v>
      </c>
      <c r="BP1230" s="4">
        <v>0.29199999999999998</v>
      </c>
      <c r="BQ1230" s="4">
        <v>0.92100000000000004</v>
      </c>
      <c r="BR1230" s="4">
        <v>1.0590999999999999</v>
      </c>
      <c r="BU1230" s="4">
        <v>0.75</v>
      </c>
      <c r="BW1230" s="4">
        <v>0</v>
      </c>
      <c r="BX1230" s="4">
        <v>0.1409</v>
      </c>
      <c r="BY1230" s="4">
        <v>-5</v>
      </c>
      <c r="BZ1230" s="4">
        <v>1.3099019999999999</v>
      </c>
      <c r="CA1230" s="4">
        <v>3.443244</v>
      </c>
      <c r="CB1230" s="4">
        <v>26.46002</v>
      </c>
    </row>
    <row r="1231" spans="1:80">
      <c r="A1231" s="2">
        <v>42440</v>
      </c>
      <c r="B1231" s="29">
        <v>0.49968643518518524</v>
      </c>
      <c r="C1231" s="4">
        <v>14.369</v>
      </c>
      <c r="D1231" s="4">
        <v>0.46810000000000002</v>
      </c>
      <c r="E1231" s="4" t="s">
        <v>155</v>
      </c>
      <c r="F1231" s="4">
        <v>4681.1426259999998</v>
      </c>
      <c r="G1231" s="4">
        <v>27.2</v>
      </c>
      <c r="H1231" s="4">
        <v>-4</v>
      </c>
      <c r="I1231" s="4">
        <v>170.7</v>
      </c>
      <c r="K1231" s="4">
        <v>0</v>
      </c>
      <c r="L1231" s="4">
        <v>22</v>
      </c>
      <c r="M1231" s="4">
        <v>0.873</v>
      </c>
      <c r="N1231" s="4">
        <v>12.5441</v>
      </c>
      <c r="O1231" s="4">
        <v>0.40870000000000001</v>
      </c>
      <c r="P1231" s="4">
        <v>23.716100000000001</v>
      </c>
      <c r="Q1231" s="4">
        <v>0</v>
      </c>
      <c r="R1231" s="4">
        <v>23.7</v>
      </c>
      <c r="S1231" s="4">
        <v>19.296700000000001</v>
      </c>
      <c r="T1231" s="4">
        <v>0</v>
      </c>
      <c r="U1231" s="4">
        <v>19.3</v>
      </c>
      <c r="V1231" s="4">
        <v>170.732</v>
      </c>
      <c r="Y1231" s="4">
        <v>19.457000000000001</v>
      </c>
      <c r="Z1231" s="4">
        <v>0</v>
      </c>
      <c r="AA1231" s="4">
        <v>0</v>
      </c>
      <c r="AB1231" s="4" t="s">
        <v>384</v>
      </c>
      <c r="AC1231" s="4">
        <v>0</v>
      </c>
      <c r="AD1231" s="4">
        <v>11.9</v>
      </c>
      <c r="AE1231" s="4">
        <v>857</v>
      </c>
      <c r="AF1231" s="4">
        <v>885</v>
      </c>
      <c r="AG1231" s="4">
        <v>829</v>
      </c>
      <c r="AH1231" s="4">
        <v>68</v>
      </c>
      <c r="AI1231" s="4">
        <v>26.27</v>
      </c>
      <c r="AJ1231" s="4">
        <v>0.6</v>
      </c>
      <c r="AK1231" s="4">
        <v>988</v>
      </c>
      <c r="AL1231" s="4">
        <v>5</v>
      </c>
      <c r="AM1231" s="4">
        <v>0</v>
      </c>
      <c r="AN1231" s="4">
        <v>35</v>
      </c>
      <c r="AO1231" s="4">
        <v>191</v>
      </c>
      <c r="AP1231" s="4">
        <v>190.1</v>
      </c>
      <c r="AQ1231" s="4">
        <v>5.6</v>
      </c>
      <c r="AR1231" s="4">
        <v>195</v>
      </c>
      <c r="AS1231" s="4" t="s">
        <v>155</v>
      </c>
      <c r="AT1231" s="4">
        <v>2</v>
      </c>
      <c r="AU1231" s="5">
        <v>0.70783564814814814</v>
      </c>
      <c r="AV1231" s="4">
        <v>47.164394000000001</v>
      </c>
      <c r="AW1231" s="4">
        <v>-88.486429999999999</v>
      </c>
      <c r="AX1231" s="4">
        <v>319.60000000000002</v>
      </c>
      <c r="AY1231" s="4">
        <v>36.6</v>
      </c>
      <c r="AZ1231" s="4">
        <v>12</v>
      </c>
      <c r="BA1231" s="4">
        <v>11</v>
      </c>
      <c r="BB1231" s="4" t="s">
        <v>429</v>
      </c>
      <c r="BC1231" s="4">
        <v>1.2</v>
      </c>
      <c r="BD1231" s="4">
        <v>1.3</v>
      </c>
      <c r="BE1231" s="4">
        <v>2</v>
      </c>
      <c r="BF1231" s="4">
        <v>14.063000000000001</v>
      </c>
      <c r="BG1231" s="4">
        <v>14.3</v>
      </c>
      <c r="BH1231" s="4">
        <v>1.02</v>
      </c>
      <c r="BI1231" s="4">
        <v>14.545999999999999</v>
      </c>
      <c r="BJ1231" s="4">
        <v>2933.3319999999999</v>
      </c>
      <c r="BK1231" s="4">
        <v>60.823</v>
      </c>
      <c r="BL1231" s="4">
        <v>0.58099999999999996</v>
      </c>
      <c r="BM1231" s="4">
        <v>0</v>
      </c>
      <c r="BN1231" s="4">
        <v>0.58099999999999996</v>
      </c>
      <c r="BO1231" s="4">
        <v>0.47299999999999998</v>
      </c>
      <c r="BP1231" s="4">
        <v>0</v>
      </c>
      <c r="BQ1231" s="4">
        <v>0.47299999999999998</v>
      </c>
      <c r="BR1231" s="4">
        <v>1.3202</v>
      </c>
      <c r="BU1231" s="4">
        <v>0.90300000000000002</v>
      </c>
      <c r="BW1231" s="4">
        <v>0</v>
      </c>
      <c r="BX1231" s="4">
        <v>0.136902</v>
      </c>
      <c r="BY1231" s="4">
        <v>-5</v>
      </c>
      <c r="BZ1231" s="4">
        <v>1.31</v>
      </c>
      <c r="CA1231" s="4">
        <v>3.3455430000000002</v>
      </c>
      <c r="CB1231" s="4">
        <v>26.462</v>
      </c>
    </row>
    <row r="1232" spans="1:80">
      <c r="A1232" s="2">
        <v>42440</v>
      </c>
      <c r="B1232" s="29">
        <v>0.49969800925925928</v>
      </c>
      <c r="C1232" s="4">
        <v>14.361000000000001</v>
      </c>
      <c r="D1232" s="4">
        <v>0.49009999999999998</v>
      </c>
      <c r="E1232" s="4" t="s">
        <v>155</v>
      </c>
      <c r="F1232" s="4">
        <v>4901.1587980000004</v>
      </c>
      <c r="G1232" s="4">
        <v>24.8</v>
      </c>
      <c r="H1232" s="4">
        <v>-0.6</v>
      </c>
      <c r="I1232" s="4">
        <v>222.5</v>
      </c>
      <c r="K1232" s="4">
        <v>0</v>
      </c>
      <c r="L1232" s="4">
        <v>28</v>
      </c>
      <c r="M1232" s="4">
        <v>0.87280000000000002</v>
      </c>
      <c r="N1232" s="4">
        <v>12.533899999999999</v>
      </c>
      <c r="O1232" s="4">
        <v>0.42780000000000001</v>
      </c>
      <c r="P1232" s="4">
        <v>21.636199999999999</v>
      </c>
      <c r="Q1232" s="4">
        <v>0</v>
      </c>
      <c r="R1232" s="4">
        <v>21.6</v>
      </c>
      <c r="S1232" s="4">
        <v>17.604399999999998</v>
      </c>
      <c r="T1232" s="4">
        <v>0</v>
      </c>
      <c r="U1232" s="4">
        <v>17.600000000000001</v>
      </c>
      <c r="V1232" s="4">
        <v>222.488</v>
      </c>
      <c r="Y1232" s="4">
        <v>24.417999999999999</v>
      </c>
      <c r="Z1232" s="4">
        <v>0</v>
      </c>
      <c r="AA1232" s="4">
        <v>0</v>
      </c>
      <c r="AB1232" s="4" t="s">
        <v>384</v>
      </c>
      <c r="AC1232" s="4">
        <v>0</v>
      </c>
      <c r="AD1232" s="4">
        <v>11.9</v>
      </c>
      <c r="AE1232" s="4">
        <v>858</v>
      </c>
      <c r="AF1232" s="4">
        <v>886</v>
      </c>
      <c r="AG1232" s="4">
        <v>830</v>
      </c>
      <c r="AH1232" s="4">
        <v>68</v>
      </c>
      <c r="AI1232" s="4">
        <v>26.27</v>
      </c>
      <c r="AJ1232" s="4">
        <v>0.6</v>
      </c>
      <c r="AK1232" s="4">
        <v>988</v>
      </c>
      <c r="AL1232" s="4">
        <v>5</v>
      </c>
      <c r="AM1232" s="4">
        <v>0</v>
      </c>
      <c r="AN1232" s="4">
        <v>35</v>
      </c>
      <c r="AO1232" s="4">
        <v>191</v>
      </c>
      <c r="AP1232" s="4">
        <v>190</v>
      </c>
      <c r="AQ1232" s="4">
        <v>5.5</v>
      </c>
      <c r="AR1232" s="4">
        <v>195</v>
      </c>
      <c r="AS1232" s="4" t="s">
        <v>155</v>
      </c>
      <c r="AT1232" s="4">
        <v>2</v>
      </c>
      <c r="AU1232" s="5">
        <v>0.70784722222222218</v>
      </c>
      <c r="AV1232" s="4">
        <v>47.164413000000003</v>
      </c>
      <c r="AW1232" s="4">
        <v>-88.486626000000001</v>
      </c>
      <c r="AX1232" s="4">
        <v>319.39999999999998</v>
      </c>
      <c r="AY1232" s="4">
        <v>34.9</v>
      </c>
      <c r="AZ1232" s="4">
        <v>12</v>
      </c>
      <c r="BA1232" s="4">
        <v>11</v>
      </c>
      <c r="BB1232" s="4" t="s">
        <v>429</v>
      </c>
      <c r="BC1232" s="4">
        <v>1.3428</v>
      </c>
      <c r="BD1232" s="4">
        <v>1.3714</v>
      </c>
      <c r="BE1232" s="4">
        <v>2.1427999999999998</v>
      </c>
      <c r="BF1232" s="4">
        <v>14.063000000000001</v>
      </c>
      <c r="BG1232" s="4">
        <v>14.28</v>
      </c>
      <c r="BH1232" s="4">
        <v>1.02</v>
      </c>
      <c r="BI1232" s="4">
        <v>14.574</v>
      </c>
      <c r="BJ1232" s="4">
        <v>2927.7579999999998</v>
      </c>
      <c r="BK1232" s="4">
        <v>63.597000000000001</v>
      </c>
      <c r="BL1232" s="4">
        <v>0.52900000000000003</v>
      </c>
      <c r="BM1232" s="4">
        <v>0</v>
      </c>
      <c r="BN1232" s="4">
        <v>0.52900000000000003</v>
      </c>
      <c r="BO1232" s="4">
        <v>0.43099999999999999</v>
      </c>
      <c r="BP1232" s="4">
        <v>0</v>
      </c>
      <c r="BQ1232" s="4">
        <v>0.43099999999999999</v>
      </c>
      <c r="BR1232" s="4">
        <v>1.7184999999999999</v>
      </c>
      <c r="BU1232" s="4">
        <v>1.1319999999999999</v>
      </c>
      <c r="BW1232" s="4">
        <v>0</v>
      </c>
      <c r="BX1232" s="4">
        <v>0.157746</v>
      </c>
      <c r="BY1232" s="4">
        <v>-5</v>
      </c>
      <c r="BZ1232" s="4">
        <v>1.3081959999999999</v>
      </c>
      <c r="CA1232" s="4">
        <v>3.8549180000000001</v>
      </c>
      <c r="CB1232" s="4">
        <v>26.425559</v>
      </c>
    </row>
    <row r="1233" spans="1:80">
      <c r="A1233" s="2">
        <v>42440</v>
      </c>
      <c r="B1233" s="29">
        <v>0.49970958333333332</v>
      </c>
      <c r="C1233" s="4">
        <v>14.329000000000001</v>
      </c>
      <c r="D1233" s="4">
        <v>0.54220000000000002</v>
      </c>
      <c r="E1233" s="4" t="s">
        <v>155</v>
      </c>
      <c r="F1233" s="4">
        <v>5422.0723680000001</v>
      </c>
      <c r="G1233" s="4">
        <v>24.1</v>
      </c>
      <c r="H1233" s="4">
        <v>7.2</v>
      </c>
      <c r="I1233" s="4">
        <v>274.8</v>
      </c>
      <c r="K1233" s="4">
        <v>0</v>
      </c>
      <c r="L1233" s="4">
        <v>33</v>
      </c>
      <c r="M1233" s="4">
        <v>0.87260000000000004</v>
      </c>
      <c r="N1233" s="4">
        <v>12.5032</v>
      </c>
      <c r="O1233" s="4">
        <v>0.47310000000000002</v>
      </c>
      <c r="P1233" s="4">
        <v>21.018899999999999</v>
      </c>
      <c r="Q1233" s="4">
        <v>6.2544000000000004</v>
      </c>
      <c r="R1233" s="4">
        <v>27.3</v>
      </c>
      <c r="S1233" s="4">
        <v>17.1022</v>
      </c>
      <c r="T1233" s="4">
        <v>5.0888999999999998</v>
      </c>
      <c r="U1233" s="4">
        <v>22.2</v>
      </c>
      <c r="V1233" s="4">
        <v>274.84089999999998</v>
      </c>
      <c r="Y1233" s="4">
        <v>28.445</v>
      </c>
      <c r="Z1233" s="4">
        <v>0</v>
      </c>
      <c r="AA1233" s="4">
        <v>0</v>
      </c>
      <c r="AB1233" s="4" t="s">
        <v>384</v>
      </c>
      <c r="AC1233" s="4">
        <v>0</v>
      </c>
      <c r="AD1233" s="4">
        <v>12</v>
      </c>
      <c r="AE1233" s="4">
        <v>858</v>
      </c>
      <c r="AF1233" s="4">
        <v>886</v>
      </c>
      <c r="AG1233" s="4">
        <v>830</v>
      </c>
      <c r="AH1233" s="4">
        <v>68</v>
      </c>
      <c r="AI1233" s="4">
        <v>26.27</v>
      </c>
      <c r="AJ1233" s="4">
        <v>0.6</v>
      </c>
      <c r="AK1233" s="4">
        <v>988</v>
      </c>
      <c r="AL1233" s="4">
        <v>5</v>
      </c>
      <c r="AM1233" s="4">
        <v>0</v>
      </c>
      <c r="AN1233" s="4">
        <v>35</v>
      </c>
      <c r="AO1233" s="4">
        <v>191</v>
      </c>
      <c r="AP1233" s="4">
        <v>190</v>
      </c>
      <c r="AQ1233" s="4">
        <v>5.6</v>
      </c>
      <c r="AR1233" s="4">
        <v>195</v>
      </c>
      <c r="AS1233" s="4" t="s">
        <v>155</v>
      </c>
      <c r="AT1233" s="4">
        <v>2</v>
      </c>
      <c r="AU1233" s="5">
        <v>0.70785879629629633</v>
      </c>
      <c r="AV1233" s="4">
        <v>47.164420999999997</v>
      </c>
      <c r="AW1233" s="4">
        <v>-88.486821000000006</v>
      </c>
      <c r="AX1233" s="4">
        <v>319.2</v>
      </c>
      <c r="AY1233" s="4">
        <v>33.700000000000003</v>
      </c>
      <c r="AZ1233" s="4">
        <v>12</v>
      </c>
      <c r="BA1233" s="4">
        <v>11</v>
      </c>
      <c r="BB1233" s="4" t="s">
        <v>429</v>
      </c>
      <c r="BC1233" s="4">
        <v>1.257485</v>
      </c>
      <c r="BD1233" s="4">
        <v>1.4</v>
      </c>
      <c r="BE1233" s="4">
        <v>2.0574849999999998</v>
      </c>
      <c r="BF1233" s="4">
        <v>14.063000000000001</v>
      </c>
      <c r="BG1233" s="4">
        <v>14.25</v>
      </c>
      <c r="BH1233" s="4">
        <v>1.01</v>
      </c>
      <c r="BI1233" s="4">
        <v>14.603999999999999</v>
      </c>
      <c r="BJ1233" s="4">
        <v>2916.1080000000002</v>
      </c>
      <c r="BK1233" s="4">
        <v>70.23</v>
      </c>
      <c r="BL1233" s="4">
        <v>0.51300000000000001</v>
      </c>
      <c r="BM1233" s="4">
        <v>0.153</v>
      </c>
      <c r="BN1233" s="4">
        <v>0.66600000000000004</v>
      </c>
      <c r="BO1233" s="4">
        <v>0.41799999999999998</v>
      </c>
      <c r="BP1233" s="4">
        <v>0.124</v>
      </c>
      <c r="BQ1233" s="4">
        <v>0.54200000000000004</v>
      </c>
      <c r="BR1233" s="4">
        <v>2.1196000000000002</v>
      </c>
      <c r="BU1233" s="4">
        <v>1.3160000000000001</v>
      </c>
      <c r="BW1233" s="4">
        <v>0</v>
      </c>
      <c r="BX1233" s="4">
        <v>0.197884</v>
      </c>
      <c r="BY1233" s="4">
        <v>-5</v>
      </c>
      <c r="BZ1233" s="4">
        <v>1.3107059999999999</v>
      </c>
      <c r="CA1233" s="4">
        <v>4.8357900000000003</v>
      </c>
      <c r="CB1233" s="4">
        <v>26.476261000000001</v>
      </c>
    </row>
    <row r="1234" spans="1:80">
      <c r="A1234" s="2">
        <v>42440</v>
      </c>
      <c r="B1234" s="29">
        <v>0.49972115740740741</v>
      </c>
      <c r="C1234" s="4">
        <v>14.326000000000001</v>
      </c>
      <c r="D1234" s="4">
        <v>0.56359999999999999</v>
      </c>
      <c r="E1234" s="4" t="s">
        <v>155</v>
      </c>
      <c r="F1234" s="4">
        <v>5635.8881579999997</v>
      </c>
      <c r="G1234" s="4">
        <v>22.1</v>
      </c>
      <c r="H1234" s="4">
        <v>-7.8</v>
      </c>
      <c r="I1234" s="4">
        <v>337.5</v>
      </c>
      <c r="K1234" s="4">
        <v>0</v>
      </c>
      <c r="L1234" s="4">
        <v>35</v>
      </c>
      <c r="M1234" s="4">
        <v>0.87229999999999996</v>
      </c>
      <c r="N1234" s="4">
        <v>12.4975</v>
      </c>
      <c r="O1234" s="4">
        <v>0.49159999999999998</v>
      </c>
      <c r="P1234" s="4">
        <v>19.257300000000001</v>
      </c>
      <c r="Q1234" s="4">
        <v>0</v>
      </c>
      <c r="R1234" s="4">
        <v>19.3</v>
      </c>
      <c r="S1234" s="4">
        <v>15.668799999999999</v>
      </c>
      <c r="T1234" s="4">
        <v>0</v>
      </c>
      <c r="U1234" s="4">
        <v>15.7</v>
      </c>
      <c r="V1234" s="4">
        <v>337.45179999999999</v>
      </c>
      <c r="Y1234" s="4">
        <v>30.341999999999999</v>
      </c>
      <c r="Z1234" s="4">
        <v>0</v>
      </c>
      <c r="AA1234" s="4">
        <v>0</v>
      </c>
      <c r="AB1234" s="4" t="s">
        <v>384</v>
      </c>
      <c r="AC1234" s="4">
        <v>0</v>
      </c>
      <c r="AD1234" s="4">
        <v>11.9</v>
      </c>
      <c r="AE1234" s="4">
        <v>858</v>
      </c>
      <c r="AF1234" s="4">
        <v>887</v>
      </c>
      <c r="AG1234" s="4">
        <v>830</v>
      </c>
      <c r="AH1234" s="4">
        <v>68</v>
      </c>
      <c r="AI1234" s="4">
        <v>26.27</v>
      </c>
      <c r="AJ1234" s="4">
        <v>0.6</v>
      </c>
      <c r="AK1234" s="4">
        <v>988</v>
      </c>
      <c r="AL1234" s="4">
        <v>5</v>
      </c>
      <c r="AM1234" s="4">
        <v>0</v>
      </c>
      <c r="AN1234" s="4">
        <v>35</v>
      </c>
      <c r="AO1234" s="4">
        <v>191</v>
      </c>
      <c r="AP1234" s="4">
        <v>190</v>
      </c>
      <c r="AQ1234" s="4">
        <v>5.6</v>
      </c>
      <c r="AR1234" s="4">
        <v>195</v>
      </c>
      <c r="AS1234" s="4" t="s">
        <v>155</v>
      </c>
      <c r="AT1234" s="4">
        <v>2</v>
      </c>
      <c r="AU1234" s="5">
        <v>0.70787037037037026</v>
      </c>
      <c r="AV1234" s="4">
        <v>47.164408000000002</v>
      </c>
      <c r="AW1234" s="4">
        <v>-88.487014000000002</v>
      </c>
      <c r="AX1234" s="4">
        <v>319</v>
      </c>
      <c r="AY1234" s="4">
        <v>33.299999999999997</v>
      </c>
      <c r="AZ1234" s="4">
        <v>12</v>
      </c>
      <c r="BA1234" s="4">
        <v>11</v>
      </c>
      <c r="BB1234" s="4" t="s">
        <v>429</v>
      </c>
      <c r="BC1234" s="4">
        <v>1.3424</v>
      </c>
      <c r="BD1234" s="4">
        <v>1.1152</v>
      </c>
      <c r="BE1234" s="4">
        <v>2.0712000000000002</v>
      </c>
      <c r="BF1234" s="4">
        <v>14.063000000000001</v>
      </c>
      <c r="BG1234" s="4">
        <v>14.22</v>
      </c>
      <c r="BH1234" s="4">
        <v>1.01</v>
      </c>
      <c r="BI1234" s="4">
        <v>14.632999999999999</v>
      </c>
      <c r="BJ1234" s="4">
        <v>2910.49</v>
      </c>
      <c r="BK1234" s="4">
        <v>72.873999999999995</v>
      </c>
      <c r="BL1234" s="4">
        <v>0.47</v>
      </c>
      <c r="BM1234" s="4">
        <v>0</v>
      </c>
      <c r="BN1234" s="4">
        <v>0.47</v>
      </c>
      <c r="BO1234" s="4">
        <v>0.38200000000000001</v>
      </c>
      <c r="BP1234" s="4">
        <v>0</v>
      </c>
      <c r="BQ1234" s="4">
        <v>0.38200000000000001</v>
      </c>
      <c r="BR1234" s="4">
        <v>2.5987</v>
      </c>
      <c r="BU1234" s="4">
        <v>1.4019999999999999</v>
      </c>
      <c r="BW1234" s="4">
        <v>0</v>
      </c>
      <c r="BX1234" s="4">
        <v>0.17133200000000001</v>
      </c>
      <c r="BY1234" s="4">
        <v>-5</v>
      </c>
      <c r="BZ1234" s="4">
        <v>1.3082940000000001</v>
      </c>
      <c r="CA1234" s="4">
        <v>4.1869259999999997</v>
      </c>
      <c r="CB1234" s="4">
        <v>26.427538999999999</v>
      </c>
    </row>
    <row r="1235" spans="1:80">
      <c r="A1235" s="2">
        <v>42440</v>
      </c>
      <c r="B1235" s="29">
        <v>0.49973273148148145</v>
      </c>
      <c r="C1235" s="4">
        <v>14.33</v>
      </c>
      <c r="D1235" s="4">
        <v>0.39679999999999999</v>
      </c>
      <c r="E1235" s="4" t="s">
        <v>155</v>
      </c>
      <c r="F1235" s="4">
        <v>3967.8782890000002</v>
      </c>
      <c r="G1235" s="4">
        <v>20.3</v>
      </c>
      <c r="H1235" s="4">
        <v>-7.8</v>
      </c>
      <c r="I1235" s="4">
        <v>337.5</v>
      </c>
      <c r="K1235" s="4">
        <v>0</v>
      </c>
      <c r="L1235" s="4">
        <v>35</v>
      </c>
      <c r="M1235" s="4">
        <v>0.87370000000000003</v>
      </c>
      <c r="N1235" s="4">
        <v>12.5207</v>
      </c>
      <c r="O1235" s="4">
        <v>0.34670000000000001</v>
      </c>
      <c r="P1235" s="4">
        <v>17.736899999999999</v>
      </c>
      <c r="Q1235" s="4">
        <v>0</v>
      </c>
      <c r="R1235" s="4">
        <v>17.7</v>
      </c>
      <c r="S1235" s="4">
        <v>14.431699999999999</v>
      </c>
      <c r="T1235" s="4">
        <v>0</v>
      </c>
      <c r="U1235" s="4">
        <v>14.4</v>
      </c>
      <c r="V1235" s="4">
        <v>337.52300000000002</v>
      </c>
      <c r="Y1235" s="4">
        <v>30.581</v>
      </c>
      <c r="Z1235" s="4">
        <v>0</v>
      </c>
      <c r="AA1235" s="4">
        <v>0</v>
      </c>
      <c r="AB1235" s="4" t="s">
        <v>384</v>
      </c>
      <c r="AC1235" s="4">
        <v>0</v>
      </c>
      <c r="AD1235" s="4">
        <v>11.9</v>
      </c>
      <c r="AE1235" s="4">
        <v>858</v>
      </c>
      <c r="AF1235" s="4">
        <v>887</v>
      </c>
      <c r="AG1235" s="4">
        <v>830</v>
      </c>
      <c r="AH1235" s="4">
        <v>68</v>
      </c>
      <c r="AI1235" s="4">
        <v>26.27</v>
      </c>
      <c r="AJ1235" s="4">
        <v>0.6</v>
      </c>
      <c r="AK1235" s="4">
        <v>988</v>
      </c>
      <c r="AL1235" s="4">
        <v>5</v>
      </c>
      <c r="AM1235" s="4">
        <v>0</v>
      </c>
      <c r="AN1235" s="4">
        <v>35</v>
      </c>
      <c r="AO1235" s="4">
        <v>191</v>
      </c>
      <c r="AP1235" s="4">
        <v>190</v>
      </c>
      <c r="AQ1235" s="4">
        <v>5.5</v>
      </c>
      <c r="AR1235" s="4">
        <v>195</v>
      </c>
      <c r="AS1235" s="4" t="s">
        <v>155</v>
      </c>
      <c r="AT1235" s="4">
        <v>2</v>
      </c>
      <c r="AU1235" s="5">
        <v>0.70788194444444441</v>
      </c>
      <c r="AV1235" s="4">
        <v>47.164377999999999</v>
      </c>
      <c r="AW1235" s="4">
        <v>-88.487200000000001</v>
      </c>
      <c r="AX1235" s="4">
        <v>318.89999999999998</v>
      </c>
      <c r="AY1235" s="4">
        <v>32.9</v>
      </c>
      <c r="AZ1235" s="4">
        <v>12</v>
      </c>
      <c r="BA1235" s="4">
        <v>11</v>
      </c>
      <c r="BB1235" s="4" t="s">
        <v>429</v>
      </c>
      <c r="BC1235" s="4">
        <v>1.6133869999999999</v>
      </c>
      <c r="BD1235" s="4">
        <v>1.4267730000000001</v>
      </c>
      <c r="BE1235" s="4">
        <v>2.5267729999999999</v>
      </c>
      <c r="BF1235" s="4">
        <v>14.063000000000001</v>
      </c>
      <c r="BG1235" s="4">
        <v>14.39</v>
      </c>
      <c r="BH1235" s="4">
        <v>1.02</v>
      </c>
      <c r="BI1235" s="4">
        <v>14.451000000000001</v>
      </c>
      <c r="BJ1235" s="4">
        <v>2943.5030000000002</v>
      </c>
      <c r="BK1235" s="4">
        <v>51.874000000000002</v>
      </c>
      <c r="BL1235" s="4">
        <v>0.437</v>
      </c>
      <c r="BM1235" s="4">
        <v>0</v>
      </c>
      <c r="BN1235" s="4">
        <v>0.437</v>
      </c>
      <c r="BO1235" s="4">
        <v>0.35499999999999998</v>
      </c>
      <c r="BP1235" s="4">
        <v>0</v>
      </c>
      <c r="BQ1235" s="4">
        <v>0.35499999999999998</v>
      </c>
      <c r="BR1235" s="4">
        <v>2.6238000000000001</v>
      </c>
      <c r="BU1235" s="4">
        <v>1.4259999999999999</v>
      </c>
      <c r="BW1235" s="4">
        <v>0</v>
      </c>
      <c r="BX1235" s="4">
        <v>0.15898899999999999</v>
      </c>
      <c r="BY1235" s="4">
        <v>-5</v>
      </c>
      <c r="BZ1235" s="4">
        <v>1.3080000000000001</v>
      </c>
      <c r="CA1235" s="4">
        <v>3.885294</v>
      </c>
      <c r="CB1235" s="4">
        <v>26.421600000000002</v>
      </c>
    </row>
    <row r="1236" spans="1:80">
      <c r="A1236" s="2">
        <v>42440</v>
      </c>
      <c r="B1236" s="29">
        <v>0.49974430555555555</v>
      </c>
      <c r="C1236" s="4">
        <v>14.33</v>
      </c>
      <c r="D1236" s="4">
        <v>0.31009999999999999</v>
      </c>
      <c r="E1236" s="4" t="s">
        <v>155</v>
      </c>
      <c r="F1236" s="4">
        <v>3101</v>
      </c>
      <c r="G1236" s="4">
        <v>20.3</v>
      </c>
      <c r="H1236" s="4">
        <v>-7.8</v>
      </c>
      <c r="I1236" s="4">
        <v>304</v>
      </c>
      <c r="K1236" s="4">
        <v>0</v>
      </c>
      <c r="L1236" s="4">
        <v>35</v>
      </c>
      <c r="M1236" s="4">
        <v>0.87460000000000004</v>
      </c>
      <c r="N1236" s="4">
        <v>12.532500000000001</v>
      </c>
      <c r="O1236" s="4">
        <v>0.2712</v>
      </c>
      <c r="P1236" s="4">
        <v>17.753599999999999</v>
      </c>
      <c r="Q1236" s="4">
        <v>0</v>
      </c>
      <c r="R1236" s="4">
        <v>17.8</v>
      </c>
      <c r="S1236" s="4">
        <v>14.4453</v>
      </c>
      <c r="T1236" s="4">
        <v>0</v>
      </c>
      <c r="U1236" s="4">
        <v>14.4</v>
      </c>
      <c r="V1236" s="4">
        <v>303.97660000000002</v>
      </c>
      <c r="Y1236" s="4">
        <v>30.61</v>
      </c>
      <c r="Z1236" s="4">
        <v>0</v>
      </c>
      <c r="AA1236" s="4">
        <v>0</v>
      </c>
      <c r="AB1236" s="4" t="s">
        <v>384</v>
      </c>
      <c r="AC1236" s="4">
        <v>0</v>
      </c>
      <c r="AD1236" s="4">
        <v>11.9</v>
      </c>
      <c r="AE1236" s="4">
        <v>856</v>
      </c>
      <c r="AF1236" s="4">
        <v>887</v>
      </c>
      <c r="AG1236" s="4">
        <v>827</v>
      </c>
      <c r="AH1236" s="4">
        <v>68</v>
      </c>
      <c r="AI1236" s="4">
        <v>26.27</v>
      </c>
      <c r="AJ1236" s="4">
        <v>0.6</v>
      </c>
      <c r="AK1236" s="4">
        <v>988</v>
      </c>
      <c r="AL1236" s="4">
        <v>5</v>
      </c>
      <c r="AM1236" s="4">
        <v>0</v>
      </c>
      <c r="AN1236" s="4">
        <v>35</v>
      </c>
      <c r="AO1236" s="4">
        <v>191</v>
      </c>
      <c r="AP1236" s="4">
        <v>190</v>
      </c>
      <c r="AQ1236" s="4">
        <v>5.6</v>
      </c>
      <c r="AR1236" s="4">
        <v>195</v>
      </c>
      <c r="AS1236" s="4" t="s">
        <v>155</v>
      </c>
      <c r="AT1236" s="4">
        <v>2</v>
      </c>
      <c r="AU1236" s="5">
        <v>0.70789351851851856</v>
      </c>
      <c r="AV1236" s="4">
        <v>47.164335999999999</v>
      </c>
      <c r="AW1236" s="4">
        <v>-88.487380000000002</v>
      </c>
      <c r="AX1236" s="4">
        <v>319.10000000000002</v>
      </c>
      <c r="AY1236" s="4">
        <v>32.6</v>
      </c>
      <c r="AZ1236" s="4">
        <v>12</v>
      </c>
      <c r="BA1236" s="4">
        <v>11</v>
      </c>
      <c r="BB1236" s="4" t="s">
        <v>429</v>
      </c>
      <c r="BC1236" s="4">
        <v>1.842058</v>
      </c>
      <c r="BD1236" s="4">
        <v>1.8841159999999999</v>
      </c>
      <c r="BE1236" s="4">
        <v>2.9841160000000002</v>
      </c>
      <c r="BF1236" s="4">
        <v>14.063000000000001</v>
      </c>
      <c r="BG1236" s="4">
        <v>14.48</v>
      </c>
      <c r="BH1236" s="4">
        <v>1.03</v>
      </c>
      <c r="BI1236" s="4">
        <v>14.343</v>
      </c>
      <c r="BJ1236" s="4">
        <v>2961.7179999999998</v>
      </c>
      <c r="BK1236" s="4">
        <v>40.792000000000002</v>
      </c>
      <c r="BL1236" s="4">
        <v>0.439</v>
      </c>
      <c r="BM1236" s="4">
        <v>0</v>
      </c>
      <c r="BN1236" s="4">
        <v>0.439</v>
      </c>
      <c r="BO1236" s="4">
        <v>0.35699999999999998</v>
      </c>
      <c r="BP1236" s="4">
        <v>0</v>
      </c>
      <c r="BQ1236" s="4">
        <v>0.35699999999999998</v>
      </c>
      <c r="BR1236" s="4">
        <v>2.3754</v>
      </c>
      <c r="BU1236" s="4">
        <v>1.4350000000000001</v>
      </c>
      <c r="BW1236" s="4">
        <v>0</v>
      </c>
      <c r="BX1236" s="4">
        <v>0.12823699999999999</v>
      </c>
      <c r="BY1236" s="4">
        <v>-5</v>
      </c>
      <c r="BZ1236" s="4">
        <v>1.3080000000000001</v>
      </c>
      <c r="CA1236" s="4">
        <v>3.1337980000000001</v>
      </c>
      <c r="CB1236" s="4">
        <v>26.421600000000002</v>
      </c>
    </row>
    <row r="1237" spans="1:80">
      <c r="A1237" s="2">
        <v>42440</v>
      </c>
      <c r="B1237" s="29">
        <v>0.49975587962962958</v>
      </c>
      <c r="C1237" s="4">
        <v>14.33</v>
      </c>
      <c r="D1237" s="4">
        <v>0.2787</v>
      </c>
      <c r="E1237" s="4" t="s">
        <v>155</v>
      </c>
      <c r="F1237" s="4">
        <v>2786.8447409999999</v>
      </c>
      <c r="G1237" s="4">
        <v>20.3</v>
      </c>
      <c r="H1237" s="4">
        <v>-7.9</v>
      </c>
      <c r="I1237" s="4">
        <v>328.9</v>
      </c>
      <c r="K1237" s="4">
        <v>0</v>
      </c>
      <c r="L1237" s="4">
        <v>35</v>
      </c>
      <c r="M1237" s="4">
        <v>0.87470000000000003</v>
      </c>
      <c r="N1237" s="4">
        <v>12.5345</v>
      </c>
      <c r="O1237" s="4">
        <v>0.24379999999999999</v>
      </c>
      <c r="P1237" s="4">
        <v>17.7301</v>
      </c>
      <c r="Q1237" s="4">
        <v>0</v>
      </c>
      <c r="R1237" s="4">
        <v>17.7</v>
      </c>
      <c r="S1237" s="4">
        <v>14.4261</v>
      </c>
      <c r="T1237" s="4">
        <v>0</v>
      </c>
      <c r="U1237" s="4">
        <v>14.4</v>
      </c>
      <c r="V1237" s="4">
        <v>328.89819999999997</v>
      </c>
      <c r="Y1237" s="4">
        <v>30.748000000000001</v>
      </c>
      <c r="Z1237" s="4">
        <v>0</v>
      </c>
      <c r="AA1237" s="4">
        <v>0</v>
      </c>
      <c r="AB1237" s="4" t="s">
        <v>384</v>
      </c>
      <c r="AC1237" s="4">
        <v>0</v>
      </c>
      <c r="AD1237" s="4">
        <v>11.8</v>
      </c>
      <c r="AE1237" s="4">
        <v>856</v>
      </c>
      <c r="AF1237" s="4">
        <v>887</v>
      </c>
      <c r="AG1237" s="4">
        <v>829</v>
      </c>
      <c r="AH1237" s="4">
        <v>68</v>
      </c>
      <c r="AI1237" s="4">
        <v>26.27</v>
      </c>
      <c r="AJ1237" s="4">
        <v>0.6</v>
      </c>
      <c r="AK1237" s="4">
        <v>988</v>
      </c>
      <c r="AL1237" s="4">
        <v>5</v>
      </c>
      <c r="AM1237" s="4">
        <v>0</v>
      </c>
      <c r="AN1237" s="4">
        <v>35</v>
      </c>
      <c r="AO1237" s="4">
        <v>191</v>
      </c>
      <c r="AP1237" s="4">
        <v>190</v>
      </c>
      <c r="AQ1237" s="4">
        <v>5.3</v>
      </c>
      <c r="AR1237" s="4">
        <v>195</v>
      </c>
      <c r="AS1237" s="4" t="s">
        <v>155</v>
      </c>
      <c r="AT1237" s="4">
        <v>2</v>
      </c>
      <c r="AU1237" s="5">
        <v>0.7079050925925926</v>
      </c>
      <c r="AV1237" s="4">
        <v>47.164293999999998</v>
      </c>
      <c r="AW1237" s="4">
        <v>-88.487550999999996</v>
      </c>
      <c r="AX1237" s="4">
        <v>319.3</v>
      </c>
      <c r="AY1237" s="4">
        <v>31.7</v>
      </c>
      <c r="AZ1237" s="4">
        <v>12</v>
      </c>
      <c r="BA1237" s="4">
        <v>11</v>
      </c>
      <c r="BB1237" s="4" t="s">
        <v>429</v>
      </c>
      <c r="BC1237" s="4">
        <v>1.9709289999999999</v>
      </c>
      <c r="BD1237" s="4">
        <v>2.2127870000000001</v>
      </c>
      <c r="BE1237" s="4">
        <v>3.3127870000000001</v>
      </c>
      <c r="BF1237" s="4">
        <v>14.063000000000001</v>
      </c>
      <c r="BG1237" s="4">
        <v>14.51</v>
      </c>
      <c r="BH1237" s="4">
        <v>1.03</v>
      </c>
      <c r="BI1237" s="4">
        <v>14.324999999999999</v>
      </c>
      <c r="BJ1237" s="4">
        <v>2967.5140000000001</v>
      </c>
      <c r="BK1237" s="4">
        <v>36.731000000000002</v>
      </c>
      <c r="BL1237" s="4">
        <v>0.44</v>
      </c>
      <c r="BM1237" s="4">
        <v>0</v>
      </c>
      <c r="BN1237" s="4">
        <v>0.44</v>
      </c>
      <c r="BO1237" s="4">
        <v>0.35799999999999998</v>
      </c>
      <c r="BP1237" s="4">
        <v>0</v>
      </c>
      <c r="BQ1237" s="4">
        <v>0.35799999999999998</v>
      </c>
      <c r="BR1237" s="4">
        <v>2.5748000000000002</v>
      </c>
      <c r="BU1237" s="4">
        <v>1.444</v>
      </c>
      <c r="BW1237" s="4">
        <v>0</v>
      </c>
      <c r="BX1237" s="4">
        <v>0.132216</v>
      </c>
      <c r="BY1237" s="4">
        <v>-5</v>
      </c>
      <c r="BZ1237" s="4">
        <v>1.3061959999999999</v>
      </c>
      <c r="CA1237" s="4">
        <v>3.2310289999999999</v>
      </c>
      <c r="CB1237" s="4">
        <v>26.385159000000002</v>
      </c>
    </row>
    <row r="1238" spans="1:80">
      <c r="A1238" s="2">
        <v>42440</v>
      </c>
      <c r="B1238" s="29">
        <v>0.49976745370370373</v>
      </c>
      <c r="C1238" s="4">
        <v>14.33</v>
      </c>
      <c r="D1238" s="4">
        <v>0.25700000000000001</v>
      </c>
      <c r="E1238" s="4" t="s">
        <v>155</v>
      </c>
      <c r="F1238" s="4">
        <v>2569.917355</v>
      </c>
      <c r="G1238" s="4">
        <v>20.100000000000001</v>
      </c>
      <c r="H1238" s="4">
        <v>-2.8</v>
      </c>
      <c r="I1238" s="4">
        <v>340.4</v>
      </c>
      <c r="K1238" s="4">
        <v>0</v>
      </c>
      <c r="L1238" s="4">
        <v>36</v>
      </c>
      <c r="M1238" s="4">
        <v>0.87490000000000001</v>
      </c>
      <c r="N1238" s="4">
        <v>12.536899999999999</v>
      </c>
      <c r="O1238" s="4">
        <v>0.2248</v>
      </c>
      <c r="P1238" s="4">
        <v>17.593800000000002</v>
      </c>
      <c r="Q1238" s="4">
        <v>0</v>
      </c>
      <c r="R1238" s="4">
        <v>17.600000000000001</v>
      </c>
      <c r="S1238" s="4">
        <v>14.315300000000001</v>
      </c>
      <c r="T1238" s="4">
        <v>0</v>
      </c>
      <c r="U1238" s="4">
        <v>14.3</v>
      </c>
      <c r="V1238" s="4">
        <v>340.38350000000003</v>
      </c>
      <c r="Y1238" s="4">
        <v>31.117999999999999</v>
      </c>
      <c r="Z1238" s="4">
        <v>0</v>
      </c>
      <c r="AA1238" s="4">
        <v>0</v>
      </c>
      <c r="AB1238" s="4" t="s">
        <v>384</v>
      </c>
      <c r="AC1238" s="4">
        <v>0</v>
      </c>
      <c r="AD1238" s="4">
        <v>11.9</v>
      </c>
      <c r="AE1238" s="4">
        <v>856</v>
      </c>
      <c r="AF1238" s="4">
        <v>887</v>
      </c>
      <c r="AG1238" s="4">
        <v>830</v>
      </c>
      <c r="AH1238" s="4">
        <v>68</v>
      </c>
      <c r="AI1238" s="4">
        <v>26.27</v>
      </c>
      <c r="AJ1238" s="4">
        <v>0.6</v>
      </c>
      <c r="AK1238" s="4">
        <v>988</v>
      </c>
      <c r="AL1238" s="4">
        <v>5</v>
      </c>
      <c r="AM1238" s="4">
        <v>0</v>
      </c>
      <c r="AN1238" s="4">
        <v>35</v>
      </c>
      <c r="AO1238" s="4">
        <v>190.1</v>
      </c>
      <c r="AP1238" s="4">
        <v>189.1</v>
      </c>
      <c r="AQ1238" s="4">
        <v>5.3</v>
      </c>
      <c r="AR1238" s="4">
        <v>195</v>
      </c>
      <c r="AS1238" s="4" t="s">
        <v>155</v>
      </c>
      <c r="AT1238" s="4">
        <v>2</v>
      </c>
      <c r="AU1238" s="5">
        <v>0.70791666666666664</v>
      </c>
      <c r="AV1238" s="4">
        <v>47.164256000000002</v>
      </c>
      <c r="AW1238" s="4">
        <v>-88.487727000000007</v>
      </c>
      <c r="AX1238" s="4">
        <v>319.3</v>
      </c>
      <c r="AY1238" s="4">
        <v>31.4</v>
      </c>
      <c r="AZ1238" s="4">
        <v>12</v>
      </c>
      <c r="BA1238" s="4">
        <v>11</v>
      </c>
      <c r="BB1238" s="4" t="s">
        <v>429</v>
      </c>
      <c r="BC1238" s="4">
        <v>2</v>
      </c>
      <c r="BD1238" s="4">
        <v>2.2999999999999998</v>
      </c>
      <c r="BE1238" s="4">
        <v>3.4</v>
      </c>
      <c r="BF1238" s="4">
        <v>14.063000000000001</v>
      </c>
      <c r="BG1238" s="4">
        <v>14.54</v>
      </c>
      <c r="BH1238" s="4">
        <v>1.03</v>
      </c>
      <c r="BI1238" s="4">
        <v>14.303000000000001</v>
      </c>
      <c r="BJ1238" s="4">
        <v>2971.6619999999998</v>
      </c>
      <c r="BK1238" s="4">
        <v>33.92</v>
      </c>
      <c r="BL1238" s="4">
        <v>0.437</v>
      </c>
      <c r="BM1238" s="4">
        <v>0</v>
      </c>
      <c r="BN1238" s="4">
        <v>0.437</v>
      </c>
      <c r="BO1238" s="4">
        <v>0.35499999999999998</v>
      </c>
      <c r="BP1238" s="4">
        <v>0</v>
      </c>
      <c r="BQ1238" s="4">
        <v>0.35499999999999998</v>
      </c>
      <c r="BR1238" s="4">
        <v>2.6678999999999999</v>
      </c>
      <c r="BU1238" s="4">
        <v>1.4630000000000001</v>
      </c>
      <c r="BW1238" s="4">
        <v>0</v>
      </c>
      <c r="BX1238" s="4">
        <v>9.8724000000000006E-2</v>
      </c>
      <c r="BY1238" s="4">
        <v>-5</v>
      </c>
      <c r="BZ1238" s="4">
        <v>1.3087059999999999</v>
      </c>
      <c r="CA1238" s="4">
        <v>2.4125679999999998</v>
      </c>
      <c r="CB1238" s="4">
        <v>26.435860999999999</v>
      </c>
    </row>
    <row r="1239" spans="1:80">
      <c r="A1239" s="2">
        <v>42440</v>
      </c>
      <c r="B1239" s="29">
        <v>0.49977902777777777</v>
      </c>
      <c r="C1239" s="4">
        <v>14.337999999999999</v>
      </c>
      <c r="D1239" s="4">
        <v>0.23200000000000001</v>
      </c>
      <c r="E1239" s="4" t="s">
        <v>155</v>
      </c>
      <c r="F1239" s="4">
        <v>2319.8039220000001</v>
      </c>
      <c r="G1239" s="4">
        <v>18.8</v>
      </c>
      <c r="H1239" s="4">
        <v>-2.7</v>
      </c>
      <c r="I1239" s="4">
        <v>360</v>
      </c>
      <c r="K1239" s="4">
        <v>0</v>
      </c>
      <c r="L1239" s="4">
        <v>37</v>
      </c>
      <c r="M1239" s="4">
        <v>0.875</v>
      </c>
      <c r="N1239" s="4">
        <v>12.546099999999999</v>
      </c>
      <c r="O1239" s="4">
        <v>0.20300000000000001</v>
      </c>
      <c r="P1239" s="4">
        <v>16.4374</v>
      </c>
      <c r="Q1239" s="4">
        <v>0</v>
      </c>
      <c r="R1239" s="4">
        <v>16.399999999999999</v>
      </c>
      <c r="S1239" s="4">
        <v>13.3744</v>
      </c>
      <c r="T1239" s="4">
        <v>0</v>
      </c>
      <c r="U1239" s="4">
        <v>13.4</v>
      </c>
      <c r="V1239" s="4">
        <v>359.9948</v>
      </c>
      <c r="Y1239" s="4">
        <v>32.695999999999998</v>
      </c>
      <c r="Z1239" s="4">
        <v>0</v>
      </c>
      <c r="AA1239" s="4">
        <v>0</v>
      </c>
      <c r="AB1239" s="4" t="s">
        <v>384</v>
      </c>
      <c r="AC1239" s="4">
        <v>0</v>
      </c>
      <c r="AD1239" s="4">
        <v>11.8</v>
      </c>
      <c r="AE1239" s="4">
        <v>856</v>
      </c>
      <c r="AF1239" s="4">
        <v>887</v>
      </c>
      <c r="AG1239" s="4">
        <v>829</v>
      </c>
      <c r="AH1239" s="4">
        <v>68</v>
      </c>
      <c r="AI1239" s="4">
        <v>26.27</v>
      </c>
      <c r="AJ1239" s="4">
        <v>0.6</v>
      </c>
      <c r="AK1239" s="4">
        <v>988</v>
      </c>
      <c r="AL1239" s="4">
        <v>5</v>
      </c>
      <c r="AM1239" s="4">
        <v>0</v>
      </c>
      <c r="AN1239" s="4">
        <v>35</v>
      </c>
      <c r="AO1239" s="4">
        <v>190</v>
      </c>
      <c r="AP1239" s="4">
        <v>189.9</v>
      </c>
      <c r="AQ1239" s="4">
        <v>5.4</v>
      </c>
      <c r="AR1239" s="4">
        <v>195</v>
      </c>
      <c r="AS1239" s="4" t="s">
        <v>155</v>
      </c>
      <c r="AT1239" s="4">
        <v>2</v>
      </c>
      <c r="AU1239" s="5">
        <v>0.70792824074074068</v>
      </c>
      <c r="AV1239" s="4">
        <v>47.164214000000001</v>
      </c>
      <c r="AW1239" s="4">
        <v>-88.487870000000001</v>
      </c>
      <c r="AX1239" s="4">
        <v>319.39999999999998</v>
      </c>
      <c r="AY1239" s="4">
        <v>29.7</v>
      </c>
      <c r="AZ1239" s="4">
        <v>12</v>
      </c>
      <c r="BA1239" s="4">
        <v>11</v>
      </c>
      <c r="BB1239" s="4" t="s">
        <v>429</v>
      </c>
      <c r="BC1239" s="4">
        <v>2.287026</v>
      </c>
      <c r="BD1239" s="4">
        <v>1.3671660000000001</v>
      </c>
      <c r="BE1239" s="4">
        <v>3.6152690000000001</v>
      </c>
      <c r="BF1239" s="4">
        <v>14.063000000000001</v>
      </c>
      <c r="BG1239" s="4">
        <v>14.55</v>
      </c>
      <c r="BH1239" s="4">
        <v>1.03</v>
      </c>
      <c r="BI1239" s="4">
        <v>14.279</v>
      </c>
      <c r="BJ1239" s="4">
        <v>2976.3359999999998</v>
      </c>
      <c r="BK1239" s="4">
        <v>30.65</v>
      </c>
      <c r="BL1239" s="4">
        <v>0.40799999999999997</v>
      </c>
      <c r="BM1239" s="4">
        <v>0</v>
      </c>
      <c r="BN1239" s="4">
        <v>0.40799999999999997</v>
      </c>
      <c r="BO1239" s="4">
        <v>0.33200000000000002</v>
      </c>
      <c r="BP1239" s="4">
        <v>0</v>
      </c>
      <c r="BQ1239" s="4">
        <v>0.33200000000000002</v>
      </c>
      <c r="BR1239" s="4">
        <v>2.8239999999999998</v>
      </c>
      <c r="BU1239" s="4">
        <v>1.5389999999999999</v>
      </c>
      <c r="BW1239" s="4">
        <v>0</v>
      </c>
      <c r="BX1239" s="4">
        <v>7.5156000000000001E-2</v>
      </c>
      <c r="BY1239" s="4">
        <v>-5</v>
      </c>
      <c r="BZ1239" s="4">
        <v>1.3089999999999999</v>
      </c>
      <c r="CA1239" s="4">
        <v>1.836625</v>
      </c>
      <c r="CB1239" s="4">
        <v>26.441800000000001</v>
      </c>
    </row>
    <row r="1240" spans="1:80">
      <c r="A1240" s="2">
        <v>42440</v>
      </c>
      <c r="B1240" s="29">
        <v>0.49979060185185187</v>
      </c>
      <c r="C1240" s="4">
        <v>14.34</v>
      </c>
      <c r="D1240" s="4">
        <v>0.23849999999999999</v>
      </c>
      <c r="E1240" s="4" t="s">
        <v>155</v>
      </c>
      <c r="F1240" s="4">
        <v>2385.163399</v>
      </c>
      <c r="G1240" s="4">
        <v>15.5</v>
      </c>
      <c r="H1240" s="4">
        <v>-2.6</v>
      </c>
      <c r="I1240" s="4">
        <v>380.7</v>
      </c>
      <c r="K1240" s="4">
        <v>0</v>
      </c>
      <c r="L1240" s="4">
        <v>41</v>
      </c>
      <c r="M1240" s="4">
        <v>0.87490000000000001</v>
      </c>
      <c r="N1240" s="4">
        <v>12.5464</v>
      </c>
      <c r="O1240" s="4">
        <v>0.2087</v>
      </c>
      <c r="P1240" s="4">
        <v>13.5702</v>
      </c>
      <c r="Q1240" s="4">
        <v>0</v>
      </c>
      <c r="R1240" s="4">
        <v>13.6</v>
      </c>
      <c r="S1240" s="4">
        <v>11.041399999999999</v>
      </c>
      <c r="T1240" s="4">
        <v>0</v>
      </c>
      <c r="U1240" s="4">
        <v>11</v>
      </c>
      <c r="V1240" s="4">
        <v>380.70699999999999</v>
      </c>
      <c r="Y1240" s="4">
        <v>35.457999999999998</v>
      </c>
      <c r="Z1240" s="4">
        <v>0</v>
      </c>
      <c r="AA1240" s="4">
        <v>0</v>
      </c>
      <c r="AB1240" s="4" t="s">
        <v>384</v>
      </c>
      <c r="AC1240" s="4">
        <v>0</v>
      </c>
      <c r="AD1240" s="4">
        <v>11.8</v>
      </c>
      <c r="AE1240" s="4">
        <v>856</v>
      </c>
      <c r="AF1240" s="4">
        <v>886</v>
      </c>
      <c r="AG1240" s="4">
        <v>830</v>
      </c>
      <c r="AH1240" s="4">
        <v>68</v>
      </c>
      <c r="AI1240" s="4">
        <v>26.27</v>
      </c>
      <c r="AJ1240" s="4">
        <v>0.6</v>
      </c>
      <c r="AK1240" s="4">
        <v>988</v>
      </c>
      <c r="AL1240" s="4">
        <v>5</v>
      </c>
      <c r="AM1240" s="4">
        <v>0</v>
      </c>
      <c r="AN1240" s="4">
        <v>35</v>
      </c>
      <c r="AO1240" s="4">
        <v>190</v>
      </c>
      <c r="AP1240" s="4">
        <v>189.1</v>
      </c>
      <c r="AQ1240" s="4">
        <v>5.3</v>
      </c>
      <c r="AR1240" s="4">
        <v>195</v>
      </c>
      <c r="AS1240" s="4" t="s">
        <v>155</v>
      </c>
      <c r="AT1240" s="4">
        <v>2</v>
      </c>
      <c r="AU1240" s="5">
        <v>0.70793981481481483</v>
      </c>
      <c r="AV1240" s="4">
        <v>47.164188000000003</v>
      </c>
      <c r="AW1240" s="4">
        <v>-88.488005999999999</v>
      </c>
      <c r="AX1240" s="4">
        <v>319.7</v>
      </c>
      <c r="AY1240" s="4">
        <v>27.3</v>
      </c>
      <c r="AZ1240" s="4">
        <v>12</v>
      </c>
      <c r="BA1240" s="4">
        <v>11</v>
      </c>
      <c r="BB1240" s="4" t="s">
        <v>429</v>
      </c>
      <c r="BC1240" s="4">
        <v>2.4716999999999998</v>
      </c>
      <c r="BD1240" s="4">
        <v>1.1434</v>
      </c>
      <c r="BE1240" s="4">
        <v>3.7</v>
      </c>
      <c r="BF1240" s="4">
        <v>14.063000000000001</v>
      </c>
      <c r="BG1240" s="4">
        <v>14.54</v>
      </c>
      <c r="BH1240" s="4">
        <v>1.03</v>
      </c>
      <c r="BI1240" s="4">
        <v>14.295999999999999</v>
      </c>
      <c r="BJ1240" s="4">
        <v>2974.5259999999998</v>
      </c>
      <c r="BK1240" s="4">
        <v>31.489000000000001</v>
      </c>
      <c r="BL1240" s="4">
        <v>0.33700000000000002</v>
      </c>
      <c r="BM1240" s="4">
        <v>0</v>
      </c>
      <c r="BN1240" s="4">
        <v>0.33700000000000002</v>
      </c>
      <c r="BO1240" s="4">
        <v>0.27400000000000002</v>
      </c>
      <c r="BP1240" s="4">
        <v>0</v>
      </c>
      <c r="BQ1240" s="4">
        <v>0.27400000000000002</v>
      </c>
      <c r="BR1240" s="4">
        <v>2.9845999999999999</v>
      </c>
      <c r="BU1240" s="4">
        <v>1.6679999999999999</v>
      </c>
      <c r="BW1240" s="4">
        <v>0</v>
      </c>
      <c r="BX1240" s="4">
        <v>8.7431999999999996E-2</v>
      </c>
      <c r="BY1240" s="4">
        <v>-5</v>
      </c>
      <c r="BZ1240" s="4">
        <v>1.3099019999999999</v>
      </c>
      <c r="CA1240" s="4">
        <v>2.1366200000000002</v>
      </c>
      <c r="CB1240" s="4">
        <v>26.46002</v>
      </c>
    </row>
    <row r="1241" spans="1:80">
      <c r="A1241" s="2">
        <v>42440</v>
      </c>
      <c r="B1241" s="29">
        <v>0.49980217592592591</v>
      </c>
      <c r="C1241" s="4">
        <v>14.34</v>
      </c>
      <c r="D1241" s="4">
        <v>0.23899999999999999</v>
      </c>
      <c r="E1241" s="4" t="s">
        <v>155</v>
      </c>
      <c r="F1241" s="4">
        <v>2390</v>
      </c>
      <c r="G1241" s="4">
        <v>15.3</v>
      </c>
      <c r="H1241" s="4">
        <v>-2.4</v>
      </c>
      <c r="I1241" s="4">
        <v>445.6</v>
      </c>
      <c r="K1241" s="4">
        <v>0</v>
      </c>
      <c r="L1241" s="4">
        <v>44</v>
      </c>
      <c r="M1241" s="4">
        <v>0.87490000000000001</v>
      </c>
      <c r="N1241" s="4">
        <v>12.545400000000001</v>
      </c>
      <c r="O1241" s="4">
        <v>0.20910000000000001</v>
      </c>
      <c r="P1241" s="4">
        <v>13.385199999999999</v>
      </c>
      <c r="Q1241" s="4">
        <v>0</v>
      </c>
      <c r="R1241" s="4">
        <v>13.4</v>
      </c>
      <c r="S1241" s="4">
        <v>10.891</v>
      </c>
      <c r="T1241" s="4">
        <v>0</v>
      </c>
      <c r="U1241" s="4">
        <v>10.9</v>
      </c>
      <c r="V1241" s="4">
        <v>445.59890000000001</v>
      </c>
      <c r="Y1241" s="4">
        <v>38.594000000000001</v>
      </c>
      <c r="Z1241" s="4">
        <v>0</v>
      </c>
      <c r="AA1241" s="4">
        <v>0</v>
      </c>
      <c r="AB1241" s="4" t="s">
        <v>384</v>
      </c>
      <c r="AC1241" s="4">
        <v>0</v>
      </c>
      <c r="AD1241" s="4">
        <v>11.9</v>
      </c>
      <c r="AE1241" s="4">
        <v>855</v>
      </c>
      <c r="AF1241" s="4">
        <v>885</v>
      </c>
      <c r="AG1241" s="4">
        <v>829</v>
      </c>
      <c r="AH1241" s="4">
        <v>68</v>
      </c>
      <c r="AI1241" s="4">
        <v>26.27</v>
      </c>
      <c r="AJ1241" s="4">
        <v>0.6</v>
      </c>
      <c r="AK1241" s="4">
        <v>988</v>
      </c>
      <c r="AL1241" s="4">
        <v>5</v>
      </c>
      <c r="AM1241" s="4">
        <v>0</v>
      </c>
      <c r="AN1241" s="4">
        <v>35</v>
      </c>
      <c r="AO1241" s="4">
        <v>190</v>
      </c>
      <c r="AP1241" s="4">
        <v>189.9</v>
      </c>
      <c r="AQ1241" s="4">
        <v>5.3</v>
      </c>
      <c r="AR1241" s="4">
        <v>195</v>
      </c>
      <c r="AS1241" s="4" t="s">
        <v>155</v>
      </c>
      <c r="AT1241" s="4">
        <v>2</v>
      </c>
      <c r="AU1241" s="5">
        <v>0.70795138888888898</v>
      </c>
      <c r="AV1241" s="4">
        <v>47.164178999999997</v>
      </c>
      <c r="AW1241" s="4">
        <v>-88.488145000000003</v>
      </c>
      <c r="AX1241" s="4">
        <v>319.7</v>
      </c>
      <c r="AY1241" s="4">
        <v>25.5</v>
      </c>
      <c r="AZ1241" s="4">
        <v>12</v>
      </c>
      <c r="BA1241" s="4">
        <v>11</v>
      </c>
      <c r="BB1241" s="4" t="s">
        <v>429</v>
      </c>
      <c r="BC1241" s="4">
        <v>2.1425719999999999</v>
      </c>
      <c r="BD1241" s="4">
        <v>1.2714859999999999</v>
      </c>
      <c r="BE1241" s="4">
        <v>3.4140579999999998</v>
      </c>
      <c r="BF1241" s="4">
        <v>14.063000000000001</v>
      </c>
      <c r="BG1241" s="4">
        <v>14.53</v>
      </c>
      <c r="BH1241" s="4">
        <v>1.03</v>
      </c>
      <c r="BI1241" s="4">
        <v>14.305</v>
      </c>
      <c r="BJ1241" s="4">
        <v>2972.9140000000002</v>
      </c>
      <c r="BK1241" s="4">
        <v>31.536000000000001</v>
      </c>
      <c r="BL1241" s="4">
        <v>0.33200000000000002</v>
      </c>
      <c r="BM1241" s="4">
        <v>0</v>
      </c>
      <c r="BN1241" s="4">
        <v>0.33200000000000002</v>
      </c>
      <c r="BO1241" s="4">
        <v>0.27</v>
      </c>
      <c r="BP1241" s="4">
        <v>0</v>
      </c>
      <c r="BQ1241" s="4">
        <v>0.27</v>
      </c>
      <c r="BR1241" s="4">
        <v>3.4916999999999998</v>
      </c>
      <c r="BU1241" s="4">
        <v>1.8149999999999999</v>
      </c>
      <c r="BW1241" s="4">
        <v>0</v>
      </c>
      <c r="BX1241" s="4">
        <v>9.0803999999999996E-2</v>
      </c>
      <c r="BY1241" s="4">
        <v>-5</v>
      </c>
      <c r="BZ1241" s="4">
        <v>1.3127059999999999</v>
      </c>
      <c r="CA1241" s="4">
        <v>2.2190219999999998</v>
      </c>
      <c r="CB1241" s="4">
        <v>26.516660999999999</v>
      </c>
    </row>
    <row r="1242" spans="1:80">
      <c r="A1242" s="2">
        <v>42440</v>
      </c>
      <c r="B1242" s="29">
        <v>0.49981375</v>
      </c>
      <c r="C1242" s="4">
        <v>14.343</v>
      </c>
      <c r="D1242" s="4">
        <v>0.2427</v>
      </c>
      <c r="E1242" s="4" t="s">
        <v>155</v>
      </c>
      <c r="F1242" s="4">
        <v>2426.6809969999999</v>
      </c>
      <c r="G1242" s="4">
        <v>15.3</v>
      </c>
      <c r="H1242" s="4">
        <v>-2.4</v>
      </c>
      <c r="I1242" s="4">
        <v>462.7</v>
      </c>
      <c r="K1242" s="4">
        <v>0</v>
      </c>
      <c r="L1242" s="4">
        <v>46</v>
      </c>
      <c r="M1242" s="4">
        <v>0.87480000000000002</v>
      </c>
      <c r="N1242" s="4">
        <v>12.5467</v>
      </c>
      <c r="O1242" s="4">
        <v>0.21229999999999999</v>
      </c>
      <c r="P1242" s="4">
        <v>13.3842</v>
      </c>
      <c r="Q1242" s="4">
        <v>0</v>
      </c>
      <c r="R1242" s="4">
        <v>13.4</v>
      </c>
      <c r="S1242" s="4">
        <v>10.8901</v>
      </c>
      <c r="T1242" s="4">
        <v>0</v>
      </c>
      <c r="U1242" s="4">
        <v>10.9</v>
      </c>
      <c r="V1242" s="4">
        <v>462.6936</v>
      </c>
      <c r="Y1242" s="4">
        <v>40.381999999999998</v>
      </c>
      <c r="Z1242" s="4">
        <v>0</v>
      </c>
      <c r="AA1242" s="4">
        <v>0</v>
      </c>
      <c r="AB1242" s="4" t="s">
        <v>384</v>
      </c>
      <c r="AC1242" s="4">
        <v>0</v>
      </c>
      <c r="AD1242" s="4">
        <v>11.8</v>
      </c>
      <c r="AE1242" s="4">
        <v>855</v>
      </c>
      <c r="AF1242" s="4">
        <v>883</v>
      </c>
      <c r="AG1242" s="4">
        <v>829</v>
      </c>
      <c r="AH1242" s="4">
        <v>68</v>
      </c>
      <c r="AI1242" s="4">
        <v>26.27</v>
      </c>
      <c r="AJ1242" s="4">
        <v>0.6</v>
      </c>
      <c r="AK1242" s="4">
        <v>988</v>
      </c>
      <c r="AL1242" s="4">
        <v>5</v>
      </c>
      <c r="AM1242" s="4">
        <v>0</v>
      </c>
      <c r="AN1242" s="4">
        <v>35</v>
      </c>
      <c r="AO1242" s="4">
        <v>190</v>
      </c>
      <c r="AP1242" s="4">
        <v>189.1</v>
      </c>
      <c r="AQ1242" s="4">
        <v>5.3</v>
      </c>
      <c r="AR1242" s="4">
        <v>195</v>
      </c>
      <c r="AS1242" s="4" t="s">
        <v>155</v>
      </c>
      <c r="AT1242" s="4">
        <v>2</v>
      </c>
      <c r="AU1242" s="5">
        <v>0.70796296296296291</v>
      </c>
      <c r="AV1242" s="4">
        <v>47.164183999999999</v>
      </c>
      <c r="AW1242" s="4">
        <v>-88.488283999999993</v>
      </c>
      <c r="AX1242" s="4">
        <v>319.8</v>
      </c>
      <c r="AY1242" s="4">
        <v>24</v>
      </c>
      <c r="AZ1242" s="4">
        <v>12</v>
      </c>
      <c r="BA1242" s="4">
        <v>11</v>
      </c>
      <c r="BB1242" s="4" t="s">
        <v>429</v>
      </c>
      <c r="BC1242" s="4">
        <v>1.4288000000000001</v>
      </c>
      <c r="BD1242" s="4">
        <v>1.3</v>
      </c>
      <c r="BE1242" s="4">
        <v>2.3717999999999999</v>
      </c>
      <c r="BF1242" s="4">
        <v>14.063000000000001</v>
      </c>
      <c r="BG1242" s="4">
        <v>14.53</v>
      </c>
      <c r="BH1242" s="4">
        <v>1.03</v>
      </c>
      <c r="BI1242" s="4">
        <v>14.314</v>
      </c>
      <c r="BJ1242" s="4">
        <v>2971.7779999999998</v>
      </c>
      <c r="BK1242" s="4">
        <v>32.002000000000002</v>
      </c>
      <c r="BL1242" s="4">
        <v>0.33200000000000002</v>
      </c>
      <c r="BM1242" s="4">
        <v>0</v>
      </c>
      <c r="BN1242" s="4">
        <v>0.33200000000000002</v>
      </c>
      <c r="BO1242" s="4">
        <v>0.27</v>
      </c>
      <c r="BP1242" s="4">
        <v>0</v>
      </c>
      <c r="BQ1242" s="4">
        <v>0.27</v>
      </c>
      <c r="BR1242" s="4">
        <v>3.6238999999999999</v>
      </c>
      <c r="BU1242" s="4">
        <v>1.8979999999999999</v>
      </c>
      <c r="BW1242" s="4">
        <v>0</v>
      </c>
      <c r="BX1242" s="4">
        <v>9.9117999999999998E-2</v>
      </c>
      <c r="BY1242" s="4">
        <v>-5</v>
      </c>
      <c r="BZ1242" s="4">
        <v>1.3129999999999999</v>
      </c>
      <c r="CA1242" s="4">
        <v>2.422196</v>
      </c>
      <c r="CB1242" s="4">
        <v>26.522600000000001</v>
      </c>
    </row>
    <row r="1243" spans="1:80">
      <c r="A1243" s="2">
        <v>42440</v>
      </c>
      <c r="B1243" s="29">
        <v>0.49982532407407404</v>
      </c>
      <c r="C1243" s="4">
        <v>14.35</v>
      </c>
      <c r="D1243" s="4">
        <v>0.2152</v>
      </c>
      <c r="E1243" s="4" t="s">
        <v>155</v>
      </c>
      <c r="F1243" s="4">
        <v>2151.9246859999998</v>
      </c>
      <c r="G1243" s="4">
        <v>15.3</v>
      </c>
      <c r="H1243" s="4">
        <v>-2.2999999999999998</v>
      </c>
      <c r="I1243" s="4">
        <v>483.7</v>
      </c>
      <c r="K1243" s="4">
        <v>0</v>
      </c>
      <c r="L1243" s="4">
        <v>46</v>
      </c>
      <c r="M1243" s="4">
        <v>0.875</v>
      </c>
      <c r="N1243" s="4">
        <v>12.555999999999999</v>
      </c>
      <c r="O1243" s="4">
        <v>0.1883</v>
      </c>
      <c r="P1243" s="4">
        <v>13.360900000000001</v>
      </c>
      <c r="Q1243" s="4">
        <v>0</v>
      </c>
      <c r="R1243" s="4">
        <v>13.4</v>
      </c>
      <c r="S1243" s="4">
        <v>10.8712</v>
      </c>
      <c r="T1243" s="4">
        <v>0</v>
      </c>
      <c r="U1243" s="4">
        <v>10.9</v>
      </c>
      <c r="V1243" s="4">
        <v>483.66289999999998</v>
      </c>
      <c r="Y1243" s="4">
        <v>40.582000000000001</v>
      </c>
      <c r="Z1243" s="4">
        <v>0</v>
      </c>
      <c r="AA1243" s="4">
        <v>0</v>
      </c>
      <c r="AB1243" s="4" t="s">
        <v>384</v>
      </c>
      <c r="AC1243" s="4">
        <v>0</v>
      </c>
      <c r="AD1243" s="4">
        <v>11.8</v>
      </c>
      <c r="AE1243" s="4">
        <v>855</v>
      </c>
      <c r="AF1243" s="4">
        <v>883</v>
      </c>
      <c r="AG1243" s="4">
        <v>830</v>
      </c>
      <c r="AH1243" s="4">
        <v>68</v>
      </c>
      <c r="AI1243" s="4">
        <v>26.27</v>
      </c>
      <c r="AJ1243" s="4">
        <v>0.6</v>
      </c>
      <c r="AK1243" s="4">
        <v>988</v>
      </c>
      <c r="AL1243" s="4">
        <v>5</v>
      </c>
      <c r="AM1243" s="4">
        <v>0</v>
      </c>
      <c r="AN1243" s="4">
        <v>35</v>
      </c>
      <c r="AO1243" s="4">
        <v>190</v>
      </c>
      <c r="AP1243" s="4">
        <v>189</v>
      </c>
      <c r="AQ1243" s="4">
        <v>5.4</v>
      </c>
      <c r="AR1243" s="4">
        <v>195</v>
      </c>
      <c r="AS1243" s="4" t="s">
        <v>155</v>
      </c>
      <c r="AT1243" s="4">
        <v>2</v>
      </c>
      <c r="AU1243" s="5">
        <v>0.70797453703703705</v>
      </c>
      <c r="AV1243" s="4">
        <v>47.164203000000001</v>
      </c>
      <c r="AW1243" s="4">
        <v>-88.488409000000004</v>
      </c>
      <c r="AX1243" s="4">
        <v>319.8</v>
      </c>
      <c r="AY1243" s="4">
        <v>22.7</v>
      </c>
      <c r="AZ1243" s="4">
        <v>12</v>
      </c>
      <c r="BA1243" s="4">
        <v>11</v>
      </c>
      <c r="BB1243" s="4" t="s">
        <v>429</v>
      </c>
      <c r="BC1243" s="4">
        <v>1.2712570000000001</v>
      </c>
      <c r="BD1243" s="4">
        <v>1.3712569999999999</v>
      </c>
      <c r="BE1243" s="4">
        <v>2.0712570000000001</v>
      </c>
      <c r="BF1243" s="4">
        <v>14.063000000000001</v>
      </c>
      <c r="BG1243" s="4">
        <v>14.55</v>
      </c>
      <c r="BH1243" s="4">
        <v>1.03</v>
      </c>
      <c r="BI1243" s="4">
        <v>14.288</v>
      </c>
      <c r="BJ1243" s="4">
        <v>2976.9189999999999</v>
      </c>
      <c r="BK1243" s="4">
        <v>28.413</v>
      </c>
      <c r="BL1243" s="4">
        <v>0.33200000000000002</v>
      </c>
      <c r="BM1243" s="4">
        <v>0</v>
      </c>
      <c r="BN1243" s="4">
        <v>0.33200000000000002</v>
      </c>
      <c r="BO1243" s="4">
        <v>0.27</v>
      </c>
      <c r="BP1243" s="4">
        <v>0</v>
      </c>
      <c r="BQ1243" s="4">
        <v>0.27</v>
      </c>
      <c r="BR1243" s="4">
        <v>3.7919</v>
      </c>
      <c r="BU1243" s="4">
        <v>1.909</v>
      </c>
      <c r="BW1243" s="4">
        <v>0</v>
      </c>
      <c r="BX1243" s="4">
        <v>0.10992200000000001</v>
      </c>
      <c r="BY1243" s="4">
        <v>-5</v>
      </c>
      <c r="BZ1243" s="4">
        <v>1.3139019999999999</v>
      </c>
      <c r="CA1243" s="4">
        <v>2.6862189999999999</v>
      </c>
      <c r="CB1243" s="4">
        <v>26.54082</v>
      </c>
    </row>
    <row r="1244" spans="1:80">
      <c r="A1244" s="2">
        <v>42440</v>
      </c>
      <c r="B1244" s="29">
        <v>0.49983689814814819</v>
      </c>
      <c r="C1244" s="4">
        <v>14.35</v>
      </c>
      <c r="D1244" s="4">
        <v>0.15429999999999999</v>
      </c>
      <c r="E1244" s="4" t="s">
        <v>155</v>
      </c>
      <c r="F1244" s="4">
        <v>1543.2190639999999</v>
      </c>
      <c r="G1244" s="4">
        <v>15.2</v>
      </c>
      <c r="H1244" s="4">
        <v>-2.2000000000000002</v>
      </c>
      <c r="I1244" s="4">
        <v>401.9</v>
      </c>
      <c r="K1244" s="4">
        <v>0</v>
      </c>
      <c r="L1244" s="4">
        <v>42</v>
      </c>
      <c r="M1244" s="4">
        <v>0.87560000000000004</v>
      </c>
      <c r="N1244" s="4">
        <v>12.565300000000001</v>
      </c>
      <c r="O1244" s="4">
        <v>0.1351</v>
      </c>
      <c r="P1244" s="4">
        <v>13.3096</v>
      </c>
      <c r="Q1244" s="4">
        <v>0</v>
      </c>
      <c r="R1244" s="4">
        <v>13.3</v>
      </c>
      <c r="S1244" s="4">
        <v>10.8294</v>
      </c>
      <c r="T1244" s="4">
        <v>0</v>
      </c>
      <c r="U1244" s="4">
        <v>10.8</v>
      </c>
      <c r="V1244" s="4">
        <v>401.91250000000002</v>
      </c>
      <c r="Y1244" s="4">
        <v>36.670999999999999</v>
      </c>
      <c r="Z1244" s="4">
        <v>0</v>
      </c>
      <c r="AA1244" s="4">
        <v>0</v>
      </c>
      <c r="AB1244" s="4" t="s">
        <v>384</v>
      </c>
      <c r="AC1244" s="4">
        <v>0</v>
      </c>
      <c r="AD1244" s="4">
        <v>11.8</v>
      </c>
      <c r="AE1244" s="4">
        <v>856</v>
      </c>
      <c r="AF1244" s="4">
        <v>884</v>
      </c>
      <c r="AG1244" s="4">
        <v>830</v>
      </c>
      <c r="AH1244" s="4">
        <v>68</v>
      </c>
      <c r="AI1244" s="4">
        <v>26.27</v>
      </c>
      <c r="AJ1244" s="4">
        <v>0.6</v>
      </c>
      <c r="AK1244" s="4">
        <v>988</v>
      </c>
      <c r="AL1244" s="4">
        <v>5</v>
      </c>
      <c r="AM1244" s="4">
        <v>0</v>
      </c>
      <c r="AN1244" s="4">
        <v>35</v>
      </c>
      <c r="AO1244" s="4">
        <v>190</v>
      </c>
      <c r="AP1244" s="4">
        <v>189</v>
      </c>
      <c r="AQ1244" s="4">
        <v>5.5</v>
      </c>
      <c r="AR1244" s="4">
        <v>195</v>
      </c>
      <c r="AS1244" s="4" t="s">
        <v>155</v>
      </c>
      <c r="AT1244" s="4">
        <v>2</v>
      </c>
      <c r="AU1244" s="5">
        <v>0.70798611111111109</v>
      </c>
      <c r="AV1244" s="4">
        <v>47.164234999999998</v>
      </c>
      <c r="AW1244" s="4">
        <v>-88.488521000000006</v>
      </c>
      <c r="AX1244" s="4">
        <v>319.8</v>
      </c>
      <c r="AY1244" s="4">
        <v>21.6</v>
      </c>
      <c r="AZ1244" s="4">
        <v>12</v>
      </c>
      <c r="BA1244" s="4">
        <v>11</v>
      </c>
      <c r="BB1244" s="4" t="s">
        <v>429</v>
      </c>
      <c r="BC1244" s="4">
        <v>1.3</v>
      </c>
      <c r="BD1244" s="4">
        <v>1.4</v>
      </c>
      <c r="BE1244" s="4">
        <v>2.1</v>
      </c>
      <c r="BF1244" s="4">
        <v>14.063000000000001</v>
      </c>
      <c r="BG1244" s="4">
        <v>14.62</v>
      </c>
      <c r="BH1244" s="4">
        <v>1.04</v>
      </c>
      <c r="BI1244" s="4">
        <v>14.202999999999999</v>
      </c>
      <c r="BJ1244" s="4">
        <v>2991.3319999999999</v>
      </c>
      <c r="BK1244" s="4">
        <v>20.475000000000001</v>
      </c>
      <c r="BL1244" s="4">
        <v>0.33200000000000002</v>
      </c>
      <c r="BM1244" s="4">
        <v>0</v>
      </c>
      <c r="BN1244" s="4">
        <v>0.33200000000000002</v>
      </c>
      <c r="BO1244" s="4">
        <v>0.27</v>
      </c>
      <c r="BP1244" s="4">
        <v>0</v>
      </c>
      <c r="BQ1244" s="4">
        <v>0.27</v>
      </c>
      <c r="BR1244" s="4">
        <v>3.1638999999999999</v>
      </c>
      <c r="BU1244" s="4">
        <v>1.732</v>
      </c>
      <c r="BW1244" s="4">
        <v>0</v>
      </c>
      <c r="BX1244" s="4">
        <v>9.1156000000000001E-2</v>
      </c>
      <c r="BY1244" s="4">
        <v>-5</v>
      </c>
      <c r="BZ1244" s="4">
        <v>1.3140000000000001</v>
      </c>
      <c r="CA1244" s="4">
        <v>2.2276250000000002</v>
      </c>
      <c r="CB1244" s="4">
        <v>26.5428</v>
      </c>
    </row>
    <row r="1245" spans="1:80">
      <c r="A1245" s="2">
        <v>42440</v>
      </c>
      <c r="B1245" s="29">
        <v>0.49984847222222223</v>
      </c>
      <c r="C1245" s="4">
        <v>14.358000000000001</v>
      </c>
      <c r="D1245" s="4">
        <v>9.1499999999999998E-2</v>
      </c>
      <c r="E1245" s="4" t="s">
        <v>155</v>
      </c>
      <c r="F1245" s="4">
        <v>914.95207700000003</v>
      </c>
      <c r="G1245" s="4">
        <v>15.2</v>
      </c>
      <c r="H1245" s="4">
        <v>7.9</v>
      </c>
      <c r="I1245" s="4">
        <v>266.3</v>
      </c>
      <c r="K1245" s="4">
        <v>0</v>
      </c>
      <c r="L1245" s="4">
        <v>37</v>
      </c>
      <c r="M1245" s="4">
        <v>0.87619999999999998</v>
      </c>
      <c r="N1245" s="4">
        <v>12.580399999999999</v>
      </c>
      <c r="O1245" s="4">
        <v>8.0199999999999994E-2</v>
      </c>
      <c r="P1245" s="4">
        <v>13.3185</v>
      </c>
      <c r="Q1245" s="4">
        <v>6.9485999999999999</v>
      </c>
      <c r="R1245" s="4">
        <v>20.3</v>
      </c>
      <c r="S1245" s="4">
        <v>10.836600000000001</v>
      </c>
      <c r="T1245" s="4">
        <v>5.6536999999999997</v>
      </c>
      <c r="U1245" s="4">
        <v>16.5</v>
      </c>
      <c r="V1245" s="4">
        <v>266.32589999999999</v>
      </c>
      <c r="Y1245" s="4">
        <v>32.345999999999997</v>
      </c>
      <c r="Z1245" s="4">
        <v>0</v>
      </c>
      <c r="AA1245" s="4">
        <v>0</v>
      </c>
      <c r="AB1245" s="4" t="s">
        <v>384</v>
      </c>
      <c r="AC1245" s="4">
        <v>0</v>
      </c>
      <c r="AD1245" s="4">
        <v>11.8</v>
      </c>
      <c r="AE1245" s="4">
        <v>857</v>
      </c>
      <c r="AF1245" s="4">
        <v>886</v>
      </c>
      <c r="AG1245" s="4">
        <v>831</v>
      </c>
      <c r="AH1245" s="4">
        <v>68</v>
      </c>
      <c r="AI1245" s="4">
        <v>26.27</v>
      </c>
      <c r="AJ1245" s="4">
        <v>0.6</v>
      </c>
      <c r="AK1245" s="4">
        <v>988</v>
      </c>
      <c r="AL1245" s="4">
        <v>5</v>
      </c>
      <c r="AM1245" s="4">
        <v>0</v>
      </c>
      <c r="AN1245" s="4">
        <v>35</v>
      </c>
      <c r="AO1245" s="4">
        <v>190</v>
      </c>
      <c r="AP1245" s="4">
        <v>189</v>
      </c>
      <c r="AQ1245" s="4">
        <v>5.4</v>
      </c>
      <c r="AR1245" s="4">
        <v>195</v>
      </c>
      <c r="AS1245" s="4" t="s">
        <v>155</v>
      </c>
      <c r="AT1245" s="4">
        <v>2</v>
      </c>
      <c r="AU1245" s="5">
        <v>0.70799768518518524</v>
      </c>
      <c r="AV1245" s="4">
        <v>47.164261000000003</v>
      </c>
      <c r="AW1245" s="4">
        <v>-88.488634000000005</v>
      </c>
      <c r="AX1245" s="4">
        <v>319.8</v>
      </c>
      <c r="AY1245" s="4">
        <v>20.9</v>
      </c>
      <c r="AZ1245" s="4">
        <v>12</v>
      </c>
      <c r="BA1245" s="4">
        <v>11</v>
      </c>
      <c r="BB1245" s="4" t="s">
        <v>429</v>
      </c>
      <c r="BC1245" s="4">
        <v>1.228942</v>
      </c>
      <c r="BD1245" s="4">
        <v>1.471058</v>
      </c>
      <c r="BE1245" s="4">
        <v>2.0289419999999998</v>
      </c>
      <c r="BF1245" s="4">
        <v>14.063000000000001</v>
      </c>
      <c r="BG1245" s="4">
        <v>14.69</v>
      </c>
      <c r="BH1245" s="4">
        <v>1.04</v>
      </c>
      <c r="BI1245" s="4">
        <v>14.127000000000001</v>
      </c>
      <c r="BJ1245" s="4">
        <v>3007.5790000000002</v>
      </c>
      <c r="BK1245" s="4">
        <v>12.199</v>
      </c>
      <c r="BL1245" s="4">
        <v>0.33300000000000002</v>
      </c>
      <c r="BM1245" s="4">
        <v>0.17399999999999999</v>
      </c>
      <c r="BN1245" s="4">
        <v>0.50700000000000001</v>
      </c>
      <c r="BO1245" s="4">
        <v>0.27100000000000002</v>
      </c>
      <c r="BP1245" s="4">
        <v>0.14199999999999999</v>
      </c>
      <c r="BQ1245" s="4">
        <v>0.41299999999999998</v>
      </c>
      <c r="BR1245" s="4">
        <v>2.1053999999999999</v>
      </c>
      <c r="BU1245" s="4">
        <v>1.534</v>
      </c>
      <c r="BW1245" s="4">
        <v>0</v>
      </c>
      <c r="BX1245" s="4">
        <v>0.103432</v>
      </c>
      <c r="BY1245" s="4">
        <v>-5</v>
      </c>
      <c r="BZ1245" s="4">
        <v>1.3121959999999999</v>
      </c>
      <c r="CA1245" s="4">
        <v>2.5276200000000002</v>
      </c>
      <c r="CB1245" s="4">
        <v>26.506359</v>
      </c>
    </row>
    <row r="1246" spans="1:80">
      <c r="A1246" s="2">
        <v>42440</v>
      </c>
      <c r="B1246" s="29">
        <v>0.49986004629629632</v>
      </c>
      <c r="C1246" s="4">
        <v>14.366</v>
      </c>
      <c r="D1246" s="4">
        <v>8.1900000000000001E-2</v>
      </c>
      <c r="E1246" s="4" t="s">
        <v>155</v>
      </c>
      <c r="F1246" s="4">
        <v>819.10543099999995</v>
      </c>
      <c r="G1246" s="4">
        <v>15.2</v>
      </c>
      <c r="H1246" s="4">
        <v>8</v>
      </c>
      <c r="I1246" s="4">
        <v>225.6</v>
      </c>
      <c r="K1246" s="4">
        <v>0</v>
      </c>
      <c r="L1246" s="4">
        <v>34</v>
      </c>
      <c r="M1246" s="4">
        <v>0.87629999999999997</v>
      </c>
      <c r="N1246" s="4">
        <v>12.589700000000001</v>
      </c>
      <c r="O1246" s="4">
        <v>7.1800000000000003E-2</v>
      </c>
      <c r="P1246" s="4">
        <v>13.3466</v>
      </c>
      <c r="Q1246" s="4">
        <v>7.0106999999999999</v>
      </c>
      <c r="R1246" s="4">
        <v>20.399999999999999</v>
      </c>
      <c r="S1246" s="4">
        <v>10.859500000000001</v>
      </c>
      <c r="T1246" s="4">
        <v>5.7042999999999999</v>
      </c>
      <c r="U1246" s="4">
        <v>16.600000000000001</v>
      </c>
      <c r="V1246" s="4">
        <v>225.59800000000001</v>
      </c>
      <c r="Y1246" s="4">
        <v>30.059000000000001</v>
      </c>
      <c r="Z1246" s="4">
        <v>0</v>
      </c>
      <c r="AA1246" s="4">
        <v>0</v>
      </c>
      <c r="AB1246" s="4" t="s">
        <v>384</v>
      </c>
      <c r="AC1246" s="4">
        <v>0</v>
      </c>
      <c r="AD1246" s="4">
        <v>11.9</v>
      </c>
      <c r="AE1246" s="4">
        <v>856</v>
      </c>
      <c r="AF1246" s="4">
        <v>887</v>
      </c>
      <c r="AG1246" s="4">
        <v>830</v>
      </c>
      <c r="AH1246" s="4">
        <v>68</v>
      </c>
      <c r="AI1246" s="4">
        <v>26.27</v>
      </c>
      <c r="AJ1246" s="4">
        <v>0.6</v>
      </c>
      <c r="AK1246" s="4">
        <v>988</v>
      </c>
      <c r="AL1246" s="4">
        <v>5</v>
      </c>
      <c r="AM1246" s="4">
        <v>0</v>
      </c>
      <c r="AN1246" s="4">
        <v>35</v>
      </c>
      <c r="AO1246" s="4">
        <v>190</v>
      </c>
      <c r="AP1246" s="4">
        <v>189</v>
      </c>
      <c r="AQ1246" s="4">
        <v>5.6</v>
      </c>
      <c r="AR1246" s="4">
        <v>195</v>
      </c>
      <c r="AS1246" s="4" t="s">
        <v>155</v>
      </c>
      <c r="AT1246" s="4">
        <v>2</v>
      </c>
      <c r="AU1246" s="5">
        <v>0.70800925925925917</v>
      </c>
      <c r="AV1246" s="4">
        <v>47.164262000000001</v>
      </c>
      <c r="AW1246" s="4">
        <v>-88.488755999999995</v>
      </c>
      <c r="AX1246" s="4">
        <v>319.8</v>
      </c>
      <c r="AY1246" s="4">
        <v>20.6</v>
      </c>
      <c r="AZ1246" s="4">
        <v>12</v>
      </c>
      <c r="BA1246" s="4">
        <v>10</v>
      </c>
      <c r="BB1246" s="4" t="s">
        <v>434</v>
      </c>
      <c r="BC1246" s="4">
        <v>1.768</v>
      </c>
      <c r="BD1246" s="4">
        <v>1.145</v>
      </c>
      <c r="BE1246" s="4">
        <v>2.4969999999999999</v>
      </c>
      <c r="BF1246" s="4">
        <v>14.063000000000001</v>
      </c>
      <c r="BG1246" s="4">
        <v>14.7</v>
      </c>
      <c r="BH1246" s="4">
        <v>1.05</v>
      </c>
      <c r="BI1246" s="4">
        <v>14.111000000000001</v>
      </c>
      <c r="BJ1246" s="4">
        <v>3010.5549999999998</v>
      </c>
      <c r="BK1246" s="4">
        <v>10.925000000000001</v>
      </c>
      <c r="BL1246" s="4">
        <v>0.33400000000000002</v>
      </c>
      <c r="BM1246" s="4">
        <v>0.17599999999999999</v>
      </c>
      <c r="BN1246" s="4">
        <v>0.51</v>
      </c>
      <c r="BO1246" s="4">
        <v>0.27200000000000002</v>
      </c>
      <c r="BP1246" s="4">
        <v>0.14299999999999999</v>
      </c>
      <c r="BQ1246" s="4">
        <v>0.41499999999999998</v>
      </c>
      <c r="BR1246" s="4">
        <v>1.7839</v>
      </c>
      <c r="BU1246" s="4">
        <v>1.4259999999999999</v>
      </c>
      <c r="BW1246" s="4">
        <v>0</v>
      </c>
      <c r="BX1246" s="4">
        <v>0.11853</v>
      </c>
      <c r="BY1246" s="4">
        <v>-5</v>
      </c>
      <c r="BZ1246" s="4">
        <v>1.3147059999999999</v>
      </c>
      <c r="CA1246" s="4">
        <v>2.8965770000000002</v>
      </c>
      <c r="CB1246" s="4">
        <v>26.557061000000001</v>
      </c>
    </row>
    <row r="1247" spans="1:80">
      <c r="A1247" s="2">
        <v>42440</v>
      </c>
      <c r="B1247" s="29">
        <v>0.49987162037037036</v>
      </c>
      <c r="C1247" s="4">
        <v>14.397</v>
      </c>
      <c r="D1247" s="4">
        <v>9.2399999999999996E-2</v>
      </c>
      <c r="E1247" s="4" t="s">
        <v>155</v>
      </c>
      <c r="F1247" s="4">
        <v>924.17157299999997</v>
      </c>
      <c r="G1247" s="4">
        <v>16.2</v>
      </c>
      <c r="H1247" s="4">
        <v>8</v>
      </c>
      <c r="I1247" s="4">
        <v>247.8</v>
      </c>
      <c r="K1247" s="4">
        <v>0</v>
      </c>
      <c r="L1247" s="4">
        <v>34</v>
      </c>
      <c r="M1247" s="4">
        <v>0.876</v>
      </c>
      <c r="N1247" s="4">
        <v>12.611700000000001</v>
      </c>
      <c r="O1247" s="4">
        <v>8.1000000000000003E-2</v>
      </c>
      <c r="P1247" s="4">
        <v>14.1912</v>
      </c>
      <c r="Q1247" s="4">
        <v>7.008</v>
      </c>
      <c r="R1247" s="4">
        <v>21.2</v>
      </c>
      <c r="S1247" s="4">
        <v>11.546799999999999</v>
      </c>
      <c r="T1247" s="4">
        <v>5.7020999999999997</v>
      </c>
      <c r="U1247" s="4">
        <v>17.2</v>
      </c>
      <c r="V1247" s="4">
        <v>247.7971</v>
      </c>
      <c r="Y1247" s="4">
        <v>29.983000000000001</v>
      </c>
      <c r="Z1247" s="4">
        <v>0</v>
      </c>
      <c r="AA1247" s="4">
        <v>0</v>
      </c>
      <c r="AB1247" s="4" t="s">
        <v>384</v>
      </c>
      <c r="AC1247" s="4">
        <v>0</v>
      </c>
      <c r="AD1247" s="4">
        <v>11.8</v>
      </c>
      <c r="AE1247" s="4">
        <v>856</v>
      </c>
      <c r="AF1247" s="4">
        <v>886</v>
      </c>
      <c r="AG1247" s="4">
        <v>830</v>
      </c>
      <c r="AH1247" s="4">
        <v>68</v>
      </c>
      <c r="AI1247" s="4">
        <v>26.27</v>
      </c>
      <c r="AJ1247" s="4">
        <v>0.6</v>
      </c>
      <c r="AK1247" s="4">
        <v>988</v>
      </c>
      <c r="AL1247" s="4">
        <v>5</v>
      </c>
      <c r="AM1247" s="4">
        <v>0</v>
      </c>
      <c r="AN1247" s="4">
        <v>35</v>
      </c>
      <c r="AO1247" s="4">
        <v>190</v>
      </c>
      <c r="AP1247" s="4">
        <v>189</v>
      </c>
      <c r="AQ1247" s="4">
        <v>5.6</v>
      </c>
      <c r="AR1247" s="4">
        <v>195</v>
      </c>
      <c r="AS1247" s="4" t="s">
        <v>155</v>
      </c>
      <c r="AT1247" s="4">
        <v>2</v>
      </c>
      <c r="AU1247" s="5">
        <v>0.70802083333333332</v>
      </c>
      <c r="AV1247" s="4">
        <v>47.164264000000003</v>
      </c>
      <c r="AW1247" s="4">
        <v>-88.488877000000002</v>
      </c>
      <c r="AX1247" s="4">
        <v>319.7</v>
      </c>
      <c r="AY1247" s="4">
        <v>20.6</v>
      </c>
      <c r="AZ1247" s="4">
        <v>12</v>
      </c>
      <c r="BA1247" s="4">
        <v>10</v>
      </c>
      <c r="BB1247" s="4" t="s">
        <v>434</v>
      </c>
      <c r="BC1247" s="4">
        <v>2</v>
      </c>
      <c r="BD1247" s="4">
        <v>1.141858</v>
      </c>
      <c r="BE1247" s="4">
        <v>2.7709290000000002</v>
      </c>
      <c r="BF1247" s="4">
        <v>14.063000000000001</v>
      </c>
      <c r="BG1247" s="4">
        <v>14.66</v>
      </c>
      <c r="BH1247" s="4">
        <v>1.04</v>
      </c>
      <c r="BI1247" s="4">
        <v>14.154999999999999</v>
      </c>
      <c r="BJ1247" s="4">
        <v>3007.8710000000001</v>
      </c>
      <c r="BK1247" s="4">
        <v>12.289</v>
      </c>
      <c r="BL1247" s="4">
        <v>0.35399999999999998</v>
      </c>
      <c r="BM1247" s="4">
        <v>0.17499999999999999</v>
      </c>
      <c r="BN1247" s="4">
        <v>0.52900000000000003</v>
      </c>
      <c r="BO1247" s="4">
        <v>0.28799999999999998</v>
      </c>
      <c r="BP1247" s="4">
        <v>0.14199999999999999</v>
      </c>
      <c r="BQ1247" s="4">
        <v>0.43099999999999999</v>
      </c>
      <c r="BR1247" s="4">
        <v>1.9541999999999999</v>
      </c>
      <c r="BU1247" s="4">
        <v>1.419</v>
      </c>
      <c r="BW1247" s="4">
        <v>0</v>
      </c>
      <c r="BX1247" s="4">
        <v>0.12992200000000001</v>
      </c>
      <c r="BY1247" s="4">
        <v>-5</v>
      </c>
      <c r="BZ1247" s="4">
        <v>1.3159019999999999</v>
      </c>
      <c r="CA1247" s="4">
        <v>3.1749689999999999</v>
      </c>
      <c r="CB1247" s="4">
        <v>26.581219999999998</v>
      </c>
    </row>
    <row r="1248" spans="1:80">
      <c r="A1248" s="2">
        <v>42440</v>
      </c>
      <c r="B1248" s="29">
        <v>0.49988319444444446</v>
      </c>
      <c r="C1248" s="4">
        <v>14.43</v>
      </c>
      <c r="D1248" s="4">
        <v>9.2899999999999996E-2</v>
      </c>
      <c r="E1248" s="4" t="s">
        <v>155</v>
      </c>
      <c r="F1248" s="4">
        <v>929.00432899999998</v>
      </c>
      <c r="G1248" s="4">
        <v>16.100000000000001</v>
      </c>
      <c r="H1248" s="4">
        <v>7.9</v>
      </c>
      <c r="I1248" s="4">
        <v>234</v>
      </c>
      <c r="K1248" s="4">
        <v>0</v>
      </c>
      <c r="L1248" s="4">
        <v>34</v>
      </c>
      <c r="M1248" s="4">
        <v>0.87570000000000003</v>
      </c>
      <c r="N1248" s="4">
        <v>12.636100000000001</v>
      </c>
      <c r="O1248" s="4">
        <v>8.14E-2</v>
      </c>
      <c r="P1248" s="4">
        <v>14.1067</v>
      </c>
      <c r="Q1248" s="4">
        <v>6.9179000000000004</v>
      </c>
      <c r="R1248" s="4">
        <v>21</v>
      </c>
      <c r="S1248" s="4">
        <v>11.478</v>
      </c>
      <c r="T1248" s="4">
        <v>5.6288</v>
      </c>
      <c r="U1248" s="4">
        <v>17.100000000000001</v>
      </c>
      <c r="V1248" s="4">
        <v>234.04329999999999</v>
      </c>
      <c r="Y1248" s="4">
        <v>29.547000000000001</v>
      </c>
      <c r="Z1248" s="4">
        <v>0</v>
      </c>
      <c r="AA1248" s="4">
        <v>0</v>
      </c>
      <c r="AB1248" s="4" t="s">
        <v>384</v>
      </c>
      <c r="AC1248" s="4">
        <v>0</v>
      </c>
      <c r="AD1248" s="4">
        <v>11.8</v>
      </c>
      <c r="AE1248" s="4">
        <v>858</v>
      </c>
      <c r="AF1248" s="4">
        <v>887</v>
      </c>
      <c r="AG1248" s="4">
        <v>831</v>
      </c>
      <c r="AH1248" s="4">
        <v>68</v>
      </c>
      <c r="AI1248" s="4">
        <v>26.27</v>
      </c>
      <c r="AJ1248" s="4">
        <v>0.6</v>
      </c>
      <c r="AK1248" s="4">
        <v>988</v>
      </c>
      <c r="AL1248" s="4">
        <v>5</v>
      </c>
      <c r="AM1248" s="4">
        <v>0</v>
      </c>
      <c r="AN1248" s="4">
        <v>35</v>
      </c>
      <c r="AO1248" s="4">
        <v>190</v>
      </c>
      <c r="AP1248" s="4">
        <v>189</v>
      </c>
      <c r="AQ1248" s="4">
        <v>5.4</v>
      </c>
      <c r="AR1248" s="4">
        <v>195</v>
      </c>
      <c r="AS1248" s="4" t="s">
        <v>155</v>
      </c>
      <c r="AT1248" s="4">
        <v>2</v>
      </c>
      <c r="AU1248" s="5">
        <v>0.70803240740740747</v>
      </c>
      <c r="AV1248" s="4">
        <v>47.164268999999997</v>
      </c>
      <c r="AW1248" s="4">
        <v>-88.488997999999995</v>
      </c>
      <c r="AX1248" s="4">
        <v>320</v>
      </c>
      <c r="AY1248" s="4">
        <v>20.399999999999999</v>
      </c>
      <c r="AZ1248" s="4">
        <v>12</v>
      </c>
      <c r="BA1248" s="4">
        <v>10</v>
      </c>
      <c r="BB1248" s="4" t="s">
        <v>434</v>
      </c>
      <c r="BC1248" s="4">
        <v>2.1432319999999998</v>
      </c>
      <c r="BD1248" s="4">
        <v>1.4864649999999999</v>
      </c>
      <c r="BE1248" s="4">
        <v>3.086465</v>
      </c>
      <c r="BF1248" s="4">
        <v>14.063000000000001</v>
      </c>
      <c r="BG1248" s="4">
        <v>14.63</v>
      </c>
      <c r="BH1248" s="4">
        <v>1.04</v>
      </c>
      <c r="BI1248" s="4">
        <v>14.196999999999999</v>
      </c>
      <c r="BJ1248" s="4">
        <v>3008.1329999999998</v>
      </c>
      <c r="BK1248" s="4">
        <v>12.326000000000001</v>
      </c>
      <c r="BL1248" s="4">
        <v>0.35199999999999998</v>
      </c>
      <c r="BM1248" s="4">
        <v>0.17199999999999999</v>
      </c>
      <c r="BN1248" s="4">
        <v>0.52400000000000002</v>
      </c>
      <c r="BO1248" s="4">
        <v>0.28599999999999998</v>
      </c>
      <c r="BP1248" s="4">
        <v>0.14000000000000001</v>
      </c>
      <c r="BQ1248" s="4">
        <v>0.42599999999999999</v>
      </c>
      <c r="BR1248" s="4">
        <v>1.8424</v>
      </c>
      <c r="BU1248" s="4">
        <v>1.3959999999999999</v>
      </c>
      <c r="BW1248" s="4">
        <v>0</v>
      </c>
      <c r="BX1248" s="4">
        <v>0.16708000000000001</v>
      </c>
      <c r="BY1248" s="4">
        <v>-5</v>
      </c>
      <c r="BZ1248" s="4">
        <v>1.3141959999999999</v>
      </c>
      <c r="CA1248" s="4">
        <v>4.083018</v>
      </c>
      <c r="CB1248" s="4">
        <v>26.546759000000002</v>
      </c>
    </row>
    <row r="1249" spans="1:80">
      <c r="A1249" s="2">
        <v>42440</v>
      </c>
      <c r="B1249" s="29">
        <v>0.4998947685185185</v>
      </c>
      <c r="C1249" s="4">
        <v>14.416</v>
      </c>
      <c r="D1249" s="4">
        <v>9.06E-2</v>
      </c>
      <c r="E1249" s="4" t="s">
        <v>155</v>
      </c>
      <c r="F1249" s="4">
        <v>905.52631599999995</v>
      </c>
      <c r="G1249" s="4">
        <v>13.9</v>
      </c>
      <c r="H1249" s="4">
        <v>7.9</v>
      </c>
      <c r="I1249" s="4">
        <v>245.3</v>
      </c>
      <c r="K1249" s="4">
        <v>0</v>
      </c>
      <c r="L1249" s="4">
        <v>34</v>
      </c>
      <c r="M1249" s="4">
        <v>0.87580000000000002</v>
      </c>
      <c r="N1249" s="4">
        <v>12.6256</v>
      </c>
      <c r="O1249" s="4">
        <v>7.9299999999999995E-2</v>
      </c>
      <c r="P1249" s="4">
        <v>12.173500000000001</v>
      </c>
      <c r="Q1249" s="4">
        <v>6.9187000000000003</v>
      </c>
      <c r="R1249" s="4">
        <v>19.100000000000001</v>
      </c>
      <c r="S1249" s="4">
        <v>9.9049999999999994</v>
      </c>
      <c r="T1249" s="4">
        <v>5.6295000000000002</v>
      </c>
      <c r="U1249" s="4">
        <v>15.5</v>
      </c>
      <c r="V1249" s="4">
        <v>245.316</v>
      </c>
      <c r="Y1249" s="4">
        <v>29.513999999999999</v>
      </c>
      <c r="Z1249" s="4">
        <v>0</v>
      </c>
      <c r="AA1249" s="4">
        <v>0</v>
      </c>
      <c r="AB1249" s="4" t="s">
        <v>384</v>
      </c>
      <c r="AC1249" s="4">
        <v>0</v>
      </c>
      <c r="AD1249" s="4">
        <v>11.8</v>
      </c>
      <c r="AE1249" s="4">
        <v>857</v>
      </c>
      <c r="AF1249" s="4">
        <v>887</v>
      </c>
      <c r="AG1249" s="4">
        <v>830</v>
      </c>
      <c r="AH1249" s="4">
        <v>68</v>
      </c>
      <c r="AI1249" s="4">
        <v>26.27</v>
      </c>
      <c r="AJ1249" s="4">
        <v>0.6</v>
      </c>
      <c r="AK1249" s="4">
        <v>988</v>
      </c>
      <c r="AL1249" s="4">
        <v>5</v>
      </c>
      <c r="AM1249" s="4">
        <v>0</v>
      </c>
      <c r="AN1249" s="4">
        <v>35</v>
      </c>
      <c r="AO1249" s="4">
        <v>190</v>
      </c>
      <c r="AP1249" s="4">
        <v>189</v>
      </c>
      <c r="AQ1249" s="4">
        <v>5.4</v>
      </c>
      <c r="AR1249" s="4">
        <v>195</v>
      </c>
      <c r="AS1249" s="4" t="s">
        <v>155</v>
      </c>
      <c r="AT1249" s="4">
        <v>2</v>
      </c>
      <c r="AU1249" s="5">
        <v>0.70804398148148151</v>
      </c>
      <c r="AV1249" s="4">
        <v>47.164265</v>
      </c>
      <c r="AW1249" s="4">
        <v>-88.489114999999998</v>
      </c>
      <c r="AX1249" s="4">
        <v>320.2</v>
      </c>
      <c r="AY1249" s="4">
        <v>20</v>
      </c>
      <c r="AZ1249" s="4">
        <v>12</v>
      </c>
      <c r="BA1249" s="4">
        <v>10</v>
      </c>
      <c r="BB1249" s="4" t="s">
        <v>434</v>
      </c>
      <c r="BC1249" s="4">
        <v>1.697705</v>
      </c>
      <c r="BD1249" s="4">
        <v>1.671756</v>
      </c>
      <c r="BE1249" s="4">
        <v>2.841218</v>
      </c>
      <c r="BF1249" s="4">
        <v>14.063000000000001</v>
      </c>
      <c r="BG1249" s="4">
        <v>14.64</v>
      </c>
      <c r="BH1249" s="4">
        <v>1.04</v>
      </c>
      <c r="BI1249" s="4">
        <v>14.183</v>
      </c>
      <c r="BJ1249" s="4">
        <v>3008.3389999999999</v>
      </c>
      <c r="BK1249" s="4">
        <v>12.026999999999999</v>
      </c>
      <c r="BL1249" s="4">
        <v>0.30399999999999999</v>
      </c>
      <c r="BM1249" s="4">
        <v>0.17299999999999999</v>
      </c>
      <c r="BN1249" s="4">
        <v>0.47599999999999998</v>
      </c>
      <c r="BO1249" s="4">
        <v>0.247</v>
      </c>
      <c r="BP1249" s="4">
        <v>0.14000000000000001</v>
      </c>
      <c r="BQ1249" s="4">
        <v>0.38800000000000001</v>
      </c>
      <c r="BR1249" s="4">
        <v>1.9329000000000001</v>
      </c>
      <c r="BU1249" s="4">
        <v>1.395</v>
      </c>
      <c r="BW1249" s="4">
        <v>0</v>
      </c>
      <c r="BX1249" s="4">
        <v>0.19986400000000001</v>
      </c>
      <c r="BY1249" s="4">
        <v>-5</v>
      </c>
      <c r="BZ1249" s="4">
        <v>1.314902</v>
      </c>
      <c r="CA1249" s="4">
        <v>4.8841770000000002</v>
      </c>
      <c r="CB1249" s="4">
        <v>26.561019999999999</v>
      </c>
    </row>
    <row r="1250" spans="1:80">
      <c r="A1250" s="2">
        <v>42440</v>
      </c>
      <c r="B1250" s="29">
        <v>0.49990634259259265</v>
      </c>
      <c r="C1250" s="4">
        <v>14.327999999999999</v>
      </c>
      <c r="D1250" s="4">
        <v>7.8100000000000003E-2</v>
      </c>
      <c r="E1250" s="4" t="s">
        <v>155</v>
      </c>
      <c r="F1250" s="4">
        <v>780.59636999999998</v>
      </c>
      <c r="G1250" s="4">
        <v>13.9</v>
      </c>
      <c r="H1250" s="4">
        <v>7.9</v>
      </c>
      <c r="I1250" s="4">
        <v>245</v>
      </c>
      <c r="K1250" s="4">
        <v>0</v>
      </c>
      <c r="L1250" s="4">
        <v>32</v>
      </c>
      <c r="M1250" s="4">
        <v>0.87649999999999995</v>
      </c>
      <c r="N1250" s="4">
        <v>12.5589</v>
      </c>
      <c r="O1250" s="4">
        <v>6.8400000000000002E-2</v>
      </c>
      <c r="P1250" s="4">
        <v>12.1839</v>
      </c>
      <c r="Q1250" s="4">
        <v>6.9246999999999996</v>
      </c>
      <c r="R1250" s="4">
        <v>19.100000000000001</v>
      </c>
      <c r="S1250" s="4">
        <v>9.9135000000000009</v>
      </c>
      <c r="T1250" s="4">
        <v>5.6342999999999996</v>
      </c>
      <c r="U1250" s="4">
        <v>15.5</v>
      </c>
      <c r="V1250" s="4">
        <v>244.99289999999999</v>
      </c>
      <c r="Y1250" s="4">
        <v>28.239000000000001</v>
      </c>
      <c r="Z1250" s="4">
        <v>0</v>
      </c>
      <c r="AA1250" s="4">
        <v>0</v>
      </c>
      <c r="AB1250" s="4" t="s">
        <v>384</v>
      </c>
      <c r="AC1250" s="4">
        <v>0</v>
      </c>
      <c r="AD1250" s="4">
        <v>11.8</v>
      </c>
      <c r="AE1250" s="4">
        <v>858</v>
      </c>
      <c r="AF1250" s="4">
        <v>888</v>
      </c>
      <c r="AG1250" s="4">
        <v>831</v>
      </c>
      <c r="AH1250" s="4">
        <v>68</v>
      </c>
      <c r="AI1250" s="4">
        <v>26.27</v>
      </c>
      <c r="AJ1250" s="4">
        <v>0.6</v>
      </c>
      <c r="AK1250" s="4">
        <v>988</v>
      </c>
      <c r="AL1250" s="4">
        <v>5</v>
      </c>
      <c r="AM1250" s="4">
        <v>0</v>
      </c>
      <c r="AN1250" s="4">
        <v>35</v>
      </c>
      <c r="AO1250" s="4">
        <v>190</v>
      </c>
      <c r="AP1250" s="4">
        <v>189</v>
      </c>
      <c r="AQ1250" s="4">
        <v>5.3</v>
      </c>
      <c r="AR1250" s="4">
        <v>195</v>
      </c>
      <c r="AS1250" s="4" t="s">
        <v>155</v>
      </c>
      <c r="AT1250" s="4">
        <v>2</v>
      </c>
      <c r="AU1250" s="5">
        <v>0.70805555555555555</v>
      </c>
      <c r="AV1250" s="4">
        <v>47.164247000000003</v>
      </c>
      <c r="AW1250" s="4">
        <v>-88.489233999999996</v>
      </c>
      <c r="AX1250" s="4">
        <v>320.10000000000002</v>
      </c>
      <c r="AY1250" s="4">
        <v>20.9</v>
      </c>
      <c r="AZ1250" s="4">
        <v>12</v>
      </c>
      <c r="BA1250" s="4">
        <v>9</v>
      </c>
      <c r="BB1250" s="4" t="s">
        <v>441</v>
      </c>
      <c r="BC1250" s="4">
        <v>1.2848999999999999</v>
      </c>
      <c r="BD1250" s="4">
        <v>1.7</v>
      </c>
      <c r="BE1250" s="4">
        <v>2.4131999999999998</v>
      </c>
      <c r="BF1250" s="4">
        <v>14.063000000000001</v>
      </c>
      <c r="BG1250" s="4">
        <v>14.74</v>
      </c>
      <c r="BH1250" s="4">
        <v>1.05</v>
      </c>
      <c r="BI1250" s="4">
        <v>14.085000000000001</v>
      </c>
      <c r="BJ1250" s="4">
        <v>3010.8620000000001</v>
      </c>
      <c r="BK1250" s="4">
        <v>10.44</v>
      </c>
      <c r="BL1250" s="4">
        <v>0.30599999999999999</v>
      </c>
      <c r="BM1250" s="4">
        <v>0.17399999999999999</v>
      </c>
      <c r="BN1250" s="4">
        <v>0.48</v>
      </c>
      <c r="BO1250" s="4">
        <v>0.249</v>
      </c>
      <c r="BP1250" s="4">
        <v>0.14099999999999999</v>
      </c>
      <c r="BQ1250" s="4">
        <v>0.39</v>
      </c>
      <c r="BR1250" s="4">
        <v>1.9421999999999999</v>
      </c>
      <c r="BU1250" s="4">
        <v>1.343</v>
      </c>
      <c r="BW1250" s="4">
        <v>0</v>
      </c>
      <c r="BX1250" s="4">
        <v>0.191274</v>
      </c>
      <c r="BY1250" s="4">
        <v>-5</v>
      </c>
      <c r="BZ1250" s="4">
        <v>1.313196</v>
      </c>
      <c r="CA1250" s="4">
        <v>4.674258</v>
      </c>
      <c r="CB1250" s="4">
        <v>26.526558999999999</v>
      </c>
    </row>
    <row r="1251" spans="1:80">
      <c r="A1251" s="2">
        <v>42440</v>
      </c>
      <c r="B1251" s="29">
        <v>0.49991791666666668</v>
      </c>
      <c r="C1251" s="4">
        <v>14.381</v>
      </c>
      <c r="D1251" s="4">
        <v>7.0400000000000004E-2</v>
      </c>
      <c r="E1251" s="4" t="s">
        <v>155</v>
      </c>
      <c r="F1251" s="4">
        <v>703.82755799999995</v>
      </c>
      <c r="G1251" s="4">
        <v>13.9</v>
      </c>
      <c r="H1251" s="4">
        <v>7.1</v>
      </c>
      <c r="I1251" s="4">
        <v>184.6</v>
      </c>
      <c r="K1251" s="4">
        <v>0</v>
      </c>
      <c r="L1251" s="4">
        <v>28</v>
      </c>
      <c r="M1251" s="4">
        <v>0.87629999999999997</v>
      </c>
      <c r="N1251" s="4">
        <v>12.601699999999999</v>
      </c>
      <c r="O1251" s="4">
        <v>6.1699999999999998E-2</v>
      </c>
      <c r="P1251" s="4">
        <v>12.180400000000001</v>
      </c>
      <c r="Q1251" s="4">
        <v>6.2552000000000003</v>
      </c>
      <c r="R1251" s="4">
        <v>18.399999999999999</v>
      </c>
      <c r="S1251" s="4">
        <v>9.9107000000000003</v>
      </c>
      <c r="T1251" s="4">
        <v>5.0895000000000001</v>
      </c>
      <c r="U1251" s="4">
        <v>15</v>
      </c>
      <c r="V1251" s="4">
        <v>184.5675</v>
      </c>
      <c r="Y1251" s="4">
        <v>24.433</v>
      </c>
      <c r="Z1251" s="4">
        <v>0</v>
      </c>
      <c r="AA1251" s="4">
        <v>0</v>
      </c>
      <c r="AB1251" s="4" t="s">
        <v>384</v>
      </c>
      <c r="AC1251" s="4">
        <v>0</v>
      </c>
      <c r="AD1251" s="4">
        <v>11.9</v>
      </c>
      <c r="AE1251" s="4">
        <v>859</v>
      </c>
      <c r="AF1251" s="4">
        <v>888</v>
      </c>
      <c r="AG1251" s="4">
        <v>832</v>
      </c>
      <c r="AH1251" s="4">
        <v>68</v>
      </c>
      <c r="AI1251" s="4">
        <v>26.27</v>
      </c>
      <c r="AJ1251" s="4">
        <v>0.6</v>
      </c>
      <c r="AK1251" s="4">
        <v>988</v>
      </c>
      <c r="AL1251" s="4">
        <v>5</v>
      </c>
      <c r="AM1251" s="4">
        <v>0</v>
      </c>
      <c r="AN1251" s="4">
        <v>35</v>
      </c>
      <c r="AO1251" s="4">
        <v>190</v>
      </c>
      <c r="AP1251" s="4">
        <v>189</v>
      </c>
      <c r="AQ1251" s="4">
        <v>5.4</v>
      </c>
      <c r="AR1251" s="4">
        <v>195</v>
      </c>
      <c r="AS1251" s="4" t="s">
        <v>155</v>
      </c>
      <c r="AT1251" s="4">
        <v>2</v>
      </c>
      <c r="AU1251" s="5">
        <v>0.70806712962962959</v>
      </c>
      <c r="AV1251" s="4">
        <v>47.164220999999998</v>
      </c>
      <c r="AW1251" s="4">
        <v>-88.489351999999997</v>
      </c>
      <c r="AX1251" s="4">
        <v>319.89999999999998</v>
      </c>
      <c r="AY1251" s="4">
        <v>21.2</v>
      </c>
      <c r="AZ1251" s="4">
        <v>12</v>
      </c>
      <c r="BA1251" s="4">
        <v>10</v>
      </c>
      <c r="BB1251" s="4" t="s">
        <v>434</v>
      </c>
      <c r="BC1251" s="4">
        <v>1.056743</v>
      </c>
      <c r="BD1251" s="4">
        <v>1.7</v>
      </c>
      <c r="BE1251" s="4">
        <v>2.0851150000000001</v>
      </c>
      <c r="BF1251" s="4">
        <v>14.063000000000001</v>
      </c>
      <c r="BG1251" s="4">
        <v>14.7</v>
      </c>
      <c r="BH1251" s="4">
        <v>1.05</v>
      </c>
      <c r="BI1251" s="4">
        <v>14.118</v>
      </c>
      <c r="BJ1251" s="4">
        <v>3013.951</v>
      </c>
      <c r="BK1251" s="4">
        <v>9.3889999999999993</v>
      </c>
      <c r="BL1251" s="4">
        <v>0.30499999999999999</v>
      </c>
      <c r="BM1251" s="4">
        <v>0.157</v>
      </c>
      <c r="BN1251" s="4">
        <v>0.46200000000000002</v>
      </c>
      <c r="BO1251" s="4">
        <v>0.248</v>
      </c>
      <c r="BP1251" s="4">
        <v>0.127</v>
      </c>
      <c r="BQ1251" s="4">
        <v>0.376</v>
      </c>
      <c r="BR1251" s="4">
        <v>1.4597</v>
      </c>
      <c r="BU1251" s="4">
        <v>1.159</v>
      </c>
      <c r="BW1251" s="4">
        <v>0</v>
      </c>
      <c r="BX1251" s="4">
        <v>0.18729399999999999</v>
      </c>
      <c r="BY1251" s="4">
        <v>-5</v>
      </c>
      <c r="BZ1251" s="4">
        <v>1.316608</v>
      </c>
      <c r="CA1251" s="4">
        <v>4.5769979999999997</v>
      </c>
      <c r="CB1251" s="4">
        <v>26.595482000000001</v>
      </c>
    </row>
    <row r="1252" spans="1:80">
      <c r="A1252" s="2">
        <v>42440</v>
      </c>
      <c r="B1252" s="29">
        <v>0.49992949074074072</v>
      </c>
      <c r="C1252" s="4">
        <v>14.394</v>
      </c>
      <c r="D1252" s="4">
        <v>0.23960000000000001</v>
      </c>
      <c r="E1252" s="4" t="s">
        <v>155</v>
      </c>
      <c r="F1252" s="4">
        <v>2396.0112810000001</v>
      </c>
      <c r="G1252" s="4">
        <v>13.8</v>
      </c>
      <c r="H1252" s="4">
        <v>-3.6</v>
      </c>
      <c r="I1252" s="4">
        <v>124</v>
      </c>
      <c r="K1252" s="4">
        <v>0</v>
      </c>
      <c r="L1252" s="4">
        <v>24</v>
      </c>
      <c r="M1252" s="4">
        <v>0.87480000000000002</v>
      </c>
      <c r="N1252" s="4">
        <v>12.5914</v>
      </c>
      <c r="O1252" s="4">
        <v>0.20960000000000001</v>
      </c>
      <c r="P1252" s="4">
        <v>12.098599999999999</v>
      </c>
      <c r="Q1252" s="4">
        <v>0</v>
      </c>
      <c r="R1252" s="4">
        <v>12.1</v>
      </c>
      <c r="S1252" s="4">
        <v>9.8439999999999994</v>
      </c>
      <c r="T1252" s="4">
        <v>0</v>
      </c>
      <c r="U1252" s="4">
        <v>9.8000000000000007</v>
      </c>
      <c r="V1252" s="4">
        <v>124.0137</v>
      </c>
      <c r="Y1252" s="4">
        <v>20.756</v>
      </c>
      <c r="Z1252" s="4">
        <v>0</v>
      </c>
      <c r="AA1252" s="4">
        <v>0</v>
      </c>
      <c r="AB1252" s="4" t="s">
        <v>384</v>
      </c>
      <c r="AC1252" s="4">
        <v>0</v>
      </c>
      <c r="AD1252" s="4">
        <v>11.8</v>
      </c>
      <c r="AE1252" s="4">
        <v>859</v>
      </c>
      <c r="AF1252" s="4">
        <v>888</v>
      </c>
      <c r="AG1252" s="4">
        <v>833</v>
      </c>
      <c r="AH1252" s="4">
        <v>68</v>
      </c>
      <c r="AI1252" s="4">
        <v>26.27</v>
      </c>
      <c r="AJ1252" s="4">
        <v>0.6</v>
      </c>
      <c r="AK1252" s="4">
        <v>988</v>
      </c>
      <c r="AL1252" s="4">
        <v>5</v>
      </c>
      <c r="AM1252" s="4">
        <v>0</v>
      </c>
      <c r="AN1252" s="4">
        <v>35</v>
      </c>
      <c r="AO1252" s="4">
        <v>190</v>
      </c>
      <c r="AP1252" s="4">
        <v>189</v>
      </c>
      <c r="AQ1252" s="4">
        <v>5.4</v>
      </c>
      <c r="AR1252" s="4">
        <v>195</v>
      </c>
      <c r="AS1252" s="4" t="s">
        <v>155</v>
      </c>
      <c r="AT1252" s="4">
        <v>2</v>
      </c>
      <c r="AU1252" s="5">
        <v>0.70807870370370374</v>
      </c>
      <c r="AV1252" s="4">
        <v>47.164194000000002</v>
      </c>
      <c r="AW1252" s="4">
        <v>-88.489469</v>
      </c>
      <c r="AX1252" s="4">
        <v>319.8</v>
      </c>
      <c r="AY1252" s="4">
        <v>21.1</v>
      </c>
      <c r="AZ1252" s="4">
        <v>12</v>
      </c>
      <c r="BA1252" s="4">
        <v>11</v>
      </c>
      <c r="BB1252" s="4" t="s">
        <v>429</v>
      </c>
      <c r="BC1252" s="4">
        <v>1</v>
      </c>
      <c r="BD1252" s="4">
        <v>1.7</v>
      </c>
      <c r="BE1252" s="4">
        <v>2</v>
      </c>
      <c r="BF1252" s="4">
        <v>14.063000000000001</v>
      </c>
      <c r="BG1252" s="4">
        <v>14.52</v>
      </c>
      <c r="BH1252" s="4">
        <v>1.03</v>
      </c>
      <c r="BI1252" s="4">
        <v>14.315</v>
      </c>
      <c r="BJ1252" s="4">
        <v>2980.4630000000002</v>
      </c>
      <c r="BK1252" s="4">
        <v>31.577000000000002</v>
      </c>
      <c r="BL1252" s="4">
        <v>0.3</v>
      </c>
      <c r="BM1252" s="4">
        <v>0</v>
      </c>
      <c r="BN1252" s="4">
        <v>0.3</v>
      </c>
      <c r="BO1252" s="4">
        <v>0.24399999999999999</v>
      </c>
      <c r="BP1252" s="4">
        <v>0</v>
      </c>
      <c r="BQ1252" s="4">
        <v>0.24399999999999999</v>
      </c>
      <c r="BR1252" s="4">
        <v>0.97070000000000001</v>
      </c>
      <c r="BU1252" s="4">
        <v>0.97499999999999998</v>
      </c>
      <c r="BW1252" s="4">
        <v>0</v>
      </c>
      <c r="BX1252" s="4">
        <v>0.19331400000000001</v>
      </c>
      <c r="BY1252" s="4">
        <v>-5</v>
      </c>
      <c r="BZ1252" s="4">
        <v>1.316098</v>
      </c>
      <c r="CA1252" s="4">
        <v>4.7241109999999997</v>
      </c>
      <c r="CB1252" s="4">
        <v>26.585180000000001</v>
      </c>
    </row>
    <row r="1253" spans="1:80">
      <c r="A1253" s="2">
        <v>42440</v>
      </c>
      <c r="B1253" s="29">
        <v>0.49994106481481482</v>
      </c>
      <c r="C1253" s="4">
        <v>14.385999999999999</v>
      </c>
      <c r="D1253" s="4">
        <v>0.42249999999999999</v>
      </c>
      <c r="E1253" s="4" t="s">
        <v>155</v>
      </c>
      <c r="F1253" s="4">
        <v>4225.4712259999997</v>
      </c>
      <c r="G1253" s="4">
        <v>13.9</v>
      </c>
      <c r="H1253" s="4">
        <v>-16</v>
      </c>
      <c r="I1253" s="4">
        <v>137.5</v>
      </c>
      <c r="K1253" s="4">
        <v>0</v>
      </c>
      <c r="L1253" s="4">
        <v>24</v>
      </c>
      <c r="M1253" s="4">
        <v>0.87329999999999997</v>
      </c>
      <c r="N1253" s="4">
        <v>12.5624</v>
      </c>
      <c r="O1253" s="4">
        <v>0.36899999999999999</v>
      </c>
      <c r="P1253" s="4">
        <v>12.1648</v>
      </c>
      <c r="Q1253" s="4">
        <v>0</v>
      </c>
      <c r="R1253" s="4">
        <v>12.2</v>
      </c>
      <c r="S1253" s="4">
        <v>9.8978999999999999</v>
      </c>
      <c r="T1253" s="4">
        <v>0</v>
      </c>
      <c r="U1253" s="4">
        <v>9.9</v>
      </c>
      <c r="V1253" s="4">
        <v>137.54079999999999</v>
      </c>
      <c r="Y1253" s="4">
        <v>20.805</v>
      </c>
      <c r="Z1253" s="4">
        <v>0</v>
      </c>
      <c r="AA1253" s="4">
        <v>0</v>
      </c>
      <c r="AB1253" s="4" t="s">
        <v>384</v>
      </c>
      <c r="AC1253" s="4">
        <v>0</v>
      </c>
      <c r="AD1253" s="4">
        <v>11.8</v>
      </c>
      <c r="AE1253" s="4">
        <v>860</v>
      </c>
      <c r="AF1253" s="4">
        <v>888</v>
      </c>
      <c r="AG1253" s="4">
        <v>833</v>
      </c>
      <c r="AH1253" s="4">
        <v>68</v>
      </c>
      <c r="AI1253" s="4">
        <v>26.27</v>
      </c>
      <c r="AJ1253" s="4">
        <v>0.6</v>
      </c>
      <c r="AK1253" s="4">
        <v>988</v>
      </c>
      <c r="AL1253" s="4">
        <v>5</v>
      </c>
      <c r="AM1253" s="4">
        <v>0</v>
      </c>
      <c r="AN1253" s="4">
        <v>35</v>
      </c>
      <c r="AO1253" s="4">
        <v>190</v>
      </c>
      <c r="AP1253" s="4">
        <v>189</v>
      </c>
      <c r="AQ1253" s="4">
        <v>5.5</v>
      </c>
      <c r="AR1253" s="4">
        <v>195</v>
      </c>
      <c r="AS1253" s="4" t="s">
        <v>155</v>
      </c>
      <c r="AT1253" s="4">
        <v>2</v>
      </c>
      <c r="AU1253" s="5">
        <v>0.70809027777777767</v>
      </c>
      <c r="AV1253" s="4">
        <v>47.164158</v>
      </c>
      <c r="AW1253" s="4">
        <v>-88.489590000000007</v>
      </c>
      <c r="AX1253" s="4">
        <v>319.60000000000002</v>
      </c>
      <c r="AY1253" s="4">
        <v>22.5</v>
      </c>
      <c r="AZ1253" s="4">
        <v>12</v>
      </c>
      <c r="BA1253" s="4">
        <v>11</v>
      </c>
      <c r="BB1253" s="4" t="s">
        <v>429</v>
      </c>
      <c r="BC1253" s="4">
        <v>1.0713569999999999</v>
      </c>
      <c r="BD1253" s="4">
        <v>1.7</v>
      </c>
      <c r="BE1253" s="4">
        <v>2</v>
      </c>
      <c r="BF1253" s="4">
        <v>14.063000000000001</v>
      </c>
      <c r="BG1253" s="4">
        <v>14.33</v>
      </c>
      <c r="BH1253" s="4">
        <v>1.02</v>
      </c>
      <c r="BI1253" s="4">
        <v>14.512</v>
      </c>
      <c r="BJ1253" s="4">
        <v>2943.2339999999999</v>
      </c>
      <c r="BK1253" s="4">
        <v>55.024000000000001</v>
      </c>
      <c r="BL1253" s="4">
        <v>0.29799999999999999</v>
      </c>
      <c r="BM1253" s="4">
        <v>0</v>
      </c>
      <c r="BN1253" s="4">
        <v>0.29799999999999999</v>
      </c>
      <c r="BO1253" s="4">
        <v>0.24299999999999999</v>
      </c>
      <c r="BP1253" s="4">
        <v>0</v>
      </c>
      <c r="BQ1253" s="4">
        <v>0.24299999999999999</v>
      </c>
      <c r="BR1253" s="4">
        <v>1.0656000000000001</v>
      </c>
      <c r="BU1253" s="4">
        <v>0.96699999999999997</v>
      </c>
      <c r="BW1253" s="4">
        <v>0</v>
      </c>
      <c r="BX1253" s="4">
        <v>0.20752999999999999</v>
      </c>
      <c r="BY1253" s="4">
        <v>-5</v>
      </c>
      <c r="BZ1253" s="4">
        <v>1.3160000000000001</v>
      </c>
      <c r="CA1253" s="4">
        <v>5.0715139999999996</v>
      </c>
      <c r="CB1253" s="4">
        <v>26.583200000000001</v>
      </c>
    </row>
    <row r="1254" spans="1:80">
      <c r="A1254" s="2">
        <v>42440</v>
      </c>
      <c r="B1254" s="29">
        <v>0.49995263888888886</v>
      </c>
      <c r="C1254" s="4">
        <v>14.38</v>
      </c>
      <c r="D1254" s="4">
        <v>0.40670000000000001</v>
      </c>
      <c r="E1254" s="4" t="s">
        <v>155</v>
      </c>
      <c r="F1254" s="4">
        <v>4067.1726440000002</v>
      </c>
      <c r="G1254" s="4">
        <v>14.1</v>
      </c>
      <c r="H1254" s="4">
        <v>-12.3</v>
      </c>
      <c r="I1254" s="4">
        <v>175.6</v>
      </c>
      <c r="K1254" s="4">
        <v>0</v>
      </c>
      <c r="L1254" s="4">
        <v>24</v>
      </c>
      <c r="M1254" s="4">
        <v>0.87350000000000005</v>
      </c>
      <c r="N1254" s="4">
        <v>12.5608</v>
      </c>
      <c r="O1254" s="4">
        <v>0.3553</v>
      </c>
      <c r="P1254" s="4">
        <v>12.334</v>
      </c>
      <c r="Q1254" s="4">
        <v>0</v>
      </c>
      <c r="R1254" s="4">
        <v>12.3</v>
      </c>
      <c r="S1254" s="4">
        <v>10.035600000000001</v>
      </c>
      <c r="T1254" s="4">
        <v>0</v>
      </c>
      <c r="U1254" s="4">
        <v>10</v>
      </c>
      <c r="V1254" s="4">
        <v>175.6439</v>
      </c>
      <c r="Y1254" s="4">
        <v>20.952000000000002</v>
      </c>
      <c r="Z1254" s="4">
        <v>0</v>
      </c>
      <c r="AA1254" s="4">
        <v>0</v>
      </c>
      <c r="AB1254" s="4" t="s">
        <v>384</v>
      </c>
      <c r="AC1254" s="4">
        <v>0</v>
      </c>
      <c r="AD1254" s="4">
        <v>11.9</v>
      </c>
      <c r="AE1254" s="4">
        <v>859</v>
      </c>
      <c r="AF1254" s="4">
        <v>888</v>
      </c>
      <c r="AG1254" s="4">
        <v>832</v>
      </c>
      <c r="AH1254" s="4">
        <v>68</v>
      </c>
      <c r="AI1254" s="4">
        <v>26.27</v>
      </c>
      <c r="AJ1254" s="4">
        <v>0.6</v>
      </c>
      <c r="AK1254" s="4">
        <v>988</v>
      </c>
      <c r="AL1254" s="4">
        <v>5</v>
      </c>
      <c r="AM1254" s="4">
        <v>0</v>
      </c>
      <c r="AN1254" s="4">
        <v>35</v>
      </c>
      <c r="AO1254" s="4">
        <v>190</v>
      </c>
      <c r="AP1254" s="4">
        <v>189</v>
      </c>
      <c r="AQ1254" s="4">
        <v>5.7</v>
      </c>
      <c r="AR1254" s="4">
        <v>195</v>
      </c>
      <c r="AS1254" s="4" t="s">
        <v>155</v>
      </c>
      <c r="AT1254" s="4">
        <v>2</v>
      </c>
      <c r="AU1254" s="5">
        <v>0.70810185185185182</v>
      </c>
      <c r="AV1254" s="4">
        <v>47.164104999999999</v>
      </c>
      <c r="AW1254" s="4">
        <v>-88.489716000000001</v>
      </c>
      <c r="AX1254" s="4">
        <v>319.3</v>
      </c>
      <c r="AY1254" s="4">
        <v>24.9</v>
      </c>
      <c r="AZ1254" s="4">
        <v>12</v>
      </c>
      <c r="BA1254" s="4">
        <v>11</v>
      </c>
      <c r="BB1254" s="4" t="s">
        <v>429</v>
      </c>
      <c r="BC1254" s="4">
        <v>0.95740000000000003</v>
      </c>
      <c r="BD1254" s="4">
        <v>1.4148000000000001</v>
      </c>
      <c r="BE1254" s="4">
        <v>1.6435</v>
      </c>
      <c r="BF1254" s="4">
        <v>14.063000000000001</v>
      </c>
      <c r="BG1254" s="4">
        <v>14.35</v>
      </c>
      <c r="BH1254" s="4">
        <v>1.02</v>
      </c>
      <c r="BI1254" s="4">
        <v>14.483000000000001</v>
      </c>
      <c r="BJ1254" s="4">
        <v>2945.489</v>
      </c>
      <c r="BK1254" s="4">
        <v>53.024000000000001</v>
      </c>
      <c r="BL1254" s="4">
        <v>0.30299999999999999</v>
      </c>
      <c r="BM1254" s="4">
        <v>0</v>
      </c>
      <c r="BN1254" s="4">
        <v>0.30299999999999999</v>
      </c>
      <c r="BO1254" s="4">
        <v>0.246</v>
      </c>
      <c r="BP1254" s="4">
        <v>0</v>
      </c>
      <c r="BQ1254" s="4">
        <v>0.246</v>
      </c>
      <c r="BR1254" s="4">
        <v>1.3620000000000001</v>
      </c>
      <c r="BU1254" s="4">
        <v>0.97499999999999998</v>
      </c>
      <c r="BW1254" s="4">
        <v>0</v>
      </c>
      <c r="BX1254" s="4">
        <v>0.22433400000000001</v>
      </c>
      <c r="BY1254" s="4">
        <v>-5</v>
      </c>
      <c r="BZ1254" s="4">
        <v>1.317804</v>
      </c>
      <c r="CA1254" s="4">
        <v>5.4821619999999998</v>
      </c>
      <c r="CB1254" s="4">
        <v>26.619641000000001</v>
      </c>
    </row>
    <row r="1255" spans="1:80">
      <c r="A1255" s="2">
        <v>42440</v>
      </c>
      <c r="B1255" s="29">
        <v>0.49996421296296295</v>
      </c>
      <c r="C1255" s="4">
        <v>14.381</v>
      </c>
      <c r="D1255" s="4">
        <v>0.28270000000000001</v>
      </c>
      <c r="E1255" s="4" t="s">
        <v>155</v>
      </c>
      <c r="F1255" s="4">
        <v>2827.1226019999999</v>
      </c>
      <c r="G1255" s="4">
        <v>14.4</v>
      </c>
      <c r="H1255" s="4">
        <v>-3.6</v>
      </c>
      <c r="I1255" s="4">
        <v>173.1</v>
      </c>
      <c r="K1255" s="4">
        <v>0</v>
      </c>
      <c r="L1255" s="4">
        <v>24</v>
      </c>
      <c r="M1255" s="4">
        <v>0.87460000000000004</v>
      </c>
      <c r="N1255" s="4">
        <v>12.577500000000001</v>
      </c>
      <c r="O1255" s="4">
        <v>0.24729999999999999</v>
      </c>
      <c r="P1255" s="4">
        <v>12.5939</v>
      </c>
      <c r="Q1255" s="4">
        <v>0</v>
      </c>
      <c r="R1255" s="4">
        <v>12.6</v>
      </c>
      <c r="S1255" s="4">
        <v>10.2471</v>
      </c>
      <c r="T1255" s="4">
        <v>0</v>
      </c>
      <c r="U1255" s="4">
        <v>10.199999999999999</v>
      </c>
      <c r="V1255" s="4">
        <v>173.11529999999999</v>
      </c>
      <c r="Y1255" s="4">
        <v>21.056999999999999</v>
      </c>
      <c r="Z1255" s="4">
        <v>0</v>
      </c>
      <c r="AA1255" s="4">
        <v>0</v>
      </c>
      <c r="AB1255" s="4" t="s">
        <v>384</v>
      </c>
      <c r="AC1255" s="4">
        <v>0</v>
      </c>
      <c r="AD1255" s="4">
        <v>11.8</v>
      </c>
      <c r="AE1255" s="4">
        <v>859</v>
      </c>
      <c r="AF1255" s="4">
        <v>887</v>
      </c>
      <c r="AG1255" s="4">
        <v>832</v>
      </c>
      <c r="AH1255" s="4">
        <v>68</v>
      </c>
      <c r="AI1255" s="4">
        <v>26.27</v>
      </c>
      <c r="AJ1255" s="4">
        <v>0.6</v>
      </c>
      <c r="AK1255" s="4">
        <v>988</v>
      </c>
      <c r="AL1255" s="4">
        <v>5</v>
      </c>
      <c r="AM1255" s="4">
        <v>0</v>
      </c>
      <c r="AN1255" s="4">
        <v>35</v>
      </c>
      <c r="AO1255" s="4">
        <v>190</v>
      </c>
      <c r="AP1255" s="4">
        <v>189</v>
      </c>
      <c r="AQ1255" s="4">
        <v>5.7</v>
      </c>
      <c r="AR1255" s="4">
        <v>195</v>
      </c>
      <c r="AS1255" s="4" t="s">
        <v>155</v>
      </c>
      <c r="AT1255" s="4">
        <v>2</v>
      </c>
      <c r="AU1255" s="5">
        <v>0.70811342592592597</v>
      </c>
      <c r="AV1255" s="4">
        <v>47.164040999999997</v>
      </c>
      <c r="AW1255" s="4">
        <v>-88.489840999999998</v>
      </c>
      <c r="AX1255" s="4">
        <v>319.10000000000002</v>
      </c>
      <c r="AY1255" s="4">
        <v>26.4</v>
      </c>
      <c r="AZ1255" s="4">
        <v>12</v>
      </c>
      <c r="BA1255" s="4">
        <v>11</v>
      </c>
      <c r="BB1255" s="4" t="s">
        <v>429</v>
      </c>
      <c r="BC1255" s="4">
        <v>0.9</v>
      </c>
      <c r="BD1255" s="4">
        <v>1.3</v>
      </c>
      <c r="BE1255" s="4">
        <v>1.5711580000000001</v>
      </c>
      <c r="BF1255" s="4">
        <v>14.063000000000001</v>
      </c>
      <c r="BG1255" s="4">
        <v>14.48</v>
      </c>
      <c r="BH1255" s="4">
        <v>1.03</v>
      </c>
      <c r="BI1255" s="4">
        <v>14.340999999999999</v>
      </c>
      <c r="BJ1255" s="4">
        <v>2970.5050000000001</v>
      </c>
      <c r="BK1255" s="4">
        <v>37.167000000000002</v>
      </c>
      <c r="BL1255" s="4">
        <v>0.311</v>
      </c>
      <c r="BM1255" s="4">
        <v>0</v>
      </c>
      <c r="BN1255" s="4">
        <v>0.311</v>
      </c>
      <c r="BO1255" s="4">
        <v>0.253</v>
      </c>
      <c r="BP1255" s="4">
        <v>0</v>
      </c>
      <c r="BQ1255" s="4">
        <v>0.253</v>
      </c>
      <c r="BR1255" s="4">
        <v>1.3520000000000001</v>
      </c>
      <c r="BU1255" s="4">
        <v>0.98699999999999999</v>
      </c>
      <c r="BW1255" s="4">
        <v>0</v>
      </c>
      <c r="BX1255" s="4">
        <v>0.19984199999999999</v>
      </c>
      <c r="BY1255" s="4">
        <v>-5</v>
      </c>
      <c r="BZ1255" s="4">
        <v>1.315294</v>
      </c>
      <c r="CA1255" s="4">
        <v>4.8836389999999996</v>
      </c>
      <c r="CB1255" s="4">
        <v>26.568939</v>
      </c>
    </row>
    <row r="1256" spans="1:80">
      <c r="A1256" s="2">
        <v>42440</v>
      </c>
      <c r="B1256" s="29">
        <v>0.49997578703703699</v>
      </c>
      <c r="C1256" s="4">
        <v>14.388999999999999</v>
      </c>
      <c r="D1256" s="4">
        <v>0.2087</v>
      </c>
      <c r="E1256" s="4" t="s">
        <v>155</v>
      </c>
      <c r="F1256" s="4">
        <v>2087.0507309999998</v>
      </c>
      <c r="G1256" s="4">
        <v>14.4</v>
      </c>
      <c r="H1256" s="4">
        <v>-3.6</v>
      </c>
      <c r="I1256" s="4">
        <v>180.7</v>
      </c>
      <c r="K1256" s="4">
        <v>0</v>
      </c>
      <c r="L1256" s="4">
        <v>25</v>
      </c>
      <c r="M1256" s="4">
        <v>0.87509999999999999</v>
      </c>
      <c r="N1256" s="4">
        <v>12.591699999999999</v>
      </c>
      <c r="O1256" s="4">
        <v>0.18260000000000001</v>
      </c>
      <c r="P1256" s="4">
        <v>12.601100000000001</v>
      </c>
      <c r="Q1256" s="4">
        <v>0</v>
      </c>
      <c r="R1256" s="4">
        <v>12.6</v>
      </c>
      <c r="S1256" s="4">
        <v>10.2529</v>
      </c>
      <c r="T1256" s="4">
        <v>0</v>
      </c>
      <c r="U1256" s="4">
        <v>10.3</v>
      </c>
      <c r="V1256" s="4">
        <v>180.66480000000001</v>
      </c>
      <c r="Y1256" s="4">
        <v>21.667000000000002</v>
      </c>
      <c r="Z1256" s="4">
        <v>0</v>
      </c>
      <c r="AA1256" s="4">
        <v>0</v>
      </c>
      <c r="AB1256" s="4" t="s">
        <v>384</v>
      </c>
      <c r="AC1256" s="4">
        <v>0</v>
      </c>
      <c r="AD1256" s="4">
        <v>11.8</v>
      </c>
      <c r="AE1256" s="4">
        <v>859</v>
      </c>
      <c r="AF1256" s="4">
        <v>888</v>
      </c>
      <c r="AG1256" s="4">
        <v>833</v>
      </c>
      <c r="AH1256" s="4">
        <v>68</v>
      </c>
      <c r="AI1256" s="4">
        <v>26.27</v>
      </c>
      <c r="AJ1256" s="4">
        <v>0.6</v>
      </c>
      <c r="AK1256" s="4">
        <v>988</v>
      </c>
      <c r="AL1256" s="4">
        <v>5</v>
      </c>
      <c r="AM1256" s="4">
        <v>0</v>
      </c>
      <c r="AN1256" s="4">
        <v>35</v>
      </c>
      <c r="AO1256" s="4">
        <v>190</v>
      </c>
      <c r="AP1256" s="4">
        <v>189</v>
      </c>
      <c r="AQ1256" s="4">
        <v>5.5</v>
      </c>
      <c r="AR1256" s="4">
        <v>195</v>
      </c>
      <c r="AS1256" s="4" t="s">
        <v>155</v>
      </c>
      <c r="AT1256" s="4">
        <v>2</v>
      </c>
      <c r="AU1256" s="5">
        <v>0.708125</v>
      </c>
      <c r="AV1256" s="4">
        <v>47.163967</v>
      </c>
      <c r="AW1256" s="4">
        <v>-88.489963000000003</v>
      </c>
      <c r="AX1256" s="4">
        <v>318.89999999999998</v>
      </c>
      <c r="AY1256" s="4">
        <v>27.3</v>
      </c>
      <c r="AZ1256" s="4">
        <v>12</v>
      </c>
      <c r="BA1256" s="4">
        <v>11</v>
      </c>
      <c r="BB1256" s="4" t="s">
        <v>429</v>
      </c>
      <c r="BC1256" s="4">
        <v>0.9</v>
      </c>
      <c r="BD1256" s="4">
        <v>1.3</v>
      </c>
      <c r="BE1256" s="4">
        <v>1.6</v>
      </c>
      <c r="BF1256" s="4">
        <v>14.063000000000001</v>
      </c>
      <c r="BG1256" s="4">
        <v>14.55</v>
      </c>
      <c r="BH1256" s="4">
        <v>1.03</v>
      </c>
      <c r="BI1256" s="4">
        <v>14.276</v>
      </c>
      <c r="BJ1256" s="4">
        <v>2985.4430000000002</v>
      </c>
      <c r="BK1256" s="4">
        <v>27.56</v>
      </c>
      <c r="BL1256" s="4">
        <v>0.313</v>
      </c>
      <c r="BM1256" s="4">
        <v>0</v>
      </c>
      <c r="BN1256" s="4">
        <v>0.313</v>
      </c>
      <c r="BO1256" s="4">
        <v>0.255</v>
      </c>
      <c r="BP1256" s="4">
        <v>0</v>
      </c>
      <c r="BQ1256" s="4">
        <v>0.255</v>
      </c>
      <c r="BR1256" s="4">
        <v>1.4164000000000001</v>
      </c>
      <c r="BU1256" s="4">
        <v>1.0189999999999999</v>
      </c>
      <c r="BW1256" s="4">
        <v>0</v>
      </c>
      <c r="BX1256" s="4">
        <v>0.14648800000000001</v>
      </c>
      <c r="BY1256" s="4">
        <v>-5</v>
      </c>
      <c r="BZ1256" s="4">
        <v>1.3168040000000001</v>
      </c>
      <c r="CA1256" s="4">
        <v>3.5798000000000001</v>
      </c>
      <c r="CB1256" s="4">
        <v>26.599440999999999</v>
      </c>
    </row>
    <row r="1257" spans="1:80">
      <c r="A1257" s="2">
        <v>42440</v>
      </c>
      <c r="B1257" s="29">
        <v>0.49998736111111114</v>
      </c>
      <c r="C1257" s="4">
        <v>14.382</v>
      </c>
      <c r="D1257" s="4">
        <v>0.26979999999999998</v>
      </c>
      <c r="E1257" s="4" t="s">
        <v>155</v>
      </c>
      <c r="F1257" s="4">
        <v>2697.524116</v>
      </c>
      <c r="G1257" s="4">
        <v>14.4</v>
      </c>
      <c r="H1257" s="4">
        <v>-3</v>
      </c>
      <c r="I1257" s="4">
        <v>215.5</v>
      </c>
      <c r="K1257" s="4">
        <v>0</v>
      </c>
      <c r="L1257" s="4">
        <v>26</v>
      </c>
      <c r="M1257" s="4">
        <v>0.87450000000000006</v>
      </c>
      <c r="N1257" s="4">
        <v>12.5771</v>
      </c>
      <c r="O1257" s="4">
        <v>0.2359</v>
      </c>
      <c r="P1257" s="4">
        <v>12.592499999999999</v>
      </c>
      <c r="Q1257" s="4">
        <v>0</v>
      </c>
      <c r="R1257" s="4">
        <v>12.6</v>
      </c>
      <c r="S1257" s="4">
        <v>10.246</v>
      </c>
      <c r="T1257" s="4">
        <v>0</v>
      </c>
      <c r="U1257" s="4">
        <v>10.199999999999999</v>
      </c>
      <c r="V1257" s="4">
        <v>215.52160000000001</v>
      </c>
      <c r="Y1257" s="4">
        <v>22.45</v>
      </c>
      <c r="Z1257" s="4">
        <v>0</v>
      </c>
      <c r="AA1257" s="4">
        <v>0</v>
      </c>
      <c r="AB1257" s="4" t="s">
        <v>384</v>
      </c>
      <c r="AC1257" s="4">
        <v>0</v>
      </c>
      <c r="AD1257" s="4">
        <v>11.8</v>
      </c>
      <c r="AE1257" s="4">
        <v>860</v>
      </c>
      <c r="AF1257" s="4">
        <v>890</v>
      </c>
      <c r="AG1257" s="4">
        <v>835</v>
      </c>
      <c r="AH1257" s="4">
        <v>68</v>
      </c>
      <c r="AI1257" s="4">
        <v>26.27</v>
      </c>
      <c r="AJ1257" s="4">
        <v>0.6</v>
      </c>
      <c r="AK1257" s="4">
        <v>988</v>
      </c>
      <c r="AL1257" s="4">
        <v>5</v>
      </c>
      <c r="AM1257" s="4">
        <v>0</v>
      </c>
      <c r="AN1257" s="4">
        <v>35</v>
      </c>
      <c r="AO1257" s="4">
        <v>190</v>
      </c>
      <c r="AP1257" s="4">
        <v>189</v>
      </c>
      <c r="AQ1257" s="4">
        <v>5.3</v>
      </c>
      <c r="AR1257" s="4">
        <v>195</v>
      </c>
      <c r="AS1257" s="4" t="s">
        <v>155</v>
      </c>
      <c r="AT1257" s="4">
        <v>2</v>
      </c>
      <c r="AU1257" s="5">
        <v>0.70813657407407404</v>
      </c>
      <c r="AV1257" s="4">
        <v>47.163882999999998</v>
      </c>
      <c r="AW1257" s="4">
        <v>-88.490081000000004</v>
      </c>
      <c r="AX1257" s="4">
        <v>318.39999999999998</v>
      </c>
      <c r="AY1257" s="4">
        <v>28.1</v>
      </c>
      <c r="AZ1257" s="4">
        <v>12</v>
      </c>
      <c r="BA1257" s="4">
        <v>11</v>
      </c>
      <c r="BB1257" s="4" t="s">
        <v>429</v>
      </c>
      <c r="BC1257" s="4">
        <v>0.97095799999999999</v>
      </c>
      <c r="BD1257" s="4">
        <v>1.5128740000000001</v>
      </c>
      <c r="BE1257" s="4">
        <v>1.8128740000000001</v>
      </c>
      <c r="BF1257" s="4">
        <v>14.063000000000001</v>
      </c>
      <c r="BG1257" s="4">
        <v>14.49</v>
      </c>
      <c r="BH1257" s="4">
        <v>1.03</v>
      </c>
      <c r="BI1257" s="4">
        <v>14.353</v>
      </c>
      <c r="BJ1257" s="4">
        <v>2972.1570000000002</v>
      </c>
      <c r="BK1257" s="4">
        <v>35.479999999999997</v>
      </c>
      <c r="BL1257" s="4">
        <v>0.312</v>
      </c>
      <c r="BM1257" s="4">
        <v>0</v>
      </c>
      <c r="BN1257" s="4">
        <v>0.312</v>
      </c>
      <c r="BO1257" s="4">
        <v>0.254</v>
      </c>
      <c r="BP1257" s="4">
        <v>0</v>
      </c>
      <c r="BQ1257" s="4">
        <v>0.254</v>
      </c>
      <c r="BR1257" s="4">
        <v>1.6840999999999999</v>
      </c>
      <c r="BU1257" s="4">
        <v>1.0529999999999999</v>
      </c>
      <c r="BW1257" s="4">
        <v>0</v>
      </c>
      <c r="BX1257" s="4">
        <v>0.177982</v>
      </c>
      <c r="BY1257" s="4">
        <v>-5</v>
      </c>
      <c r="BZ1257" s="4">
        <v>1.316098</v>
      </c>
      <c r="CA1257" s="4">
        <v>4.3494349999999997</v>
      </c>
      <c r="CB1257" s="4">
        <v>26.585180000000001</v>
      </c>
    </row>
    <row r="1258" spans="1:80">
      <c r="A1258" s="2">
        <v>42440</v>
      </c>
      <c r="B1258" s="29">
        <v>0.49999893518518518</v>
      </c>
      <c r="C1258" s="4">
        <v>14.38</v>
      </c>
      <c r="D1258" s="4">
        <v>0.154</v>
      </c>
      <c r="E1258" s="4" t="s">
        <v>155</v>
      </c>
      <c r="F1258" s="4">
        <v>1539.967846</v>
      </c>
      <c r="G1258" s="4">
        <v>14.4</v>
      </c>
      <c r="H1258" s="4">
        <v>-2.2000000000000002</v>
      </c>
      <c r="I1258" s="4">
        <v>230.2</v>
      </c>
      <c r="K1258" s="4">
        <v>0</v>
      </c>
      <c r="L1258" s="4">
        <v>26</v>
      </c>
      <c r="M1258" s="4">
        <v>0.87549999999999994</v>
      </c>
      <c r="N1258" s="4">
        <v>12.589499999999999</v>
      </c>
      <c r="O1258" s="4">
        <v>0.1348</v>
      </c>
      <c r="P1258" s="4">
        <v>12.606999999999999</v>
      </c>
      <c r="Q1258" s="4">
        <v>0</v>
      </c>
      <c r="R1258" s="4">
        <v>12.6</v>
      </c>
      <c r="S1258" s="4">
        <v>10.2578</v>
      </c>
      <c r="T1258" s="4">
        <v>0</v>
      </c>
      <c r="U1258" s="4">
        <v>10.3</v>
      </c>
      <c r="V1258" s="4">
        <v>230.19890000000001</v>
      </c>
      <c r="Y1258" s="4">
        <v>23.001999999999999</v>
      </c>
      <c r="Z1258" s="4">
        <v>0</v>
      </c>
      <c r="AA1258" s="4">
        <v>0</v>
      </c>
      <c r="AB1258" s="4" t="s">
        <v>384</v>
      </c>
      <c r="AC1258" s="4">
        <v>0</v>
      </c>
      <c r="AD1258" s="4">
        <v>11.8</v>
      </c>
      <c r="AE1258" s="4">
        <v>861</v>
      </c>
      <c r="AF1258" s="4">
        <v>891</v>
      </c>
      <c r="AG1258" s="4">
        <v>836</v>
      </c>
      <c r="AH1258" s="4">
        <v>68</v>
      </c>
      <c r="AI1258" s="4">
        <v>26.27</v>
      </c>
      <c r="AJ1258" s="4">
        <v>0.6</v>
      </c>
      <c r="AK1258" s="4">
        <v>988</v>
      </c>
      <c r="AL1258" s="4">
        <v>5</v>
      </c>
      <c r="AM1258" s="4">
        <v>0</v>
      </c>
      <c r="AN1258" s="4">
        <v>35</v>
      </c>
      <c r="AO1258" s="4">
        <v>190</v>
      </c>
      <c r="AP1258" s="4">
        <v>189</v>
      </c>
      <c r="AQ1258" s="4">
        <v>5.3</v>
      </c>
      <c r="AR1258" s="4">
        <v>195</v>
      </c>
      <c r="AS1258" s="4" t="s">
        <v>155</v>
      </c>
      <c r="AT1258" s="4">
        <v>2</v>
      </c>
      <c r="AU1258" s="5">
        <v>0.70814814814814808</v>
      </c>
      <c r="AV1258" s="4">
        <v>47.163811000000003</v>
      </c>
      <c r="AW1258" s="4">
        <v>-88.490218999999996</v>
      </c>
      <c r="AX1258" s="4">
        <v>318.2</v>
      </c>
      <c r="AY1258" s="4">
        <v>28.7</v>
      </c>
      <c r="AZ1258" s="4">
        <v>12</v>
      </c>
      <c r="BA1258" s="4">
        <v>11</v>
      </c>
      <c r="BB1258" s="4" t="s">
        <v>429</v>
      </c>
      <c r="BC1258" s="4">
        <v>1</v>
      </c>
      <c r="BD1258" s="4">
        <v>1.6</v>
      </c>
      <c r="BE1258" s="4">
        <v>1.9</v>
      </c>
      <c r="BF1258" s="4">
        <v>14.063000000000001</v>
      </c>
      <c r="BG1258" s="4">
        <v>14.61</v>
      </c>
      <c r="BH1258" s="4">
        <v>1.04</v>
      </c>
      <c r="BI1258" s="4">
        <v>14.222</v>
      </c>
      <c r="BJ1258" s="4">
        <v>2995.5079999999998</v>
      </c>
      <c r="BK1258" s="4">
        <v>20.417000000000002</v>
      </c>
      <c r="BL1258" s="4">
        <v>0.314</v>
      </c>
      <c r="BM1258" s="4">
        <v>0</v>
      </c>
      <c r="BN1258" s="4">
        <v>0.314</v>
      </c>
      <c r="BO1258" s="4">
        <v>0.25600000000000001</v>
      </c>
      <c r="BP1258" s="4">
        <v>0</v>
      </c>
      <c r="BQ1258" s="4">
        <v>0.25600000000000001</v>
      </c>
      <c r="BR1258" s="4">
        <v>1.8111999999999999</v>
      </c>
      <c r="BU1258" s="4">
        <v>1.0860000000000001</v>
      </c>
      <c r="BW1258" s="4">
        <v>0</v>
      </c>
      <c r="BX1258" s="4">
        <v>0.196432</v>
      </c>
      <c r="BY1258" s="4">
        <v>-5</v>
      </c>
      <c r="BZ1258" s="4">
        <v>1.3160000000000001</v>
      </c>
      <c r="CA1258" s="4">
        <v>4.8003070000000001</v>
      </c>
      <c r="CB1258" s="4">
        <v>26.583200000000001</v>
      </c>
    </row>
    <row r="1259" spans="1:80">
      <c r="A1259" s="2">
        <v>42440</v>
      </c>
      <c r="B1259" s="29">
        <v>0.50001050925925927</v>
      </c>
      <c r="C1259" s="4">
        <v>14.385</v>
      </c>
      <c r="D1259" s="4">
        <v>8.2900000000000001E-2</v>
      </c>
      <c r="E1259" s="4" t="s">
        <v>155</v>
      </c>
      <c r="F1259" s="4">
        <v>829.20168100000001</v>
      </c>
      <c r="G1259" s="4">
        <v>14.4</v>
      </c>
      <c r="H1259" s="4">
        <v>-2.2000000000000002</v>
      </c>
      <c r="I1259" s="4">
        <v>209.2</v>
      </c>
      <c r="K1259" s="4">
        <v>0</v>
      </c>
      <c r="L1259" s="4">
        <v>26</v>
      </c>
      <c r="M1259" s="4">
        <v>0.87619999999999998</v>
      </c>
      <c r="N1259" s="4">
        <v>12.603300000000001</v>
      </c>
      <c r="O1259" s="4">
        <v>7.2700000000000001E-2</v>
      </c>
      <c r="P1259" s="4">
        <v>12.6168</v>
      </c>
      <c r="Q1259" s="4">
        <v>0</v>
      </c>
      <c r="R1259" s="4">
        <v>12.6</v>
      </c>
      <c r="S1259" s="4">
        <v>10.265700000000001</v>
      </c>
      <c r="T1259" s="4">
        <v>0</v>
      </c>
      <c r="U1259" s="4">
        <v>10.3</v>
      </c>
      <c r="V1259" s="4">
        <v>209.18270000000001</v>
      </c>
      <c r="Y1259" s="4">
        <v>22.956</v>
      </c>
      <c r="Z1259" s="4">
        <v>0</v>
      </c>
      <c r="AA1259" s="4">
        <v>0</v>
      </c>
      <c r="AB1259" s="4" t="s">
        <v>384</v>
      </c>
      <c r="AC1259" s="4">
        <v>0</v>
      </c>
      <c r="AD1259" s="4">
        <v>11.9</v>
      </c>
      <c r="AE1259" s="4">
        <v>861</v>
      </c>
      <c r="AF1259" s="4">
        <v>891</v>
      </c>
      <c r="AG1259" s="4">
        <v>834</v>
      </c>
      <c r="AH1259" s="4">
        <v>68</v>
      </c>
      <c r="AI1259" s="4">
        <v>26.27</v>
      </c>
      <c r="AJ1259" s="4">
        <v>0.6</v>
      </c>
      <c r="AK1259" s="4">
        <v>988</v>
      </c>
      <c r="AL1259" s="4">
        <v>5</v>
      </c>
      <c r="AM1259" s="4">
        <v>0</v>
      </c>
      <c r="AN1259" s="4">
        <v>35</v>
      </c>
      <c r="AO1259" s="4">
        <v>190</v>
      </c>
      <c r="AP1259" s="4">
        <v>189</v>
      </c>
      <c r="AQ1259" s="4">
        <v>5.5</v>
      </c>
      <c r="AR1259" s="4">
        <v>195</v>
      </c>
      <c r="AS1259" s="4" t="s">
        <v>155</v>
      </c>
      <c r="AT1259" s="4">
        <v>2</v>
      </c>
      <c r="AU1259" s="5">
        <v>0.70815972222222223</v>
      </c>
      <c r="AV1259" s="4">
        <v>47.163760000000003</v>
      </c>
      <c r="AW1259" s="4">
        <v>-88.490384000000006</v>
      </c>
      <c r="AX1259" s="4">
        <v>318.2</v>
      </c>
      <c r="AY1259" s="4">
        <v>29.2</v>
      </c>
      <c r="AZ1259" s="4">
        <v>12</v>
      </c>
      <c r="BA1259" s="4">
        <v>11</v>
      </c>
      <c r="BB1259" s="4" t="s">
        <v>429</v>
      </c>
      <c r="BC1259" s="4">
        <v>1.1430880000000001</v>
      </c>
      <c r="BD1259" s="4">
        <v>1.743088</v>
      </c>
      <c r="BE1259" s="4">
        <v>2.1146319999999998</v>
      </c>
      <c r="BF1259" s="4">
        <v>14.063000000000001</v>
      </c>
      <c r="BG1259" s="4">
        <v>14.68</v>
      </c>
      <c r="BH1259" s="4">
        <v>1.04</v>
      </c>
      <c r="BI1259" s="4">
        <v>14.134</v>
      </c>
      <c r="BJ1259" s="4">
        <v>3010.752</v>
      </c>
      <c r="BK1259" s="4">
        <v>11.045999999999999</v>
      </c>
      <c r="BL1259" s="4">
        <v>0.316</v>
      </c>
      <c r="BM1259" s="4">
        <v>0</v>
      </c>
      <c r="BN1259" s="4">
        <v>0.316</v>
      </c>
      <c r="BO1259" s="4">
        <v>0.25700000000000001</v>
      </c>
      <c r="BP1259" s="4">
        <v>0</v>
      </c>
      <c r="BQ1259" s="4">
        <v>0.25700000000000001</v>
      </c>
      <c r="BR1259" s="4">
        <v>1.6524000000000001</v>
      </c>
      <c r="BU1259" s="4">
        <v>1.0880000000000001</v>
      </c>
      <c r="BW1259" s="4">
        <v>0</v>
      </c>
      <c r="BX1259" s="4">
        <v>0.23949200000000001</v>
      </c>
      <c r="BY1259" s="4">
        <v>-5</v>
      </c>
      <c r="BZ1259" s="4">
        <v>1.3196079999999999</v>
      </c>
      <c r="CA1259" s="4">
        <v>5.8525859999999996</v>
      </c>
      <c r="CB1259" s="4">
        <v>26.656082000000001</v>
      </c>
    </row>
    <row r="1260" spans="1:80">
      <c r="A1260" s="2">
        <v>42440</v>
      </c>
      <c r="B1260" s="29">
        <v>0.50002208333333331</v>
      </c>
      <c r="C1260" s="4">
        <v>14.39</v>
      </c>
      <c r="D1260" s="4">
        <v>5.6000000000000001E-2</v>
      </c>
      <c r="E1260" s="4" t="s">
        <v>155</v>
      </c>
      <c r="F1260" s="4">
        <v>560.00860599999999</v>
      </c>
      <c r="G1260" s="4">
        <v>14.4</v>
      </c>
      <c r="H1260" s="4">
        <v>6.6</v>
      </c>
      <c r="I1260" s="4">
        <v>187.2</v>
      </c>
      <c r="K1260" s="4">
        <v>0</v>
      </c>
      <c r="L1260" s="4">
        <v>26</v>
      </c>
      <c r="M1260" s="4">
        <v>0.87629999999999997</v>
      </c>
      <c r="N1260" s="4">
        <v>12.6107</v>
      </c>
      <c r="O1260" s="4">
        <v>4.9099999999999998E-2</v>
      </c>
      <c r="P1260" s="4">
        <v>12.619400000000001</v>
      </c>
      <c r="Q1260" s="4">
        <v>5.7839</v>
      </c>
      <c r="R1260" s="4">
        <v>18.399999999999999</v>
      </c>
      <c r="S1260" s="4">
        <v>10.267899999999999</v>
      </c>
      <c r="T1260" s="4">
        <v>4.7061000000000002</v>
      </c>
      <c r="U1260" s="4">
        <v>15</v>
      </c>
      <c r="V1260" s="4">
        <v>187.22829999999999</v>
      </c>
      <c r="Y1260" s="4">
        <v>22.96</v>
      </c>
      <c r="Z1260" s="4">
        <v>0</v>
      </c>
      <c r="AA1260" s="4">
        <v>0</v>
      </c>
      <c r="AB1260" s="4" t="s">
        <v>384</v>
      </c>
      <c r="AC1260" s="4">
        <v>0</v>
      </c>
      <c r="AD1260" s="4">
        <v>11.8</v>
      </c>
      <c r="AE1260" s="4">
        <v>862</v>
      </c>
      <c r="AF1260" s="4">
        <v>889</v>
      </c>
      <c r="AG1260" s="4">
        <v>834</v>
      </c>
      <c r="AH1260" s="4">
        <v>68</v>
      </c>
      <c r="AI1260" s="4">
        <v>26.27</v>
      </c>
      <c r="AJ1260" s="4">
        <v>0.6</v>
      </c>
      <c r="AK1260" s="4">
        <v>988</v>
      </c>
      <c r="AL1260" s="4">
        <v>5</v>
      </c>
      <c r="AM1260" s="4">
        <v>0</v>
      </c>
      <c r="AN1260" s="4">
        <v>35</v>
      </c>
      <c r="AO1260" s="4">
        <v>190</v>
      </c>
      <c r="AP1260" s="4">
        <v>189</v>
      </c>
      <c r="AQ1260" s="4">
        <v>5.4</v>
      </c>
      <c r="AR1260" s="4">
        <v>195</v>
      </c>
      <c r="AS1260" s="4" t="s">
        <v>155</v>
      </c>
      <c r="AT1260" s="4">
        <v>2</v>
      </c>
      <c r="AU1260" s="5">
        <v>0.70817129629629638</v>
      </c>
      <c r="AV1260" s="4">
        <v>47.163722999999997</v>
      </c>
      <c r="AW1260" s="4">
        <v>-88.490561999999997</v>
      </c>
      <c r="AX1260" s="4">
        <v>318.10000000000002</v>
      </c>
      <c r="AY1260" s="4">
        <v>30</v>
      </c>
      <c r="AZ1260" s="4">
        <v>12</v>
      </c>
      <c r="BA1260" s="4">
        <v>11</v>
      </c>
      <c r="BB1260" s="4" t="s">
        <v>429</v>
      </c>
      <c r="BC1260" s="4">
        <v>1.2</v>
      </c>
      <c r="BD1260" s="4">
        <v>1.8</v>
      </c>
      <c r="BE1260" s="4">
        <v>2.2000000000000002</v>
      </c>
      <c r="BF1260" s="4">
        <v>14.063000000000001</v>
      </c>
      <c r="BG1260" s="4">
        <v>14.71</v>
      </c>
      <c r="BH1260" s="4">
        <v>1.05</v>
      </c>
      <c r="BI1260" s="4">
        <v>14.11</v>
      </c>
      <c r="BJ1260" s="4">
        <v>3016.9</v>
      </c>
      <c r="BK1260" s="4">
        <v>7.4729999999999999</v>
      </c>
      <c r="BL1260" s="4">
        <v>0.316</v>
      </c>
      <c r="BM1260" s="4">
        <v>0.14499999999999999</v>
      </c>
      <c r="BN1260" s="4">
        <v>0.46100000000000002</v>
      </c>
      <c r="BO1260" s="4">
        <v>0.25700000000000001</v>
      </c>
      <c r="BP1260" s="4">
        <v>0.11799999999999999</v>
      </c>
      <c r="BQ1260" s="4">
        <v>0.375</v>
      </c>
      <c r="BR1260" s="4">
        <v>1.4811000000000001</v>
      </c>
      <c r="BU1260" s="4">
        <v>1.0900000000000001</v>
      </c>
      <c r="BW1260" s="4">
        <v>0</v>
      </c>
      <c r="BX1260" s="4">
        <v>0.22325400000000001</v>
      </c>
      <c r="BY1260" s="4">
        <v>-5</v>
      </c>
      <c r="BZ1260" s="4">
        <v>1.3190980000000001</v>
      </c>
      <c r="CA1260" s="4">
        <v>5.4557700000000002</v>
      </c>
      <c r="CB1260" s="4">
        <v>26.645779999999998</v>
      </c>
    </row>
    <row r="1261" spans="1:80">
      <c r="A1261" s="2">
        <v>42440</v>
      </c>
      <c r="B1261" s="29">
        <v>0.50003365740740746</v>
      </c>
      <c r="C1261" s="4">
        <v>14.39</v>
      </c>
      <c r="D1261" s="4">
        <v>7.85E-2</v>
      </c>
      <c r="E1261" s="4" t="s">
        <v>155</v>
      </c>
      <c r="F1261" s="4">
        <v>784.94787499999995</v>
      </c>
      <c r="G1261" s="4">
        <v>13.9</v>
      </c>
      <c r="H1261" s="4">
        <v>15.3</v>
      </c>
      <c r="I1261" s="4">
        <v>183</v>
      </c>
      <c r="K1261" s="4">
        <v>0</v>
      </c>
      <c r="L1261" s="4">
        <v>26</v>
      </c>
      <c r="M1261" s="4">
        <v>0.87619999999999998</v>
      </c>
      <c r="N1261" s="4">
        <v>12.607799999999999</v>
      </c>
      <c r="O1261" s="4">
        <v>6.88E-2</v>
      </c>
      <c r="P1261" s="4">
        <v>12.152100000000001</v>
      </c>
      <c r="Q1261" s="4">
        <v>13.405099999999999</v>
      </c>
      <c r="R1261" s="4">
        <v>25.6</v>
      </c>
      <c r="S1261" s="4">
        <v>9.8876000000000008</v>
      </c>
      <c r="T1261" s="4">
        <v>10.9072</v>
      </c>
      <c r="U1261" s="4">
        <v>20.8</v>
      </c>
      <c r="V1261" s="4">
        <v>183.02690000000001</v>
      </c>
      <c r="Y1261" s="4">
        <v>22.954999999999998</v>
      </c>
      <c r="Z1261" s="4">
        <v>0</v>
      </c>
      <c r="AA1261" s="4">
        <v>0</v>
      </c>
      <c r="AB1261" s="4" t="s">
        <v>384</v>
      </c>
      <c r="AC1261" s="4">
        <v>0</v>
      </c>
      <c r="AD1261" s="4">
        <v>11.8</v>
      </c>
      <c r="AE1261" s="4">
        <v>862</v>
      </c>
      <c r="AF1261" s="4">
        <v>890</v>
      </c>
      <c r="AG1261" s="4">
        <v>835</v>
      </c>
      <c r="AH1261" s="4">
        <v>68</v>
      </c>
      <c r="AI1261" s="4">
        <v>26.27</v>
      </c>
      <c r="AJ1261" s="4">
        <v>0.6</v>
      </c>
      <c r="AK1261" s="4">
        <v>988</v>
      </c>
      <c r="AL1261" s="4">
        <v>5</v>
      </c>
      <c r="AM1261" s="4">
        <v>0</v>
      </c>
      <c r="AN1261" s="4">
        <v>35</v>
      </c>
      <c r="AO1261" s="4">
        <v>190</v>
      </c>
      <c r="AP1261" s="4">
        <v>189</v>
      </c>
      <c r="AQ1261" s="4">
        <v>5.4</v>
      </c>
      <c r="AR1261" s="4">
        <v>195</v>
      </c>
      <c r="AS1261" s="4" t="s">
        <v>155</v>
      </c>
      <c r="AT1261" s="4">
        <v>2</v>
      </c>
      <c r="AU1261" s="5">
        <v>0.70818287037037031</v>
      </c>
      <c r="AV1261" s="4">
        <v>47.163694999999997</v>
      </c>
      <c r="AW1261" s="4">
        <v>-88.490745000000004</v>
      </c>
      <c r="AX1261" s="4">
        <v>318.39999999999998</v>
      </c>
      <c r="AY1261" s="4">
        <v>30.7</v>
      </c>
      <c r="AZ1261" s="4">
        <v>12</v>
      </c>
      <c r="BA1261" s="4">
        <v>11</v>
      </c>
      <c r="BB1261" s="4" t="s">
        <v>429</v>
      </c>
      <c r="BC1261" s="4">
        <v>1.2</v>
      </c>
      <c r="BD1261" s="4">
        <v>1.8</v>
      </c>
      <c r="BE1261" s="4">
        <v>2.2000000000000002</v>
      </c>
      <c r="BF1261" s="4">
        <v>14.063000000000001</v>
      </c>
      <c r="BG1261" s="4">
        <v>14.69</v>
      </c>
      <c r="BH1261" s="4">
        <v>1.04</v>
      </c>
      <c r="BI1261" s="4">
        <v>14.135</v>
      </c>
      <c r="BJ1261" s="4">
        <v>3012.3020000000001</v>
      </c>
      <c r="BK1261" s="4">
        <v>10.458</v>
      </c>
      <c r="BL1261" s="4">
        <v>0.30399999999999999</v>
      </c>
      <c r="BM1261" s="4">
        <v>0.33500000000000002</v>
      </c>
      <c r="BN1261" s="4">
        <v>0.63900000000000001</v>
      </c>
      <c r="BO1261" s="4">
        <v>0.247</v>
      </c>
      <c r="BP1261" s="4">
        <v>0.27300000000000002</v>
      </c>
      <c r="BQ1261" s="4">
        <v>0.52</v>
      </c>
      <c r="BR1261" s="4">
        <v>1.446</v>
      </c>
      <c r="BU1261" s="4">
        <v>1.0880000000000001</v>
      </c>
      <c r="BW1261" s="4">
        <v>0</v>
      </c>
      <c r="BX1261" s="4">
        <v>0.222804</v>
      </c>
      <c r="BY1261" s="4">
        <v>-5</v>
      </c>
      <c r="BZ1261" s="4">
        <v>1.318098</v>
      </c>
      <c r="CA1261" s="4">
        <v>5.4447720000000004</v>
      </c>
      <c r="CB1261" s="4">
        <v>26.625579999999999</v>
      </c>
    </row>
    <row r="1262" spans="1:80">
      <c r="A1262" s="2">
        <v>42440</v>
      </c>
      <c r="B1262" s="29">
        <v>0.5000452314814815</v>
      </c>
      <c r="C1262" s="4">
        <v>14.39</v>
      </c>
      <c r="D1262" s="4">
        <v>0.18590000000000001</v>
      </c>
      <c r="E1262" s="4" t="s">
        <v>155</v>
      </c>
      <c r="F1262" s="4">
        <v>1859.0782610000001</v>
      </c>
      <c r="G1262" s="4">
        <v>13.2</v>
      </c>
      <c r="H1262" s="4">
        <v>15.3</v>
      </c>
      <c r="I1262" s="4">
        <v>201.2</v>
      </c>
      <c r="K1262" s="4">
        <v>0</v>
      </c>
      <c r="L1262" s="4">
        <v>26</v>
      </c>
      <c r="M1262" s="4">
        <v>0.87519999999999998</v>
      </c>
      <c r="N1262" s="4">
        <v>12.5947</v>
      </c>
      <c r="O1262" s="4">
        <v>0.16270000000000001</v>
      </c>
      <c r="P1262" s="4">
        <v>11.553100000000001</v>
      </c>
      <c r="Q1262" s="4">
        <v>13.3911</v>
      </c>
      <c r="R1262" s="4">
        <v>24.9</v>
      </c>
      <c r="S1262" s="4">
        <v>9.4002999999999997</v>
      </c>
      <c r="T1262" s="4">
        <v>10.895799999999999</v>
      </c>
      <c r="U1262" s="4">
        <v>20.3</v>
      </c>
      <c r="V1262" s="4">
        <v>201.19630000000001</v>
      </c>
      <c r="Y1262" s="4">
        <v>23.039000000000001</v>
      </c>
      <c r="Z1262" s="4">
        <v>0</v>
      </c>
      <c r="AA1262" s="4">
        <v>0</v>
      </c>
      <c r="AB1262" s="4" t="s">
        <v>384</v>
      </c>
      <c r="AC1262" s="4">
        <v>0</v>
      </c>
      <c r="AD1262" s="4">
        <v>11.8</v>
      </c>
      <c r="AE1262" s="4">
        <v>862</v>
      </c>
      <c r="AF1262" s="4">
        <v>890</v>
      </c>
      <c r="AG1262" s="4">
        <v>836</v>
      </c>
      <c r="AH1262" s="4">
        <v>68</v>
      </c>
      <c r="AI1262" s="4">
        <v>26.27</v>
      </c>
      <c r="AJ1262" s="4">
        <v>0.6</v>
      </c>
      <c r="AK1262" s="4">
        <v>988</v>
      </c>
      <c r="AL1262" s="4">
        <v>5</v>
      </c>
      <c r="AM1262" s="4">
        <v>0</v>
      </c>
      <c r="AN1262" s="4">
        <v>35</v>
      </c>
      <c r="AO1262" s="4">
        <v>190</v>
      </c>
      <c r="AP1262" s="4">
        <v>189</v>
      </c>
      <c r="AQ1262" s="4">
        <v>5.5</v>
      </c>
      <c r="AR1262" s="4">
        <v>195</v>
      </c>
      <c r="AS1262" s="4" t="s">
        <v>155</v>
      </c>
      <c r="AT1262" s="4">
        <v>2</v>
      </c>
      <c r="AU1262" s="5">
        <v>0.70819444444444446</v>
      </c>
      <c r="AV1262" s="4">
        <v>47.163659000000003</v>
      </c>
      <c r="AW1262" s="4">
        <v>-88.490922999999995</v>
      </c>
      <c r="AX1262" s="4">
        <v>318.39999999999998</v>
      </c>
      <c r="AY1262" s="4">
        <v>31.2</v>
      </c>
      <c r="AZ1262" s="4">
        <v>12</v>
      </c>
      <c r="BA1262" s="4">
        <v>11</v>
      </c>
      <c r="BB1262" s="4" t="s">
        <v>429</v>
      </c>
      <c r="BC1262" s="4">
        <v>1.2</v>
      </c>
      <c r="BD1262" s="4">
        <v>1.8716280000000001</v>
      </c>
      <c r="BE1262" s="4">
        <v>2.2000000000000002</v>
      </c>
      <c r="BF1262" s="4">
        <v>14.063000000000001</v>
      </c>
      <c r="BG1262" s="4">
        <v>14.57</v>
      </c>
      <c r="BH1262" s="4">
        <v>1.04</v>
      </c>
      <c r="BI1262" s="4">
        <v>14.255000000000001</v>
      </c>
      <c r="BJ1262" s="4">
        <v>2989.6410000000001</v>
      </c>
      <c r="BK1262" s="4">
        <v>24.582999999999998</v>
      </c>
      <c r="BL1262" s="4">
        <v>0.28699999999999998</v>
      </c>
      <c r="BM1262" s="4">
        <v>0.33300000000000002</v>
      </c>
      <c r="BN1262" s="4">
        <v>0.62</v>
      </c>
      <c r="BO1262" s="4">
        <v>0.23400000000000001</v>
      </c>
      <c r="BP1262" s="4">
        <v>0.27100000000000002</v>
      </c>
      <c r="BQ1262" s="4">
        <v>0.505</v>
      </c>
      <c r="BR1262" s="4">
        <v>1.5791999999999999</v>
      </c>
      <c r="BU1262" s="4">
        <v>1.085</v>
      </c>
      <c r="BW1262" s="4">
        <v>0</v>
      </c>
      <c r="BX1262" s="4">
        <v>0.23202</v>
      </c>
      <c r="BY1262" s="4">
        <v>-5</v>
      </c>
      <c r="BZ1262" s="4">
        <v>1.318902</v>
      </c>
      <c r="CA1262" s="4">
        <v>5.6699890000000002</v>
      </c>
      <c r="CB1262" s="4">
        <v>26.641819999999999</v>
      </c>
    </row>
    <row r="1263" spans="1:80">
      <c r="A1263" s="2">
        <v>42440</v>
      </c>
      <c r="B1263" s="29">
        <v>0.50005680555555554</v>
      </c>
      <c r="C1263" s="4">
        <v>14.382</v>
      </c>
      <c r="D1263" s="4">
        <v>0.40939999999999999</v>
      </c>
      <c r="E1263" s="4" t="s">
        <v>155</v>
      </c>
      <c r="F1263" s="4">
        <v>4093.75</v>
      </c>
      <c r="G1263" s="4">
        <v>13.2</v>
      </c>
      <c r="H1263" s="4">
        <v>15.3</v>
      </c>
      <c r="I1263" s="4">
        <v>268.89999999999998</v>
      </c>
      <c r="K1263" s="4">
        <v>0</v>
      </c>
      <c r="L1263" s="4">
        <v>31</v>
      </c>
      <c r="M1263" s="4">
        <v>0.87329999999999997</v>
      </c>
      <c r="N1263" s="4">
        <v>12.5594</v>
      </c>
      <c r="O1263" s="4">
        <v>0.35749999999999998</v>
      </c>
      <c r="P1263" s="4">
        <v>11.526899999999999</v>
      </c>
      <c r="Q1263" s="4">
        <v>13.3344</v>
      </c>
      <c r="R1263" s="4">
        <v>24.9</v>
      </c>
      <c r="S1263" s="4">
        <v>9.3788999999999998</v>
      </c>
      <c r="T1263" s="4">
        <v>10.849600000000001</v>
      </c>
      <c r="U1263" s="4">
        <v>20.2</v>
      </c>
      <c r="V1263" s="4">
        <v>268.94760000000002</v>
      </c>
      <c r="Y1263" s="4">
        <v>27.154</v>
      </c>
      <c r="Z1263" s="4">
        <v>0</v>
      </c>
      <c r="AA1263" s="4">
        <v>0</v>
      </c>
      <c r="AB1263" s="4" t="s">
        <v>384</v>
      </c>
      <c r="AC1263" s="4">
        <v>0</v>
      </c>
      <c r="AD1263" s="4">
        <v>11.8</v>
      </c>
      <c r="AE1263" s="4">
        <v>864</v>
      </c>
      <c r="AF1263" s="4">
        <v>891</v>
      </c>
      <c r="AG1263" s="4">
        <v>837</v>
      </c>
      <c r="AH1263" s="4">
        <v>68</v>
      </c>
      <c r="AI1263" s="4">
        <v>26.27</v>
      </c>
      <c r="AJ1263" s="4">
        <v>0.6</v>
      </c>
      <c r="AK1263" s="4">
        <v>988</v>
      </c>
      <c r="AL1263" s="4">
        <v>5</v>
      </c>
      <c r="AM1263" s="4">
        <v>0</v>
      </c>
      <c r="AN1263" s="4">
        <v>35</v>
      </c>
      <c r="AO1263" s="4">
        <v>190</v>
      </c>
      <c r="AP1263" s="4">
        <v>189</v>
      </c>
      <c r="AQ1263" s="4">
        <v>5.4</v>
      </c>
      <c r="AR1263" s="4">
        <v>195</v>
      </c>
      <c r="AS1263" s="4" t="s">
        <v>155</v>
      </c>
      <c r="AT1263" s="4">
        <v>2</v>
      </c>
      <c r="AU1263" s="5">
        <v>0.7082060185185185</v>
      </c>
      <c r="AV1263" s="4">
        <v>47.163623000000001</v>
      </c>
      <c r="AW1263" s="4">
        <v>-88.491101999999998</v>
      </c>
      <c r="AX1263" s="4">
        <v>318.60000000000002</v>
      </c>
      <c r="AY1263" s="4">
        <v>31.4</v>
      </c>
      <c r="AZ1263" s="4">
        <v>12</v>
      </c>
      <c r="BA1263" s="4">
        <v>11</v>
      </c>
      <c r="BB1263" s="4" t="s">
        <v>429</v>
      </c>
      <c r="BC1263" s="4">
        <v>1.2</v>
      </c>
      <c r="BD1263" s="4">
        <v>1.9</v>
      </c>
      <c r="BE1263" s="4">
        <v>2.271528</v>
      </c>
      <c r="BF1263" s="4">
        <v>14.063000000000001</v>
      </c>
      <c r="BG1263" s="4">
        <v>14.34</v>
      </c>
      <c r="BH1263" s="4">
        <v>1.02</v>
      </c>
      <c r="BI1263" s="4">
        <v>14.515000000000001</v>
      </c>
      <c r="BJ1263" s="4">
        <v>2942.8429999999998</v>
      </c>
      <c r="BK1263" s="4">
        <v>53.313000000000002</v>
      </c>
      <c r="BL1263" s="4">
        <v>0.28299999999999997</v>
      </c>
      <c r="BM1263" s="4">
        <v>0.32700000000000001</v>
      </c>
      <c r="BN1263" s="4">
        <v>0.61</v>
      </c>
      <c r="BO1263" s="4">
        <v>0.23</v>
      </c>
      <c r="BP1263" s="4">
        <v>0.26600000000000001</v>
      </c>
      <c r="BQ1263" s="4">
        <v>0.496</v>
      </c>
      <c r="BR1263" s="4">
        <v>2.0838000000000001</v>
      </c>
      <c r="BU1263" s="4">
        <v>1.262</v>
      </c>
      <c r="BW1263" s="4">
        <v>0</v>
      </c>
      <c r="BX1263" s="4">
        <v>0.320494</v>
      </c>
      <c r="BY1263" s="4">
        <v>-5</v>
      </c>
      <c r="BZ1263" s="4">
        <v>1.317196</v>
      </c>
      <c r="CA1263" s="4">
        <v>7.8320720000000001</v>
      </c>
      <c r="CB1263" s="4">
        <v>26.607358999999999</v>
      </c>
    </row>
    <row r="1264" spans="1:80">
      <c r="A1264" s="2">
        <v>42440</v>
      </c>
      <c r="B1264" s="29">
        <v>0.50006837962962958</v>
      </c>
      <c r="C1264" s="4">
        <v>14.343</v>
      </c>
      <c r="D1264" s="4">
        <v>0.55279999999999996</v>
      </c>
      <c r="E1264" s="4" t="s">
        <v>155</v>
      </c>
      <c r="F1264" s="4">
        <v>5528.0448720000004</v>
      </c>
      <c r="G1264" s="4">
        <v>13.2</v>
      </c>
      <c r="H1264" s="4">
        <v>15.1</v>
      </c>
      <c r="I1264" s="4">
        <v>356.9</v>
      </c>
      <c r="K1264" s="4">
        <v>0</v>
      </c>
      <c r="L1264" s="4">
        <v>37</v>
      </c>
      <c r="M1264" s="4">
        <v>0.87219999999999998</v>
      </c>
      <c r="N1264" s="4">
        <v>12.5105</v>
      </c>
      <c r="O1264" s="4">
        <v>0.48220000000000002</v>
      </c>
      <c r="P1264" s="4">
        <v>11.513199999999999</v>
      </c>
      <c r="Q1264" s="4">
        <v>13.170400000000001</v>
      </c>
      <c r="R1264" s="4">
        <v>24.7</v>
      </c>
      <c r="S1264" s="4">
        <v>9.3678000000000008</v>
      </c>
      <c r="T1264" s="4">
        <v>10.716100000000001</v>
      </c>
      <c r="U1264" s="4">
        <v>20.100000000000001</v>
      </c>
      <c r="V1264" s="4">
        <v>356.9289</v>
      </c>
      <c r="Y1264" s="4">
        <v>32.326000000000001</v>
      </c>
      <c r="Z1264" s="4">
        <v>0</v>
      </c>
      <c r="AA1264" s="4">
        <v>0</v>
      </c>
      <c r="AB1264" s="4" t="s">
        <v>384</v>
      </c>
      <c r="AC1264" s="4">
        <v>0</v>
      </c>
      <c r="AD1264" s="4">
        <v>11.9</v>
      </c>
      <c r="AE1264" s="4">
        <v>863</v>
      </c>
      <c r="AF1264" s="4">
        <v>893</v>
      </c>
      <c r="AG1264" s="4">
        <v>837</v>
      </c>
      <c r="AH1264" s="4">
        <v>68</v>
      </c>
      <c r="AI1264" s="4">
        <v>26.27</v>
      </c>
      <c r="AJ1264" s="4">
        <v>0.6</v>
      </c>
      <c r="AK1264" s="4">
        <v>988</v>
      </c>
      <c r="AL1264" s="4">
        <v>5</v>
      </c>
      <c r="AM1264" s="4">
        <v>0</v>
      </c>
      <c r="AN1264" s="4">
        <v>35</v>
      </c>
      <c r="AO1264" s="4">
        <v>190</v>
      </c>
      <c r="AP1264" s="4">
        <v>189</v>
      </c>
      <c r="AQ1264" s="4">
        <v>5.4</v>
      </c>
      <c r="AR1264" s="4">
        <v>195</v>
      </c>
      <c r="AS1264" s="4" t="s">
        <v>155</v>
      </c>
      <c r="AT1264" s="4">
        <v>2</v>
      </c>
      <c r="AU1264" s="5">
        <v>0.70821759259259265</v>
      </c>
      <c r="AV1264" s="4">
        <v>47.163589000000002</v>
      </c>
      <c r="AW1264" s="4">
        <v>-88.491287</v>
      </c>
      <c r="AX1264" s="4">
        <v>318.5</v>
      </c>
      <c r="AY1264" s="4">
        <v>31.8</v>
      </c>
      <c r="AZ1264" s="4">
        <v>12</v>
      </c>
      <c r="BA1264" s="4">
        <v>11</v>
      </c>
      <c r="BB1264" s="4" t="s">
        <v>429</v>
      </c>
      <c r="BC1264" s="4">
        <v>1.2</v>
      </c>
      <c r="BD1264" s="4">
        <v>1.9</v>
      </c>
      <c r="BE1264" s="4">
        <v>2.2999999999999998</v>
      </c>
      <c r="BF1264" s="4">
        <v>14.063000000000001</v>
      </c>
      <c r="BG1264" s="4">
        <v>14.22</v>
      </c>
      <c r="BH1264" s="4">
        <v>1.01</v>
      </c>
      <c r="BI1264" s="4">
        <v>14.651</v>
      </c>
      <c r="BJ1264" s="4">
        <v>2912.2930000000001</v>
      </c>
      <c r="BK1264" s="4">
        <v>71.438000000000002</v>
      </c>
      <c r="BL1264" s="4">
        <v>0.28100000000000003</v>
      </c>
      <c r="BM1264" s="4">
        <v>0.32100000000000001</v>
      </c>
      <c r="BN1264" s="4">
        <v>0.60199999999999998</v>
      </c>
      <c r="BO1264" s="4">
        <v>0.22800000000000001</v>
      </c>
      <c r="BP1264" s="4">
        <v>0.26100000000000001</v>
      </c>
      <c r="BQ1264" s="4">
        <v>0.49</v>
      </c>
      <c r="BR1264" s="4">
        <v>2.7475000000000001</v>
      </c>
      <c r="BU1264" s="4">
        <v>1.4930000000000001</v>
      </c>
      <c r="BW1264" s="4">
        <v>0</v>
      </c>
      <c r="BX1264" s="4">
        <v>0.30203799999999997</v>
      </c>
      <c r="BY1264" s="4">
        <v>-5</v>
      </c>
      <c r="BZ1264" s="4">
        <v>1.3179019999999999</v>
      </c>
      <c r="CA1264" s="4">
        <v>7.3810529999999996</v>
      </c>
      <c r="CB1264" s="4">
        <v>26.62162</v>
      </c>
    </row>
    <row r="1265" spans="1:80">
      <c r="A1265" s="2">
        <v>42440</v>
      </c>
      <c r="B1265" s="29">
        <v>0.50007995370370373</v>
      </c>
      <c r="C1265" s="4">
        <v>14.315</v>
      </c>
      <c r="D1265" s="4">
        <v>0.58230000000000004</v>
      </c>
      <c r="E1265" s="4" t="s">
        <v>155</v>
      </c>
      <c r="F1265" s="4">
        <v>5823.2534249999999</v>
      </c>
      <c r="G1265" s="4">
        <v>13.2</v>
      </c>
      <c r="H1265" s="4">
        <v>15.1</v>
      </c>
      <c r="I1265" s="4">
        <v>401</v>
      </c>
      <c r="K1265" s="4">
        <v>0</v>
      </c>
      <c r="L1265" s="4">
        <v>38</v>
      </c>
      <c r="M1265" s="4">
        <v>0.87209999999999999</v>
      </c>
      <c r="N1265" s="4">
        <v>12.4849</v>
      </c>
      <c r="O1265" s="4">
        <v>0.50790000000000002</v>
      </c>
      <c r="P1265" s="4">
        <v>11.5121</v>
      </c>
      <c r="Q1265" s="4">
        <v>13.1691</v>
      </c>
      <c r="R1265" s="4">
        <v>24.7</v>
      </c>
      <c r="S1265" s="4">
        <v>9.3667999999999996</v>
      </c>
      <c r="T1265" s="4">
        <v>10.7151</v>
      </c>
      <c r="U1265" s="4">
        <v>20.100000000000001</v>
      </c>
      <c r="V1265" s="4">
        <v>401.01170000000002</v>
      </c>
      <c r="Y1265" s="4">
        <v>33.234000000000002</v>
      </c>
      <c r="Z1265" s="4">
        <v>0</v>
      </c>
      <c r="AA1265" s="4">
        <v>0</v>
      </c>
      <c r="AB1265" s="4" t="s">
        <v>384</v>
      </c>
      <c r="AC1265" s="4">
        <v>0</v>
      </c>
      <c r="AD1265" s="4">
        <v>11.8</v>
      </c>
      <c r="AE1265" s="4">
        <v>863</v>
      </c>
      <c r="AF1265" s="4">
        <v>892</v>
      </c>
      <c r="AG1265" s="4">
        <v>836</v>
      </c>
      <c r="AH1265" s="4">
        <v>68</v>
      </c>
      <c r="AI1265" s="4">
        <v>26.27</v>
      </c>
      <c r="AJ1265" s="4">
        <v>0.6</v>
      </c>
      <c r="AK1265" s="4">
        <v>988</v>
      </c>
      <c r="AL1265" s="4">
        <v>5</v>
      </c>
      <c r="AM1265" s="4">
        <v>0</v>
      </c>
      <c r="AN1265" s="4">
        <v>35</v>
      </c>
      <c r="AO1265" s="4">
        <v>190</v>
      </c>
      <c r="AP1265" s="4">
        <v>189</v>
      </c>
      <c r="AQ1265" s="4">
        <v>5.4</v>
      </c>
      <c r="AR1265" s="4">
        <v>195</v>
      </c>
      <c r="AS1265" s="4" t="s">
        <v>155</v>
      </c>
      <c r="AT1265" s="4">
        <v>2</v>
      </c>
      <c r="AU1265" s="5">
        <v>0.70822916666666658</v>
      </c>
      <c r="AV1265" s="4">
        <v>47.163541000000002</v>
      </c>
      <c r="AW1265" s="4">
        <v>-88.491467999999998</v>
      </c>
      <c r="AX1265" s="4">
        <v>318.3</v>
      </c>
      <c r="AY1265" s="4">
        <v>32.5</v>
      </c>
      <c r="AZ1265" s="4">
        <v>12</v>
      </c>
      <c r="BA1265" s="4">
        <v>11</v>
      </c>
      <c r="BB1265" s="4" t="s">
        <v>429</v>
      </c>
      <c r="BC1265" s="4">
        <v>1.2712570000000001</v>
      </c>
      <c r="BD1265" s="4">
        <v>2.0425149999999999</v>
      </c>
      <c r="BE1265" s="4">
        <v>2.4425150000000002</v>
      </c>
      <c r="BF1265" s="4">
        <v>14.063000000000001</v>
      </c>
      <c r="BG1265" s="4">
        <v>14.21</v>
      </c>
      <c r="BH1265" s="4">
        <v>1.01</v>
      </c>
      <c r="BI1265" s="4">
        <v>14.662000000000001</v>
      </c>
      <c r="BJ1265" s="4">
        <v>2905.3240000000001</v>
      </c>
      <c r="BK1265" s="4">
        <v>75.22</v>
      </c>
      <c r="BL1265" s="4">
        <v>0.28100000000000003</v>
      </c>
      <c r="BM1265" s="4">
        <v>0.32100000000000001</v>
      </c>
      <c r="BN1265" s="4">
        <v>0.60099999999999998</v>
      </c>
      <c r="BO1265" s="4">
        <v>0.22800000000000001</v>
      </c>
      <c r="BP1265" s="4">
        <v>0.26100000000000001</v>
      </c>
      <c r="BQ1265" s="4">
        <v>0.48899999999999999</v>
      </c>
      <c r="BR1265" s="4">
        <v>3.0857999999999999</v>
      </c>
      <c r="BU1265" s="4">
        <v>1.534</v>
      </c>
      <c r="BW1265" s="4">
        <v>0</v>
      </c>
      <c r="BX1265" s="4">
        <v>0.31343199999999999</v>
      </c>
      <c r="BY1265" s="4">
        <v>-5</v>
      </c>
      <c r="BZ1265" s="4">
        <v>1.3180000000000001</v>
      </c>
      <c r="CA1265" s="4">
        <v>7.6594949999999997</v>
      </c>
      <c r="CB1265" s="4">
        <v>26.6236</v>
      </c>
    </row>
    <row r="1266" spans="1:80">
      <c r="A1266" s="2">
        <v>42440</v>
      </c>
      <c r="B1266" s="29">
        <v>0.50009152777777777</v>
      </c>
      <c r="C1266" s="4">
        <v>14.304</v>
      </c>
      <c r="D1266" s="4">
        <v>0.53510000000000002</v>
      </c>
      <c r="E1266" s="4" t="s">
        <v>155</v>
      </c>
      <c r="F1266" s="4">
        <v>5350.7017539999997</v>
      </c>
      <c r="G1266" s="4">
        <v>13.7</v>
      </c>
      <c r="H1266" s="4">
        <v>14.1</v>
      </c>
      <c r="I1266" s="4">
        <v>443.9</v>
      </c>
      <c r="K1266" s="4">
        <v>0</v>
      </c>
      <c r="L1266" s="4">
        <v>42</v>
      </c>
      <c r="M1266" s="4">
        <v>0.87250000000000005</v>
      </c>
      <c r="N1266" s="4">
        <v>12.4808</v>
      </c>
      <c r="O1266" s="4">
        <v>0.46689999999999998</v>
      </c>
      <c r="P1266" s="4">
        <v>11.9125</v>
      </c>
      <c r="Q1266" s="4">
        <v>12.2791</v>
      </c>
      <c r="R1266" s="4">
        <v>24.2</v>
      </c>
      <c r="S1266" s="4">
        <v>9.7057000000000002</v>
      </c>
      <c r="T1266" s="4">
        <v>10.0044</v>
      </c>
      <c r="U1266" s="4">
        <v>19.7</v>
      </c>
      <c r="V1266" s="4">
        <v>443.91</v>
      </c>
      <c r="Y1266" s="4">
        <v>36.779000000000003</v>
      </c>
      <c r="Z1266" s="4">
        <v>0</v>
      </c>
      <c r="AA1266" s="4">
        <v>0</v>
      </c>
      <c r="AB1266" s="4" t="s">
        <v>384</v>
      </c>
      <c r="AC1266" s="4">
        <v>0</v>
      </c>
      <c r="AD1266" s="4">
        <v>11.8</v>
      </c>
      <c r="AE1266" s="4">
        <v>863</v>
      </c>
      <c r="AF1266" s="4">
        <v>890</v>
      </c>
      <c r="AG1266" s="4">
        <v>835</v>
      </c>
      <c r="AH1266" s="4">
        <v>68.900000000000006</v>
      </c>
      <c r="AI1266" s="4">
        <v>26.62</v>
      </c>
      <c r="AJ1266" s="4">
        <v>0.61</v>
      </c>
      <c r="AK1266" s="4">
        <v>988</v>
      </c>
      <c r="AL1266" s="4">
        <v>5</v>
      </c>
      <c r="AM1266" s="4">
        <v>0</v>
      </c>
      <c r="AN1266" s="4">
        <v>35</v>
      </c>
      <c r="AO1266" s="4">
        <v>190</v>
      </c>
      <c r="AP1266" s="4">
        <v>189</v>
      </c>
      <c r="AQ1266" s="4">
        <v>5.4</v>
      </c>
      <c r="AR1266" s="4">
        <v>195</v>
      </c>
      <c r="AS1266" s="4" t="s">
        <v>155</v>
      </c>
      <c r="AT1266" s="4">
        <v>2</v>
      </c>
      <c r="AU1266" s="5">
        <v>0.70824074074074073</v>
      </c>
      <c r="AV1266" s="4">
        <v>47.163466999999997</v>
      </c>
      <c r="AW1266" s="4">
        <v>-88.491636999999997</v>
      </c>
      <c r="AX1266" s="4">
        <v>318.5</v>
      </c>
      <c r="AY1266" s="4">
        <v>33.1</v>
      </c>
      <c r="AZ1266" s="4">
        <v>12</v>
      </c>
      <c r="BA1266" s="4">
        <v>11</v>
      </c>
      <c r="BB1266" s="4" t="s">
        <v>429</v>
      </c>
      <c r="BC1266" s="4">
        <v>1.3712</v>
      </c>
      <c r="BD1266" s="4">
        <v>2.1711999999999998</v>
      </c>
      <c r="BE1266" s="4">
        <v>2.6423999999999999</v>
      </c>
      <c r="BF1266" s="4">
        <v>14.063000000000001</v>
      </c>
      <c r="BG1266" s="4">
        <v>14.26</v>
      </c>
      <c r="BH1266" s="4">
        <v>1.01</v>
      </c>
      <c r="BI1266" s="4">
        <v>14.611000000000001</v>
      </c>
      <c r="BJ1266" s="4">
        <v>2913.5230000000001</v>
      </c>
      <c r="BK1266" s="4">
        <v>69.364999999999995</v>
      </c>
      <c r="BL1266" s="4">
        <v>0.29099999999999998</v>
      </c>
      <c r="BM1266" s="4">
        <v>0.3</v>
      </c>
      <c r="BN1266" s="4">
        <v>0.59099999999999997</v>
      </c>
      <c r="BO1266" s="4">
        <v>0.23699999999999999</v>
      </c>
      <c r="BP1266" s="4">
        <v>0.245</v>
      </c>
      <c r="BQ1266" s="4">
        <v>0.48199999999999998</v>
      </c>
      <c r="BR1266" s="4">
        <v>3.4266000000000001</v>
      </c>
      <c r="BU1266" s="4">
        <v>1.7030000000000001</v>
      </c>
      <c r="BW1266" s="4">
        <v>0</v>
      </c>
      <c r="BX1266" s="4">
        <v>0.31680399999999997</v>
      </c>
      <c r="BY1266" s="4">
        <v>-5</v>
      </c>
      <c r="BZ1266" s="4">
        <v>1.3170980000000001</v>
      </c>
      <c r="CA1266" s="4">
        <v>7.7418979999999999</v>
      </c>
      <c r="CB1266" s="4">
        <v>26.60538</v>
      </c>
    </row>
    <row r="1267" spans="1:80">
      <c r="A1267" s="2">
        <v>42440</v>
      </c>
      <c r="B1267" s="29">
        <v>0.50010310185185192</v>
      </c>
      <c r="C1267" s="4">
        <v>14.29</v>
      </c>
      <c r="D1267" s="4">
        <v>0.48049999999999998</v>
      </c>
      <c r="E1267" s="4" t="s">
        <v>155</v>
      </c>
      <c r="F1267" s="4">
        <v>4805.40146</v>
      </c>
      <c r="G1267" s="4">
        <v>15.6</v>
      </c>
      <c r="H1267" s="4">
        <v>2.5</v>
      </c>
      <c r="I1267" s="4">
        <v>466.8</v>
      </c>
      <c r="K1267" s="4">
        <v>0</v>
      </c>
      <c r="L1267" s="4">
        <v>42</v>
      </c>
      <c r="M1267" s="4">
        <v>0.87319999999999998</v>
      </c>
      <c r="N1267" s="4">
        <v>12.4773</v>
      </c>
      <c r="O1267" s="4">
        <v>0.41959999999999997</v>
      </c>
      <c r="P1267" s="4">
        <v>13.647500000000001</v>
      </c>
      <c r="Q1267" s="4">
        <v>2.1829000000000001</v>
      </c>
      <c r="R1267" s="4">
        <v>15.8</v>
      </c>
      <c r="S1267" s="4">
        <v>11.120900000000001</v>
      </c>
      <c r="T1267" s="4">
        <v>1.7787999999999999</v>
      </c>
      <c r="U1267" s="4">
        <v>12.9</v>
      </c>
      <c r="V1267" s="4">
        <v>466.75110000000001</v>
      </c>
      <c r="Y1267" s="4">
        <v>37.021999999999998</v>
      </c>
      <c r="Z1267" s="4">
        <v>0</v>
      </c>
      <c r="AA1267" s="4">
        <v>0</v>
      </c>
      <c r="AB1267" s="4" t="s">
        <v>384</v>
      </c>
      <c r="AC1267" s="4">
        <v>0</v>
      </c>
      <c r="AD1267" s="4">
        <v>11.9</v>
      </c>
      <c r="AE1267" s="4">
        <v>862</v>
      </c>
      <c r="AF1267" s="4">
        <v>889</v>
      </c>
      <c r="AG1267" s="4">
        <v>834</v>
      </c>
      <c r="AH1267" s="4">
        <v>69</v>
      </c>
      <c r="AI1267" s="4">
        <v>26.66</v>
      </c>
      <c r="AJ1267" s="4">
        <v>0.61</v>
      </c>
      <c r="AK1267" s="4">
        <v>988</v>
      </c>
      <c r="AL1267" s="4">
        <v>5</v>
      </c>
      <c r="AM1267" s="4">
        <v>0</v>
      </c>
      <c r="AN1267" s="4">
        <v>35</v>
      </c>
      <c r="AO1267" s="4">
        <v>190</v>
      </c>
      <c r="AP1267" s="4">
        <v>189</v>
      </c>
      <c r="AQ1267" s="4">
        <v>5.6</v>
      </c>
      <c r="AR1267" s="4">
        <v>195</v>
      </c>
      <c r="AS1267" s="4" t="s">
        <v>155</v>
      </c>
      <c r="AT1267" s="4">
        <v>2</v>
      </c>
      <c r="AU1267" s="5">
        <v>0.70825231481481488</v>
      </c>
      <c r="AV1267" s="4">
        <v>47.163362999999997</v>
      </c>
      <c r="AW1267" s="4">
        <v>-88.491782000000001</v>
      </c>
      <c r="AX1267" s="4">
        <v>318.5</v>
      </c>
      <c r="AY1267" s="4">
        <v>33.9</v>
      </c>
      <c r="AZ1267" s="4">
        <v>12</v>
      </c>
      <c r="BA1267" s="4">
        <v>11</v>
      </c>
      <c r="BB1267" s="4" t="s">
        <v>429</v>
      </c>
      <c r="BC1267" s="4">
        <v>1.6131740000000001</v>
      </c>
      <c r="BD1267" s="4">
        <v>2.3421159999999999</v>
      </c>
      <c r="BE1267" s="4">
        <v>2.8421159999999999</v>
      </c>
      <c r="BF1267" s="4">
        <v>14.063000000000001</v>
      </c>
      <c r="BG1267" s="4">
        <v>14.33</v>
      </c>
      <c r="BH1267" s="4">
        <v>1.02</v>
      </c>
      <c r="BI1267" s="4">
        <v>14.528</v>
      </c>
      <c r="BJ1267" s="4">
        <v>2923.654</v>
      </c>
      <c r="BK1267" s="4">
        <v>62.575000000000003</v>
      </c>
      <c r="BL1267" s="4">
        <v>0.33500000000000002</v>
      </c>
      <c r="BM1267" s="4">
        <v>5.3999999999999999E-2</v>
      </c>
      <c r="BN1267" s="4">
        <v>0.38800000000000001</v>
      </c>
      <c r="BO1267" s="4">
        <v>0.27300000000000002</v>
      </c>
      <c r="BP1267" s="4">
        <v>4.3999999999999997E-2</v>
      </c>
      <c r="BQ1267" s="4">
        <v>0.317</v>
      </c>
      <c r="BR1267" s="4">
        <v>3.6164999999999998</v>
      </c>
      <c r="BU1267" s="4">
        <v>1.7210000000000001</v>
      </c>
      <c r="BW1267" s="4">
        <v>0</v>
      </c>
      <c r="BX1267" s="4">
        <v>0.295352</v>
      </c>
      <c r="BY1267" s="4">
        <v>-5</v>
      </c>
      <c r="BZ1267" s="4">
        <v>1.3179019999999999</v>
      </c>
      <c r="CA1267" s="4">
        <v>7.2176640000000001</v>
      </c>
      <c r="CB1267" s="4">
        <v>26.62162</v>
      </c>
    </row>
    <row r="1268" spans="1:80">
      <c r="A1268" s="2">
        <v>42440</v>
      </c>
      <c r="B1268" s="29">
        <v>0.50011467592592596</v>
      </c>
      <c r="C1268" s="4">
        <v>14.29</v>
      </c>
      <c r="D1268" s="4">
        <v>0.3972</v>
      </c>
      <c r="E1268" s="4" t="s">
        <v>155</v>
      </c>
      <c r="F1268" s="4">
        <v>3971.9930680000002</v>
      </c>
      <c r="G1268" s="4">
        <v>15.7</v>
      </c>
      <c r="H1268" s="4">
        <v>2.5</v>
      </c>
      <c r="I1268" s="4">
        <v>451.2</v>
      </c>
      <c r="K1268" s="4">
        <v>0</v>
      </c>
      <c r="L1268" s="4">
        <v>42</v>
      </c>
      <c r="M1268" s="4">
        <v>0.87390000000000001</v>
      </c>
      <c r="N1268" s="4">
        <v>12.488</v>
      </c>
      <c r="O1268" s="4">
        <v>0.34710000000000002</v>
      </c>
      <c r="P1268" s="4">
        <v>13.7202</v>
      </c>
      <c r="Q1268" s="4">
        <v>2.1848000000000001</v>
      </c>
      <c r="R1268" s="4">
        <v>15.9</v>
      </c>
      <c r="S1268" s="4">
        <v>11.180199999999999</v>
      </c>
      <c r="T1268" s="4">
        <v>1.7803</v>
      </c>
      <c r="U1268" s="4">
        <v>13</v>
      </c>
      <c r="V1268" s="4">
        <v>451.19220000000001</v>
      </c>
      <c r="Y1268" s="4">
        <v>37.107999999999997</v>
      </c>
      <c r="Z1268" s="4">
        <v>0</v>
      </c>
      <c r="AA1268" s="4">
        <v>0</v>
      </c>
      <c r="AB1268" s="4" t="s">
        <v>384</v>
      </c>
      <c r="AC1268" s="4">
        <v>0</v>
      </c>
      <c r="AD1268" s="4">
        <v>11.8</v>
      </c>
      <c r="AE1268" s="4">
        <v>864</v>
      </c>
      <c r="AF1268" s="4">
        <v>889</v>
      </c>
      <c r="AG1268" s="4">
        <v>836</v>
      </c>
      <c r="AH1268" s="4">
        <v>69</v>
      </c>
      <c r="AI1268" s="4">
        <v>26.66</v>
      </c>
      <c r="AJ1268" s="4">
        <v>0.61</v>
      </c>
      <c r="AK1268" s="4">
        <v>988</v>
      </c>
      <c r="AL1268" s="4">
        <v>5</v>
      </c>
      <c r="AM1268" s="4">
        <v>0</v>
      </c>
      <c r="AN1268" s="4">
        <v>35</v>
      </c>
      <c r="AO1268" s="4">
        <v>190</v>
      </c>
      <c r="AP1268" s="4">
        <v>189</v>
      </c>
      <c r="AQ1268" s="4">
        <v>5.6</v>
      </c>
      <c r="AR1268" s="4">
        <v>195</v>
      </c>
      <c r="AS1268" s="4" t="s">
        <v>155</v>
      </c>
      <c r="AT1268" s="4">
        <v>2</v>
      </c>
      <c r="AU1268" s="5">
        <v>0.70826388888888892</v>
      </c>
      <c r="AV1268" s="4">
        <v>47.163238999999997</v>
      </c>
      <c r="AW1268" s="4">
        <v>-88.491896999999994</v>
      </c>
      <c r="AX1268" s="4">
        <v>318.39999999999998</v>
      </c>
      <c r="AY1268" s="4">
        <v>34.4</v>
      </c>
      <c r="AZ1268" s="4">
        <v>12</v>
      </c>
      <c r="BA1268" s="4">
        <v>11</v>
      </c>
      <c r="BB1268" s="4" t="s">
        <v>429</v>
      </c>
      <c r="BC1268" s="4">
        <v>1.7709999999999999</v>
      </c>
      <c r="BD1268" s="4">
        <v>1.4059999999999999</v>
      </c>
      <c r="BE1268" s="4">
        <v>2.758</v>
      </c>
      <c r="BF1268" s="4">
        <v>14.063000000000001</v>
      </c>
      <c r="BG1268" s="4">
        <v>14.41</v>
      </c>
      <c r="BH1268" s="4">
        <v>1.02</v>
      </c>
      <c r="BI1268" s="4">
        <v>14.429</v>
      </c>
      <c r="BJ1268" s="4">
        <v>2940.5949999999998</v>
      </c>
      <c r="BK1268" s="4">
        <v>52.021999999999998</v>
      </c>
      <c r="BL1268" s="4">
        <v>0.33800000000000002</v>
      </c>
      <c r="BM1268" s="4">
        <v>5.3999999999999999E-2</v>
      </c>
      <c r="BN1268" s="4">
        <v>0.39200000000000002</v>
      </c>
      <c r="BO1268" s="4">
        <v>0.27600000000000002</v>
      </c>
      <c r="BP1268" s="4">
        <v>4.3999999999999997E-2</v>
      </c>
      <c r="BQ1268" s="4">
        <v>0.32</v>
      </c>
      <c r="BR1268" s="4">
        <v>3.5131999999999999</v>
      </c>
      <c r="BU1268" s="4">
        <v>1.734</v>
      </c>
      <c r="BW1268" s="4">
        <v>0</v>
      </c>
      <c r="BX1268" s="4">
        <v>0.36155199999999998</v>
      </c>
      <c r="BY1268" s="4">
        <v>-5</v>
      </c>
      <c r="BZ1268" s="4">
        <v>1.315294</v>
      </c>
      <c r="CA1268" s="4">
        <v>8.8354269999999993</v>
      </c>
      <c r="CB1268" s="4">
        <v>26.568939</v>
      </c>
    </row>
    <row r="1269" spans="1:80">
      <c r="A1269" s="2">
        <v>42440</v>
      </c>
      <c r="B1269" s="29">
        <v>0.50012624999999999</v>
      </c>
      <c r="C1269" s="4">
        <v>14.29</v>
      </c>
      <c r="D1269" s="4">
        <v>0.22559999999999999</v>
      </c>
      <c r="E1269" s="4" t="s">
        <v>155</v>
      </c>
      <c r="F1269" s="4">
        <v>2255.5395680000001</v>
      </c>
      <c r="G1269" s="4">
        <v>15.7</v>
      </c>
      <c r="H1269" s="4">
        <v>2.5</v>
      </c>
      <c r="I1269" s="4">
        <v>428.8</v>
      </c>
      <c r="K1269" s="4">
        <v>0</v>
      </c>
      <c r="L1269" s="4">
        <v>42</v>
      </c>
      <c r="M1269" s="4">
        <v>0.87549999999999994</v>
      </c>
      <c r="N1269" s="4">
        <v>12.510300000000001</v>
      </c>
      <c r="O1269" s="4">
        <v>0.19750000000000001</v>
      </c>
      <c r="P1269" s="4">
        <v>13.7447</v>
      </c>
      <c r="Q1269" s="4">
        <v>2.2151000000000001</v>
      </c>
      <c r="R1269" s="4">
        <v>16</v>
      </c>
      <c r="S1269" s="4">
        <v>11.200100000000001</v>
      </c>
      <c r="T1269" s="4">
        <v>1.8049999999999999</v>
      </c>
      <c r="U1269" s="4">
        <v>13</v>
      </c>
      <c r="V1269" s="4">
        <v>428.75920000000002</v>
      </c>
      <c r="Y1269" s="4">
        <v>36.5</v>
      </c>
      <c r="Z1269" s="4">
        <v>0</v>
      </c>
      <c r="AA1269" s="4">
        <v>0</v>
      </c>
      <c r="AB1269" s="4" t="s">
        <v>384</v>
      </c>
      <c r="AC1269" s="4">
        <v>0</v>
      </c>
      <c r="AD1269" s="4">
        <v>11.9</v>
      </c>
      <c r="AE1269" s="4">
        <v>865</v>
      </c>
      <c r="AF1269" s="4">
        <v>891</v>
      </c>
      <c r="AG1269" s="4">
        <v>839</v>
      </c>
      <c r="AH1269" s="4">
        <v>69</v>
      </c>
      <c r="AI1269" s="4">
        <v>26.66</v>
      </c>
      <c r="AJ1269" s="4">
        <v>0.61</v>
      </c>
      <c r="AK1269" s="4">
        <v>988</v>
      </c>
      <c r="AL1269" s="4">
        <v>5</v>
      </c>
      <c r="AM1269" s="4">
        <v>0</v>
      </c>
      <c r="AN1269" s="4">
        <v>35</v>
      </c>
      <c r="AO1269" s="4">
        <v>190</v>
      </c>
      <c r="AP1269" s="4">
        <v>189</v>
      </c>
      <c r="AQ1269" s="4">
        <v>5.7</v>
      </c>
      <c r="AR1269" s="4">
        <v>195</v>
      </c>
      <c r="AS1269" s="4" t="s">
        <v>155</v>
      </c>
      <c r="AT1269" s="4">
        <v>2</v>
      </c>
      <c r="AU1269" s="5">
        <v>0.70827546296296295</v>
      </c>
      <c r="AV1269" s="4">
        <v>47.163102000000002</v>
      </c>
      <c r="AW1269" s="4">
        <v>-88.491969999999995</v>
      </c>
      <c r="AX1269" s="4">
        <v>318.2</v>
      </c>
      <c r="AY1269" s="4">
        <v>34.5</v>
      </c>
      <c r="AZ1269" s="4">
        <v>12</v>
      </c>
      <c r="BA1269" s="4">
        <v>11</v>
      </c>
      <c r="BB1269" s="4" t="s">
        <v>429</v>
      </c>
      <c r="BC1269" s="4">
        <v>1.8</v>
      </c>
      <c r="BD1269" s="4">
        <v>1.1432899999999999</v>
      </c>
      <c r="BE1269" s="4">
        <v>2.7716449999999999</v>
      </c>
      <c r="BF1269" s="4">
        <v>14.063000000000001</v>
      </c>
      <c r="BG1269" s="4">
        <v>14.6</v>
      </c>
      <c r="BH1269" s="4">
        <v>1.04</v>
      </c>
      <c r="BI1269" s="4">
        <v>14.226000000000001</v>
      </c>
      <c r="BJ1269" s="4">
        <v>2975.8870000000002</v>
      </c>
      <c r="BK1269" s="4">
        <v>29.896000000000001</v>
      </c>
      <c r="BL1269" s="4">
        <v>0.34200000000000003</v>
      </c>
      <c r="BM1269" s="4">
        <v>5.5E-2</v>
      </c>
      <c r="BN1269" s="4">
        <v>0.39800000000000002</v>
      </c>
      <c r="BO1269" s="4">
        <v>0.27900000000000003</v>
      </c>
      <c r="BP1269" s="4">
        <v>4.4999999999999998E-2</v>
      </c>
      <c r="BQ1269" s="4">
        <v>0.32400000000000001</v>
      </c>
      <c r="BR1269" s="4">
        <v>3.3725999999999998</v>
      </c>
      <c r="BU1269" s="4">
        <v>1.7230000000000001</v>
      </c>
      <c r="BW1269" s="4">
        <v>0</v>
      </c>
      <c r="BX1269" s="4">
        <v>0.37711800000000001</v>
      </c>
      <c r="BY1269" s="4">
        <v>-5</v>
      </c>
      <c r="BZ1269" s="4">
        <v>1.3159019999999999</v>
      </c>
      <c r="CA1269" s="4">
        <v>9.215821</v>
      </c>
      <c r="CB1269" s="4">
        <v>26.581219999999998</v>
      </c>
    </row>
    <row r="1270" spans="1:80">
      <c r="A1270" s="2">
        <v>42440</v>
      </c>
      <c r="B1270" s="29">
        <v>0.50013782407407403</v>
      </c>
      <c r="C1270" s="4">
        <v>14.295999999999999</v>
      </c>
      <c r="D1270" s="4">
        <v>8.1699999999999995E-2</v>
      </c>
      <c r="E1270" s="4" t="s">
        <v>155</v>
      </c>
      <c r="F1270" s="4">
        <v>816.69064700000001</v>
      </c>
      <c r="G1270" s="4">
        <v>15.7</v>
      </c>
      <c r="H1270" s="4">
        <v>2.6</v>
      </c>
      <c r="I1270" s="4">
        <v>319</v>
      </c>
      <c r="K1270" s="4">
        <v>0</v>
      </c>
      <c r="L1270" s="4">
        <v>36</v>
      </c>
      <c r="M1270" s="4">
        <v>0.87670000000000003</v>
      </c>
      <c r="N1270" s="4">
        <v>12.5329</v>
      </c>
      <c r="O1270" s="4">
        <v>7.1599999999999997E-2</v>
      </c>
      <c r="P1270" s="4">
        <v>13.763500000000001</v>
      </c>
      <c r="Q1270" s="4">
        <v>2.2793000000000001</v>
      </c>
      <c r="R1270" s="4">
        <v>16</v>
      </c>
      <c r="S1270" s="4">
        <v>11.215400000000001</v>
      </c>
      <c r="T1270" s="4">
        <v>1.8573</v>
      </c>
      <c r="U1270" s="4">
        <v>13.1</v>
      </c>
      <c r="V1270" s="4">
        <v>319.02589999999998</v>
      </c>
      <c r="Y1270" s="4">
        <v>31.843</v>
      </c>
      <c r="Z1270" s="4">
        <v>0</v>
      </c>
      <c r="AA1270" s="4">
        <v>0</v>
      </c>
      <c r="AB1270" s="4" t="s">
        <v>384</v>
      </c>
      <c r="AC1270" s="4">
        <v>0</v>
      </c>
      <c r="AD1270" s="4">
        <v>11.8</v>
      </c>
      <c r="AE1270" s="4">
        <v>866</v>
      </c>
      <c r="AF1270" s="4">
        <v>892</v>
      </c>
      <c r="AG1270" s="4">
        <v>839</v>
      </c>
      <c r="AH1270" s="4">
        <v>69</v>
      </c>
      <c r="AI1270" s="4">
        <v>26.66</v>
      </c>
      <c r="AJ1270" s="4">
        <v>0.61</v>
      </c>
      <c r="AK1270" s="4">
        <v>988</v>
      </c>
      <c r="AL1270" s="4">
        <v>5</v>
      </c>
      <c r="AM1270" s="4">
        <v>0</v>
      </c>
      <c r="AN1270" s="4">
        <v>35</v>
      </c>
      <c r="AO1270" s="4">
        <v>190</v>
      </c>
      <c r="AP1270" s="4">
        <v>189</v>
      </c>
      <c r="AQ1270" s="4">
        <v>5.4</v>
      </c>
      <c r="AR1270" s="4">
        <v>195</v>
      </c>
      <c r="AS1270" s="4" t="s">
        <v>155</v>
      </c>
      <c r="AT1270" s="4">
        <v>2</v>
      </c>
      <c r="AU1270" s="5">
        <v>0.70828703703703699</v>
      </c>
      <c r="AV1270" s="4">
        <v>47.162954999999997</v>
      </c>
      <c r="AW1270" s="4">
        <v>-88.491990999999999</v>
      </c>
      <c r="AX1270" s="4">
        <v>318</v>
      </c>
      <c r="AY1270" s="4">
        <v>34.6</v>
      </c>
      <c r="AZ1270" s="4">
        <v>12</v>
      </c>
      <c r="BA1270" s="4">
        <v>11</v>
      </c>
      <c r="BB1270" s="4" t="s">
        <v>429</v>
      </c>
      <c r="BC1270" s="4">
        <v>1.8</v>
      </c>
      <c r="BD1270" s="4">
        <v>1.2</v>
      </c>
      <c r="BE1270" s="4">
        <v>2.8</v>
      </c>
      <c r="BF1270" s="4">
        <v>14.063000000000001</v>
      </c>
      <c r="BG1270" s="4">
        <v>14.76</v>
      </c>
      <c r="BH1270" s="4">
        <v>1.05</v>
      </c>
      <c r="BI1270" s="4">
        <v>14.069000000000001</v>
      </c>
      <c r="BJ1270" s="4">
        <v>3008.306</v>
      </c>
      <c r="BK1270" s="4">
        <v>10.938000000000001</v>
      </c>
      <c r="BL1270" s="4">
        <v>0.34599999999999997</v>
      </c>
      <c r="BM1270" s="4">
        <v>5.7000000000000002E-2</v>
      </c>
      <c r="BN1270" s="4">
        <v>0.40300000000000002</v>
      </c>
      <c r="BO1270" s="4">
        <v>0.28199999999999997</v>
      </c>
      <c r="BP1270" s="4">
        <v>4.7E-2</v>
      </c>
      <c r="BQ1270" s="4">
        <v>0.32900000000000001</v>
      </c>
      <c r="BR1270" s="4">
        <v>2.5322</v>
      </c>
      <c r="BU1270" s="4">
        <v>1.516</v>
      </c>
      <c r="BW1270" s="4">
        <v>0</v>
      </c>
      <c r="BX1270" s="4">
        <v>0.40503299999999998</v>
      </c>
      <c r="BY1270" s="4">
        <v>-5</v>
      </c>
      <c r="BZ1270" s="4">
        <v>1.3123959999999999</v>
      </c>
      <c r="CA1270" s="4">
        <v>9.8979929999999996</v>
      </c>
      <c r="CB1270" s="4">
        <v>26.510390999999998</v>
      </c>
    </row>
    <row r="1271" spans="1:80">
      <c r="A1271" s="2">
        <v>42440</v>
      </c>
      <c r="B1271" s="29">
        <v>0.50014939814814818</v>
      </c>
      <c r="C1271" s="4">
        <v>14.138999999999999</v>
      </c>
      <c r="D1271" s="4">
        <v>0.03</v>
      </c>
      <c r="E1271" s="4" t="s">
        <v>155</v>
      </c>
      <c r="F1271" s="4">
        <v>300.38590599999998</v>
      </c>
      <c r="G1271" s="4">
        <v>51.8</v>
      </c>
      <c r="H1271" s="4">
        <v>2.6</v>
      </c>
      <c r="I1271" s="4">
        <v>203.1</v>
      </c>
      <c r="K1271" s="4">
        <v>0</v>
      </c>
      <c r="L1271" s="4">
        <v>24</v>
      </c>
      <c r="M1271" s="4">
        <v>0.87839999999999996</v>
      </c>
      <c r="N1271" s="4">
        <v>12.420199999999999</v>
      </c>
      <c r="O1271" s="4">
        <v>2.64E-2</v>
      </c>
      <c r="P1271" s="4">
        <v>45.471899999999998</v>
      </c>
      <c r="Q1271" s="4">
        <v>2.2839</v>
      </c>
      <c r="R1271" s="4">
        <v>47.8</v>
      </c>
      <c r="S1271" s="4">
        <v>37.0535</v>
      </c>
      <c r="T1271" s="4">
        <v>1.861</v>
      </c>
      <c r="U1271" s="4">
        <v>38.9</v>
      </c>
      <c r="V1271" s="4">
        <v>203.13229999999999</v>
      </c>
      <c r="Y1271" s="4">
        <v>21.257999999999999</v>
      </c>
      <c r="Z1271" s="4">
        <v>0</v>
      </c>
      <c r="AA1271" s="4">
        <v>0</v>
      </c>
      <c r="AB1271" s="4" t="s">
        <v>384</v>
      </c>
      <c r="AC1271" s="4">
        <v>0</v>
      </c>
      <c r="AD1271" s="4">
        <v>11.8</v>
      </c>
      <c r="AE1271" s="4">
        <v>867</v>
      </c>
      <c r="AF1271" s="4">
        <v>893</v>
      </c>
      <c r="AG1271" s="4">
        <v>840</v>
      </c>
      <c r="AH1271" s="4">
        <v>69</v>
      </c>
      <c r="AI1271" s="4">
        <v>26.66</v>
      </c>
      <c r="AJ1271" s="4">
        <v>0.61</v>
      </c>
      <c r="AK1271" s="4">
        <v>988</v>
      </c>
      <c r="AL1271" s="4">
        <v>5</v>
      </c>
      <c r="AM1271" s="4">
        <v>0</v>
      </c>
      <c r="AN1271" s="4">
        <v>35</v>
      </c>
      <c r="AO1271" s="4">
        <v>190</v>
      </c>
      <c r="AP1271" s="4">
        <v>189</v>
      </c>
      <c r="AQ1271" s="4">
        <v>5.4</v>
      </c>
      <c r="AR1271" s="4">
        <v>195</v>
      </c>
      <c r="AS1271" s="4" t="s">
        <v>155</v>
      </c>
      <c r="AT1271" s="4">
        <v>2</v>
      </c>
      <c r="AU1271" s="5">
        <v>0.70829861111111114</v>
      </c>
      <c r="AV1271" s="4">
        <v>47.162804999999999</v>
      </c>
      <c r="AW1271" s="4">
        <v>-88.491974999999996</v>
      </c>
      <c r="AX1271" s="4">
        <v>318.10000000000002</v>
      </c>
      <c r="AY1271" s="4">
        <v>35.200000000000003</v>
      </c>
      <c r="AZ1271" s="4">
        <v>12</v>
      </c>
      <c r="BA1271" s="4">
        <v>11</v>
      </c>
      <c r="BB1271" s="4" t="s">
        <v>429</v>
      </c>
      <c r="BC1271" s="4">
        <v>1.728343</v>
      </c>
      <c r="BD1271" s="4">
        <v>1.271657</v>
      </c>
      <c r="BE1271" s="4">
        <v>2.8</v>
      </c>
      <c r="BF1271" s="4">
        <v>14.063000000000001</v>
      </c>
      <c r="BG1271" s="4">
        <v>14.98</v>
      </c>
      <c r="BH1271" s="4">
        <v>1.07</v>
      </c>
      <c r="BI1271" s="4">
        <v>13.842000000000001</v>
      </c>
      <c r="BJ1271" s="4">
        <v>3021.92</v>
      </c>
      <c r="BK1271" s="4">
        <v>4.0860000000000003</v>
      </c>
      <c r="BL1271" s="4">
        <v>1.159</v>
      </c>
      <c r="BM1271" s="4">
        <v>5.8000000000000003E-2</v>
      </c>
      <c r="BN1271" s="4">
        <v>1.2170000000000001</v>
      </c>
      <c r="BO1271" s="4">
        <v>0.94399999999999995</v>
      </c>
      <c r="BP1271" s="4">
        <v>4.7E-2</v>
      </c>
      <c r="BQ1271" s="4">
        <v>0.99199999999999999</v>
      </c>
      <c r="BR1271" s="4">
        <v>1.6343000000000001</v>
      </c>
      <c r="BU1271" s="4">
        <v>1.026</v>
      </c>
      <c r="BW1271" s="4">
        <v>0</v>
      </c>
      <c r="BX1271" s="4">
        <v>0.48285800000000001</v>
      </c>
      <c r="BY1271" s="4">
        <v>-5</v>
      </c>
      <c r="BZ1271" s="4">
        <v>1.3110980000000001</v>
      </c>
      <c r="CA1271" s="4">
        <v>11.799839</v>
      </c>
      <c r="CB1271" s="4">
        <v>26.484182000000001</v>
      </c>
    </row>
    <row r="1272" spans="1:80">
      <c r="A1272" s="2">
        <v>42440</v>
      </c>
      <c r="B1272" s="29">
        <v>0.50016097222222222</v>
      </c>
      <c r="C1272" s="4">
        <v>13.875999999999999</v>
      </c>
      <c r="D1272" s="4">
        <v>1.15E-2</v>
      </c>
      <c r="E1272" s="4" t="s">
        <v>155</v>
      </c>
      <c r="F1272" s="4">
        <v>115.07450300000001</v>
      </c>
      <c r="G1272" s="4">
        <v>242.1</v>
      </c>
      <c r="H1272" s="4">
        <v>2.6</v>
      </c>
      <c r="I1272" s="4">
        <v>142</v>
      </c>
      <c r="K1272" s="4">
        <v>0</v>
      </c>
      <c r="L1272" s="4">
        <v>24</v>
      </c>
      <c r="M1272" s="4">
        <v>0.88070000000000004</v>
      </c>
      <c r="N1272" s="4">
        <v>12.221</v>
      </c>
      <c r="O1272" s="4">
        <v>1.01E-2</v>
      </c>
      <c r="P1272" s="4">
        <v>213.21440000000001</v>
      </c>
      <c r="Q1272" s="4">
        <v>2.2898000000000001</v>
      </c>
      <c r="R1272" s="4">
        <v>215.5</v>
      </c>
      <c r="S1272" s="4">
        <v>173.74119999999999</v>
      </c>
      <c r="T1272" s="4">
        <v>1.8658999999999999</v>
      </c>
      <c r="U1272" s="4">
        <v>175.6</v>
      </c>
      <c r="V1272" s="4">
        <v>141.96619999999999</v>
      </c>
      <c r="Y1272" s="4">
        <v>20.747</v>
      </c>
      <c r="Z1272" s="4">
        <v>0</v>
      </c>
      <c r="AA1272" s="4">
        <v>0</v>
      </c>
      <c r="AB1272" s="4" t="s">
        <v>384</v>
      </c>
      <c r="AC1272" s="4">
        <v>0</v>
      </c>
      <c r="AD1272" s="4">
        <v>11.9</v>
      </c>
      <c r="AE1272" s="4">
        <v>868</v>
      </c>
      <c r="AF1272" s="4">
        <v>894</v>
      </c>
      <c r="AG1272" s="4">
        <v>842</v>
      </c>
      <c r="AH1272" s="4">
        <v>69</v>
      </c>
      <c r="AI1272" s="4">
        <v>26.66</v>
      </c>
      <c r="AJ1272" s="4">
        <v>0.61</v>
      </c>
      <c r="AK1272" s="4">
        <v>988</v>
      </c>
      <c r="AL1272" s="4">
        <v>5</v>
      </c>
      <c r="AM1272" s="4">
        <v>0</v>
      </c>
      <c r="AN1272" s="4">
        <v>35</v>
      </c>
      <c r="AO1272" s="4">
        <v>190</v>
      </c>
      <c r="AP1272" s="4">
        <v>189</v>
      </c>
      <c r="AQ1272" s="4">
        <v>5.5</v>
      </c>
      <c r="AR1272" s="4">
        <v>195</v>
      </c>
      <c r="AS1272" s="4" t="s">
        <v>155</v>
      </c>
      <c r="AT1272" s="4">
        <v>2</v>
      </c>
      <c r="AU1272" s="5">
        <v>0.70831018518518529</v>
      </c>
      <c r="AV1272" s="4">
        <v>47.162652000000001</v>
      </c>
      <c r="AW1272" s="4">
        <v>-88.491940999999997</v>
      </c>
      <c r="AX1272" s="4">
        <v>318.10000000000002</v>
      </c>
      <c r="AY1272" s="4">
        <v>36.200000000000003</v>
      </c>
      <c r="AZ1272" s="4">
        <v>12</v>
      </c>
      <c r="BA1272" s="4">
        <v>11</v>
      </c>
      <c r="BB1272" s="4" t="s">
        <v>429</v>
      </c>
      <c r="BC1272" s="4">
        <v>1.9148000000000001</v>
      </c>
      <c r="BD1272" s="4">
        <v>1.3715999999999999</v>
      </c>
      <c r="BE1272" s="4">
        <v>3.0148000000000001</v>
      </c>
      <c r="BF1272" s="4">
        <v>14.063000000000001</v>
      </c>
      <c r="BG1272" s="4">
        <v>15.27</v>
      </c>
      <c r="BH1272" s="4">
        <v>1.0900000000000001</v>
      </c>
      <c r="BI1272" s="4">
        <v>13.545999999999999</v>
      </c>
      <c r="BJ1272" s="4">
        <v>3027.431</v>
      </c>
      <c r="BK1272" s="4">
        <v>1.5980000000000001</v>
      </c>
      <c r="BL1272" s="4">
        <v>5.5309999999999997</v>
      </c>
      <c r="BM1272" s="4">
        <v>5.8999999999999997E-2</v>
      </c>
      <c r="BN1272" s="4">
        <v>5.5910000000000002</v>
      </c>
      <c r="BO1272" s="4">
        <v>4.5069999999999997</v>
      </c>
      <c r="BP1272" s="4">
        <v>4.8000000000000001E-2</v>
      </c>
      <c r="BQ1272" s="4">
        <v>4.556</v>
      </c>
      <c r="BR1272" s="4">
        <v>1.1629</v>
      </c>
      <c r="BU1272" s="4">
        <v>1.02</v>
      </c>
      <c r="BW1272" s="4">
        <v>0</v>
      </c>
      <c r="BX1272" s="4">
        <v>0.45401799999999998</v>
      </c>
      <c r="BY1272" s="4">
        <v>-5</v>
      </c>
      <c r="BZ1272" s="4">
        <v>1.3119019999999999</v>
      </c>
      <c r="CA1272" s="4">
        <v>11.095065</v>
      </c>
      <c r="CB1272" s="4">
        <v>26.500419999999998</v>
      </c>
    </row>
    <row r="1273" spans="1:80">
      <c r="A1273" s="2">
        <v>42440</v>
      </c>
      <c r="B1273" s="29">
        <v>0.50017254629629626</v>
      </c>
      <c r="C1273" s="4">
        <v>13.7</v>
      </c>
      <c r="D1273" s="4">
        <v>7.4000000000000003E-3</v>
      </c>
      <c r="E1273" s="4" t="s">
        <v>155</v>
      </c>
      <c r="F1273" s="4">
        <v>74.243696999999997</v>
      </c>
      <c r="G1273" s="4">
        <v>1360.1</v>
      </c>
      <c r="H1273" s="4">
        <v>2.7</v>
      </c>
      <c r="I1273" s="4">
        <v>108.6</v>
      </c>
      <c r="K1273" s="4">
        <v>0.14000000000000001</v>
      </c>
      <c r="L1273" s="4">
        <v>20</v>
      </c>
      <c r="M1273" s="4">
        <v>0.8821</v>
      </c>
      <c r="N1273" s="4">
        <v>12.0848</v>
      </c>
      <c r="O1273" s="4">
        <v>6.4999999999999997E-3</v>
      </c>
      <c r="P1273" s="4">
        <v>1199.7773999999999</v>
      </c>
      <c r="Q1273" s="4">
        <v>2.4081999999999999</v>
      </c>
      <c r="R1273" s="4">
        <v>1202.2</v>
      </c>
      <c r="S1273" s="4">
        <v>977.65769999999998</v>
      </c>
      <c r="T1273" s="4">
        <v>1.9622999999999999</v>
      </c>
      <c r="U1273" s="4">
        <v>979.6</v>
      </c>
      <c r="V1273" s="4">
        <v>108.6489</v>
      </c>
      <c r="Y1273" s="4">
        <v>17.54</v>
      </c>
      <c r="Z1273" s="4">
        <v>0</v>
      </c>
      <c r="AA1273" s="4">
        <v>0.1195</v>
      </c>
      <c r="AB1273" s="4" t="s">
        <v>384</v>
      </c>
      <c r="AC1273" s="4">
        <v>0</v>
      </c>
      <c r="AD1273" s="4">
        <v>11.8</v>
      </c>
      <c r="AE1273" s="4">
        <v>870</v>
      </c>
      <c r="AF1273" s="4">
        <v>895</v>
      </c>
      <c r="AG1273" s="4">
        <v>843</v>
      </c>
      <c r="AH1273" s="4">
        <v>69</v>
      </c>
      <c r="AI1273" s="4">
        <v>26.66</v>
      </c>
      <c r="AJ1273" s="4">
        <v>0.61</v>
      </c>
      <c r="AK1273" s="4">
        <v>988</v>
      </c>
      <c r="AL1273" s="4">
        <v>5</v>
      </c>
      <c r="AM1273" s="4">
        <v>0</v>
      </c>
      <c r="AN1273" s="4">
        <v>35</v>
      </c>
      <c r="AO1273" s="4">
        <v>190</v>
      </c>
      <c r="AP1273" s="4">
        <v>189</v>
      </c>
      <c r="AQ1273" s="4">
        <v>5.4</v>
      </c>
      <c r="AR1273" s="4">
        <v>195</v>
      </c>
      <c r="AS1273" s="4" t="s">
        <v>155</v>
      </c>
      <c r="AT1273" s="4">
        <v>2</v>
      </c>
      <c r="AU1273" s="5">
        <v>0.70832175925925922</v>
      </c>
      <c r="AV1273" s="4">
        <v>47.162495999999997</v>
      </c>
      <c r="AW1273" s="4">
        <v>-88.491895999999997</v>
      </c>
      <c r="AX1273" s="4">
        <v>318.10000000000002</v>
      </c>
      <c r="AY1273" s="4">
        <v>37.5</v>
      </c>
      <c r="AZ1273" s="4">
        <v>12</v>
      </c>
      <c r="BA1273" s="4">
        <v>11</v>
      </c>
      <c r="BB1273" s="4" t="s">
        <v>429</v>
      </c>
      <c r="BC1273" s="4">
        <v>1.570829</v>
      </c>
      <c r="BD1273" s="4">
        <v>1.4</v>
      </c>
      <c r="BE1273" s="4">
        <v>2.5277720000000001</v>
      </c>
      <c r="BF1273" s="4">
        <v>14.063000000000001</v>
      </c>
      <c r="BG1273" s="4">
        <v>15.47</v>
      </c>
      <c r="BH1273" s="4">
        <v>1.1000000000000001</v>
      </c>
      <c r="BI1273" s="4">
        <v>13.366</v>
      </c>
      <c r="BJ1273" s="4">
        <v>3029.21</v>
      </c>
      <c r="BK1273" s="4">
        <v>1.0449999999999999</v>
      </c>
      <c r="BL1273" s="4">
        <v>31.494</v>
      </c>
      <c r="BM1273" s="4">
        <v>6.3E-2</v>
      </c>
      <c r="BN1273" s="4">
        <v>31.556999999999999</v>
      </c>
      <c r="BO1273" s="4">
        <v>25.663</v>
      </c>
      <c r="BP1273" s="4">
        <v>5.1999999999999998E-2</v>
      </c>
      <c r="BQ1273" s="4">
        <v>25.715</v>
      </c>
      <c r="BR1273" s="4">
        <v>0.90059999999999996</v>
      </c>
      <c r="BU1273" s="4">
        <v>0.872</v>
      </c>
      <c r="BW1273" s="4">
        <v>21.777999999999999</v>
      </c>
      <c r="BX1273" s="4">
        <v>0.45451000000000003</v>
      </c>
      <c r="BY1273" s="4">
        <v>-5</v>
      </c>
      <c r="BZ1273" s="4">
        <v>1.308392</v>
      </c>
      <c r="CA1273" s="4">
        <v>11.107089</v>
      </c>
      <c r="CB1273" s="4">
        <v>26.429518000000002</v>
      </c>
    </row>
    <row r="1274" spans="1:80">
      <c r="A1274" s="2">
        <v>42440</v>
      </c>
      <c r="B1274" s="29">
        <v>0.50018412037037041</v>
      </c>
      <c r="C1274" s="4">
        <v>13.7</v>
      </c>
      <c r="D1274" s="4">
        <v>7.4999999999999997E-3</v>
      </c>
      <c r="E1274" s="4" t="s">
        <v>155</v>
      </c>
      <c r="F1274" s="4">
        <v>74.596913000000001</v>
      </c>
      <c r="G1274" s="4">
        <v>2870.1</v>
      </c>
      <c r="H1274" s="4">
        <v>6.1</v>
      </c>
      <c r="I1274" s="4">
        <v>109.2</v>
      </c>
      <c r="K1274" s="4">
        <v>0.57999999999999996</v>
      </c>
      <c r="L1274" s="4">
        <v>19</v>
      </c>
      <c r="M1274" s="4">
        <v>0.8821</v>
      </c>
      <c r="N1274" s="4">
        <v>12.084199999999999</v>
      </c>
      <c r="O1274" s="4">
        <v>6.6E-3</v>
      </c>
      <c r="P1274" s="4">
        <v>2531.5839999999998</v>
      </c>
      <c r="Q1274" s="4">
        <v>5.3693</v>
      </c>
      <c r="R1274" s="4">
        <v>2537</v>
      </c>
      <c r="S1274" s="4">
        <v>2062.9014999999999</v>
      </c>
      <c r="T1274" s="4">
        <v>4.3752000000000004</v>
      </c>
      <c r="U1274" s="4">
        <v>2067.3000000000002</v>
      </c>
      <c r="V1274" s="4">
        <v>109.2</v>
      </c>
      <c r="Y1274" s="4">
        <v>16.527999999999999</v>
      </c>
      <c r="Z1274" s="4">
        <v>0</v>
      </c>
      <c r="AA1274" s="4">
        <v>0.50929999999999997</v>
      </c>
      <c r="AB1274" s="4" t="s">
        <v>384</v>
      </c>
      <c r="AC1274" s="4">
        <v>0</v>
      </c>
      <c r="AD1274" s="4">
        <v>11.8</v>
      </c>
      <c r="AE1274" s="4">
        <v>871</v>
      </c>
      <c r="AF1274" s="4">
        <v>896</v>
      </c>
      <c r="AG1274" s="4">
        <v>843</v>
      </c>
      <c r="AH1274" s="4">
        <v>69</v>
      </c>
      <c r="AI1274" s="4">
        <v>26.66</v>
      </c>
      <c r="AJ1274" s="4">
        <v>0.61</v>
      </c>
      <c r="AK1274" s="4">
        <v>988</v>
      </c>
      <c r="AL1274" s="4">
        <v>5</v>
      </c>
      <c r="AM1274" s="4">
        <v>0</v>
      </c>
      <c r="AN1274" s="4">
        <v>35</v>
      </c>
      <c r="AO1274" s="4">
        <v>190</v>
      </c>
      <c r="AP1274" s="4">
        <v>188.1</v>
      </c>
      <c r="AQ1274" s="4">
        <v>5.3</v>
      </c>
      <c r="AR1274" s="4">
        <v>195</v>
      </c>
      <c r="AS1274" s="4" t="s">
        <v>155</v>
      </c>
      <c r="AT1274" s="4">
        <v>2</v>
      </c>
      <c r="AU1274" s="5">
        <v>0.70833333333333337</v>
      </c>
      <c r="AV1274" s="4">
        <v>47.162334999999999</v>
      </c>
      <c r="AW1274" s="4">
        <v>-88.491832000000002</v>
      </c>
      <c r="AX1274" s="4">
        <v>318</v>
      </c>
      <c r="AY1274" s="4">
        <v>39.1</v>
      </c>
      <c r="AZ1274" s="4">
        <v>12</v>
      </c>
      <c r="BA1274" s="4">
        <v>10</v>
      </c>
      <c r="BB1274" s="4" t="s">
        <v>435</v>
      </c>
      <c r="BC1274" s="4">
        <v>1.4</v>
      </c>
      <c r="BD1274" s="4">
        <v>1.4714290000000001</v>
      </c>
      <c r="BE1274" s="4">
        <v>2.2999999999999998</v>
      </c>
      <c r="BF1274" s="4">
        <v>14.063000000000001</v>
      </c>
      <c r="BG1274" s="4">
        <v>15.47</v>
      </c>
      <c r="BH1274" s="4">
        <v>1.1000000000000001</v>
      </c>
      <c r="BI1274" s="4">
        <v>13.371</v>
      </c>
      <c r="BJ1274" s="4">
        <v>3029.1889999999999</v>
      </c>
      <c r="BK1274" s="4">
        <v>1.05</v>
      </c>
      <c r="BL1274" s="4">
        <v>66.456000000000003</v>
      </c>
      <c r="BM1274" s="4">
        <v>0.14099999999999999</v>
      </c>
      <c r="BN1274" s="4">
        <v>66.596999999999994</v>
      </c>
      <c r="BO1274" s="4">
        <v>54.152999999999999</v>
      </c>
      <c r="BP1274" s="4">
        <v>0.115</v>
      </c>
      <c r="BQ1274" s="4">
        <v>54.268000000000001</v>
      </c>
      <c r="BR1274" s="4">
        <v>0.9052</v>
      </c>
      <c r="BU1274" s="4">
        <v>0.82199999999999995</v>
      </c>
      <c r="BW1274" s="4">
        <v>92.828000000000003</v>
      </c>
      <c r="BX1274" s="4">
        <v>0.46672599999999997</v>
      </c>
      <c r="BY1274" s="4">
        <v>-5</v>
      </c>
      <c r="BZ1274" s="4">
        <v>1.3070980000000001</v>
      </c>
      <c r="CA1274" s="4">
        <v>11.405616999999999</v>
      </c>
      <c r="CB1274" s="4">
        <v>26.403379999999999</v>
      </c>
    </row>
    <row r="1275" spans="1:80">
      <c r="A1275" s="2">
        <v>42440</v>
      </c>
      <c r="B1275" s="29">
        <v>0.50019569444444445</v>
      </c>
      <c r="C1275" s="4">
        <v>13.723000000000001</v>
      </c>
      <c r="D1275" s="4">
        <v>6.0000000000000001E-3</v>
      </c>
      <c r="E1275" s="4" t="s">
        <v>155</v>
      </c>
      <c r="F1275" s="4">
        <v>60</v>
      </c>
      <c r="G1275" s="4">
        <v>3417.1</v>
      </c>
      <c r="H1275" s="4">
        <v>10.8</v>
      </c>
      <c r="I1275" s="4">
        <v>103</v>
      </c>
      <c r="K1275" s="4">
        <v>0.8</v>
      </c>
      <c r="L1275" s="4">
        <v>18</v>
      </c>
      <c r="M1275" s="4">
        <v>0.88190000000000002</v>
      </c>
      <c r="N1275" s="4">
        <v>12.1027</v>
      </c>
      <c r="O1275" s="4">
        <v>5.3E-3</v>
      </c>
      <c r="P1275" s="4">
        <v>3013.6239999999998</v>
      </c>
      <c r="Q1275" s="4">
        <v>9.5670999999999999</v>
      </c>
      <c r="R1275" s="4">
        <v>3023.2</v>
      </c>
      <c r="S1275" s="4">
        <v>2455.6995000000002</v>
      </c>
      <c r="T1275" s="4">
        <v>7.7958999999999996</v>
      </c>
      <c r="U1275" s="4">
        <v>2463.5</v>
      </c>
      <c r="V1275" s="4">
        <v>102.998</v>
      </c>
      <c r="Y1275" s="4">
        <v>16.099</v>
      </c>
      <c r="Z1275" s="4">
        <v>0</v>
      </c>
      <c r="AA1275" s="4">
        <v>0.70550000000000002</v>
      </c>
      <c r="AB1275" s="4" t="s">
        <v>384</v>
      </c>
      <c r="AC1275" s="4">
        <v>0</v>
      </c>
      <c r="AD1275" s="4">
        <v>11.8</v>
      </c>
      <c r="AE1275" s="4">
        <v>870</v>
      </c>
      <c r="AF1275" s="4">
        <v>896</v>
      </c>
      <c r="AG1275" s="4">
        <v>843</v>
      </c>
      <c r="AH1275" s="4">
        <v>69</v>
      </c>
      <c r="AI1275" s="4">
        <v>26.66</v>
      </c>
      <c r="AJ1275" s="4">
        <v>0.61</v>
      </c>
      <c r="AK1275" s="4">
        <v>988</v>
      </c>
      <c r="AL1275" s="4">
        <v>5</v>
      </c>
      <c r="AM1275" s="4">
        <v>0</v>
      </c>
      <c r="AN1275" s="4">
        <v>35</v>
      </c>
      <c r="AO1275" s="4">
        <v>190</v>
      </c>
      <c r="AP1275" s="4">
        <v>188.9</v>
      </c>
      <c r="AQ1275" s="4">
        <v>5.4</v>
      </c>
      <c r="AR1275" s="4">
        <v>195</v>
      </c>
      <c r="AS1275" s="4" t="s">
        <v>155</v>
      </c>
      <c r="AT1275" s="4">
        <v>2</v>
      </c>
      <c r="AU1275" s="5">
        <v>0.70834490740740741</v>
      </c>
      <c r="AV1275" s="4">
        <v>47.162168000000001</v>
      </c>
      <c r="AW1275" s="4">
        <v>-88.491754999999998</v>
      </c>
      <c r="AX1275" s="4">
        <v>317.8</v>
      </c>
      <c r="AY1275" s="4">
        <v>40.9</v>
      </c>
      <c r="AZ1275" s="4">
        <v>12</v>
      </c>
      <c r="BA1275" s="4">
        <v>10</v>
      </c>
      <c r="BB1275" s="4" t="s">
        <v>435</v>
      </c>
      <c r="BC1275" s="4">
        <v>1.4</v>
      </c>
      <c r="BD1275" s="4">
        <v>1.571329</v>
      </c>
      <c r="BE1275" s="4">
        <v>2.2999999999999998</v>
      </c>
      <c r="BF1275" s="4">
        <v>14.063000000000001</v>
      </c>
      <c r="BG1275" s="4">
        <v>15.45</v>
      </c>
      <c r="BH1275" s="4">
        <v>1.1000000000000001</v>
      </c>
      <c r="BI1275" s="4">
        <v>13.387</v>
      </c>
      <c r="BJ1275" s="4">
        <v>3029.6590000000001</v>
      </c>
      <c r="BK1275" s="4">
        <v>0.84299999999999997</v>
      </c>
      <c r="BL1275" s="4">
        <v>79.001999999999995</v>
      </c>
      <c r="BM1275" s="4">
        <v>0.251</v>
      </c>
      <c r="BN1275" s="4">
        <v>79.253</v>
      </c>
      <c r="BO1275" s="4">
        <v>64.376000000000005</v>
      </c>
      <c r="BP1275" s="4">
        <v>0.20399999999999999</v>
      </c>
      <c r="BQ1275" s="4">
        <v>64.58</v>
      </c>
      <c r="BR1275" s="4">
        <v>0.85260000000000002</v>
      </c>
      <c r="BU1275" s="4">
        <v>0.8</v>
      </c>
      <c r="BW1275" s="4">
        <v>128.42099999999999</v>
      </c>
      <c r="BX1275" s="4">
        <v>0.42109600000000003</v>
      </c>
      <c r="BY1275" s="4">
        <v>-5</v>
      </c>
      <c r="BZ1275" s="4">
        <v>1.306098</v>
      </c>
      <c r="CA1275" s="4">
        <v>10.290533999999999</v>
      </c>
      <c r="CB1275" s="4">
        <v>26.383179999999999</v>
      </c>
    </row>
    <row r="1276" spans="1:80">
      <c r="A1276" s="2">
        <v>42440</v>
      </c>
      <c r="B1276" s="29">
        <v>0.50020726851851849</v>
      </c>
      <c r="C1276" s="4">
        <v>14.191000000000001</v>
      </c>
      <c r="D1276" s="4">
        <v>6.0000000000000001E-3</v>
      </c>
      <c r="E1276" s="4" t="s">
        <v>155</v>
      </c>
      <c r="F1276" s="4">
        <v>60</v>
      </c>
      <c r="G1276" s="4">
        <v>3457.3</v>
      </c>
      <c r="H1276" s="4">
        <v>13.4</v>
      </c>
      <c r="I1276" s="4">
        <v>101.6</v>
      </c>
      <c r="K1276" s="4">
        <v>0.9</v>
      </c>
      <c r="L1276" s="4">
        <v>18</v>
      </c>
      <c r="M1276" s="4">
        <v>0.87829999999999997</v>
      </c>
      <c r="N1276" s="4">
        <v>12.4635</v>
      </c>
      <c r="O1276" s="4">
        <v>5.3E-3</v>
      </c>
      <c r="P1276" s="4">
        <v>3036.4856</v>
      </c>
      <c r="Q1276" s="4">
        <v>11.769</v>
      </c>
      <c r="R1276" s="4">
        <v>3048.3</v>
      </c>
      <c r="S1276" s="4">
        <v>2474.3287</v>
      </c>
      <c r="T1276" s="4">
        <v>9.5900999999999996</v>
      </c>
      <c r="U1276" s="4">
        <v>2483.9</v>
      </c>
      <c r="V1276" s="4">
        <v>101.596</v>
      </c>
      <c r="Y1276" s="4">
        <v>15.497999999999999</v>
      </c>
      <c r="Z1276" s="4">
        <v>0</v>
      </c>
      <c r="AA1276" s="4">
        <v>0.79049999999999998</v>
      </c>
      <c r="AB1276" s="4" t="s">
        <v>384</v>
      </c>
      <c r="AC1276" s="4">
        <v>0</v>
      </c>
      <c r="AD1276" s="4">
        <v>11.8</v>
      </c>
      <c r="AE1276" s="4">
        <v>870</v>
      </c>
      <c r="AF1276" s="4">
        <v>897</v>
      </c>
      <c r="AG1276" s="4">
        <v>843</v>
      </c>
      <c r="AH1276" s="4">
        <v>69</v>
      </c>
      <c r="AI1276" s="4">
        <v>26.66</v>
      </c>
      <c r="AJ1276" s="4">
        <v>0.61</v>
      </c>
      <c r="AK1276" s="4">
        <v>988</v>
      </c>
      <c r="AL1276" s="4">
        <v>5</v>
      </c>
      <c r="AM1276" s="4">
        <v>0</v>
      </c>
      <c r="AN1276" s="4">
        <v>35</v>
      </c>
      <c r="AO1276" s="4">
        <v>190</v>
      </c>
      <c r="AP1276" s="4">
        <v>189</v>
      </c>
      <c r="AQ1276" s="4">
        <v>5.3</v>
      </c>
      <c r="AR1276" s="4">
        <v>195</v>
      </c>
      <c r="AS1276" s="4" t="s">
        <v>155</v>
      </c>
      <c r="AT1276" s="4">
        <v>2</v>
      </c>
      <c r="AU1276" s="5">
        <v>0.70835648148148145</v>
      </c>
      <c r="AV1276" s="4">
        <v>47.161999000000002</v>
      </c>
      <c r="AW1276" s="4">
        <v>-88.491669000000002</v>
      </c>
      <c r="AX1276" s="4">
        <v>317.5</v>
      </c>
      <c r="AY1276" s="4">
        <v>42.5</v>
      </c>
      <c r="AZ1276" s="4">
        <v>12</v>
      </c>
      <c r="BA1276" s="4">
        <v>11</v>
      </c>
      <c r="BB1276" s="4" t="s">
        <v>429</v>
      </c>
      <c r="BC1276" s="4">
        <v>1.4712289999999999</v>
      </c>
      <c r="BD1276" s="4">
        <v>1.6</v>
      </c>
      <c r="BE1276" s="4">
        <v>2.371229</v>
      </c>
      <c r="BF1276" s="4">
        <v>14.063000000000001</v>
      </c>
      <c r="BG1276" s="4">
        <v>14.97</v>
      </c>
      <c r="BH1276" s="4">
        <v>1.06</v>
      </c>
      <c r="BI1276" s="4">
        <v>13.859</v>
      </c>
      <c r="BJ1276" s="4">
        <v>3029.5230000000001</v>
      </c>
      <c r="BK1276" s="4">
        <v>0.81499999999999995</v>
      </c>
      <c r="BL1276" s="4">
        <v>77.293000000000006</v>
      </c>
      <c r="BM1276" s="4">
        <v>0.3</v>
      </c>
      <c r="BN1276" s="4">
        <v>77.593000000000004</v>
      </c>
      <c r="BO1276" s="4">
        <v>62.984000000000002</v>
      </c>
      <c r="BP1276" s="4">
        <v>0.24399999999999999</v>
      </c>
      <c r="BQ1276" s="4">
        <v>63.228000000000002</v>
      </c>
      <c r="BR1276" s="4">
        <v>0.81659999999999999</v>
      </c>
      <c r="BU1276" s="4">
        <v>0.747</v>
      </c>
      <c r="BW1276" s="4">
        <v>139.70400000000001</v>
      </c>
      <c r="BX1276" s="4">
        <v>0.463806</v>
      </c>
      <c r="BY1276" s="4">
        <v>-5</v>
      </c>
      <c r="BZ1276" s="4">
        <v>1.303294</v>
      </c>
      <c r="CA1276" s="4">
        <v>11.334258999999999</v>
      </c>
      <c r="CB1276" s="4">
        <v>26.326539</v>
      </c>
    </row>
    <row r="1277" spans="1:80">
      <c r="A1277" s="2">
        <v>42440</v>
      </c>
      <c r="B1277" s="29">
        <v>0.50021884259259253</v>
      </c>
      <c r="C1277" s="4">
        <v>14.510999999999999</v>
      </c>
      <c r="D1277" s="4">
        <v>0.27600000000000002</v>
      </c>
      <c r="E1277" s="4" t="s">
        <v>155</v>
      </c>
      <c r="F1277" s="4">
        <v>2759.7581319999999</v>
      </c>
      <c r="G1277" s="4">
        <v>3191.6</v>
      </c>
      <c r="H1277" s="4">
        <v>13.5</v>
      </c>
      <c r="I1277" s="4">
        <v>91.4</v>
      </c>
      <c r="K1277" s="4">
        <v>0.9</v>
      </c>
      <c r="L1277" s="4">
        <v>17</v>
      </c>
      <c r="M1277" s="4">
        <v>0.87350000000000005</v>
      </c>
      <c r="N1277" s="4">
        <v>12.6755</v>
      </c>
      <c r="O1277" s="4">
        <v>0.24110000000000001</v>
      </c>
      <c r="P1277" s="4">
        <v>2787.8908999999999</v>
      </c>
      <c r="Q1277" s="4">
        <v>11.7925</v>
      </c>
      <c r="R1277" s="4">
        <v>2799.7</v>
      </c>
      <c r="S1277" s="4">
        <v>2271.7573000000002</v>
      </c>
      <c r="T1277" s="4">
        <v>9.6092999999999993</v>
      </c>
      <c r="U1277" s="4">
        <v>2281.4</v>
      </c>
      <c r="V1277" s="4">
        <v>91.352800000000002</v>
      </c>
      <c r="Y1277" s="4">
        <v>15.265000000000001</v>
      </c>
      <c r="Z1277" s="4">
        <v>0</v>
      </c>
      <c r="AA1277" s="4">
        <v>0.78620000000000001</v>
      </c>
      <c r="AB1277" s="4" t="s">
        <v>384</v>
      </c>
      <c r="AC1277" s="4">
        <v>0</v>
      </c>
      <c r="AD1277" s="4">
        <v>11.8</v>
      </c>
      <c r="AE1277" s="4">
        <v>867</v>
      </c>
      <c r="AF1277" s="4">
        <v>895</v>
      </c>
      <c r="AG1277" s="4">
        <v>840</v>
      </c>
      <c r="AH1277" s="4">
        <v>69</v>
      </c>
      <c r="AI1277" s="4">
        <v>26.66</v>
      </c>
      <c r="AJ1277" s="4">
        <v>0.61</v>
      </c>
      <c r="AK1277" s="4">
        <v>988</v>
      </c>
      <c r="AL1277" s="4">
        <v>5</v>
      </c>
      <c r="AM1277" s="4">
        <v>0</v>
      </c>
      <c r="AN1277" s="4">
        <v>35</v>
      </c>
      <c r="AO1277" s="4">
        <v>190</v>
      </c>
      <c r="AP1277" s="4">
        <v>189</v>
      </c>
      <c r="AQ1277" s="4">
        <v>5.4</v>
      </c>
      <c r="AR1277" s="4">
        <v>195</v>
      </c>
      <c r="AS1277" s="4" t="s">
        <v>155</v>
      </c>
      <c r="AT1277" s="4">
        <v>2</v>
      </c>
      <c r="AU1277" s="5">
        <v>0.70836805555555549</v>
      </c>
      <c r="AV1277" s="4">
        <v>47.161828999999997</v>
      </c>
      <c r="AW1277" s="4">
        <v>-88.491573000000002</v>
      </c>
      <c r="AX1277" s="4">
        <v>317.2</v>
      </c>
      <c r="AY1277" s="4">
        <v>43.7</v>
      </c>
      <c r="AZ1277" s="4">
        <v>12</v>
      </c>
      <c r="BA1277" s="4">
        <v>11</v>
      </c>
      <c r="BB1277" s="4" t="s">
        <v>429</v>
      </c>
      <c r="BC1277" s="4">
        <v>1.6421159999999999</v>
      </c>
      <c r="BD1277" s="4">
        <v>1.1736530000000001</v>
      </c>
      <c r="BE1277" s="4">
        <v>2.4710580000000002</v>
      </c>
      <c r="BF1277" s="4">
        <v>14.063000000000001</v>
      </c>
      <c r="BG1277" s="4">
        <v>14.38</v>
      </c>
      <c r="BH1277" s="4">
        <v>1.02</v>
      </c>
      <c r="BI1277" s="4">
        <v>14.48</v>
      </c>
      <c r="BJ1277" s="4">
        <v>2974.2179999999998</v>
      </c>
      <c r="BK1277" s="4">
        <v>36.002000000000002</v>
      </c>
      <c r="BL1277" s="4">
        <v>68.504999999999995</v>
      </c>
      <c r="BM1277" s="4">
        <v>0.28999999999999998</v>
      </c>
      <c r="BN1277" s="4">
        <v>68.795000000000002</v>
      </c>
      <c r="BO1277" s="4">
        <v>55.822000000000003</v>
      </c>
      <c r="BP1277" s="4">
        <v>0.23599999999999999</v>
      </c>
      <c r="BQ1277" s="4">
        <v>56.058</v>
      </c>
      <c r="BR1277" s="4">
        <v>0.70879999999999999</v>
      </c>
      <c r="BU1277" s="4">
        <v>0.71099999999999997</v>
      </c>
      <c r="BW1277" s="4">
        <v>134.12899999999999</v>
      </c>
      <c r="BX1277" s="4">
        <v>0.42119400000000001</v>
      </c>
      <c r="BY1277" s="4">
        <v>-5</v>
      </c>
      <c r="BZ1277" s="4">
        <v>1.302098</v>
      </c>
      <c r="CA1277" s="4">
        <v>10.292928</v>
      </c>
      <c r="CB1277" s="4">
        <v>26.302379999999999</v>
      </c>
    </row>
    <row r="1278" spans="1:80">
      <c r="A1278" s="2">
        <v>42440</v>
      </c>
      <c r="B1278" s="29">
        <v>0.50023041666666668</v>
      </c>
      <c r="C1278" s="4">
        <v>14.521000000000001</v>
      </c>
      <c r="D1278" s="4">
        <v>0.59179999999999999</v>
      </c>
      <c r="E1278" s="4" t="s">
        <v>155</v>
      </c>
      <c r="F1278" s="4">
        <v>5917.8186480000004</v>
      </c>
      <c r="G1278" s="4">
        <v>1972.1</v>
      </c>
      <c r="H1278" s="4">
        <v>10.9</v>
      </c>
      <c r="I1278" s="4">
        <v>73.2</v>
      </c>
      <c r="K1278" s="4">
        <v>0.53</v>
      </c>
      <c r="L1278" s="4">
        <v>17</v>
      </c>
      <c r="M1278" s="4">
        <v>0.87070000000000003</v>
      </c>
      <c r="N1278" s="4">
        <v>12.643599999999999</v>
      </c>
      <c r="O1278" s="4">
        <v>0.51529999999999998</v>
      </c>
      <c r="P1278" s="4">
        <v>1717.1186</v>
      </c>
      <c r="Q1278" s="4">
        <v>9.4669000000000008</v>
      </c>
      <c r="R1278" s="4">
        <v>1726.6</v>
      </c>
      <c r="S1278" s="4">
        <v>1399.2213999999999</v>
      </c>
      <c r="T1278" s="4">
        <v>7.7141999999999999</v>
      </c>
      <c r="U1278" s="4">
        <v>1406.9</v>
      </c>
      <c r="V1278" s="4">
        <v>73.2</v>
      </c>
      <c r="Y1278" s="4">
        <v>15.071</v>
      </c>
      <c r="Z1278" s="4">
        <v>0</v>
      </c>
      <c r="AA1278" s="4">
        <v>0.46079999999999999</v>
      </c>
      <c r="AB1278" s="4" t="s">
        <v>384</v>
      </c>
      <c r="AC1278" s="4">
        <v>0</v>
      </c>
      <c r="AD1278" s="4">
        <v>11.8</v>
      </c>
      <c r="AE1278" s="4">
        <v>862</v>
      </c>
      <c r="AF1278" s="4">
        <v>890</v>
      </c>
      <c r="AG1278" s="4">
        <v>835</v>
      </c>
      <c r="AH1278" s="4">
        <v>69</v>
      </c>
      <c r="AI1278" s="4">
        <v>26.66</v>
      </c>
      <c r="AJ1278" s="4">
        <v>0.61</v>
      </c>
      <c r="AK1278" s="4">
        <v>988</v>
      </c>
      <c r="AL1278" s="4">
        <v>5</v>
      </c>
      <c r="AM1278" s="4">
        <v>0</v>
      </c>
      <c r="AN1278" s="4">
        <v>35</v>
      </c>
      <c r="AO1278" s="4">
        <v>190</v>
      </c>
      <c r="AP1278" s="4">
        <v>189</v>
      </c>
      <c r="AQ1278" s="4">
        <v>5.4</v>
      </c>
      <c r="AR1278" s="4">
        <v>195</v>
      </c>
      <c r="AS1278" s="4" t="s">
        <v>155</v>
      </c>
      <c r="AT1278" s="4">
        <v>2</v>
      </c>
      <c r="AU1278" s="5">
        <v>0.70837962962962964</v>
      </c>
      <c r="AV1278" s="4">
        <v>47.161661000000002</v>
      </c>
      <c r="AW1278" s="4">
        <v>-88.491472999999999</v>
      </c>
      <c r="AX1278" s="4">
        <v>317</v>
      </c>
      <c r="AY1278" s="4">
        <v>44.4</v>
      </c>
      <c r="AZ1278" s="4">
        <v>12</v>
      </c>
      <c r="BA1278" s="4">
        <v>11</v>
      </c>
      <c r="BB1278" s="4" t="s">
        <v>429</v>
      </c>
      <c r="BC1278" s="4">
        <v>1.2030000000000001</v>
      </c>
      <c r="BD1278" s="4">
        <v>1</v>
      </c>
      <c r="BE1278" s="4">
        <v>1.9319999999999999</v>
      </c>
      <c r="BF1278" s="4">
        <v>14.063000000000001</v>
      </c>
      <c r="BG1278" s="4">
        <v>14.05</v>
      </c>
      <c r="BH1278" s="4">
        <v>1</v>
      </c>
      <c r="BI1278" s="4">
        <v>14.849</v>
      </c>
      <c r="BJ1278" s="4">
        <v>2912.3690000000001</v>
      </c>
      <c r="BK1278" s="4">
        <v>75.542000000000002</v>
      </c>
      <c r="BL1278" s="4">
        <v>41.42</v>
      </c>
      <c r="BM1278" s="4">
        <v>0.22800000000000001</v>
      </c>
      <c r="BN1278" s="4">
        <v>41.649000000000001</v>
      </c>
      <c r="BO1278" s="4">
        <v>33.752000000000002</v>
      </c>
      <c r="BP1278" s="4">
        <v>0.186</v>
      </c>
      <c r="BQ1278" s="4">
        <v>33.938000000000002</v>
      </c>
      <c r="BR1278" s="4">
        <v>0.5575</v>
      </c>
      <c r="BU1278" s="4">
        <v>0.68899999999999995</v>
      </c>
      <c r="BW1278" s="4">
        <v>77.174999999999997</v>
      </c>
      <c r="BX1278" s="4">
        <v>0.266268</v>
      </c>
      <c r="BY1278" s="4">
        <v>-5</v>
      </c>
      <c r="BZ1278" s="4">
        <v>1.3001959999999999</v>
      </c>
      <c r="CA1278" s="4">
        <v>6.5069239999999997</v>
      </c>
      <c r="CB1278" s="4">
        <v>26.263959</v>
      </c>
    </row>
    <row r="1279" spans="1:80">
      <c r="A1279" s="2">
        <v>42440</v>
      </c>
      <c r="B1279" s="29">
        <v>0.50024199074074072</v>
      </c>
      <c r="C1279" s="4">
        <v>14.4</v>
      </c>
      <c r="D1279" s="4">
        <v>0.84260000000000002</v>
      </c>
      <c r="E1279" s="4" t="s">
        <v>155</v>
      </c>
      <c r="F1279" s="4">
        <v>8425.9244369999997</v>
      </c>
      <c r="G1279" s="4">
        <v>740.6</v>
      </c>
      <c r="H1279" s="4">
        <v>3.8</v>
      </c>
      <c r="I1279" s="4">
        <v>94.9</v>
      </c>
      <c r="K1279" s="4">
        <v>0.27</v>
      </c>
      <c r="L1279" s="4">
        <v>17</v>
      </c>
      <c r="M1279" s="4">
        <v>0.86939999999999995</v>
      </c>
      <c r="N1279" s="4">
        <v>12.52</v>
      </c>
      <c r="O1279" s="4">
        <v>0.73260000000000003</v>
      </c>
      <c r="P1279" s="4">
        <v>643.86289999999997</v>
      </c>
      <c r="Q1279" s="4">
        <v>3.2627999999999999</v>
      </c>
      <c r="R1279" s="4">
        <v>647.1</v>
      </c>
      <c r="S1279" s="4">
        <v>524.66189999999995</v>
      </c>
      <c r="T1279" s="4">
        <v>2.6587000000000001</v>
      </c>
      <c r="U1279" s="4">
        <v>527.29999999999995</v>
      </c>
      <c r="V1279" s="4">
        <v>94.9255</v>
      </c>
      <c r="Y1279" s="4">
        <v>15.108000000000001</v>
      </c>
      <c r="Z1279" s="4">
        <v>0</v>
      </c>
      <c r="AA1279" s="4">
        <v>0.23100000000000001</v>
      </c>
      <c r="AB1279" s="4" t="s">
        <v>384</v>
      </c>
      <c r="AC1279" s="4">
        <v>0</v>
      </c>
      <c r="AD1279" s="4">
        <v>11.8</v>
      </c>
      <c r="AE1279" s="4">
        <v>857</v>
      </c>
      <c r="AF1279" s="4">
        <v>887</v>
      </c>
      <c r="AG1279" s="4">
        <v>831</v>
      </c>
      <c r="AH1279" s="4">
        <v>69</v>
      </c>
      <c r="AI1279" s="4">
        <v>26.66</v>
      </c>
      <c r="AJ1279" s="4">
        <v>0.61</v>
      </c>
      <c r="AK1279" s="4">
        <v>988</v>
      </c>
      <c r="AL1279" s="4">
        <v>5</v>
      </c>
      <c r="AM1279" s="4">
        <v>0</v>
      </c>
      <c r="AN1279" s="4">
        <v>35</v>
      </c>
      <c r="AO1279" s="4">
        <v>190</v>
      </c>
      <c r="AP1279" s="4">
        <v>189</v>
      </c>
      <c r="AQ1279" s="4">
        <v>5.4</v>
      </c>
      <c r="AR1279" s="4">
        <v>195</v>
      </c>
      <c r="AS1279" s="4" t="s">
        <v>155</v>
      </c>
      <c r="AT1279" s="4">
        <v>2</v>
      </c>
      <c r="AU1279" s="5">
        <v>0.70839120370370379</v>
      </c>
      <c r="AV1279" s="4">
        <v>47.161499999999997</v>
      </c>
      <c r="AW1279" s="4">
        <v>-88.491354000000001</v>
      </c>
      <c r="AX1279" s="4">
        <v>316.8</v>
      </c>
      <c r="AY1279" s="4">
        <v>44.9</v>
      </c>
      <c r="AZ1279" s="4">
        <v>12</v>
      </c>
      <c r="BA1279" s="4">
        <v>10</v>
      </c>
      <c r="BB1279" s="4" t="s">
        <v>427</v>
      </c>
      <c r="BC1279" s="4">
        <v>1</v>
      </c>
      <c r="BD1279" s="4">
        <v>1.070929</v>
      </c>
      <c r="BE1279" s="4">
        <v>1.7</v>
      </c>
      <c r="BF1279" s="4">
        <v>14.063000000000001</v>
      </c>
      <c r="BG1279" s="4">
        <v>13.91</v>
      </c>
      <c r="BH1279" s="4">
        <v>0.99</v>
      </c>
      <c r="BI1279" s="4">
        <v>15.02</v>
      </c>
      <c r="BJ1279" s="4">
        <v>2862.98</v>
      </c>
      <c r="BK1279" s="4">
        <v>106.62</v>
      </c>
      <c r="BL1279" s="4">
        <v>15.419</v>
      </c>
      <c r="BM1279" s="4">
        <v>7.8E-2</v>
      </c>
      <c r="BN1279" s="4">
        <v>15.497</v>
      </c>
      <c r="BO1279" s="4">
        <v>12.564</v>
      </c>
      <c r="BP1279" s="4">
        <v>6.4000000000000001E-2</v>
      </c>
      <c r="BQ1279" s="4">
        <v>12.628</v>
      </c>
      <c r="BR1279" s="4">
        <v>0.71779999999999999</v>
      </c>
      <c r="BU1279" s="4">
        <v>0.68500000000000005</v>
      </c>
      <c r="BW1279" s="4">
        <v>38.414999999999999</v>
      </c>
      <c r="BX1279" s="4">
        <v>0.190468</v>
      </c>
      <c r="BY1279" s="4">
        <v>-5</v>
      </c>
      <c r="BZ1279" s="4">
        <v>1.2990980000000001</v>
      </c>
      <c r="CA1279" s="4">
        <v>4.6545620000000003</v>
      </c>
      <c r="CB1279" s="4">
        <v>26.241779999999999</v>
      </c>
    </row>
    <row r="1280" spans="1:80">
      <c r="A1280" s="2">
        <v>42440</v>
      </c>
      <c r="B1280" s="29">
        <v>0.50025356481481487</v>
      </c>
      <c r="C1280" s="4">
        <v>14.132999999999999</v>
      </c>
      <c r="D1280" s="4">
        <v>0.90529999999999999</v>
      </c>
      <c r="E1280" s="4" t="s">
        <v>155</v>
      </c>
      <c r="F1280" s="4">
        <v>9052.8571429999993</v>
      </c>
      <c r="G1280" s="4">
        <v>210.3</v>
      </c>
      <c r="H1280" s="4">
        <v>1.4</v>
      </c>
      <c r="I1280" s="4">
        <v>126.7</v>
      </c>
      <c r="K1280" s="4">
        <v>0.1</v>
      </c>
      <c r="L1280" s="4">
        <v>17</v>
      </c>
      <c r="M1280" s="4">
        <v>0.87090000000000001</v>
      </c>
      <c r="N1280" s="4">
        <v>12.3088</v>
      </c>
      <c r="O1280" s="4">
        <v>0.78839999999999999</v>
      </c>
      <c r="P1280" s="4">
        <v>183.15649999999999</v>
      </c>
      <c r="Q1280" s="4">
        <v>1.2193000000000001</v>
      </c>
      <c r="R1280" s="4">
        <v>184.4</v>
      </c>
      <c r="S1280" s="4">
        <v>149.24799999999999</v>
      </c>
      <c r="T1280" s="4">
        <v>0.99350000000000005</v>
      </c>
      <c r="U1280" s="4">
        <v>150.19999999999999</v>
      </c>
      <c r="V1280" s="4">
        <v>126.6729</v>
      </c>
      <c r="Y1280" s="4">
        <v>15.205</v>
      </c>
      <c r="Z1280" s="4">
        <v>0</v>
      </c>
      <c r="AA1280" s="4">
        <v>8.7099999999999997E-2</v>
      </c>
      <c r="AB1280" s="4" t="s">
        <v>384</v>
      </c>
      <c r="AC1280" s="4">
        <v>0</v>
      </c>
      <c r="AD1280" s="4">
        <v>11.8</v>
      </c>
      <c r="AE1280" s="4">
        <v>856</v>
      </c>
      <c r="AF1280" s="4">
        <v>884</v>
      </c>
      <c r="AG1280" s="4">
        <v>829</v>
      </c>
      <c r="AH1280" s="4">
        <v>69</v>
      </c>
      <c r="AI1280" s="4">
        <v>26.66</v>
      </c>
      <c r="AJ1280" s="4">
        <v>0.61</v>
      </c>
      <c r="AK1280" s="4">
        <v>988</v>
      </c>
      <c r="AL1280" s="4">
        <v>5</v>
      </c>
      <c r="AM1280" s="4">
        <v>0</v>
      </c>
      <c r="AN1280" s="4">
        <v>35</v>
      </c>
      <c r="AO1280" s="4">
        <v>190</v>
      </c>
      <c r="AP1280" s="4">
        <v>189</v>
      </c>
      <c r="AQ1280" s="4">
        <v>5.5</v>
      </c>
      <c r="AR1280" s="4">
        <v>195</v>
      </c>
      <c r="AS1280" s="4" t="s">
        <v>155</v>
      </c>
      <c r="AT1280" s="4">
        <v>2</v>
      </c>
      <c r="AU1280" s="5">
        <v>0.70840277777777771</v>
      </c>
      <c r="AV1280" s="4">
        <v>47.161354000000003</v>
      </c>
      <c r="AW1280" s="4">
        <v>-88.491203999999996</v>
      </c>
      <c r="AX1280" s="4">
        <v>316.39999999999998</v>
      </c>
      <c r="AY1280" s="4">
        <v>44.3</v>
      </c>
      <c r="AZ1280" s="4">
        <v>12</v>
      </c>
      <c r="BA1280" s="4">
        <v>10</v>
      </c>
      <c r="BB1280" s="4" t="s">
        <v>427</v>
      </c>
      <c r="BC1280" s="4">
        <v>1</v>
      </c>
      <c r="BD1280" s="4">
        <v>1.1708289999999999</v>
      </c>
      <c r="BE1280" s="4">
        <v>1.770829</v>
      </c>
      <c r="BF1280" s="4">
        <v>14.063000000000001</v>
      </c>
      <c r="BG1280" s="4">
        <v>14.07</v>
      </c>
      <c r="BH1280" s="4">
        <v>1</v>
      </c>
      <c r="BI1280" s="4">
        <v>14.821999999999999</v>
      </c>
      <c r="BJ1280" s="4">
        <v>2847.451</v>
      </c>
      <c r="BK1280" s="4">
        <v>116.08499999999999</v>
      </c>
      <c r="BL1280" s="4">
        <v>4.4370000000000003</v>
      </c>
      <c r="BM1280" s="4">
        <v>0.03</v>
      </c>
      <c r="BN1280" s="4">
        <v>4.4669999999999996</v>
      </c>
      <c r="BO1280" s="4">
        <v>3.6160000000000001</v>
      </c>
      <c r="BP1280" s="4">
        <v>2.4E-2</v>
      </c>
      <c r="BQ1280" s="4">
        <v>3.64</v>
      </c>
      <c r="BR1280" s="4">
        <v>0.96899999999999997</v>
      </c>
      <c r="BU1280" s="4">
        <v>0.69799999999999995</v>
      </c>
      <c r="BW1280" s="4">
        <v>14.648999999999999</v>
      </c>
      <c r="BX1280" s="4">
        <v>0.121762</v>
      </c>
      <c r="BY1280" s="4">
        <v>-5</v>
      </c>
      <c r="BZ1280" s="4">
        <v>1.298098</v>
      </c>
      <c r="CA1280" s="4">
        <v>2.9755590000000001</v>
      </c>
      <c r="CB1280" s="4">
        <v>26.221579999999999</v>
      </c>
    </row>
    <row r="1281" spans="1:80">
      <c r="A1281" s="2">
        <v>42440</v>
      </c>
      <c r="B1281" s="29">
        <v>0.50026513888888891</v>
      </c>
      <c r="C1281" s="4">
        <v>14.209</v>
      </c>
      <c r="D1281" s="4">
        <v>0.66949999999999998</v>
      </c>
      <c r="E1281" s="4" t="s">
        <v>155</v>
      </c>
      <c r="F1281" s="4">
        <v>6694.6709469999996</v>
      </c>
      <c r="G1281" s="4">
        <v>80.2</v>
      </c>
      <c r="H1281" s="4">
        <v>2.4</v>
      </c>
      <c r="I1281" s="4">
        <v>140.80000000000001</v>
      </c>
      <c r="K1281" s="4">
        <v>0</v>
      </c>
      <c r="L1281" s="4">
        <v>17</v>
      </c>
      <c r="M1281" s="4">
        <v>0.87239999999999995</v>
      </c>
      <c r="N1281" s="4">
        <v>12.3957</v>
      </c>
      <c r="O1281" s="4">
        <v>0.58399999999999996</v>
      </c>
      <c r="P1281" s="4">
        <v>69.926100000000005</v>
      </c>
      <c r="Q1281" s="4">
        <v>2.0937000000000001</v>
      </c>
      <c r="R1281" s="4">
        <v>72</v>
      </c>
      <c r="S1281" s="4">
        <v>56.980400000000003</v>
      </c>
      <c r="T1281" s="4">
        <v>1.7060999999999999</v>
      </c>
      <c r="U1281" s="4">
        <v>58.7</v>
      </c>
      <c r="V1281" s="4">
        <v>140.81649999999999</v>
      </c>
      <c r="Y1281" s="4">
        <v>15.228999999999999</v>
      </c>
      <c r="Z1281" s="4">
        <v>0</v>
      </c>
      <c r="AA1281" s="4">
        <v>0</v>
      </c>
      <c r="AB1281" s="4" t="s">
        <v>384</v>
      </c>
      <c r="AC1281" s="4">
        <v>0</v>
      </c>
      <c r="AD1281" s="4">
        <v>11.8</v>
      </c>
      <c r="AE1281" s="4">
        <v>856</v>
      </c>
      <c r="AF1281" s="4">
        <v>885</v>
      </c>
      <c r="AG1281" s="4">
        <v>830</v>
      </c>
      <c r="AH1281" s="4">
        <v>69</v>
      </c>
      <c r="AI1281" s="4">
        <v>26.66</v>
      </c>
      <c r="AJ1281" s="4">
        <v>0.61</v>
      </c>
      <c r="AK1281" s="4">
        <v>988</v>
      </c>
      <c r="AL1281" s="4">
        <v>5</v>
      </c>
      <c r="AM1281" s="4">
        <v>0</v>
      </c>
      <c r="AN1281" s="4">
        <v>35</v>
      </c>
      <c r="AO1281" s="4">
        <v>190</v>
      </c>
      <c r="AP1281" s="4">
        <v>189</v>
      </c>
      <c r="AQ1281" s="4">
        <v>5.5</v>
      </c>
      <c r="AR1281" s="4">
        <v>195</v>
      </c>
      <c r="AS1281" s="4" t="s">
        <v>155</v>
      </c>
      <c r="AT1281" s="4">
        <v>2</v>
      </c>
      <c r="AU1281" s="5">
        <v>0.70841435185185186</v>
      </c>
      <c r="AV1281" s="4">
        <v>47.161236000000002</v>
      </c>
      <c r="AW1281" s="4">
        <v>-88.491043000000005</v>
      </c>
      <c r="AX1281" s="4">
        <v>316.10000000000002</v>
      </c>
      <c r="AY1281" s="4">
        <v>41.8</v>
      </c>
      <c r="AZ1281" s="4">
        <v>12</v>
      </c>
      <c r="BA1281" s="4">
        <v>10</v>
      </c>
      <c r="BB1281" s="4" t="s">
        <v>427</v>
      </c>
      <c r="BC1281" s="4">
        <v>1</v>
      </c>
      <c r="BD1281" s="4">
        <v>1.271515</v>
      </c>
      <c r="BE1281" s="4">
        <v>1.871515</v>
      </c>
      <c r="BF1281" s="4">
        <v>14.063000000000001</v>
      </c>
      <c r="BG1281" s="4">
        <v>14.24</v>
      </c>
      <c r="BH1281" s="4">
        <v>1.01</v>
      </c>
      <c r="BI1281" s="4">
        <v>14.628</v>
      </c>
      <c r="BJ1281" s="4">
        <v>2893.2570000000001</v>
      </c>
      <c r="BK1281" s="4">
        <v>86.763000000000005</v>
      </c>
      <c r="BL1281" s="4">
        <v>1.7090000000000001</v>
      </c>
      <c r="BM1281" s="4">
        <v>5.0999999999999997E-2</v>
      </c>
      <c r="BN1281" s="4">
        <v>1.76</v>
      </c>
      <c r="BO1281" s="4">
        <v>1.393</v>
      </c>
      <c r="BP1281" s="4">
        <v>4.2000000000000003E-2</v>
      </c>
      <c r="BQ1281" s="4">
        <v>1.4339999999999999</v>
      </c>
      <c r="BR1281" s="4">
        <v>1.0868</v>
      </c>
      <c r="BU1281" s="4">
        <v>0.70499999999999996</v>
      </c>
      <c r="BW1281" s="4">
        <v>0</v>
      </c>
      <c r="BX1281" s="4">
        <v>0.104176</v>
      </c>
      <c r="BY1281" s="4">
        <v>-5</v>
      </c>
      <c r="BZ1281" s="4">
        <v>1.294392</v>
      </c>
      <c r="CA1281" s="4">
        <v>2.545801</v>
      </c>
      <c r="CB1281" s="4">
        <v>26.146718</v>
      </c>
    </row>
    <row r="1282" spans="1:80">
      <c r="A1282" s="2">
        <v>42440</v>
      </c>
      <c r="B1282" s="29">
        <v>0.50027671296296294</v>
      </c>
      <c r="C1282" s="4">
        <v>14.252000000000001</v>
      </c>
      <c r="D1282" s="4">
        <v>0.3926</v>
      </c>
      <c r="E1282" s="4" t="s">
        <v>155</v>
      </c>
      <c r="F1282" s="4">
        <v>3925.810594</v>
      </c>
      <c r="G1282" s="4">
        <v>51.7</v>
      </c>
      <c r="H1282" s="4">
        <v>2.6</v>
      </c>
      <c r="I1282" s="4">
        <v>134.4</v>
      </c>
      <c r="K1282" s="4">
        <v>0</v>
      </c>
      <c r="L1282" s="4">
        <v>18</v>
      </c>
      <c r="M1282" s="4">
        <v>0.87450000000000006</v>
      </c>
      <c r="N1282" s="4">
        <v>12.464</v>
      </c>
      <c r="O1282" s="4">
        <v>0.34329999999999999</v>
      </c>
      <c r="P1282" s="4">
        <v>45.241999999999997</v>
      </c>
      <c r="Q1282" s="4">
        <v>2.2385999999999999</v>
      </c>
      <c r="R1282" s="4">
        <v>47.5</v>
      </c>
      <c r="S1282" s="4">
        <v>36.866100000000003</v>
      </c>
      <c r="T1282" s="4">
        <v>1.8242</v>
      </c>
      <c r="U1282" s="4">
        <v>38.700000000000003</v>
      </c>
      <c r="V1282" s="4">
        <v>134.4067</v>
      </c>
      <c r="Y1282" s="4">
        <v>15.464</v>
      </c>
      <c r="Z1282" s="4">
        <v>0</v>
      </c>
      <c r="AA1282" s="4">
        <v>0</v>
      </c>
      <c r="AB1282" s="4" t="s">
        <v>384</v>
      </c>
      <c r="AC1282" s="4">
        <v>0</v>
      </c>
      <c r="AD1282" s="4">
        <v>11.8</v>
      </c>
      <c r="AE1282" s="4">
        <v>857</v>
      </c>
      <c r="AF1282" s="4">
        <v>886</v>
      </c>
      <c r="AG1282" s="4">
        <v>831</v>
      </c>
      <c r="AH1282" s="4">
        <v>69</v>
      </c>
      <c r="AI1282" s="4">
        <v>26.66</v>
      </c>
      <c r="AJ1282" s="4">
        <v>0.61</v>
      </c>
      <c r="AK1282" s="4">
        <v>988</v>
      </c>
      <c r="AL1282" s="4">
        <v>5</v>
      </c>
      <c r="AM1282" s="4">
        <v>0</v>
      </c>
      <c r="AN1282" s="4">
        <v>35</v>
      </c>
      <c r="AO1282" s="4">
        <v>190</v>
      </c>
      <c r="AP1282" s="4">
        <v>189</v>
      </c>
      <c r="AQ1282" s="4">
        <v>5.6</v>
      </c>
      <c r="AR1282" s="4">
        <v>195</v>
      </c>
      <c r="AS1282" s="4" t="s">
        <v>155</v>
      </c>
      <c r="AT1282" s="4">
        <v>2</v>
      </c>
      <c r="AU1282" s="5">
        <v>0.7084259259259259</v>
      </c>
      <c r="AV1282" s="4">
        <v>47.161124000000001</v>
      </c>
      <c r="AW1282" s="4">
        <v>-88.490904</v>
      </c>
      <c r="AX1282" s="4">
        <v>315.8</v>
      </c>
      <c r="AY1282" s="4">
        <v>38.9</v>
      </c>
      <c r="AZ1282" s="4">
        <v>12</v>
      </c>
      <c r="BA1282" s="4">
        <v>10</v>
      </c>
      <c r="BB1282" s="4" t="s">
        <v>427</v>
      </c>
      <c r="BC1282" s="4">
        <v>1.215185</v>
      </c>
      <c r="BD1282" s="4">
        <v>1.3717280000000001</v>
      </c>
      <c r="BE1282" s="4">
        <v>2.0434570000000001</v>
      </c>
      <c r="BF1282" s="4">
        <v>14.063000000000001</v>
      </c>
      <c r="BG1282" s="4">
        <v>14.49</v>
      </c>
      <c r="BH1282" s="4">
        <v>1.03</v>
      </c>
      <c r="BI1282" s="4">
        <v>14.348000000000001</v>
      </c>
      <c r="BJ1282" s="4">
        <v>2948.6</v>
      </c>
      <c r="BK1282" s="4">
        <v>51.694000000000003</v>
      </c>
      <c r="BL1282" s="4">
        <v>1.121</v>
      </c>
      <c r="BM1282" s="4">
        <v>5.5E-2</v>
      </c>
      <c r="BN1282" s="4">
        <v>1.1759999999999999</v>
      </c>
      <c r="BO1282" s="4">
        <v>0.91300000000000003</v>
      </c>
      <c r="BP1282" s="4">
        <v>4.4999999999999998E-2</v>
      </c>
      <c r="BQ1282" s="4">
        <v>0.95899999999999996</v>
      </c>
      <c r="BR1282" s="4">
        <v>1.0513999999999999</v>
      </c>
      <c r="BU1282" s="4">
        <v>0.72599999999999998</v>
      </c>
      <c r="BW1282" s="4">
        <v>0</v>
      </c>
      <c r="BX1282" s="4">
        <v>0.14268800000000001</v>
      </c>
      <c r="BY1282" s="4">
        <v>-5</v>
      </c>
      <c r="BZ1282" s="4">
        <v>1.294902</v>
      </c>
      <c r="CA1282" s="4">
        <v>3.4869370000000002</v>
      </c>
      <c r="CB1282" s="4">
        <v>26.157019999999999</v>
      </c>
    </row>
    <row r="1283" spans="1:80">
      <c r="A1283" s="2">
        <v>42440</v>
      </c>
      <c r="B1283" s="29">
        <v>0.50028828703703698</v>
      </c>
      <c r="C1283" s="4">
        <v>14.263999999999999</v>
      </c>
      <c r="D1283" s="4">
        <v>0.40989999999999999</v>
      </c>
      <c r="E1283" s="4" t="s">
        <v>155</v>
      </c>
      <c r="F1283" s="4">
        <v>4099.4970659999999</v>
      </c>
      <c r="G1283" s="4">
        <v>35.200000000000003</v>
      </c>
      <c r="H1283" s="4">
        <v>2.8</v>
      </c>
      <c r="I1283" s="4">
        <v>149.69999999999999</v>
      </c>
      <c r="K1283" s="4">
        <v>0</v>
      </c>
      <c r="L1283" s="4">
        <v>18</v>
      </c>
      <c r="M1283" s="4">
        <v>0.87419999999999998</v>
      </c>
      <c r="N1283" s="4">
        <v>12.469900000000001</v>
      </c>
      <c r="O1283" s="4">
        <v>0.3584</v>
      </c>
      <c r="P1283" s="4">
        <v>30.7974</v>
      </c>
      <c r="Q1283" s="4">
        <v>2.4477000000000002</v>
      </c>
      <c r="R1283" s="4">
        <v>33.200000000000003</v>
      </c>
      <c r="S1283" s="4">
        <v>25.095800000000001</v>
      </c>
      <c r="T1283" s="4">
        <v>1.9945999999999999</v>
      </c>
      <c r="U1283" s="4">
        <v>27.1</v>
      </c>
      <c r="V1283" s="4">
        <v>149.66239999999999</v>
      </c>
      <c r="Y1283" s="4">
        <v>16.138999999999999</v>
      </c>
      <c r="Z1283" s="4">
        <v>0</v>
      </c>
      <c r="AA1283" s="4">
        <v>0</v>
      </c>
      <c r="AB1283" s="4" t="s">
        <v>384</v>
      </c>
      <c r="AC1283" s="4">
        <v>0</v>
      </c>
      <c r="AD1283" s="4">
        <v>11.8</v>
      </c>
      <c r="AE1283" s="4">
        <v>858</v>
      </c>
      <c r="AF1283" s="4">
        <v>885</v>
      </c>
      <c r="AG1283" s="4">
        <v>831</v>
      </c>
      <c r="AH1283" s="4">
        <v>69</v>
      </c>
      <c r="AI1283" s="4">
        <v>26.66</v>
      </c>
      <c r="AJ1283" s="4">
        <v>0.61</v>
      </c>
      <c r="AK1283" s="4">
        <v>988</v>
      </c>
      <c r="AL1283" s="4">
        <v>5</v>
      </c>
      <c r="AM1283" s="4">
        <v>0</v>
      </c>
      <c r="AN1283" s="4">
        <v>35</v>
      </c>
      <c r="AO1283" s="4">
        <v>190</v>
      </c>
      <c r="AP1283" s="4">
        <v>189</v>
      </c>
      <c r="AQ1283" s="4">
        <v>5.4</v>
      </c>
      <c r="AR1283" s="4">
        <v>195</v>
      </c>
      <c r="AS1283" s="4" t="s">
        <v>155</v>
      </c>
      <c r="AT1283" s="4">
        <v>2</v>
      </c>
      <c r="AU1283" s="5">
        <v>0.70843750000000005</v>
      </c>
      <c r="AV1283" s="4">
        <v>47.161006</v>
      </c>
      <c r="AW1283" s="4">
        <v>-88.490767000000005</v>
      </c>
      <c r="AX1283" s="4">
        <v>315.5</v>
      </c>
      <c r="AY1283" s="4">
        <v>38.1</v>
      </c>
      <c r="AZ1283" s="4">
        <v>12</v>
      </c>
      <c r="BA1283" s="4">
        <v>10</v>
      </c>
      <c r="BB1283" s="4" t="s">
        <v>427</v>
      </c>
      <c r="BC1283" s="4">
        <v>1.0851150000000001</v>
      </c>
      <c r="BD1283" s="4">
        <v>1.4</v>
      </c>
      <c r="BE1283" s="4">
        <v>1.8134870000000001</v>
      </c>
      <c r="BF1283" s="4">
        <v>14.063000000000001</v>
      </c>
      <c r="BG1283" s="4">
        <v>14.46</v>
      </c>
      <c r="BH1283" s="4">
        <v>1.03</v>
      </c>
      <c r="BI1283" s="4">
        <v>14.391</v>
      </c>
      <c r="BJ1283" s="4">
        <v>2944.8159999999998</v>
      </c>
      <c r="BK1283" s="4">
        <v>53.866</v>
      </c>
      <c r="BL1283" s="4">
        <v>0.76200000000000001</v>
      </c>
      <c r="BM1283" s="4">
        <v>6.0999999999999999E-2</v>
      </c>
      <c r="BN1283" s="4">
        <v>0.82199999999999995</v>
      </c>
      <c r="BO1283" s="4">
        <v>0.621</v>
      </c>
      <c r="BP1283" s="4">
        <v>4.9000000000000002E-2</v>
      </c>
      <c r="BQ1283" s="4">
        <v>0.67</v>
      </c>
      <c r="BR1283" s="4">
        <v>1.1687000000000001</v>
      </c>
      <c r="BU1283" s="4">
        <v>0.75600000000000001</v>
      </c>
      <c r="BW1283" s="4">
        <v>0</v>
      </c>
      <c r="BX1283" s="4">
        <v>0.13617599999999999</v>
      </c>
      <c r="BY1283" s="4">
        <v>-5</v>
      </c>
      <c r="BZ1283" s="4">
        <v>1.293196</v>
      </c>
      <c r="CA1283" s="4">
        <v>3.327801</v>
      </c>
      <c r="CB1283" s="4">
        <v>26.122558999999999</v>
      </c>
    </row>
    <row r="1284" spans="1:80">
      <c r="A1284" s="2">
        <v>42440</v>
      </c>
      <c r="B1284" s="29">
        <v>0.50029986111111113</v>
      </c>
      <c r="C1284" s="4">
        <v>14.27</v>
      </c>
      <c r="D1284" s="4">
        <v>0.27539999999999998</v>
      </c>
      <c r="E1284" s="4" t="s">
        <v>155</v>
      </c>
      <c r="F1284" s="4">
        <v>2754.3283580000002</v>
      </c>
      <c r="G1284" s="4">
        <v>30.3</v>
      </c>
      <c r="H1284" s="4">
        <v>2.8</v>
      </c>
      <c r="I1284" s="4">
        <v>147.19999999999999</v>
      </c>
      <c r="K1284" s="4">
        <v>0</v>
      </c>
      <c r="L1284" s="4">
        <v>19</v>
      </c>
      <c r="M1284" s="4">
        <v>0.87529999999999997</v>
      </c>
      <c r="N1284" s="4">
        <v>12.4908</v>
      </c>
      <c r="O1284" s="4">
        <v>0.24110000000000001</v>
      </c>
      <c r="P1284" s="4">
        <v>26.554200000000002</v>
      </c>
      <c r="Q1284" s="4">
        <v>2.4771999999999998</v>
      </c>
      <c r="R1284" s="4">
        <v>29</v>
      </c>
      <c r="S1284" s="4">
        <v>21.638100000000001</v>
      </c>
      <c r="T1284" s="4">
        <v>2.0186000000000002</v>
      </c>
      <c r="U1284" s="4">
        <v>23.7</v>
      </c>
      <c r="V1284" s="4">
        <v>147.18360000000001</v>
      </c>
      <c r="Y1284" s="4">
        <v>16.52</v>
      </c>
      <c r="Z1284" s="4">
        <v>0</v>
      </c>
      <c r="AA1284" s="4">
        <v>0</v>
      </c>
      <c r="AB1284" s="4" t="s">
        <v>384</v>
      </c>
      <c r="AC1284" s="4">
        <v>0</v>
      </c>
      <c r="AD1284" s="4">
        <v>11.8</v>
      </c>
      <c r="AE1284" s="4">
        <v>857</v>
      </c>
      <c r="AF1284" s="4">
        <v>885</v>
      </c>
      <c r="AG1284" s="4">
        <v>831</v>
      </c>
      <c r="AH1284" s="4">
        <v>69</v>
      </c>
      <c r="AI1284" s="4">
        <v>26.66</v>
      </c>
      <c r="AJ1284" s="4">
        <v>0.61</v>
      </c>
      <c r="AK1284" s="4">
        <v>988</v>
      </c>
      <c r="AL1284" s="4">
        <v>5</v>
      </c>
      <c r="AM1284" s="4">
        <v>0</v>
      </c>
      <c r="AN1284" s="4">
        <v>35</v>
      </c>
      <c r="AO1284" s="4">
        <v>190</v>
      </c>
      <c r="AP1284" s="4">
        <v>189</v>
      </c>
      <c r="AQ1284" s="4">
        <v>5.4</v>
      </c>
      <c r="AR1284" s="4">
        <v>195</v>
      </c>
      <c r="AS1284" s="4" t="s">
        <v>155</v>
      </c>
      <c r="AT1284" s="4">
        <v>2</v>
      </c>
      <c r="AU1284" s="5">
        <v>0.70844907407407398</v>
      </c>
      <c r="AV1284" s="4">
        <v>47.160888</v>
      </c>
      <c r="AW1284" s="4">
        <v>-88.490669999999994</v>
      </c>
      <c r="AX1284" s="4">
        <v>315.3</v>
      </c>
      <c r="AY1284" s="4">
        <v>35.6</v>
      </c>
      <c r="AZ1284" s="4">
        <v>12</v>
      </c>
      <c r="BA1284" s="4">
        <v>10</v>
      </c>
      <c r="BB1284" s="4" t="s">
        <v>427</v>
      </c>
      <c r="BC1284" s="4">
        <v>1</v>
      </c>
      <c r="BD1284" s="4">
        <v>1.4</v>
      </c>
      <c r="BE1284" s="4">
        <v>1.7</v>
      </c>
      <c r="BF1284" s="4">
        <v>14.063000000000001</v>
      </c>
      <c r="BG1284" s="4">
        <v>14.59</v>
      </c>
      <c r="BH1284" s="4">
        <v>1.04</v>
      </c>
      <c r="BI1284" s="4">
        <v>14.244</v>
      </c>
      <c r="BJ1284" s="4">
        <v>2972.1889999999999</v>
      </c>
      <c r="BK1284" s="4">
        <v>36.512999999999998</v>
      </c>
      <c r="BL1284" s="4">
        <v>0.66200000000000003</v>
      </c>
      <c r="BM1284" s="4">
        <v>6.2E-2</v>
      </c>
      <c r="BN1284" s="4">
        <v>0.72299999999999998</v>
      </c>
      <c r="BO1284" s="4">
        <v>0.53900000000000003</v>
      </c>
      <c r="BP1284" s="4">
        <v>0.05</v>
      </c>
      <c r="BQ1284" s="4">
        <v>0.58899999999999997</v>
      </c>
      <c r="BR1284" s="4">
        <v>1.1580999999999999</v>
      </c>
      <c r="BU1284" s="4">
        <v>0.78</v>
      </c>
      <c r="BW1284" s="4">
        <v>0</v>
      </c>
      <c r="BX1284" s="4">
        <v>0.12688199999999999</v>
      </c>
      <c r="BY1284" s="4">
        <v>-5</v>
      </c>
      <c r="BZ1284" s="4">
        <v>1.2929999999999999</v>
      </c>
      <c r="CA1284" s="4">
        <v>3.100679</v>
      </c>
      <c r="CB1284" s="4">
        <v>26.118600000000001</v>
      </c>
    </row>
    <row r="1285" spans="1:80">
      <c r="A1285" s="2">
        <v>42440</v>
      </c>
      <c r="B1285" s="29">
        <v>0.50031143518518517</v>
      </c>
      <c r="C1285" s="4">
        <v>14.298</v>
      </c>
      <c r="D1285" s="4">
        <v>0.13</v>
      </c>
      <c r="E1285" s="4" t="s">
        <v>155</v>
      </c>
      <c r="F1285" s="4">
        <v>1299.517069</v>
      </c>
      <c r="G1285" s="4">
        <v>22.6</v>
      </c>
      <c r="H1285" s="4">
        <v>3</v>
      </c>
      <c r="I1285" s="4">
        <v>141</v>
      </c>
      <c r="K1285" s="4">
        <v>0</v>
      </c>
      <c r="L1285" s="4">
        <v>19</v>
      </c>
      <c r="M1285" s="4">
        <v>0.87649999999999995</v>
      </c>
      <c r="N1285" s="4">
        <v>12.5313</v>
      </c>
      <c r="O1285" s="4">
        <v>0.1139</v>
      </c>
      <c r="P1285" s="4">
        <v>19.764399999999998</v>
      </c>
      <c r="Q1285" s="4">
        <v>2.6558000000000002</v>
      </c>
      <c r="R1285" s="4">
        <v>22.4</v>
      </c>
      <c r="S1285" s="4">
        <v>16.1053</v>
      </c>
      <c r="T1285" s="4">
        <v>2.1640999999999999</v>
      </c>
      <c r="U1285" s="4">
        <v>18.3</v>
      </c>
      <c r="V1285" s="4">
        <v>141.01900000000001</v>
      </c>
      <c r="Y1285" s="4">
        <v>16.498000000000001</v>
      </c>
      <c r="Z1285" s="4">
        <v>0</v>
      </c>
      <c r="AA1285" s="4">
        <v>0</v>
      </c>
      <c r="AB1285" s="4" t="s">
        <v>384</v>
      </c>
      <c r="AC1285" s="4">
        <v>0</v>
      </c>
      <c r="AD1285" s="4">
        <v>11.8</v>
      </c>
      <c r="AE1285" s="4">
        <v>858</v>
      </c>
      <c r="AF1285" s="4">
        <v>885</v>
      </c>
      <c r="AG1285" s="4">
        <v>830</v>
      </c>
      <c r="AH1285" s="4">
        <v>69</v>
      </c>
      <c r="AI1285" s="4">
        <v>26.66</v>
      </c>
      <c r="AJ1285" s="4">
        <v>0.61</v>
      </c>
      <c r="AK1285" s="4">
        <v>988</v>
      </c>
      <c r="AL1285" s="4">
        <v>5</v>
      </c>
      <c r="AM1285" s="4">
        <v>0</v>
      </c>
      <c r="AN1285" s="4">
        <v>35</v>
      </c>
      <c r="AO1285" s="4">
        <v>190.9</v>
      </c>
      <c r="AP1285" s="4">
        <v>189</v>
      </c>
      <c r="AQ1285" s="4">
        <v>5.6</v>
      </c>
      <c r="AR1285" s="4">
        <v>195</v>
      </c>
      <c r="AS1285" s="4" t="s">
        <v>155</v>
      </c>
      <c r="AT1285" s="4">
        <v>2</v>
      </c>
      <c r="AU1285" s="5">
        <v>0.70846064814814813</v>
      </c>
      <c r="AV1285" s="4">
        <v>47.160767</v>
      </c>
      <c r="AW1285" s="4">
        <v>-88.490618999999995</v>
      </c>
      <c r="AX1285" s="4">
        <v>315.10000000000002</v>
      </c>
      <c r="AY1285" s="4">
        <v>32.200000000000003</v>
      </c>
      <c r="AZ1285" s="4">
        <v>12</v>
      </c>
      <c r="BA1285" s="4">
        <v>10</v>
      </c>
      <c r="BB1285" s="4" t="s">
        <v>427</v>
      </c>
      <c r="BC1285" s="4">
        <v>1</v>
      </c>
      <c r="BD1285" s="4">
        <v>1.4</v>
      </c>
      <c r="BE1285" s="4">
        <v>1.7</v>
      </c>
      <c r="BF1285" s="4">
        <v>14.063000000000001</v>
      </c>
      <c r="BG1285" s="4">
        <v>14.72</v>
      </c>
      <c r="BH1285" s="4">
        <v>1.05</v>
      </c>
      <c r="BI1285" s="4">
        <v>14.096</v>
      </c>
      <c r="BJ1285" s="4">
        <v>3002.462</v>
      </c>
      <c r="BK1285" s="4">
        <v>17.369</v>
      </c>
      <c r="BL1285" s="4">
        <v>0.496</v>
      </c>
      <c r="BM1285" s="4">
        <v>6.7000000000000004E-2</v>
      </c>
      <c r="BN1285" s="4">
        <v>0.56299999999999994</v>
      </c>
      <c r="BO1285" s="4">
        <v>0.40400000000000003</v>
      </c>
      <c r="BP1285" s="4">
        <v>5.3999999999999999E-2</v>
      </c>
      <c r="BQ1285" s="4">
        <v>0.45800000000000002</v>
      </c>
      <c r="BR1285" s="4">
        <v>1.1173</v>
      </c>
      <c r="BU1285" s="4">
        <v>0.78400000000000003</v>
      </c>
      <c r="BW1285" s="4">
        <v>0</v>
      </c>
      <c r="BX1285" s="4">
        <v>0.138628</v>
      </c>
      <c r="BY1285" s="4">
        <v>-5</v>
      </c>
      <c r="BZ1285" s="4">
        <v>1.2939020000000001</v>
      </c>
      <c r="CA1285" s="4">
        <v>3.3877220000000001</v>
      </c>
      <c r="CB1285" s="4">
        <v>26.13682</v>
      </c>
    </row>
    <row r="1286" spans="1:80">
      <c r="A1286" s="2">
        <v>42440</v>
      </c>
      <c r="B1286" s="29">
        <v>0.50032300925925932</v>
      </c>
      <c r="C1286" s="4">
        <v>14.483000000000001</v>
      </c>
      <c r="D1286" s="4">
        <v>7.7799999999999994E-2</v>
      </c>
      <c r="E1286" s="4" t="s">
        <v>155</v>
      </c>
      <c r="F1286" s="4">
        <v>778.10599500000001</v>
      </c>
      <c r="G1286" s="4">
        <v>18</v>
      </c>
      <c r="H1286" s="4">
        <v>3.4</v>
      </c>
      <c r="I1286" s="4">
        <v>113.1</v>
      </c>
      <c r="K1286" s="4">
        <v>0</v>
      </c>
      <c r="L1286" s="4">
        <v>19</v>
      </c>
      <c r="M1286" s="4">
        <v>0.87549999999999994</v>
      </c>
      <c r="N1286" s="4">
        <v>12.679399999999999</v>
      </c>
      <c r="O1286" s="4">
        <v>6.8099999999999994E-2</v>
      </c>
      <c r="P1286" s="4">
        <v>15.748799999999999</v>
      </c>
      <c r="Q1286" s="4">
        <v>3.0047999999999999</v>
      </c>
      <c r="R1286" s="4">
        <v>18.8</v>
      </c>
      <c r="S1286" s="4">
        <v>12.8332</v>
      </c>
      <c r="T1286" s="4">
        <v>2.4485000000000001</v>
      </c>
      <c r="U1286" s="4">
        <v>15.3</v>
      </c>
      <c r="V1286" s="4">
        <v>113.0667</v>
      </c>
      <c r="Y1286" s="4">
        <v>16.199000000000002</v>
      </c>
      <c r="Z1286" s="4">
        <v>0</v>
      </c>
      <c r="AA1286" s="4">
        <v>0</v>
      </c>
      <c r="AB1286" s="4" t="s">
        <v>384</v>
      </c>
      <c r="AC1286" s="4">
        <v>0</v>
      </c>
      <c r="AD1286" s="4">
        <v>11.8</v>
      </c>
      <c r="AE1286" s="4">
        <v>859</v>
      </c>
      <c r="AF1286" s="4">
        <v>886</v>
      </c>
      <c r="AG1286" s="4">
        <v>831</v>
      </c>
      <c r="AH1286" s="4">
        <v>69</v>
      </c>
      <c r="AI1286" s="4">
        <v>26.66</v>
      </c>
      <c r="AJ1286" s="4">
        <v>0.61</v>
      </c>
      <c r="AK1286" s="4">
        <v>988</v>
      </c>
      <c r="AL1286" s="4">
        <v>5</v>
      </c>
      <c r="AM1286" s="4">
        <v>0</v>
      </c>
      <c r="AN1286" s="4">
        <v>35</v>
      </c>
      <c r="AO1286" s="4">
        <v>191</v>
      </c>
      <c r="AP1286" s="4">
        <v>189</v>
      </c>
      <c r="AQ1286" s="4">
        <v>5.5</v>
      </c>
      <c r="AR1286" s="4">
        <v>195</v>
      </c>
      <c r="AS1286" s="4" t="s">
        <v>155</v>
      </c>
      <c r="AT1286" s="4">
        <v>2</v>
      </c>
      <c r="AU1286" s="5">
        <v>0.70847222222222228</v>
      </c>
      <c r="AV1286" s="4">
        <v>47.160643999999998</v>
      </c>
      <c r="AW1286" s="4">
        <v>-88.490611000000001</v>
      </c>
      <c r="AX1286" s="4">
        <v>314.89999999999998</v>
      </c>
      <c r="AY1286" s="4">
        <v>30.9</v>
      </c>
      <c r="AZ1286" s="4">
        <v>12</v>
      </c>
      <c r="BA1286" s="4">
        <v>10</v>
      </c>
      <c r="BB1286" s="4" t="s">
        <v>427</v>
      </c>
      <c r="BC1286" s="4">
        <v>1.071229</v>
      </c>
      <c r="BD1286" s="4">
        <v>1.4712289999999999</v>
      </c>
      <c r="BE1286" s="4">
        <v>1.7712289999999999</v>
      </c>
      <c r="BF1286" s="4">
        <v>14.063000000000001</v>
      </c>
      <c r="BG1286" s="4">
        <v>14.61</v>
      </c>
      <c r="BH1286" s="4">
        <v>1.04</v>
      </c>
      <c r="BI1286" s="4">
        <v>14.222</v>
      </c>
      <c r="BJ1286" s="4">
        <v>3014.1759999999999</v>
      </c>
      <c r="BK1286" s="4">
        <v>10.307</v>
      </c>
      <c r="BL1286" s="4">
        <v>0.39200000000000002</v>
      </c>
      <c r="BM1286" s="4">
        <v>7.4999999999999997E-2</v>
      </c>
      <c r="BN1286" s="4">
        <v>0.46700000000000003</v>
      </c>
      <c r="BO1286" s="4">
        <v>0.31900000000000001</v>
      </c>
      <c r="BP1286" s="4">
        <v>6.0999999999999999E-2</v>
      </c>
      <c r="BQ1286" s="4">
        <v>0.38</v>
      </c>
      <c r="BR1286" s="4">
        <v>0.88880000000000003</v>
      </c>
      <c r="BU1286" s="4">
        <v>0.76400000000000001</v>
      </c>
      <c r="BW1286" s="4">
        <v>0</v>
      </c>
      <c r="BX1286" s="4">
        <v>0.17063700000000001</v>
      </c>
      <c r="BY1286" s="4">
        <v>-5</v>
      </c>
      <c r="BZ1286" s="4">
        <v>1.292198</v>
      </c>
      <c r="CA1286" s="4">
        <v>4.1699510000000002</v>
      </c>
      <c r="CB1286" s="4">
        <v>26.102395999999999</v>
      </c>
    </row>
    <row r="1287" spans="1:80">
      <c r="A1287" s="2">
        <v>42440</v>
      </c>
      <c r="B1287" s="29">
        <v>0.50033458333333336</v>
      </c>
      <c r="C1287" s="4">
        <v>14.484999999999999</v>
      </c>
      <c r="D1287" s="4">
        <v>0.1096</v>
      </c>
      <c r="E1287" s="4" t="s">
        <v>155</v>
      </c>
      <c r="F1287" s="4">
        <v>1095.5724580000001</v>
      </c>
      <c r="G1287" s="4">
        <v>14.5</v>
      </c>
      <c r="H1287" s="4">
        <v>4.4000000000000004</v>
      </c>
      <c r="I1287" s="4">
        <v>108.6</v>
      </c>
      <c r="K1287" s="4">
        <v>0</v>
      </c>
      <c r="L1287" s="4">
        <v>19</v>
      </c>
      <c r="M1287" s="4">
        <v>0.87519999999999998</v>
      </c>
      <c r="N1287" s="4">
        <v>12.6775</v>
      </c>
      <c r="O1287" s="4">
        <v>9.5899999999999999E-2</v>
      </c>
      <c r="P1287" s="4">
        <v>12.6638</v>
      </c>
      <c r="Q1287" s="4">
        <v>3.8773</v>
      </c>
      <c r="R1287" s="4">
        <v>16.5</v>
      </c>
      <c r="S1287" s="4">
        <v>10.3193</v>
      </c>
      <c r="T1287" s="4">
        <v>3.1595</v>
      </c>
      <c r="U1287" s="4">
        <v>13.5</v>
      </c>
      <c r="V1287" s="4">
        <v>108.581</v>
      </c>
      <c r="Y1287" s="4">
        <v>16.695</v>
      </c>
      <c r="Z1287" s="4">
        <v>0</v>
      </c>
      <c r="AA1287" s="4">
        <v>0</v>
      </c>
      <c r="AB1287" s="4" t="s">
        <v>384</v>
      </c>
      <c r="AC1287" s="4">
        <v>0</v>
      </c>
      <c r="AD1287" s="4">
        <v>11.8</v>
      </c>
      <c r="AE1287" s="4">
        <v>859</v>
      </c>
      <c r="AF1287" s="4">
        <v>888</v>
      </c>
      <c r="AG1287" s="4">
        <v>831</v>
      </c>
      <c r="AH1287" s="4">
        <v>69</v>
      </c>
      <c r="AI1287" s="4">
        <v>26.66</v>
      </c>
      <c r="AJ1287" s="4">
        <v>0.61</v>
      </c>
      <c r="AK1287" s="4">
        <v>988</v>
      </c>
      <c r="AL1287" s="4">
        <v>5</v>
      </c>
      <c r="AM1287" s="4">
        <v>0</v>
      </c>
      <c r="AN1287" s="4">
        <v>35</v>
      </c>
      <c r="AO1287" s="4">
        <v>191</v>
      </c>
      <c r="AP1287" s="4">
        <v>189</v>
      </c>
      <c r="AQ1287" s="4">
        <v>5.6</v>
      </c>
      <c r="AR1287" s="4">
        <v>195</v>
      </c>
      <c r="AS1287" s="4" t="s">
        <v>155</v>
      </c>
      <c r="AT1287" s="4">
        <v>2</v>
      </c>
      <c r="AU1287" s="5">
        <v>0.70848379629629632</v>
      </c>
      <c r="AV1287" s="4">
        <v>47.160521000000003</v>
      </c>
      <c r="AW1287" s="4">
        <v>-88.490595999999996</v>
      </c>
      <c r="AX1287" s="4">
        <v>314.7</v>
      </c>
      <c r="AY1287" s="4">
        <v>30.7</v>
      </c>
      <c r="AZ1287" s="4">
        <v>12</v>
      </c>
      <c r="BA1287" s="4">
        <v>10</v>
      </c>
      <c r="BB1287" s="4" t="s">
        <v>427</v>
      </c>
      <c r="BC1287" s="4">
        <v>1.1000000000000001</v>
      </c>
      <c r="BD1287" s="4">
        <v>1.5</v>
      </c>
      <c r="BE1287" s="4">
        <v>1.8</v>
      </c>
      <c r="BF1287" s="4">
        <v>14.063000000000001</v>
      </c>
      <c r="BG1287" s="4">
        <v>14.57</v>
      </c>
      <c r="BH1287" s="4">
        <v>1.04</v>
      </c>
      <c r="BI1287" s="4">
        <v>14.255000000000001</v>
      </c>
      <c r="BJ1287" s="4">
        <v>3007.712</v>
      </c>
      <c r="BK1287" s="4">
        <v>14.478999999999999</v>
      </c>
      <c r="BL1287" s="4">
        <v>0.315</v>
      </c>
      <c r="BM1287" s="4">
        <v>9.6000000000000002E-2</v>
      </c>
      <c r="BN1287" s="4">
        <v>0.41099999999999998</v>
      </c>
      <c r="BO1287" s="4">
        <v>0.25600000000000001</v>
      </c>
      <c r="BP1287" s="4">
        <v>7.8E-2</v>
      </c>
      <c r="BQ1287" s="4">
        <v>0.33500000000000002</v>
      </c>
      <c r="BR1287" s="4">
        <v>0.8518</v>
      </c>
      <c r="BU1287" s="4">
        <v>0.78600000000000003</v>
      </c>
      <c r="BW1287" s="4">
        <v>0</v>
      </c>
      <c r="BX1287" s="4">
        <v>0.191136</v>
      </c>
      <c r="BY1287" s="4">
        <v>-5</v>
      </c>
      <c r="BZ1287" s="4">
        <v>1.2956080000000001</v>
      </c>
      <c r="CA1287" s="4">
        <v>4.67089</v>
      </c>
      <c r="CB1287" s="4">
        <v>26.171274</v>
      </c>
    </row>
    <row r="1288" spans="1:80">
      <c r="A1288" s="2">
        <v>42440</v>
      </c>
      <c r="B1288" s="29">
        <v>0.5003461574074074</v>
      </c>
      <c r="C1288" s="4">
        <v>14.456</v>
      </c>
      <c r="D1288" s="4">
        <v>0.2112</v>
      </c>
      <c r="E1288" s="4" t="s">
        <v>155</v>
      </c>
      <c r="F1288" s="4">
        <v>2112.3859090000001</v>
      </c>
      <c r="G1288" s="4">
        <v>13.7</v>
      </c>
      <c r="H1288" s="4">
        <v>5.6</v>
      </c>
      <c r="I1288" s="4">
        <v>162.6</v>
      </c>
      <c r="K1288" s="4">
        <v>0</v>
      </c>
      <c r="L1288" s="4">
        <v>21</v>
      </c>
      <c r="M1288" s="4">
        <v>0.87450000000000006</v>
      </c>
      <c r="N1288" s="4">
        <v>12.642300000000001</v>
      </c>
      <c r="O1288" s="4">
        <v>0.1847</v>
      </c>
      <c r="P1288" s="4">
        <v>11.9809</v>
      </c>
      <c r="Q1288" s="4">
        <v>4.8860999999999999</v>
      </c>
      <c r="R1288" s="4">
        <v>16.899999999999999</v>
      </c>
      <c r="S1288" s="4">
        <v>9.7628000000000004</v>
      </c>
      <c r="T1288" s="4">
        <v>3.9815</v>
      </c>
      <c r="U1288" s="4">
        <v>13.7</v>
      </c>
      <c r="V1288" s="4">
        <v>162.63329999999999</v>
      </c>
      <c r="Y1288" s="4">
        <v>17.989999999999998</v>
      </c>
      <c r="Z1288" s="4">
        <v>0</v>
      </c>
      <c r="AA1288" s="4">
        <v>0</v>
      </c>
      <c r="AB1288" s="4" t="s">
        <v>384</v>
      </c>
      <c r="AC1288" s="4">
        <v>0</v>
      </c>
      <c r="AD1288" s="4">
        <v>11.8</v>
      </c>
      <c r="AE1288" s="4">
        <v>861</v>
      </c>
      <c r="AF1288" s="4">
        <v>889</v>
      </c>
      <c r="AG1288" s="4">
        <v>832</v>
      </c>
      <c r="AH1288" s="4">
        <v>69</v>
      </c>
      <c r="AI1288" s="4">
        <v>26.66</v>
      </c>
      <c r="AJ1288" s="4">
        <v>0.61</v>
      </c>
      <c r="AK1288" s="4">
        <v>988</v>
      </c>
      <c r="AL1288" s="4">
        <v>5</v>
      </c>
      <c r="AM1288" s="4">
        <v>0</v>
      </c>
      <c r="AN1288" s="4">
        <v>35</v>
      </c>
      <c r="AO1288" s="4">
        <v>191</v>
      </c>
      <c r="AP1288" s="4">
        <v>189</v>
      </c>
      <c r="AQ1288" s="4">
        <v>5.6</v>
      </c>
      <c r="AR1288" s="4">
        <v>195</v>
      </c>
      <c r="AS1288" s="4" t="s">
        <v>155</v>
      </c>
      <c r="AT1288" s="4">
        <v>2</v>
      </c>
      <c r="AU1288" s="5">
        <v>0.70849537037037036</v>
      </c>
      <c r="AV1288" s="4">
        <v>47.160401999999998</v>
      </c>
      <c r="AW1288" s="4">
        <v>-88.490589</v>
      </c>
      <c r="AX1288" s="4">
        <v>314.5</v>
      </c>
      <c r="AY1288" s="4">
        <v>29.6</v>
      </c>
      <c r="AZ1288" s="4">
        <v>12</v>
      </c>
      <c r="BA1288" s="4">
        <v>10</v>
      </c>
      <c r="BB1288" s="4" t="s">
        <v>427</v>
      </c>
      <c r="BC1288" s="4">
        <v>1.1000000000000001</v>
      </c>
      <c r="BD1288" s="4">
        <v>1.5</v>
      </c>
      <c r="BE1288" s="4">
        <v>1.8710290000000001</v>
      </c>
      <c r="BF1288" s="4">
        <v>14.063000000000001</v>
      </c>
      <c r="BG1288" s="4">
        <v>14.49</v>
      </c>
      <c r="BH1288" s="4">
        <v>1.03</v>
      </c>
      <c r="BI1288" s="4">
        <v>14.349</v>
      </c>
      <c r="BJ1288" s="4">
        <v>2985.5239999999999</v>
      </c>
      <c r="BK1288" s="4">
        <v>27.765999999999998</v>
      </c>
      <c r="BL1288" s="4">
        <v>0.29599999999999999</v>
      </c>
      <c r="BM1288" s="4">
        <v>0.121</v>
      </c>
      <c r="BN1288" s="4">
        <v>0.41699999999999998</v>
      </c>
      <c r="BO1288" s="4">
        <v>0.24099999999999999</v>
      </c>
      <c r="BP1288" s="4">
        <v>9.8000000000000004E-2</v>
      </c>
      <c r="BQ1288" s="4">
        <v>0.34</v>
      </c>
      <c r="BR1288" s="4">
        <v>1.27</v>
      </c>
      <c r="BU1288" s="4">
        <v>0.84299999999999997</v>
      </c>
      <c r="BW1288" s="4">
        <v>0</v>
      </c>
      <c r="BX1288" s="4">
        <v>0.21554999999999999</v>
      </c>
      <c r="BY1288" s="4">
        <v>-5</v>
      </c>
      <c r="BZ1288" s="4">
        <v>1.296902</v>
      </c>
      <c r="CA1288" s="4">
        <v>5.2675029999999996</v>
      </c>
      <c r="CB1288" s="4">
        <v>26.197420000000001</v>
      </c>
    </row>
    <row r="1289" spans="1:80">
      <c r="A1289" s="2">
        <v>42440</v>
      </c>
      <c r="B1289" s="29">
        <v>0.50035773148148144</v>
      </c>
      <c r="C1289" s="4">
        <v>14.436</v>
      </c>
      <c r="D1289" s="4">
        <v>0.23930000000000001</v>
      </c>
      <c r="E1289" s="4" t="s">
        <v>155</v>
      </c>
      <c r="F1289" s="4">
        <v>2392.6262630000001</v>
      </c>
      <c r="G1289" s="4">
        <v>13.7</v>
      </c>
      <c r="H1289" s="4">
        <v>8.4</v>
      </c>
      <c r="I1289" s="4">
        <v>178.6</v>
      </c>
      <c r="K1289" s="4">
        <v>0</v>
      </c>
      <c r="L1289" s="4">
        <v>23</v>
      </c>
      <c r="M1289" s="4">
        <v>0.87429999999999997</v>
      </c>
      <c r="N1289" s="4">
        <v>12.621700000000001</v>
      </c>
      <c r="O1289" s="4">
        <v>0.2092</v>
      </c>
      <c r="P1289" s="4">
        <v>11.9785</v>
      </c>
      <c r="Q1289" s="4">
        <v>7.3445</v>
      </c>
      <c r="R1289" s="4">
        <v>19.3</v>
      </c>
      <c r="S1289" s="4">
        <v>9.7608999999999995</v>
      </c>
      <c r="T1289" s="4">
        <v>5.9847999999999999</v>
      </c>
      <c r="U1289" s="4">
        <v>15.7</v>
      </c>
      <c r="V1289" s="4">
        <v>178.56829999999999</v>
      </c>
      <c r="Y1289" s="4">
        <v>19.966999999999999</v>
      </c>
      <c r="Z1289" s="4">
        <v>0</v>
      </c>
      <c r="AA1289" s="4">
        <v>0</v>
      </c>
      <c r="AB1289" s="4" t="s">
        <v>384</v>
      </c>
      <c r="AC1289" s="4">
        <v>0</v>
      </c>
      <c r="AD1289" s="4">
        <v>11.8</v>
      </c>
      <c r="AE1289" s="4">
        <v>864</v>
      </c>
      <c r="AF1289" s="4">
        <v>890</v>
      </c>
      <c r="AG1289" s="4">
        <v>835</v>
      </c>
      <c r="AH1289" s="4">
        <v>69</v>
      </c>
      <c r="AI1289" s="4">
        <v>26.66</v>
      </c>
      <c r="AJ1289" s="4">
        <v>0.61</v>
      </c>
      <c r="AK1289" s="4">
        <v>988</v>
      </c>
      <c r="AL1289" s="4">
        <v>5</v>
      </c>
      <c r="AM1289" s="4">
        <v>0</v>
      </c>
      <c r="AN1289" s="4">
        <v>35</v>
      </c>
      <c r="AO1289" s="4">
        <v>191</v>
      </c>
      <c r="AP1289" s="4">
        <v>189</v>
      </c>
      <c r="AQ1289" s="4">
        <v>5.4</v>
      </c>
      <c r="AR1289" s="4">
        <v>195</v>
      </c>
      <c r="AS1289" s="4" t="s">
        <v>155</v>
      </c>
      <c r="AT1289" s="4">
        <v>2</v>
      </c>
      <c r="AU1289" s="5">
        <v>0.7085069444444444</v>
      </c>
      <c r="AV1289" s="4">
        <v>47.160288999999999</v>
      </c>
      <c r="AW1289" s="4">
        <v>-88.490588000000002</v>
      </c>
      <c r="AX1289" s="4">
        <v>314.10000000000002</v>
      </c>
      <c r="AY1289" s="4">
        <v>28.5</v>
      </c>
      <c r="AZ1289" s="4">
        <v>12</v>
      </c>
      <c r="BA1289" s="4">
        <v>10</v>
      </c>
      <c r="BB1289" s="4" t="s">
        <v>427</v>
      </c>
      <c r="BC1289" s="4">
        <v>1.1709290000000001</v>
      </c>
      <c r="BD1289" s="4">
        <v>1.570929</v>
      </c>
      <c r="BE1289" s="4">
        <v>1.9709289999999999</v>
      </c>
      <c r="BF1289" s="4">
        <v>14.063000000000001</v>
      </c>
      <c r="BG1289" s="4">
        <v>14.47</v>
      </c>
      <c r="BH1289" s="4">
        <v>1.03</v>
      </c>
      <c r="BI1289" s="4">
        <v>14.372</v>
      </c>
      <c r="BJ1289" s="4">
        <v>2979.3879999999999</v>
      </c>
      <c r="BK1289" s="4">
        <v>31.43</v>
      </c>
      <c r="BL1289" s="4">
        <v>0.29599999999999999</v>
      </c>
      <c r="BM1289" s="4">
        <v>0.182</v>
      </c>
      <c r="BN1289" s="4">
        <v>0.47799999999999998</v>
      </c>
      <c r="BO1289" s="4">
        <v>0.24099999999999999</v>
      </c>
      <c r="BP1289" s="4">
        <v>0.14799999999999999</v>
      </c>
      <c r="BQ1289" s="4">
        <v>0.38900000000000001</v>
      </c>
      <c r="BR1289" s="4">
        <v>1.3937999999999999</v>
      </c>
      <c r="BU1289" s="4">
        <v>0.93500000000000005</v>
      </c>
      <c r="BW1289" s="4">
        <v>0</v>
      </c>
      <c r="BX1289" s="4">
        <v>0.33796599999999999</v>
      </c>
      <c r="BY1289" s="4">
        <v>-5</v>
      </c>
      <c r="BZ1289" s="4">
        <v>1.295196</v>
      </c>
      <c r="CA1289" s="4">
        <v>8.2590439999999994</v>
      </c>
      <c r="CB1289" s="4">
        <v>26.162959000000001</v>
      </c>
    </row>
    <row r="1290" spans="1:80">
      <c r="A1290" s="2">
        <v>42440</v>
      </c>
      <c r="B1290" s="29">
        <v>0.50036930555555559</v>
      </c>
      <c r="C1290" s="4">
        <v>14.366</v>
      </c>
      <c r="D1290" s="4">
        <v>0.38100000000000001</v>
      </c>
      <c r="E1290" s="4" t="s">
        <v>155</v>
      </c>
      <c r="F1290" s="4">
        <v>3809.7262620000001</v>
      </c>
      <c r="G1290" s="4">
        <v>13.7</v>
      </c>
      <c r="H1290" s="4">
        <v>8.5</v>
      </c>
      <c r="I1290" s="4">
        <v>243.1</v>
      </c>
      <c r="K1290" s="4">
        <v>0</v>
      </c>
      <c r="L1290" s="4">
        <v>30</v>
      </c>
      <c r="M1290" s="4">
        <v>0.87360000000000004</v>
      </c>
      <c r="N1290" s="4">
        <v>12.5511</v>
      </c>
      <c r="O1290" s="4">
        <v>0.33279999999999998</v>
      </c>
      <c r="P1290" s="4">
        <v>11.9689</v>
      </c>
      <c r="Q1290" s="4">
        <v>7.4260000000000002</v>
      </c>
      <c r="R1290" s="4">
        <v>19.399999999999999</v>
      </c>
      <c r="S1290" s="4">
        <v>9.7530999999999999</v>
      </c>
      <c r="T1290" s="4">
        <v>6.0511999999999997</v>
      </c>
      <c r="U1290" s="4">
        <v>15.8</v>
      </c>
      <c r="V1290" s="4">
        <v>243.09309999999999</v>
      </c>
      <c r="Y1290" s="4">
        <v>25.984999999999999</v>
      </c>
      <c r="Z1290" s="4">
        <v>0</v>
      </c>
      <c r="AA1290" s="4">
        <v>0</v>
      </c>
      <c r="AB1290" s="4" t="s">
        <v>384</v>
      </c>
      <c r="AC1290" s="4">
        <v>0</v>
      </c>
      <c r="AD1290" s="4">
        <v>11.9</v>
      </c>
      <c r="AE1290" s="4">
        <v>865</v>
      </c>
      <c r="AF1290" s="4">
        <v>892</v>
      </c>
      <c r="AG1290" s="4">
        <v>837</v>
      </c>
      <c r="AH1290" s="4">
        <v>69</v>
      </c>
      <c r="AI1290" s="4">
        <v>26.66</v>
      </c>
      <c r="AJ1290" s="4">
        <v>0.61</v>
      </c>
      <c r="AK1290" s="4">
        <v>988</v>
      </c>
      <c r="AL1290" s="4">
        <v>5</v>
      </c>
      <c r="AM1290" s="4">
        <v>0</v>
      </c>
      <c r="AN1290" s="4">
        <v>35</v>
      </c>
      <c r="AO1290" s="4">
        <v>191</v>
      </c>
      <c r="AP1290" s="4">
        <v>189</v>
      </c>
      <c r="AQ1290" s="4">
        <v>5.6</v>
      </c>
      <c r="AR1290" s="4">
        <v>195</v>
      </c>
      <c r="AS1290" s="4" t="s">
        <v>155</v>
      </c>
      <c r="AT1290" s="4">
        <v>2</v>
      </c>
      <c r="AU1290" s="5">
        <v>0.70851851851851855</v>
      </c>
      <c r="AV1290" s="4">
        <v>47.160175000000002</v>
      </c>
      <c r="AW1290" s="4">
        <v>-88.490583999999998</v>
      </c>
      <c r="AX1290" s="4">
        <v>314</v>
      </c>
      <c r="AY1290" s="4">
        <v>28.1</v>
      </c>
      <c r="AZ1290" s="4">
        <v>12</v>
      </c>
      <c r="BA1290" s="4">
        <v>10</v>
      </c>
      <c r="BB1290" s="4" t="s">
        <v>427</v>
      </c>
      <c r="BC1290" s="4">
        <v>1.0567679999999999</v>
      </c>
      <c r="BD1290" s="4">
        <v>1.528384</v>
      </c>
      <c r="BE1290" s="4">
        <v>1.856768</v>
      </c>
      <c r="BF1290" s="4">
        <v>14.063000000000001</v>
      </c>
      <c r="BG1290" s="4">
        <v>14.38</v>
      </c>
      <c r="BH1290" s="4">
        <v>1.02</v>
      </c>
      <c r="BI1290" s="4">
        <v>14.462999999999999</v>
      </c>
      <c r="BJ1290" s="4">
        <v>2949.0210000000002</v>
      </c>
      <c r="BK1290" s="4">
        <v>49.774000000000001</v>
      </c>
      <c r="BL1290" s="4">
        <v>0.29499999999999998</v>
      </c>
      <c r="BM1290" s="4">
        <v>0.183</v>
      </c>
      <c r="BN1290" s="4">
        <v>0.47699999999999998</v>
      </c>
      <c r="BO1290" s="4">
        <v>0.24</v>
      </c>
      <c r="BP1290" s="4">
        <v>0.14899999999999999</v>
      </c>
      <c r="BQ1290" s="4">
        <v>0.38900000000000001</v>
      </c>
      <c r="BR1290" s="4">
        <v>1.8887</v>
      </c>
      <c r="BU1290" s="4">
        <v>1.2110000000000001</v>
      </c>
      <c r="BW1290" s="4">
        <v>0</v>
      </c>
      <c r="BX1290" s="4">
        <v>0.30319400000000002</v>
      </c>
      <c r="BY1290" s="4">
        <v>-5</v>
      </c>
      <c r="BZ1290" s="4">
        <v>1.298608</v>
      </c>
      <c r="CA1290" s="4">
        <v>7.4093030000000004</v>
      </c>
      <c r="CB1290" s="4">
        <v>26.231881999999999</v>
      </c>
    </row>
    <row r="1291" spans="1:80">
      <c r="A1291" s="2">
        <v>42440</v>
      </c>
      <c r="B1291" s="29">
        <v>0.50038087962962963</v>
      </c>
      <c r="C1291" s="4">
        <v>14.209</v>
      </c>
      <c r="D1291" s="4">
        <v>0.61309999999999998</v>
      </c>
      <c r="E1291" s="4" t="s">
        <v>155</v>
      </c>
      <c r="F1291" s="4">
        <v>6131.0136769999999</v>
      </c>
      <c r="G1291" s="4">
        <v>13.9</v>
      </c>
      <c r="H1291" s="4">
        <v>10.7</v>
      </c>
      <c r="I1291" s="4">
        <v>333.4</v>
      </c>
      <c r="K1291" s="4">
        <v>0</v>
      </c>
      <c r="L1291" s="4">
        <v>36</v>
      </c>
      <c r="M1291" s="4">
        <v>0.87270000000000003</v>
      </c>
      <c r="N1291" s="4">
        <v>12.400700000000001</v>
      </c>
      <c r="O1291" s="4">
        <v>0.53510000000000002</v>
      </c>
      <c r="P1291" s="4">
        <v>12.122299999999999</v>
      </c>
      <c r="Q1291" s="4">
        <v>9.3384</v>
      </c>
      <c r="R1291" s="4">
        <v>21.5</v>
      </c>
      <c r="S1291" s="4">
        <v>9.8780000000000001</v>
      </c>
      <c r="T1291" s="4">
        <v>7.6094999999999997</v>
      </c>
      <c r="U1291" s="4">
        <v>17.5</v>
      </c>
      <c r="V1291" s="4">
        <v>333.42489999999998</v>
      </c>
      <c r="Y1291" s="4">
        <v>31.439</v>
      </c>
      <c r="Z1291" s="4">
        <v>0</v>
      </c>
      <c r="AA1291" s="4">
        <v>0</v>
      </c>
      <c r="AB1291" s="4" t="s">
        <v>384</v>
      </c>
      <c r="AC1291" s="4">
        <v>0</v>
      </c>
      <c r="AD1291" s="4">
        <v>11.8</v>
      </c>
      <c r="AE1291" s="4">
        <v>867</v>
      </c>
      <c r="AF1291" s="4">
        <v>893</v>
      </c>
      <c r="AG1291" s="4">
        <v>838</v>
      </c>
      <c r="AH1291" s="4">
        <v>69</v>
      </c>
      <c r="AI1291" s="4">
        <v>26.66</v>
      </c>
      <c r="AJ1291" s="4">
        <v>0.61</v>
      </c>
      <c r="AK1291" s="4">
        <v>988</v>
      </c>
      <c r="AL1291" s="4">
        <v>5</v>
      </c>
      <c r="AM1291" s="4">
        <v>0</v>
      </c>
      <c r="AN1291" s="4">
        <v>35</v>
      </c>
      <c r="AO1291" s="4">
        <v>191</v>
      </c>
      <c r="AP1291" s="4">
        <v>189</v>
      </c>
      <c r="AQ1291" s="4">
        <v>5.6</v>
      </c>
      <c r="AR1291" s="4">
        <v>195</v>
      </c>
      <c r="AS1291" s="4" t="s">
        <v>155</v>
      </c>
      <c r="AT1291" s="4">
        <v>2</v>
      </c>
      <c r="AU1291" s="5">
        <v>0.7085300925925927</v>
      </c>
      <c r="AV1291" s="4">
        <v>47.160062000000003</v>
      </c>
      <c r="AW1291" s="4">
        <v>-88.490570000000005</v>
      </c>
      <c r="AX1291" s="4">
        <v>314</v>
      </c>
      <c r="AY1291" s="4">
        <v>28.3</v>
      </c>
      <c r="AZ1291" s="4">
        <v>12</v>
      </c>
      <c r="BA1291" s="4">
        <v>10</v>
      </c>
      <c r="BB1291" s="4" t="s">
        <v>427</v>
      </c>
      <c r="BC1291" s="4">
        <v>1</v>
      </c>
      <c r="BD1291" s="4">
        <v>1.5</v>
      </c>
      <c r="BE1291" s="4">
        <v>1.871828</v>
      </c>
      <c r="BF1291" s="4">
        <v>14.063000000000001</v>
      </c>
      <c r="BG1291" s="4">
        <v>14.28</v>
      </c>
      <c r="BH1291" s="4">
        <v>1.02</v>
      </c>
      <c r="BI1291" s="4">
        <v>14.581</v>
      </c>
      <c r="BJ1291" s="4">
        <v>2899.9540000000002</v>
      </c>
      <c r="BK1291" s="4">
        <v>79.641999999999996</v>
      </c>
      <c r="BL1291" s="4">
        <v>0.29699999999999999</v>
      </c>
      <c r="BM1291" s="4">
        <v>0.22900000000000001</v>
      </c>
      <c r="BN1291" s="4">
        <v>0.52600000000000002</v>
      </c>
      <c r="BO1291" s="4">
        <v>0.24199999999999999</v>
      </c>
      <c r="BP1291" s="4">
        <v>0.186</v>
      </c>
      <c r="BQ1291" s="4">
        <v>0.42799999999999999</v>
      </c>
      <c r="BR1291" s="4">
        <v>2.5783</v>
      </c>
      <c r="BU1291" s="4">
        <v>1.4590000000000001</v>
      </c>
      <c r="BW1291" s="4">
        <v>0</v>
      </c>
      <c r="BX1291" s="4">
        <v>0.353022</v>
      </c>
      <c r="BY1291" s="4">
        <v>-5</v>
      </c>
      <c r="BZ1291" s="4">
        <v>1.2962940000000001</v>
      </c>
      <c r="CA1291" s="4">
        <v>8.6269760000000009</v>
      </c>
      <c r="CB1291" s="4">
        <v>26.185138999999999</v>
      </c>
    </row>
    <row r="1292" spans="1:80">
      <c r="A1292" s="2">
        <v>42440</v>
      </c>
      <c r="B1292" s="29">
        <v>0.50039245370370378</v>
      </c>
      <c r="C1292" s="4">
        <v>14.201000000000001</v>
      </c>
      <c r="D1292" s="4">
        <v>0.81950000000000001</v>
      </c>
      <c r="E1292" s="4" t="s">
        <v>155</v>
      </c>
      <c r="F1292" s="4">
        <v>8195.2987009999997</v>
      </c>
      <c r="G1292" s="4">
        <v>14.5</v>
      </c>
      <c r="H1292" s="4">
        <v>10.4</v>
      </c>
      <c r="I1292" s="4">
        <v>468.7</v>
      </c>
      <c r="K1292" s="4">
        <v>0</v>
      </c>
      <c r="L1292" s="4">
        <v>42</v>
      </c>
      <c r="M1292" s="4">
        <v>0.87090000000000001</v>
      </c>
      <c r="N1292" s="4">
        <v>12.367599999999999</v>
      </c>
      <c r="O1292" s="4">
        <v>0.7137</v>
      </c>
      <c r="P1292" s="4">
        <v>12.62</v>
      </c>
      <c r="Q1292" s="4">
        <v>9.0294000000000008</v>
      </c>
      <c r="R1292" s="4">
        <v>21.6</v>
      </c>
      <c r="S1292" s="4">
        <v>10.2836</v>
      </c>
      <c r="T1292" s="4">
        <v>7.3578000000000001</v>
      </c>
      <c r="U1292" s="4">
        <v>17.600000000000001</v>
      </c>
      <c r="V1292" s="4">
        <v>468.71089999999998</v>
      </c>
      <c r="Y1292" s="4">
        <v>36.896000000000001</v>
      </c>
      <c r="Z1292" s="4">
        <v>0</v>
      </c>
      <c r="AA1292" s="4">
        <v>0</v>
      </c>
      <c r="AB1292" s="4" t="s">
        <v>384</v>
      </c>
      <c r="AC1292" s="4">
        <v>0</v>
      </c>
      <c r="AD1292" s="4">
        <v>11.8</v>
      </c>
      <c r="AE1292" s="4">
        <v>868</v>
      </c>
      <c r="AF1292" s="4">
        <v>894</v>
      </c>
      <c r="AG1292" s="4">
        <v>839</v>
      </c>
      <c r="AH1292" s="4">
        <v>69</v>
      </c>
      <c r="AI1292" s="4">
        <v>26.66</v>
      </c>
      <c r="AJ1292" s="4">
        <v>0.61</v>
      </c>
      <c r="AK1292" s="4">
        <v>988</v>
      </c>
      <c r="AL1292" s="4">
        <v>5</v>
      </c>
      <c r="AM1292" s="4">
        <v>0</v>
      </c>
      <c r="AN1292" s="4">
        <v>35</v>
      </c>
      <c r="AO1292" s="4">
        <v>191</v>
      </c>
      <c r="AP1292" s="4">
        <v>189</v>
      </c>
      <c r="AQ1292" s="4">
        <v>5.7</v>
      </c>
      <c r="AR1292" s="4">
        <v>195</v>
      </c>
      <c r="AS1292" s="4" t="s">
        <v>155</v>
      </c>
      <c r="AT1292" s="4">
        <v>2</v>
      </c>
      <c r="AU1292" s="5">
        <v>0.70854166666666663</v>
      </c>
      <c r="AV1292" s="4">
        <v>47.159944000000003</v>
      </c>
      <c r="AW1292" s="4">
        <v>-88.490527</v>
      </c>
      <c r="AX1292" s="4">
        <v>313.89999999999998</v>
      </c>
      <c r="AY1292" s="4">
        <v>30.4</v>
      </c>
      <c r="AZ1292" s="4">
        <v>12</v>
      </c>
      <c r="BA1292" s="4">
        <v>10</v>
      </c>
      <c r="BB1292" s="4" t="s">
        <v>427</v>
      </c>
      <c r="BC1292" s="4">
        <v>1.071728</v>
      </c>
      <c r="BD1292" s="4">
        <v>1.571728</v>
      </c>
      <c r="BE1292" s="4">
        <v>1.9</v>
      </c>
      <c r="BF1292" s="4">
        <v>14.063000000000001</v>
      </c>
      <c r="BG1292" s="4">
        <v>14.06</v>
      </c>
      <c r="BH1292" s="4">
        <v>1</v>
      </c>
      <c r="BI1292" s="4">
        <v>14.821999999999999</v>
      </c>
      <c r="BJ1292" s="4">
        <v>2857.0529999999999</v>
      </c>
      <c r="BK1292" s="4">
        <v>104.94199999999999</v>
      </c>
      <c r="BL1292" s="4">
        <v>0.30499999999999999</v>
      </c>
      <c r="BM1292" s="4">
        <v>0.218</v>
      </c>
      <c r="BN1292" s="4">
        <v>0.52400000000000002</v>
      </c>
      <c r="BO1292" s="4">
        <v>0.249</v>
      </c>
      <c r="BP1292" s="4">
        <v>0.17799999999999999</v>
      </c>
      <c r="BQ1292" s="4">
        <v>0.42699999999999999</v>
      </c>
      <c r="BR1292" s="4">
        <v>3.5804</v>
      </c>
      <c r="BU1292" s="4">
        <v>1.6910000000000001</v>
      </c>
      <c r="BW1292" s="4">
        <v>0</v>
      </c>
      <c r="BX1292" s="4">
        <v>0.37253000000000003</v>
      </c>
      <c r="BY1292" s="4">
        <v>-5</v>
      </c>
      <c r="BZ1292" s="4">
        <v>1.2987059999999999</v>
      </c>
      <c r="CA1292" s="4">
        <v>9.1037020000000002</v>
      </c>
      <c r="CB1292" s="4">
        <v>26.233861000000001</v>
      </c>
    </row>
    <row r="1293" spans="1:80">
      <c r="A1293" s="2">
        <v>42440</v>
      </c>
      <c r="B1293" s="29">
        <v>0.50040402777777782</v>
      </c>
      <c r="C1293" s="4">
        <v>14.138999999999999</v>
      </c>
      <c r="D1293" s="4">
        <v>0.84330000000000005</v>
      </c>
      <c r="E1293" s="4" t="s">
        <v>155</v>
      </c>
      <c r="F1293" s="4">
        <v>8432.7768859999996</v>
      </c>
      <c r="G1293" s="4">
        <v>14.7</v>
      </c>
      <c r="H1293" s="4">
        <v>9.5</v>
      </c>
      <c r="I1293" s="4">
        <v>572.9</v>
      </c>
      <c r="K1293" s="4">
        <v>0</v>
      </c>
      <c r="L1293" s="4">
        <v>46</v>
      </c>
      <c r="M1293" s="4">
        <v>0.87119999999999997</v>
      </c>
      <c r="N1293" s="4">
        <v>12.317600000000001</v>
      </c>
      <c r="O1293" s="4">
        <v>0.73460000000000003</v>
      </c>
      <c r="P1293" s="4">
        <v>12.805999999999999</v>
      </c>
      <c r="Q1293" s="4">
        <v>8.2499000000000002</v>
      </c>
      <c r="R1293" s="4">
        <v>21.1</v>
      </c>
      <c r="S1293" s="4">
        <v>10.4352</v>
      </c>
      <c r="T1293" s="4">
        <v>6.7225999999999999</v>
      </c>
      <c r="U1293" s="4">
        <v>17.2</v>
      </c>
      <c r="V1293" s="4">
        <v>572.88699999999994</v>
      </c>
      <c r="Y1293" s="4">
        <v>40.493000000000002</v>
      </c>
      <c r="Z1293" s="4">
        <v>0</v>
      </c>
      <c r="AA1293" s="4">
        <v>0</v>
      </c>
      <c r="AB1293" s="4" t="s">
        <v>384</v>
      </c>
      <c r="AC1293" s="4">
        <v>0</v>
      </c>
      <c r="AD1293" s="4">
        <v>11.9</v>
      </c>
      <c r="AE1293" s="4">
        <v>866</v>
      </c>
      <c r="AF1293" s="4">
        <v>894</v>
      </c>
      <c r="AG1293" s="4">
        <v>837</v>
      </c>
      <c r="AH1293" s="4">
        <v>69</v>
      </c>
      <c r="AI1293" s="4">
        <v>26.66</v>
      </c>
      <c r="AJ1293" s="4">
        <v>0.61</v>
      </c>
      <c r="AK1293" s="4">
        <v>988</v>
      </c>
      <c r="AL1293" s="4">
        <v>5</v>
      </c>
      <c r="AM1293" s="4">
        <v>0</v>
      </c>
      <c r="AN1293" s="4">
        <v>35</v>
      </c>
      <c r="AO1293" s="4">
        <v>191</v>
      </c>
      <c r="AP1293" s="4">
        <v>189.9</v>
      </c>
      <c r="AQ1293" s="4">
        <v>5.9</v>
      </c>
      <c r="AR1293" s="4">
        <v>195</v>
      </c>
      <c r="AS1293" s="4" t="s">
        <v>155</v>
      </c>
      <c r="AT1293" s="4">
        <v>2</v>
      </c>
      <c r="AU1293" s="5">
        <v>0.70855324074074078</v>
      </c>
      <c r="AV1293" s="4">
        <v>47.159821999999998</v>
      </c>
      <c r="AW1293" s="4">
        <v>-88.490442999999999</v>
      </c>
      <c r="AX1293" s="4">
        <v>313.8</v>
      </c>
      <c r="AY1293" s="4">
        <v>33.6</v>
      </c>
      <c r="AZ1293" s="4">
        <v>12</v>
      </c>
      <c r="BA1293" s="4">
        <v>10</v>
      </c>
      <c r="BB1293" s="4" t="s">
        <v>427</v>
      </c>
      <c r="BC1293" s="4">
        <v>1.1000000000000001</v>
      </c>
      <c r="BD1293" s="4">
        <v>1.6</v>
      </c>
      <c r="BE1293" s="4">
        <v>1.9</v>
      </c>
      <c r="BF1293" s="4">
        <v>14.063000000000001</v>
      </c>
      <c r="BG1293" s="4">
        <v>14.08</v>
      </c>
      <c r="BH1293" s="4">
        <v>1</v>
      </c>
      <c r="BI1293" s="4">
        <v>14.79</v>
      </c>
      <c r="BJ1293" s="4">
        <v>2849.57</v>
      </c>
      <c r="BK1293" s="4">
        <v>108.16800000000001</v>
      </c>
      <c r="BL1293" s="4">
        <v>0.31</v>
      </c>
      <c r="BM1293" s="4">
        <v>0.2</v>
      </c>
      <c r="BN1293" s="4">
        <v>0.51</v>
      </c>
      <c r="BO1293" s="4">
        <v>0.253</v>
      </c>
      <c r="BP1293" s="4">
        <v>0.16300000000000001</v>
      </c>
      <c r="BQ1293" s="4">
        <v>0.41599999999999998</v>
      </c>
      <c r="BR1293" s="4">
        <v>4.3825000000000003</v>
      </c>
      <c r="BU1293" s="4">
        <v>1.859</v>
      </c>
      <c r="BW1293" s="4">
        <v>0</v>
      </c>
      <c r="BX1293" s="4">
        <v>0.35866599999999998</v>
      </c>
      <c r="BY1293" s="4">
        <v>-5</v>
      </c>
      <c r="BZ1293" s="4">
        <v>1.301706</v>
      </c>
      <c r="CA1293" s="4">
        <v>8.7649000000000008</v>
      </c>
      <c r="CB1293" s="4">
        <v>26.294460999999998</v>
      </c>
    </row>
    <row r="1294" spans="1:80">
      <c r="A1294" s="2">
        <v>42440</v>
      </c>
      <c r="B1294" s="29">
        <v>0.50041560185185185</v>
      </c>
      <c r="C1294" s="4">
        <v>14.148999999999999</v>
      </c>
      <c r="D1294" s="4">
        <v>0.61699999999999999</v>
      </c>
      <c r="E1294" s="4" t="s">
        <v>155</v>
      </c>
      <c r="F1294" s="4">
        <v>6169.5345100000004</v>
      </c>
      <c r="G1294" s="4">
        <v>14.7</v>
      </c>
      <c r="H1294" s="4">
        <v>9.1999999999999993</v>
      </c>
      <c r="I1294" s="4">
        <v>618.6</v>
      </c>
      <c r="K1294" s="4">
        <v>0</v>
      </c>
      <c r="L1294" s="4">
        <v>48</v>
      </c>
      <c r="M1294" s="4">
        <v>0.873</v>
      </c>
      <c r="N1294" s="4">
        <v>12.351800000000001</v>
      </c>
      <c r="O1294" s="4">
        <v>0.53859999999999997</v>
      </c>
      <c r="P1294" s="4">
        <v>12.8324</v>
      </c>
      <c r="Q1294" s="4">
        <v>8.0311000000000003</v>
      </c>
      <c r="R1294" s="4">
        <v>20.9</v>
      </c>
      <c r="S1294" s="4">
        <v>10.4567</v>
      </c>
      <c r="T1294" s="4">
        <v>6.5442999999999998</v>
      </c>
      <c r="U1294" s="4">
        <v>17</v>
      </c>
      <c r="V1294" s="4">
        <v>618.61879999999996</v>
      </c>
      <c r="Y1294" s="4">
        <v>41.832000000000001</v>
      </c>
      <c r="Z1294" s="4">
        <v>0</v>
      </c>
      <c r="AA1294" s="4">
        <v>0</v>
      </c>
      <c r="AB1294" s="4" t="s">
        <v>384</v>
      </c>
      <c r="AC1294" s="4">
        <v>0</v>
      </c>
      <c r="AD1294" s="4">
        <v>11.8</v>
      </c>
      <c r="AE1294" s="4">
        <v>865</v>
      </c>
      <c r="AF1294" s="4">
        <v>894</v>
      </c>
      <c r="AG1294" s="4">
        <v>836</v>
      </c>
      <c r="AH1294" s="4">
        <v>69</v>
      </c>
      <c r="AI1294" s="4">
        <v>26.66</v>
      </c>
      <c r="AJ1294" s="4">
        <v>0.61</v>
      </c>
      <c r="AK1294" s="4">
        <v>988</v>
      </c>
      <c r="AL1294" s="4">
        <v>5</v>
      </c>
      <c r="AM1294" s="4">
        <v>0</v>
      </c>
      <c r="AN1294" s="4">
        <v>35</v>
      </c>
      <c r="AO1294" s="4">
        <v>191</v>
      </c>
      <c r="AP1294" s="4">
        <v>190</v>
      </c>
      <c r="AQ1294" s="4">
        <v>5.7</v>
      </c>
      <c r="AR1294" s="4">
        <v>195</v>
      </c>
      <c r="AS1294" s="4" t="s">
        <v>155</v>
      </c>
      <c r="AT1294" s="4">
        <v>2</v>
      </c>
      <c r="AU1294" s="5">
        <v>0.70856481481481481</v>
      </c>
      <c r="AV1294" s="4">
        <v>47.159709999999997</v>
      </c>
      <c r="AW1294" s="4">
        <v>-88.490317000000005</v>
      </c>
      <c r="AX1294" s="4">
        <v>313.89999999999998</v>
      </c>
      <c r="AY1294" s="4">
        <v>34.700000000000003</v>
      </c>
      <c r="AZ1294" s="4">
        <v>12</v>
      </c>
      <c r="BA1294" s="4">
        <v>10</v>
      </c>
      <c r="BB1294" s="4" t="s">
        <v>427</v>
      </c>
      <c r="BC1294" s="4">
        <v>1.0284720000000001</v>
      </c>
      <c r="BD1294" s="4">
        <v>1.6</v>
      </c>
      <c r="BE1294" s="4">
        <v>1.9</v>
      </c>
      <c r="BF1294" s="4">
        <v>14.063000000000001</v>
      </c>
      <c r="BG1294" s="4">
        <v>14.29</v>
      </c>
      <c r="BH1294" s="4">
        <v>1.02</v>
      </c>
      <c r="BI1294" s="4">
        <v>14.554</v>
      </c>
      <c r="BJ1294" s="4">
        <v>2892.297</v>
      </c>
      <c r="BK1294" s="4">
        <v>80.266000000000005</v>
      </c>
      <c r="BL1294" s="4">
        <v>0.315</v>
      </c>
      <c r="BM1294" s="4">
        <v>0.19700000000000001</v>
      </c>
      <c r="BN1294" s="4">
        <v>0.51200000000000001</v>
      </c>
      <c r="BO1294" s="4">
        <v>0.25600000000000001</v>
      </c>
      <c r="BP1294" s="4">
        <v>0.16</v>
      </c>
      <c r="BQ1294" s="4">
        <v>0.41699999999999998</v>
      </c>
      <c r="BR1294" s="4">
        <v>4.79</v>
      </c>
      <c r="BU1294" s="4">
        <v>1.9430000000000001</v>
      </c>
      <c r="BW1294" s="4">
        <v>0</v>
      </c>
      <c r="BX1294" s="4">
        <v>0.28935</v>
      </c>
      <c r="BY1294" s="4">
        <v>-5</v>
      </c>
      <c r="BZ1294" s="4">
        <v>1.3010980000000001</v>
      </c>
      <c r="CA1294" s="4">
        <v>7.0709910000000002</v>
      </c>
      <c r="CB1294" s="4">
        <v>26.28218</v>
      </c>
    </row>
    <row r="1295" spans="1:80">
      <c r="A1295" s="2">
        <v>42440</v>
      </c>
      <c r="B1295" s="29">
        <v>0.50042717592592589</v>
      </c>
      <c r="C1295" s="4">
        <v>14.215999999999999</v>
      </c>
      <c r="D1295" s="4">
        <v>0.28539999999999999</v>
      </c>
      <c r="E1295" s="4" t="s">
        <v>155</v>
      </c>
      <c r="F1295" s="4">
        <v>2854.2162619999999</v>
      </c>
      <c r="G1295" s="4">
        <v>14.7</v>
      </c>
      <c r="H1295" s="4">
        <v>8.9</v>
      </c>
      <c r="I1295" s="4">
        <v>506.5</v>
      </c>
      <c r="K1295" s="4">
        <v>0</v>
      </c>
      <c r="L1295" s="4">
        <v>46</v>
      </c>
      <c r="M1295" s="4">
        <v>0.87549999999999994</v>
      </c>
      <c r="N1295" s="4">
        <v>12.446400000000001</v>
      </c>
      <c r="O1295" s="4">
        <v>0.24990000000000001</v>
      </c>
      <c r="P1295" s="4">
        <v>12.87</v>
      </c>
      <c r="Q1295" s="4">
        <v>7.7649999999999997</v>
      </c>
      <c r="R1295" s="4">
        <v>20.6</v>
      </c>
      <c r="S1295" s="4">
        <v>10.487299999999999</v>
      </c>
      <c r="T1295" s="4">
        <v>6.3273999999999999</v>
      </c>
      <c r="U1295" s="4">
        <v>16.8</v>
      </c>
      <c r="V1295" s="4">
        <v>506.53620000000001</v>
      </c>
      <c r="Y1295" s="4">
        <v>40.188000000000002</v>
      </c>
      <c r="Z1295" s="4">
        <v>0</v>
      </c>
      <c r="AA1295" s="4">
        <v>0</v>
      </c>
      <c r="AB1295" s="4" t="s">
        <v>384</v>
      </c>
      <c r="AC1295" s="4">
        <v>0</v>
      </c>
      <c r="AD1295" s="4">
        <v>11.9</v>
      </c>
      <c r="AE1295" s="4">
        <v>863</v>
      </c>
      <c r="AF1295" s="4">
        <v>893</v>
      </c>
      <c r="AG1295" s="4">
        <v>834</v>
      </c>
      <c r="AH1295" s="4">
        <v>69</v>
      </c>
      <c r="AI1295" s="4">
        <v>26.66</v>
      </c>
      <c r="AJ1295" s="4">
        <v>0.61</v>
      </c>
      <c r="AK1295" s="4">
        <v>988</v>
      </c>
      <c r="AL1295" s="4">
        <v>5</v>
      </c>
      <c r="AM1295" s="4">
        <v>0</v>
      </c>
      <c r="AN1295" s="4">
        <v>35</v>
      </c>
      <c r="AO1295" s="4">
        <v>191</v>
      </c>
      <c r="AP1295" s="4">
        <v>189.1</v>
      </c>
      <c r="AQ1295" s="4">
        <v>5.9</v>
      </c>
      <c r="AR1295" s="4">
        <v>195</v>
      </c>
      <c r="AS1295" s="4" t="s">
        <v>155</v>
      </c>
      <c r="AT1295" s="4">
        <v>2</v>
      </c>
      <c r="AU1295" s="5">
        <v>0.70857638888888885</v>
      </c>
      <c r="AV1295" s="4">
        <v>47.159610000000001</v>
      </c>
      <c r="AW1295" s="4">
        <v>-88.490163999999993</v>
      </c>
      <c r="AX1295" s="4">
        <v>313.89999999999998</v>
      </c>
      <c r="AY1295" s="4">
        <v>35.4</v>
      </c>
      <c r="AZ1295" s="4">
        <v>12</v>
      </c>
      <c r="BA1295" s="4">
        <v>10</v>
      </c>
      <c r="BB1295" s="4" t="s">
        <v>427</v>
      </c>
      <c r="BC1295" s="4">
        <v>1.071429</v>
      </c>
      <c r="BD1295" s="4">
        <v>1.1714290000000001</v>
      </c>
      <c r="BE1295" s="4">
        <v>1.9</v>
      </c>
      <c r="BF1295" s="4">
        <v>14.063000000000001</v>
      </c>
      <c r="BG1295" s="4">
        <v>14.59</v>
      </c>
      <c r="BH1295" s="4">
        <v>1.04</v>
      </c>
      <c r="BI1295" s="4">
        <v>14.218999999999999</v>
      </c>
      <c r="BJ1295" s="4">
        <v>2961.5459999999998</v>
      </c>
      <c r="BK1295" s="4">
        <v>37.844000000000001</v>
      </c>
      <c r="BL1295" s="4">
        <v>0.32100000000000001</v>
      </c>
      <c r="BM1295" s="4">
        <v>0.193</v>
      </c>
      <c r="BN1295" s="4">
        <v>0.51400000000000001</v>
      </c>
      <c r="BO1295" s="4">
        <v>0.26100000000000001</v>
      </c>
      <c r="BP1295" s="4">
        <v>0.158</v>
      </c>
      <c r="BQ1295" s="4">
        <v>0.41899999999999998</v>
      </c>
      <c r="BR1295" s="4">
        <v>3.9855</v>
      </c>
      <c r="BU1295" s="4">
        <v>1.897</v>
      </c>
      <c r="BW1295" s="4">
        <v>0</v>
      </c>
      <c r="BX1295" s="4">
        <v>0.27117599999999997</v>
      </c>
      <c r="BY1295" s="4">
        <v>-5</v>
      </c>
      <c r="BZ1295" s="4">
        <v>1.3028040000000001</v>
      </c>
      <c r="CA1295" s="4">
        <v>6.6268630000000002</v>
      </c>
      <c r="CB1295" s="4">
        <v>26.316641000000001</v>
      </c>
    </row>
    <row r="1296" spans="1:80">
      <c r="A1296" s="2">
        <v>42440</v>
      </c>
      <c r="B1296" s="29">
        <v>0.50043874999999993</v>
      </c>
      <c r="C1296" s="4">
        <v>14.22</v>
      </c>
      <c r="D1296" s="4">
        <v>0.11650000000000001</v>
      </c>
      <c r="E1296" s="4" t="s">
        <v>155</v>
      </c>
      <c r="F1296" s="4">
        <v>1164.51448</v>
      </c>
      <c r="G1296" s="4">
        <v>14.6</v>
      </c>
      <c r="H1296" s="4">
        <v>1.3</v>
      </c>
      <c r="I1296" s="4">
        <v>317.8</v>
      </c>
      <c r="K1296" s="4">
        <v>0</v>
      </c>
      <c r="L1296" s="4">
        <v>34</v>
      </c>
      <c r="M1296" s="4">
        <v>0.87709999999999999</v>
      </c>
      <c r="N1296" s="4">
        <v>12.4726</v>
      </c>
      <c r="O1296" s="4">
        <v>0.1021</v>
      </c>
      <c r="P1296" s="4">
        <v>12.832800000000001</v>
      </c>
      <c r="Q1296" s="4">
        <v>1.1137999999999999</v>
      </c>
      <c r="R1296" s="4">
        <v>13.9</v>
      </c>
      <c r="S1296" s="4">
        <v>10.457000000000001</v>
      </c>
      <c r="T1296" s="4">
        <v>0.90759999999999996</v>
      </c>
      <c r="U1296" s="4">
        <v>11.4</v>
      </c>
      <c r="V1296" s="4">
        <v>317.82659999999998</v>
      </c>
      <c r="Y1296" s="4">
        <v>29.748000000000001</v>
      </c>
      <c r="Z1296" s="4">
        <v>0</v>
      </c>
      <c r="AA1296" s="4">
        <v>0</v>
      </c>
      <c r="AB1296" s="4" t="s">
        <v>384</v>
      </c>
      <c r="AC1296" s="4">
        <v>0</v>
      </c>
      <c r="AD1296" s="4">
        <v>11.9</v>
      </c>
      <c r="AE1296" s="4">
        <v>863</v>
      </c>
      <c r="AF1296" s="4">
        <v>892</v>
      </c>
      <c r="AG1296" s="4">
        <v>835</v>
      </c>
      <c r="AH1296" s="4">
        <v>69</v>
      </c>
      <c r="AI1296" s="4">
        <v>26.66</v>
      </c>
      <c r="AJ1296" s="4">
        <v>0.61</v>
      </c>
      <c r="AK1296" s="4">
        <v>988</v>
      </c>
      <c r="AL1296" s="4">
        <v>5</v>
      </c>
      <c r="AM1296" s="4">
        <v>0</v>
      </c>
      <c r="AN1296" s="4">
        <v>35</v>
      </c>
      <c r="AO1296" s="4">
        <v>191</v>
      </c>
      <c r="AP1296" s="4">
        <v>189</v>
      </c>
      <c r="AQ1296" s="4">
        <v>5.9</v>
      </c>
      <c r="AR1296" s="4">
        <v>195</v>
      </c>
      <c r="AS1296" s="4" t="s">
        <v>155</v>
      </c>
      <c r="AT1296" s="4">
        <v>2</v>
      </c>
      <c r="AU1296" s="5">
        <v>0.70858796296296289</v>
      </c>
      <c r="AV1296" s="4">
        <v>47.159516000000004</v>
      </c>
      <c r="AW1296" s="4">
        <v>-88.490003999999999</v>
      </c>
      <c r="AX1296" s="4">
        <v>314</v>
      </c>
      <c r="AY1296" s="4">
        <v>35.5</v>
      </c>
      <c r="AZ1296" s="4">
        <v>12</v>
      </c>
      <c r="BA1296" s="4">
        <v>10</v>
      </c>
      <c r="BB1296" s="4" t="s">
        <v>427</v>
      </c>
      <c r="BC1296" s="4">
        <v>0.95734300000000006</v>
      </c>
      <c r="BD1296" s="4">
        <v>1</v>
      </c>
      <c r="BE1296" s="4">
        <v>1.7573430000000001</v>
      </c>
      <c r="BF1296" s="4">
        <v>14.063000000000001</v>
      </c>
      <c r="BG1296" s="4">
        <v>14.79</v>
      </c>
      <c r="BH1296" s="4">
        <v>1.05</v>
      </c>
      <c r="BI1296" s="4">
        <v>14.006</v>
      </c>
      <c r="BJ1296" s="4">
        <v>3000.9470000000001</v>
      </c>
      <c r="BK1296" s="4">
        <v>15.641999999999999</v>
      </c>
      <c r="BL1296" s="4">
        <v>0.32300000000000001</v>
      </c>
      <c r="BM1296" s="4">
        <v>2.8000000000000001E-2</v>
      </c>
      <c r="BN1296" s="4">
        <v>0.35099999999999998</v>
      </c>
      <c r="BO1296" s="4">
        <v>0.26300000000000001</v>
      </c>
      <c r="BP1296" s="4">
        <v>2.3E-2</v>
      </c>
      <c r="BQ1296" s="4">
        <v>0.28599999999999998</v>
      </c>
      <c r="BR1296" s="4">
        <v>2.5286</v>
      </c>
      <c r="BU1296" s="4">
        <v>1.42</v>
      </c>
      <c r="BW1296" s="4">
        <v>0</v>
      </c>
      <c r="BX1296" s="4">
        <v>0.28082400000000002</v>
      </c>
      <c r="BY1296" s="4">
        <v>-5</v>
      </c>
      <c r="BZ1296" s="4">
        <v>1.301196</v>
      </c>
      <c r="CA1296" s="4">
        <v>6.8626360000000002</v>
      </c>
      <c r="CB1296" s="4">
        <v>26.284158999999999</v>
      </c>
    </row>
    <row r="1297" spans="1:80">
      <c r="A1297" s="2">
        <v>42440</v>
      </c>
      <c r="B1297" s="29">
        <v>0.50045032407407408</v>
      </c>
      <c r="C1297" s="4">
        <v>14.086</v>
      </c>
      <c r="D1297" s="4">
        <v>5.4399999999999997E-2</v>
      </c>
      <c r="E1297" s="4" t="s">
        <v>155</v>
      </c>
      <c r="F1297" s="4">
        <v>543.73061199999995</v>
      </c>
      <c r="G1297" s="4">
        <v>14.7</v>
      </c>
      <c r="H1297" s="4">
        <v>1.1000000000000001</v>
      </c>
      <c r="I1297" s="4">
        <v>215.3</v>
      </c>
      <c r="K1297" s="4">
        <v>0</v>
      </c>
      <c r="L1297" s="4">
        <v>32</v>
      </c>
      <c r="M1297" s="4">
        <v>0.87890000000000001</v>
      </c>
      <c r="N1297" s="4">
        <v>12.380100000000001</v>
      </c>
      <c r="O1297" s="4">
        <v>4.7800000000000002E-2</v>
      </c>
      <c r="P1297" s="4">
        <v>12.919600000000001</v>
      </c>
      <c r="Q1297" s="4">
        <v>0.96679999999999999</v>
      </c>
      <c r="R1297" s="4">
        <v>13.9</v>
      </c>
      <c r="S1297" s="4">
        <v>10.527799999999999</v>
      </c>
      <c r="T1297" s="4">
        <v>0.78779999999999994</v>
      </c>
      <c r="U1297" s="4">
        <v>11.3</v>
      </c>
      <c r="V1297" s="4">
        <v>215.31280000000001</v>
      </c>
      <c r="Y1297" s="4">
        <v>28.023</v>
      </c>
      <c r="Z1297" s="4">
        <v>0</v>
      </c>
      <c r="AA1297" s="4">
        <v>0</v>
      </c>
      <c r="AB1297" s="4" t="s">
        <v>384</v>
      </c>
      <c r="AC1297" s="4">
        <v>0</v>
      </c>
      <c r="AD1297" s="4">
        <v>11.9</v>
      </c>
      <c r="AE1297" s="4">
        <v>863</v>
      </c>
      <c r="AF1297" s="4">
        <v>892</v>
      </c>
      <c r="AG1297" s="4">
        <v>835</v>
      </c>
      <c r="AH1297" s="4">
        <v>69</v>
      </c>
      <c r="AI1297" s="4">
        <v>26.66</v>
      </c>
      <c r="AJ1297" s="4">
        <v>0.61</v>
      </c>
      <c r="AK1297" s="4">
        <v>988</v>
      </c>
      <c r="AL1297" s="4">
        <v>5</v>
      </c>
      <c r="AM1297" s="4">
        <v>0</v>
      </c>
      <c r="AN1297" s="4">
        <v>35</v>
      </c>
      <c r="AO1297" s="4">
        <v>191</v>
      </c>
      <c r="AP1297" s="4">
        <v>189</v>
      </c>
      <c r="AQ1297" s="4">
        <v>6.1</v>
      </c>
      <c r="AR1297" s="4">
        <v>195</v>
      </c>
      <c r="AS1297" s="4" t="s">
        <v>155</v>
      </c>
      <c r="AT1297" s="4">
        <v>2</v>
      </c>
      <c r="AU1297" s="5">
        <v>0.70859953703703704</v>
      </c>
      <c r="AV1297" s="4">
        <v>47.159419999999997</v>
      </c>
      <c r="AW1297" s="4">
        <v>-88.489853999999994</v>
      </c>
      <c r="AX1297" s="4">
        <v>314</v>
      </c>
      <c r="AY1297" s="4">
        <v>35.200000000000003</v>
      </c>
      <c r="AZ1297" s="4">
        <v>12</v>
      </c>
      <c r="BA1297" s="4">
        <v>10</v>
      </c>
      <c r="BB1297" s="4" t="s">
        <v>427</v>
      </c>
      <c r="BC1297" s="4">
        <v>1.113686</v>
      </c>
      <c r="BD1297" s="4">
        <v>1</v>
      </c>
      <c r="BE1297" s="4">
        <v>1.8424579999999999</v>
      </c>
      <c r="BF1297" s="4">
        <v>14.063000000000001</v>
      </c>
      <c r="BG1297" s="4">
        <v>15</v>
      </c>
      <c r="BH1297" s="4">
        <v>1.07</v>
      </c>
      <c r="BI1297" s="4">
        <v>13.78</v>
      </c>
      <c r="BJ1297" s="4">
        <v>3016.4050000000002</v>
      </c>
      <c r="BK1297" s="4">
        <v>7.4109999999999996</v>
      </c>
      <c r="BL1297" s="4">
        <v>0.33</v>
      </c>
      <c r="BM1297" s="4">
        <v>2.5000000000000001E-2</v>
      </c>
      <c r="BN1297" s="4">
        <v>0.35399999999999998</v>
      </c>
      <c r="BO1297" s="4">
        <v>0.26900000000000002</v>
      </c>
      <c r="BP1297" s="4">
        <v>0.02</v>
      </c>
      <c r="BQ1297" s="4">
        <v>0.28899999999999998</v>
      </c>
      <c r="BR1297" s="4">
        <v>1.7346999999999999</v>
      </c>
      <c r="BU1297" s="4">
        <v>1.355</v>
      </c>
      <c r="BW1297" s="4">
        <v>0</v>
      </c>
      <c r="BX1297" s="4">
        <v>0.280196</v>
      </c>
      <c r="BY1297" s="4">
        <v>-5</v>
      </c>
      <c r="BZ1297" s="4">
        <v>1.3009999999999999</v>
      </c>
      <c r="CA1297" s="4">
        <v>6.8472900000000001</v>
      </c>
      <c r="CB1297" s="4">
        <v>26.280200000000001</v>
      </c>
    </row>
    <row r="1298" spans="1:80">
      <c r="A1298" s="2">
        <v>42440</v>
      </c>
      <c r="B1298" s="29">
        <v>0.50046189814814812</v>
      </c>
      <c r="C1298" s="4">
        <v>14.327</v>
      </c>
      <c r="D1298" s="4">
        <v>2.87E-2</v>
      </c>
      <c r="E1298" s="4" t="s">
        <v>155</v>
      </c>
      <c r="F1298" s="4">
        <v>287.14039600000001</v>
      </c>
      <c r="G1298" s="4">
        <v>21.7</v>
      </c>
      <c r="H1298" s="4">
        <v>1.1000000000000001</v>
      </c>
      <c r="I1298" s="4">
        <v>175.7</v>
      </c>
      <c r="K1298" s="4">
        <v>0</v>
      </c>
      <c r="L1298" s="4">
        <v>26</v>
      </c>
      <c r="M1298" s="4">
        <v>0.87729999999999997</v>
      </c>
      <c r="N1298" s="4">
        <v>12.5684</v>
      </c>
      <c r="O1298" s="4">
        <v>2.52E-2</v>
      </c>
      <c r="P1298" s="4">
        <v>19.007999999999999</v>
      </c>
      <c r="Q1298" s="4">
        <v>0.93859999999999999</v>
      </c>
      <c r="R1298" s="4">
        <v>19.899999999999999</v>
      </c>
      <c r="S1298" s="4">
        <v>15.488899999999999</v>
      </c>
      <c r="T1298" s="4">
        <v>0.76480000000000004</v>
      </c>
      <c r="U1298" s="4">
        <v>16.3</v>
      </c>
      <c r="V1298" s="4">
        <v>175.70189999999999</v>
      </c>
      <c r="Y1298" s="4">
        <v>23.036000000000001</v>
      </c>
      <c r="Z1298" s="4">
        <v>0</v>
      </c>
      <c r="AA1298" s="4">
        <v>0</v>
      </c>
      <c r="AB1298" s="4" t="s">
        <v>384</v>
      </c>
      <c r="AC1298" s="4">
        <v>0</v>
      </c>
      <c r="AD1298" s="4">
        <v>11.9</v>
      </c>
      <c r="AE1298" s="4">
        <v>859</v>
      </c>
      <c r="AF1298" s="4">
        <v>890</v>
      </c>
      <c r="AG1298" s="4">
        <v>832</v>
      </c>
      <c r="AH1298" s="4">
        <v>69</v>
      </c>
      <c r="AI1298" s="4">
        <v>26.66</v>
      </c>
      <c r="AJ1298" s="4">
        <v>0.61</v>
      </c>
      <c r="AK1298" s="4">
        <v>988</v>
      </c>
      <c r="AL1298" s="4">
        <v>5</v>
      </c>
      <c r="AM1298" s="4">
        <v>0</v>
      </c>
      <c r="AN1298" s="4">
        <v>35</v>
      </c>
      <c r="AO1298" s="4">
        <v>191.9</v>
      </c>
      <c r="AP1298" s="4">
        <v>189</v>
      </c>
      <c r="AQ1298" s="4">
        <v>6</v>
      </c>
      <c r="AR1298" s="4">
        <v>195</v>
      </c>
      <c r="AS1298" s="4" t="s">
        <v>155</v>
      </c>
      <c r="AT1298" s="4">
        <v>2</v>
      </c>
      <c r="AU1298" s="5">
        <v>0.70861111111111119</v>
      </c>
      <c r="AV1298" s="4">
        <v>47.159322000000003</v>
      </c>
      <c r="AW1298" s="4">
        <v>-88.489715000000004</v>
      </c>
      <c r="AX1298" s="4">
        <v>314.10000000000002</v>
      </c>
      <c r="AY1298" s="4">
        <v>34.5</v>
      </c>
      <c r="AZ1298" s="4">
        <v>12</v>
      </c>
      <c r="BA1298" s="4">
        <v>10</v>
      </c>
      <c r="BB1298" s="4" t="s">
        <v>427</v>
      </c>
      <c r="BC1298" s="4">
        <v>1.2</v>
      </c>
      <c r="BD1298" s="4">
        <v>1.071129</v>
      </c>
      <c r="BE1298" s="4">
        <v>1.9</v>
      </c>
      <c r="BF1298" s="4">
        <v>14.063000000000001</v>
      </c>
      <c r="BG1298" s="4">
        <v>14.8</v>
      </c>
      <c r="BH1298" s="4">
        <v>1.05</v>
      </c>
      <c r="BI1298" s="4">
        <v>13.991</v>
      </c>
      <c r="BJ1298" s="4">
        <v>3022.886</v>
      </c>
      <c r="BK1298" s="4">
        <v>3.8559999999999999</v>
      </c>
      <c r="BL1298" s="4">
        <v>0.47899999999999998</v>
      </c>
      <c r="BM1298" s="4">
        <v>2.4E-2</v>
      </c>
      <c r="BN1298" s="4">
        <v>0.502</v>
      </c>
      <c r="BO1298" s="4">
        <v>0.39</v>
      </c>
      <c r="BP1298" s="4">
        <v>1.9E-2</v>
      </c>
      <c r="BQ1298" s="4">
        <v>0.40899999999999997</v>
      </c>
      <c r="BR1298" s="4">
        <v>1.3974</v>
      </c>
      <c r="BU1298" s="4">
        <v>1.099</v>
      </c>
      <c r="BW1298" s="4">
        <v>0</v>
      </c>
      <c r="BX1298" s="4">
        <v>0.20333000000000001</v>
      </c>
      <c r="BY1298" s="4">
        <v>-5</v>
      </c>
      <c r="BZ1298" s="4">
        <v>1.3028040000000001</v>
      </c>
      <c r="CA1298" s="4">
        <v>4.968877</v>
      </c>
      <c r="CB1298" s="4">
        <v>26.316641000000001</v>
      </c>
    </row>
    <row r="1299" spans="1:80">
      <c r="A1299" s="2">
        <v>42440</v>
      </c>
      <c r="B1299" s="29">
        <v>0.50047347222222227</v>
      </c>
      <c r="C1299" s="4">
        <v>14.708</v>
      </c>
      <c r="D1299" s="4">
        <v>1.6799999999999999E-2</v>
      </c>
      <c r="E1299" s="4" t="s">
        <v>155</v>
      </c>
      <c r="F1299" s="4">
        <v>167.590361</v>
      </c>
      <c r="G1299" s="4">
        <v>42</v>
      </c>
      <c r="H1299" s="4">
        <v>0.9</v>
      </c>
      <c r="I1299" s="4">
        <v>94.3</v>
      </c>
      <c r="K1299" s="4">
        <v>0</v>
      </c>
      <c r="L1299" s="4">
        <v>21</v>
      </c>
      <c r="M1299" s="4">
        <v>0.87439999999999996</v>
      </c>
      <c r="N1299" s="4">
        <v>12.861000000000001</v>
      </c>
      <c r="O1299" s="4">
        <v>1.47E-2</v>
      </c>
      <c r="P1299" s="4">
        <v>36.726700000000001</v>
      </c>
      <c r="Q1299" s="4">
        <v>0.78700000000000003</v>
      </c>
      <c r="R1299" s="4">
        <v>37.5</v>
      </c>
      <c r="S1299" s="4">
        <v>29.927299999999999</v>
      </c>
      <c r="T1299" s="4">
        <v>0.64129999999999998</v>
      </c>
      <c r="U1299" s="4">
        <v>30.6</v>
      </c>
      <c r="V1299" s="4">
        <v>94.258300000000006</v>
      </c>
      <c r="Y1299" s="4">
        <v>18.132000000000001</v>
      </c>
      <c r="Z1299" s="4">
        <v>0</v>
      </c>
      <c r="AA1299" s="4">
        <v>0</v>
      </c>
      <c r="AB1299" s="4" t="s">
        <v>384</v>
      </c>
      <c r="AC1299" s="4">
        <v>0</v>
      </c>
      <c r="AD1299" s="4">
        <v>11.9</v>
      </c>
      <c r="AE1299" s="4">
        <v>857</v>
      </c>
      <c r="AF1299" s="4">
        <v>888</v>
      </c>
      <c r="AG1299" s="4">
        <v>830</v>
      </c>
      <c r="AH1299" s="4">
        <v>69</v>
      </c>
      <c r="AI1299" s="4">
        <v>26.66</v>
      </c>
      <c r="AJ1299" s="4">
        <v>0.61</v>
      </c>
      <c r="AK1299" s="4">
        <v>988</v>
      </c>
      <c r="AL1299" s="4">
        <v>5</v>
      </c>
      <c r="AM1299" s="4">
        <v>0</v>
      </c>
      <c r="AN1299" s="4">
        <v>35</v>
      </c>
      <c r="AO1299" s="4">
        <v>192</v>
      </c>
      <c r="AP1299" s="4">
        <v>189</v>
      </c>
      <c r="AQ1299" s="4">
        <v>5.8</v>
      </c>
      <c r="AR1299" s="4">
        <v>195</v>
      </c>
      <c r="AS1299" s="4" t="s">
        <v>155</v>
      </c>
      <c r="AT1299" s="4">
        <v>2</v>
      </c>
      <c r="AU1299" s="5">
        <v>0.70862268518518512</v>
      </c>
      <c r="AV1299" s="4">
        <v>47.159222</v>
      </c>
      <c r="AW1299" s="4">
        <v>-88.489581000000001</v>
      </c>
      <c r="AX1299" s="4">
        <v>314</v>
      </c>
      <c r="AY1299" s="4">
        <v>33.9</v>
      </c>
      <c r="AZ1299" s="4">
        <v>12</v>
      </c>
      <c r="BA1299" s="4">
        <v>10</v>
      </c>
      <c r="BB1299" s="4" t="s">
        <v>427</v>
      </c>
      <c r="BC1299" s="4">
        <v>1.0579419999999999</v>
      </c>
      <c r="BD1299" s="4">
        <v>1.1000000000000001</v>
      </c>
      <c r="BE1299" s="4">
        <v>1.9</v>
      </c>
      <c r="BF1299" s="4">
        <v>14.063000000000001</v>
      </c>
      <c r="BG1299" s="4">
        <v>14.47</v>
      </c>
      <c r="BH1299" s="4">
        <v>1.03</v>
      </c>
      <c r="BI1299" s="4">
        <v>14.358000000000001</v>
      </c>
      <c r="BJ1299" s="4">
        <v>3027.299</v>
      </c>
      <c r="BK1299" s="4">
        <v>2.1960000000000002</v>
      </c>
      <c r="BL1299" s="4">
        <v>0.90500000000000003</v>
      </c>
      <c r="BM1299" s="4">
        <v>1.9E-2</v>
      </c>
      <c r="BN1299" s="4">
        <v>0.92500000000000004</v>
      </c>
      <c r="BO1299" s="4">
        <v>0.73799999999999999</v>
      </c>
      <c r="BP1299" s="4">
        <v>1.6E-2</v>
      </c>
      <c r="BQ1299" s="4">
        <v>0.754</v>
      </c>
      <c r="BR1299" s="4">
        <v>0.73370000000000002</v>
      </c>
      <c r="BU1299" s="4">
        <v>0.84699999999999998</v>
      </c>
      <c r="BW1299" s="4">
        <v>0</v>
      </c>
      <c r="BX1299" s="4">
        <v>0.121938</v>
      </c>
      <c r="BY1299" s="4">
        <v>-5</v>
      </c>
      <c r="BZ1299" s="4">
        <v>1.302098</v>
      </c>
      <c r="CA1299" s="4">
        <v>2.97986</v>
      </c>
      <c r="CB1299" s="4">
        <v>26.302379999999999</v>
      </c>
    </row>
    <row r="1300" spans="1:80">
      <c r="A1300" s="2">
        <v>42440</v>
      </c>
      <c r="B1300" s="29">
        <v>0.50048504629629631</v>
      </c>
      <c r="C1300" s="4">
        <v>14.696999999999999</v>
      </c>
      <c r="D1300" s="4">
        <v>1.52E-2</v>
      </c>
      <c r="E1300" s="4" t="s">
        <v>155</v>
      </c>
      <c r="F1300" s="4">
        <v>151.526104</v>
      </c>
      <c r="G1300" s="4">
        <v>30.7</v>
      </c>
      <c r="H1300" s="4">
        <v>0.9</v>
      </c>
      <c r="I1300" s="4">
        <v>65.7</v>
      </c>
      <c r="K1300" s="4">
        <v>0</v>
      </c>
      <c r="L1300" s="4">
        <v>18</v>
      </c>
      <c r="M1300" s="4">
        <v>0.87460000000000004</v>
      </c>
      <c r="N1300" s="4">
        <v>12.853999999999999</v>
      </c>
      <c r="O1300" s="4">
        <v>1.3299999999999999E-2</v>
      </c>
      <c r="P1300" s="4">
        <v>26.872499999999999</v>
      </c>
      <c r="Q1300" s="4">
        <v>0.78710000000000002</v>
      </c>
      <c r="R1300" s="4">
        <v>27.7</v>
      </c>
      <c r="S1300" s="4">
        <v>21.897500000000001</v>
      </c>
      <c r="T1300" s="4">
        <v>0.64139999999999997</v>
      </c>
      <c r="U1300" s="4">
        <v>22.5</v>
      </c>
      <c r="V1300" s="4">
        <v>65.711299999999994</v>
      </c>
      <c r="Y1300" s="4">
        <v>15.847</v>
      </c>
      <c r="Z1300" s="4">
        <v>0</v>
      </c>
      <c r="AA1300" s="4">
        <v>0</v>
      </c>
      <c r="AB1300" s="4" t="s">
        <v>384</v>
      </c>
      <c r="AC1300" s="4">
        <v>0</v>
      </c>
      <c r="AD1300" s="4">
        <v>11.9</v>
      </c>
      <c r="AE1300" s="4">
        <v>855</v>
      </c>
      <c r="AF1300" s="4">
        <v>885</v>
      </c>
      <c r="AG1300" s="4">
        <v>828</v>
      </c>
      <c r="AH1300" s="4">
        <v>69</v>
      </c>
      <c r="AI1300" s="4">
        <v>26.66</v>
      </c>
      <c r="AJ1300" s="4">
        <v>0.61</v>
      </c>
      <c r="AK1300" s="4">
        <v>988</v>
      </c>
      <c r="AL1300" s="4">
        <v>5</v>
      </c>
      <c r="AM1300" s="4">
        <v>0</v>
      </c>
      <c r="AN1300" s="4">
        <v>35</v>
      </c>
      <c r="AO1300" s="4">
        <v>192</v>
      </c>
      <c r="AP1300" s="4">
        <v>189.9</v>
      </c>
      <c r="AQ1300" s="4">
        <v>5.9</v>
      </c>
      <c r="AR1300" s="4">
        <v>195</v>
      </c>
      <c r="AS1300" s="4" t="s">
        <v>155</v>
      </c>
      <c r="AT1300" s="4">
        <v>2</v>
      </c>
      <c r="AU1300" s="5">
        <v>0.70863425925925927</v>
      </c>
      <c r="AV1300" s="4">
        <v>47.159129</v>
      </c>
      <c r="AW1300" s="4">
        <v>-88.489453999999995</v>
      </c>
      <c r="AX1300" s="4">
        <v>313.8</v>
      </c>
      <c r="AY1300" s="4">
        <v>31.7</v>
      </c>
      <c r="AZ1300" s="4">
        <v>12</v>
      </c>
      <c r="BA1300" s="4">
        <v>10</v>
      </c>
      <c r="BB1300" s="4" t="s">
        <v>427</v>
      </c>
      <c r="BC1300" s="4">
        <v>0.92907099999999998</v>
      </c>
      <c r="BD1300" s="4">
        <v>1.1709290000000001</v>
      </c>
      <c r="BE1300" s="4">
        <v>1.7581420000000001</v>
      </c>
      <c r="BF1300" s="4">
        <v>14.063000000000001</v>
      </c>
      <c r="BG1300" s="4">
        <v>14.48</v>
      </c>
      <c r="BH1300" s="4">
        <v>1.03</v>
      </c>
      <c r="BI1300" s="4">
        <v>14.339</v>
      </c>
      <c r="BJ1300" s="4">
        <v>3028.306</v>
      </c>
      <c r="BK1300" s="4">
        <v>1.9870000000000001</v>
      </c>
      <c r="BL1300" s="4">
        <v>0.66300000000000003</v>
      </c>
      <c r="BM1300" s="4">
        <v>1.9E-2</v>
      </c>
      <c r="BN1300" s="4">
        <v>0.68200000000000005</v>
      </c>
      <c r="BO1300" s="4">
        <v>0.54</v>
      </c>
      <c r="BP1300" s="4">
        <v>1.6E-2</v>
      </c>
      <c r="BQ1300" s="4">
        <v>0.55600000000000005</v>
      </c>
      <c r="BR1300" s="4">
        <v>0.51190000000000002</v>
      </c>
      <c r="BU1300" s="4">
        <v>0.74099999999999999</v>
      </c>
      <c r="BW1300" s="4">
        <v>0</v>
      </c>
      <c r="BX1300" s="4">
        <v>9.2352000000000004E-2</v>
      </c>
      <c r="BY1300" s="4">
        <v>-5</v>
      </c>
      <c r="BZ1300" s="4">
        <v>1.303804</v>
      </c>
      <c r="CA1300" s="4">
        <v>2.2568519999999999</v>
      </c>
      <c r="CB1300" s="4">
        <v>26.336841</v>
      </c>
    </row>
    <row r="1301" spans="1:80">
      <c r="A1301" s="2">
        <v>42440</v>
      </c>
      <c r="B1301" s="29">
        <v>0.50049662037037035</v>
      </c>
      <c r="C1301" s="4">
        <v>14.438000000000001</v>
      </c>
      <c r="D1301" s="4">
        <v>1.4999999999999999E-2</v>
      </c>
      <c r="E1301" s="4" t="s">
        <v>155</v>
      </c>
      <c r="F1301" s="4">
        <v>150</v>
      </c>
      <c r="G1301" s="4">
        <v>21.5</v>
      </c>
      <c r="H1301" s="4">
        <v>0.9</v>
      </c>
      <c r="I1301" s="4">
        <v>53.7</v>
      </c>
      <c r="K1301" s="4">
        <v>0</v>
      </c>
      <c r="L1301" s="4">
        <v>18</v>
      </c>
      <c r="M1301" s="4">
        <v>0.87660000000000005</v>
      </c>
      <c r="N1301" s="4">
        <v>12.6572</v>
      </c>
      <c r="O1301" s="4">
        <v>1.3100000000000001E-2</v>
      </c>
      <c r="P1301" s="4">
        <v>18.886299999999999</v>
      </c>
      <c r="Q1301" s="4">
        <v>0.78900000000000003</v>
      </c>
      <c r="R1301" s="4">
        <v>19.7</v>
      </c>
      <c r="S1301" s="4">
        <v>15.389799999999999</v>
      </c>
      <c r="T1301" s="4">
        <v>0.64290000000000003</v>
      </c>
      <c r="U1301" s="4">
        <v>16</v>
      </c>
      <c r="V1301" s="4">
        <v>53.7012</v>
      </c>
      <c r="Y1301" s="4">
        <v>15.497</v>
      </c>
      <c r="Z1301" s="4">
        <v>0</v>
      </c>
      <c r="AA1301" s="4">
        <v>0</v>
      </c>
      <c r="AB1301" s="4" t="s">
        <v>384</v>
      </c>
      <c r="AC1301" s="4">
        <v>0</v>
      </c>
      <c r="AD1301" s="4">
        <v>11.9</v>
      </c>
      <c r="AE1301" s="4">
        <v>855</v>
      </c>
      <c r="AF1301" s="4">
        <v>884</v>
      </c>
      <c r="AG1301" s="4">
        <v>827</v>
      </c>
      <c r="AH1301" s="4">
        <v>69</v>
      </c>
      <c r="AI1301" s="4">
        <v>26.66</v>
      </c>
      <c r="AJ1301" s="4">
        <v>0.61</v>
      </c>
      <c r="AK1301" s="4">
        <v>988</v>
      </c>
      <c r="AL1301" s="4">
        <v>5</v>
      </c>
      <c r="AM1301" s="4">
        <v>0</v>
      </c>
      <c r="AN1301" s="4">
        <v>35</v>
      </c>
      <c r="AO1301" s="4">
        <v>192</v>
      </c>
      <c r="AP1301" s="4">
        <v>190</v>
      </c>
      <c r="AQ1301" s="4">
        <v>6</v>
      </c>
      <c r="AR1301" s="4">
        <v>195</v>
      </c>
      <c r="AS1301" s="4" t="s">
        <v>155</v>
      </c>
      <c r="AT1301" s="4">
        <v>2</v>
      </c>
      <c r="AU1301" s="5">
        <v>0.70864583333333331</v>
      </c>
      <c r="AV1301" s="4">
        <v>47.159064999999998</v>
      </c>
      <c r="AW1301" s="4">
        <v>-88.489360000000005</v>
      </c>
      <c r="AX1301" s="4">
        <v>313.7</v>
      </c>
      <c r="AY1301" s="4">
        <v>26.7</v>
      </c>
      <c r="AZ1301" s="4">
        <v>12</v>
      </c>
      <c r="BA1301" s="4">
        <v>10</v>
      </c>
      <c r="BB1301" s="4" t="s">
        <v>427</v>
      </c>
      <c r="BC1301" s="4">
        <v>0.97154399999999996</v>
      </c>
      <c r="BD1301" s="4">
        <v>1.0569120000000001</v>
      </c>
      <c r="BE1301" s="4">
        <v>1.7</v>
      </c>
      <c r="BF1301" s="4">
        <v>14.063000000000001</v>
      </c>
      <c r="BG1301" s="4">
        <v>14.73</v>
      </c>
      <c r="BH1301" s="4">
        <v>1.05</v>
      </c>
      <c r="BI1301" s="4">
        <v>14.073</v>
      </c>
      <c r="BJ1301" s="4">
        <v>3028.6909999999998</v>
      </c>
      <c r="BK1301" s="4">
        <v>2.0030000000000001</v>
      </c>
      <c r="BL1301" s="4">
        <v>0.47299999999999998</v>
      </c>
      <c r="BM1301" s="4">
        <v>0.02</v>
      </c>
      <c r="BN1301" s="4">
        <v>0.49299999999999999</v>
      </c>
      <c r="BO1301" s="4">
        <v>0.38600000000000001</v>
      </c>
      <c r="BP1301" s="4">
        <v>1.6E-2</v>
      </c>
      <c r="BQ1301" s="4">
        <v>0.40200000000000002</v>
      </c>
      <c r="BR1301" s="4">
        <v>0.4249</v>
      </c>
      <c r="BU1301" s="4">
        <v>0.73599999999999999</v>
      </c>
      <c r="BW1301" s="4">
        <v>0</v>
      </c>
      <c r="BX1301" s="4">
        <v>7.1057999999999996E-2</v>
      </c>
      <c r="BY1301" s="4">
        <v>-5</v>
      </c>
      <c r="BZ1301" s="4">
        <v>1.304902</v>
      </c>
      <c r="CA1301" s="4">
        <v>1.73648</v>
      </c>
      <c r="CB1301" s="4">
        <v>26.359020000000001</v>
      </c>
    </row>
    <row r="1302" spans="1:80">
      <c r="A1302" s="2">
        <v>42440</v>
      </c>
      <c r="B1302" s="29">
        <v>0.50050819444444439</v>
      </c>
      <c r="C1302" s="4">
        <v>14.199</v>
      </c>
      <c r="D1302" s="4">
        <v>1.1299999999999999E-2</v>
      </c>
      <c r="E1302" s="4" t="s">
        <v>155</v>
      </c>
      <c r="F1302" s="4">
        <v>113.259005</v>
      </c>
      <c r="G1302" s="4">
        <v>16.5</v>
      </c>
      <c r="H1302" s="4">
        <v>1.2</v>
      </c>
      <c r="I1302" s="4">
        <v>49.4</v>
      </c>
      <c r="K1302" s="4">
        <v>0</v>
      </c>
      <c r="L1302" s="4">
        <v>16</v>
      </c>
      <c r="M1302" s="4">
        <v>0.87849999999999995</v>
      </c>
      <c r="N1302" s="4">
        <v>12.474399999999999</v>
      </c>
      <c r="O1302" s="4">
        <v>9.9000000000000008E-3</v>
      </c>
      <c r="P1302" s="4">
        <v>14.4754</v>
      </c>
      <c r="Q1302" s="4">
        <v>1.0825</v>
      </c>
      <c r="R1302" s="4">
        <v>15.6</v>
      </c>
      <c r="S1302" s="4">
        <v>11.795500000000001</v>
      </c>
      <c r="T1302" s="4">
        <v>0.8821</v>
      </c>
      <c r="U1302" s="4">
        <v>12.7</v>
      </c>
      <c r="V1302" s="4">
        <v>49.372700000000002</v>
      </c>
      <c r="Y1302" s="4">
        <v>14.263999999999999</v>
      </c>
      <c r="Z1302" s="4">
        <v>0</v>
      </c>
      <c r="AA1302" s="4">
        <v>0</v>
      </c>
      <c r="AB1302" s="4" t="s">
        <v>384</v>
      </c>
      <c r="AC1302" s="4">
        <v>0</v>
      </c>
      <c r="AD1302" s="4">
        <v>11.9</v>
      </c>
      <c r="AE1302" s="4">
        <v>855</v>
      </c>
      <c r="AF1302" s="4">
        <v>883</v>
      </c>
      <c r="AG1302" s="4">
        <v>828</v>
      </c>
      <c r="AH1302" s="4">
        <v>69</v>
      </c>
      <c r="AI1302" s="4">
        <v>26.66</v>
      </c>
      <c r="AJ1302" s="4">
        <v>0.61</v>
      </c>
      <c r="AK1302" s="4">
        <v>988</v>
      </c>
      <c r="AL1302" s="4">
        <v>5</v>
      </c>
      <c r="AM1302" s="4">
        <v>0</v>
      </c>
      <c r="AN1302" s="4">
        <v>35</v>
      </c>
      <c r="AO1302" s="4">
        <v>192</v>
      </c>
      <c r="AP1302" s="4">
        <v>190</v>
      </c>
      <c r="AQ1302" s="4">
        <v>6</v>
      </c>
      <c r="AR1302" s="4">
        <v>195</v>
      </c>
      <c r="AS1302" s="4" t="s">
        <v>155</v>
      </c>
      <c r="AT1302" s="4">
        <v>2</v>
      </c>
      <c r="AU1302" s="5">
        <v>0.70865740740740746</v>
      </c>
      <c r="AV1302" s="4">
        <v>47.159030000000001</v>
      </c>
      <c r="AW1302" s="4">
        <v>-88.489293000000004</v>
      </c>
      <c r="AX1302" s="4">
        <v>313.7</v>
      </c>
      <c r="AY1302" s="4">
        <v>20.6</v>
      </c>
      <c r="AZ1302" s="4">
        <v>12</v>
      </c>
      <c r="BA1302" s="4">
        <v>10</v>
      </c>
      <c r="BB1302" s="4" t="s">
        <v>427</v>
      </c>
      <c r="BC1302" s="4">
        <v>1.071728</v>
      </c>
      <c r="BD1302" s="4">
        <v>1.071728</v>
      </c>
      <c r="BE1302" s="4">
        <v>1.771728</v>
      </c>
      <c r="BF1302" s="4">
        <v>14.063000000000001</v>
      </c>
      <c r="BG1302" s="4">
        <v>14.96</v>
      </c>
      <c r="BH1302" s="4">
        <v>1.06</v>
      </c>
      <c r="BI1302" s="4">
        <v>13.829000000000001</v>
      </c>
      <c r="BJ1302" s="4">
        <v>3029.65</v>
      </c>
      <c r="BK1302" s="4">
        <v>1.538</v>
      </c>
      <c r="BL1302" s="4">
        <v>0.36799999999999999</v>
      </c>
      <c r="BM1302" s="4">
        <v>2.8000000000000001E-2</v>
      </c>
      <c r="BN1302" s="4">
        <v>0.39600000000000002</v>
      </c>
      <c r="BO1302" s="4">
        <v>0.3</v>
      </c>
      <c r="BP1302" s="4">
        <v>2.1999999999999999E-2</v>
      </c>
      <c r="BQ1302" s="4">
        <v>0.32200000000000001</v>
      </c>
      <c r="BR1302" s="4">
        <v>0.39650000000000002</v>
      </c>
      <c r="BU1302" s="4">
        <v>0.68700000000000006</v>
      </c>
      <c r="BW1302" s="4">
        <v>0</v>
      </c>
      <c r="BX1302" s="4">
        <v>5.8187000000000003E-2</v>
      </c>
      <c r="BY1302" s="4">
        <v>-5</v>
      </c>
      <c r="BZ1302" s="4">
        <v>1.3040989999999999</v>
      </c>
      <c r="CA1302" s="4">
        <v>1.42194</v>
      </c>
      <c r="CB1302" s="4">
        <v>26.342797999999998</v>
      </c>
    </row>
    <row r="1303" spans="1:80">
      <c r="A1303" s="2">
        <v>42440</v>
      </c>
      <c r="B1303" s="29">
        <v>0.50051976851851854</v>
      </c>
      <c r="C1303" s="4">
        <v>14.026999999999999</v>
      </c>
      <c r="D1303" s="4">
        <v>6.3E-3</v>
      </c>
      <c r="E1303" s="4" t="s">
        <v>155</v>
      </c>
      <c r="F1303" s="4">
        <v>62.577148000000001</v>
      </c>
      <c r="G1303" s="4">
        <v>14.9</v>
      </c>
      <c r="H1303" s="4">
        <v>3.8</v>
      </c>
      <c r="I1303" s="4">
        <v>54.2</v>
      </c>
      <c r="K1303" s="4">
        <v>0</v>
      </c>
      <c r="L1303" s="4">
        <v>16</v>
      </c>
      <c r="M1303" s="4">
        <v>0.87990000000000002</v>
      </c>
      <c r="N1303" s="4">
        <v>12.342000000000001</v>
      </c>
      <c r="O1303" s="4">
        <v>5.4999999999999997E-3</v>
      </c>
      <c r="P1303" s="4">
        <v>13.118499999999999</v>
      </c>
      <c r="Q1303" s="4">
        <v>3.3174999999999999</v>
      </c>
      <c r="R1303" s="4">
        <v>16.399999999999999</v>
      </c>
      <c r="S1303" s="4">
        <v>10.6898</v>
      </c>
      <c r="T1303" s="4">
        <v>2.7033</v>
      </c>
      <c r="U1303" s="4">
        <v>13.4</v>
      </c>
      <c r="V1303" s="4">
        <v>54.226900000000001</v>
      </c>
      <c r="Y1303" s="4">
        <v>13.766</v>
      </c>
      <c r="Z1303" s="4">
        <v>0</v>
      </c>
      <c r="AA1303" s="4">
        <v>0</v>
      </c>
      <c r="AB1303" s="4" t="s">
        <v>384</v>
      </c>
      <c r="AC1303" s="4">
        <v>0</v>
      </c>
      <c r="AD1303" s="4">
        <v>12</v>
      </c>
      <c r="AE1303" s="4">
        <v>854</v>
      </c>
      <c r="AF1303" s="4">
        <v>883</v>
      </c>
      <c r="AG1303" s="4">
        <v>827</v>
      </c>
      <c r="AH1303" s="4">
        <v>69</v>
      </c>
      <c r="AI1303" s="4">
        <v>26.66</v>
      </c>
      <c r="AJ1303" s="4">
        <v>0.61</v>
      </c>
      <c r="AK1303" s="4">
        <v>988</v>
      </c>
      <c r="AL1303" s="4">
        <v>5</v>
      </c>
      <c r="AM1303" s="4">
        <v>0</v>
      </c>
      <c r="AN1303" s="4">
        <v>35</v>
      </c>
      <c r="AO1303" s="4">
        <v>192</v>
      </c>
      <c r="AP1303" s="4">
        <v>190</v>
      </c>
      <c r="AQ1303" s="4">
        <v>6</v>
      </c>
      <c r="AR1303" s="4">
        <v>195</v>
      </c>
      <c r="AS1303" s="4" t="s">
        <v>155</v>
      </c>
      <c r="AT1303" s="4">
        <v>2</v>
      </c>
      <c r="AU1303" s="5">
        <v>0.70866898148148139</v>
      </c>
      <c r="AV1303" s="4">
        <v>47.159010000000002</v>
      </c>
      <c r="AW1303" s="4">
        <v>-88.489238999999998</v>
      </c>
      <c r="AX1303" s="4">
        <v>313.7</v>
      </c>
      <c r="AY1303" s="4">
        <v>15.4</v>
      </c>
      <c r="AZ1303" s="4">
        <v>12</v>
      </c>
      <c r="BA1303" s="4">
        <v>10</v>
      </c>
      <c r="BB1303" s="4" t="s">
        <v>427</v>
      </c>
      <c r="BC1303" s="4">
        <v>1.1000000000000001</v>
      </c>
      <c r="BD1303" s="4">
        <v>1.1000000000000001</v>
      </c>
      <c r="BE1303" s="4">
        <v>1.8</v>
      </c>
      <c r="BF1303" s="4">
        <v>14.063000000000001</v>
      </c>
      <c r="BG1303" s="4">
        <v>15.14</v>
      </c>
      <c r="BH1303" s="4">
        <v>1.08</v>
      </c>
      <c r="BI1303" s="4">
        <v>13.651999999999999</v>
      </c>
      <c r="BJ1303" s="4">
        <v>3030.6889999999999</v>
      </c>
      <c r="BK1303" s="4">
        <v>0.86099999999999999</v>
      </c>
      <c r="BL1303" s="4">
        <v>0.33700000000000002</v>
      </c>
      <c r="BM1303" s="4">
        <v>8.5000000000000006E-2</v>
      </c>
      <c r="BN1303" s="4">
        <v>0.42299999999999999</v>
      </c>
      <c r="BO1303" s="4">
        <v>0.27500000000000002</v>
      </c>
      <c r="BP1303" s="4">
        <v>7.0000000000000007E-2</v>
      </c>
      <c r="BQ1303" s="4">
        <v>0.34399999999999997</v>
      </c>
      <c r="BR1303" s="4">
        <v>0.44030000000000002</v>
      </c>
      <c r="BU1303" s="4">
        <v>0.67100000000000004</v>
      </c>
      <c r="BW1303" s="4">
        <v>0</v>
      </c>
      <c r="BX1303" s="4">
        <v>6.0608000000000002E-2</v>
      </c>
      <c r="BY1303" s="4">
        <v>-5</v>
      </c>
      <c r="BZ1303" s="4">
        <v>1.3067059999999999</v>
      </c>
      <c r="CA1303" s="4">
        <v>1.481098</v>
      </c>
      <c r="CB1303" s="4">
        <v>26.395454999999998</v>
      </c>
    </row>
    <row r="1304" spans="1:80">
      <c r="A1304" s="2">
        <v>42440</v>
      </c>
      <c r="B1304" s="29">
        <v>0.50053134259259258</v>
      </c>
      <c r="C1304" s="4">
        <v>13.02</v>
      </c>
      <c r="D1304" s="4">
        <v>3.8999999999999998E-3</v>
      </c>
      <c r="E1304" s="4" t="s">
        <v>155</v>
      </c>
      <c r="F1304" s="4">
        <v>38.732277000000003</v>
      </c>
      <c r="G1304" s="4">
        <v>22.9</v>
      </c>
      <c r="H1304" s="4">
        <v>7.4</v>
      </c>
      <c r="I1304" s="4">
        <v>64.900000000000006</v>
      </c>
      <c r="K1304" s="4">
        <v>0</v>
      </c>
      <c r="L1304" s="4">
        <v>15</v>
      </c>
      <c r="M1304" s="4">
        <v>0.88780000000000003</v>
      </c>
      <c r="N1304" s="4">
        <v>11.5587</v>
      </c>
      <c r="O1304" s="4">
        <v>3.3999999999999998E-3</v>
      </c>
      <c r="P1304" s="4">
        <v>20.317399999999999</v>
      </c>
      <c r="Q1304" s="4">
        <v>6.5430000000000001</v>
      </c>
      <c r="R1304" s="4">
        <v>26.9</v>
      </c>
      <c r="S1304" s="4">
        <v>16.555900000000001</v>
      </c>
      <c r="T1304" s="4">
        <v>5.3316999999999997</v>
      </c>
      <c r="U1304" s="4">
        <v>21.9</v>
      </c>
      <c r="V1304" s="4">
        <v>64.926699999999997</v>
      </c>
      <c r="Y1304" s="4">
        <v>13.49</v>
      </c>
      <c r="Z1304" s="4">
        <v>0</v>
      </c>
      <c r="AA1304" s="4">
        <v>0</v>
      </c>
      <c r="AB1304" s="4" t="s">
        <v>384</v>
      </c>
      <c r="AC1304" s="4">
        <v>0</v>
      </c>
      <c r="AD1304" s="4">
        <v>11.9</v>
      </c>
      <c r="AE1304" s="4">
        <v>856</v>
      </c>
      <c r="AF1304" s="4">
        <v>884</v>
      </c>
      <c r="AG1304" s="4">
        <v>828</v>
      </c>
      <c r="AH1304" s="4">
        <v>69</v>
      </c>
      <c r="AI1304" s="4">
        <v>26.66</v>
      </c>
      <c r="AJ1304" s="4">
        <v>0.61</v>
      </c>
      <c r="AK1304" s="4">
        <v>988</v>
      </c>
      <c r="AL1304" s="4">
        <v>5</v>
      </c>
      <c r="AM1304" s="4">
        <v>0</v>
      </c>
      <c r="AN1304" s="4">
        <v>35</v>
      </c>
      <c r="AO1304" s="4">
        <v>192</v>
      </c>
      <c r="AP1304" s="4">
        <v>190</v>
      </c>
      <c r="AQ1304" s="4">
        <v>6.1</v>
      </c>
      <c r="AR1304" s="4">
        <v>195</v>
      </c>
      <c r="AS1304" s="4" t="s">
        <v>155</v>
      </c>
      <c r="AT1304" s="4">
        <v>2</v>
      </c>
      <c r="AU1304" s="5">
        <v>0.70868055555555554</v>
      </c>
      <c r="AV1304" s="4">
        <v>47.158997999999997</v>
      </c>
      <c r="AW1304" s="4">
        <v>-88.489205999999996</v>
      </c>
      <c r="AX1304" s="4">
        <v>313.60000000000002</v>
      </c>
      <c r="AY1304" s="4">
        <v>10.7</v>
      </c>
      <c r="AZ1304" s="4">
        <v>12</v>
      </c>
      <c r="BA1304" s="4">
        <v>10</v>
      </c>
      <c r="BB1304" s="4" t="s">
        <v>427</v>
      </c>
      <c r="BC1304" s="4">
        <v>1.0284720000000001</v>
      </c>
      <c r="BD1304" s="4">
        <v>1.1715279999999999</v>
      </c>
      <c r="BE1304" s="4">
        <v>1.8</v>
      </c>
      <c r="BF1304" s="4">
        <v>14.063000000000001</v>
      </c>
      <c r="BG1304" s="4">
        <v>16.239999999999998</v>
      </c>
      <c r="BH1304" s="4">
        <v>1.1499999999999999</v>
      </c>
      <c r="BI1304" s="4">
        <v>12.64</v>
      </c>
      <c r="BJ1304" s="4">
        <v>3031.4319999999998</v>
      </c>
      <c r="BK1304" s="4">
        <v>0.57399999999999995</v>
      </c>
      <c r="BL1304" s="4">
        <v>0.55800000000000005</v>
      </c>
      <c r="BM1304" s="4">
        <v>0.18</v>
      </c>
      <c r="BN1304" s="4">
        <v>0.73799999999999999</v>
      </c>
      <c r="BO1304" s="4">
        <v>0.45500000000000002</v>
      </c>
      <c r="BP1304" s="4">
        <v>0.14599999999999999</v>
      </c>
      <c r="BQ1304" s="4">
        <v>0.60099999999999998</v>
      </c>
      <c r="BR1304" s="4">
        <v>0.56310000000000004</v>
      </c>
      <c r="BU1304" s="4">
        <v>0.70199999999999996</v>
      </c>
      <c r="BW1304" s="4">
        <v>0</v>
      </c>
      <c r="BX1304" s="4">
        <v>8.0843999999999999E-2</v>
      </c>
      <c r="BY1304" s="4">
        <v>-5</v>
      </c>
      <c r="BZ1304" s="4">
        <v>1.3042940000000001</v>
      </c>
      <c r="CA1304" s="4">
        <v>1.9756260000000001</v>
      </c>
      <c r="CB1304" s="4">
        <v>26.346738999999999</v>
      </c>
    </row>
    <row r="1305" spans="1:80">
      <c r="A1305" s="2">
        <v>42440</v>
      </c>
      <c r="B1305" s="29">
        <v>0.50054291666666673</v>
      </c>
      <c r="C1305" s="4">
        <v>13.601000000000001</v>
      </c>
      <c r="D1305" s="4">
        <v>5.4999999999999997E-3</v>
      </c>
      <c r="E1305" s="4" t="s">
        <v>155</v>
      </c>
      <c r="F1305" s="4">
        <v>55</v>
      </c>
      <c r="G1305" s="4">
        <v>216.7</v>
      </c>
      <c r="H1305" s="4">
        <v>4.2</v>
      </c>
      <c r="I1305" s="4">
        <v>77.2</v>
      </c>
      <c r="K1305" s="4">
        <v>0.34</v>
      </c>
      <c r="L1305" s="4">
        <v>15</v>
      </c>
      <c r="M1305" s="4">
        <v>0.88329999999999997</v>
      </c>
      <c r="N1305" s="4">
        <v>12.013</v>
      </c>
      <c r="O1305" s="4">
        <v>4.8999999999999998E-3</v>
      </c>
      <c r="P1305" s="4">
        <v>191.39099999999999</v>
      </c>
      <c r="Q1305" s="4">
        <v>3.6806000000000001</v>
      </c>
      <c r="R1305" s="4">
        <v>195.1</v>
      </c>
      <c r="S1305" s="4">
        <v>155.958</v>
      </c>
      <c r="T1305" s="4">
        <v>2.9992000000000001</v>
      </c>
      <c r="U1305" s="4">
        <v>159</v>
      </c>
      <c r="V1305" s="4">
        <v>77.233699999999999</v>
      </c>
      <c r="Y1305" s="4">
        <v>13.288</v>
      </c>
      <c r="Z1305" s="4">
        <v>0</v>
      </c>
      <c r="AA1305" s="4">
        <v>0.29709999999999998</v>
      </c>
      <c r="AB1305" s="4" t="s">
        <v>384</v>
      </c>
      <c r="AC1305" s="4">
        <v>0</v>
      </c>
      <c r="AD1305" s="4">
        <v>11.9</v>
      </c>
      <c r="AE1305" s="4">
        <v>856</v>
      </c>
      <c r="AF1305" s="4">
        <v>884</v>
      </c>
      <c r="AG1305" s="4">
        <v>829</v>
      </c>
      <c r="AH1305" s="4">
        <v>69</v>
      </c>
      <c r="AI1305" s="4">
        <v>26.66</v>
      </c>
      <c r="AJ1305" s="4">
        <v>0.61</v>
      </c>
      <c r="AK1305" s="4">
        <v>988</v>
      </c>
      <c r="AL1305" s="4">
        <v>5</v>
      </c>
      <c r="AM1305" s="4">
        <v>0</v>
      </c>
      <c r="AN1305" s="4">
        <v>35</v>
      </c>
      <c r="AO1305" s="4">
        <v>192</v>
      </c>
      <c r="AP1305" s="4">
        <v>190</v>
      </c>
      <c r="AQ1305" s="4">
        <v>6.2</v>
      </c>
      <c r="AR1305" s="4">
        <v>195</v>
      </c>
      <c r="AS1305" s="4" t="s">
        <v>155</v>
      </c>
      <c r="AT1305" s="4">
        <v>2</v>
      </c>
      <c r="AU1305" s="5">
        <v>0.70869212962962969</v>
      </c>
      <c r="AV1305" s="4">
        <v>47.158996000000002</v>
      </c>
      <c r="AW1305" s="4">
        <v>-88.489191000000005</v>
      </c>
      <c r="AX1305" s="4">
        <v>313.5</v>
      </c>
      <c r="AY1305" s="4">
        <v>6.5</v>
      </c>
      <c r="AZ1305" s="4">
        <v>12</v>
      </c>
      <c r="BA1305" s="4">
        <v>11</v>
      </c>
      <c r="BB1305" s="4" t="s">
        <v>429</v>
      </c>
      <c r="BC1305" s="4">
        <v>1.142857</v>
      </c>
      <c r="BD1305" s="4">
        <v>1.4142859999999999</v>
      </c>
      <c r="BE1305" s="4">
        <v>2.0142859999999998</v>
      </c>
      <c r="BF1305" s="4">
        <v>14.063000000000001</v>
      </c>
      <c r="BG1305" s="4">
        <v>15.58</v>
      </c>
      <c r="BH1305" s="4">
        <v>1.1100000000000001</v>
      </c>
      <c r="BI1305" s="4">
        <v>13.218</v>
      </c>
      <c r="BJ1305" s="4">
        <v>3030.4650000000001</v>
      </c>
      <c r="BK1305" s="4">
        <v>0.78</v>
      </c>
      <c r="BL1305" s="4">
        <v>5.056</v>
      </c>
      <c r="BM1305" s="4">
        <v>9.7000000000000003E-2</v>
      </c>
      <c r="BN1305" s="4">
        <v>5.1529999999999996</v>
      </c>
      <c r="BO1305" s="4">
        <v>4.12</v>
      </c>
      <c r="BP1305" s="4">
        <v>7.9000000000000001E-2</v>
      </c>
      <c r="BQ1305" s="4">
        <v>4.1989999999999998</v>
      </c>
      <c r="BR1305" s="4">
        <v>0.64429999999999998</v>
      </c>
      <c r="BU1305" s="4">
        <v>0.66500000000000004</v>
      </c>
      <c r="BW1305" s="4">
        <v>54.494</v>
      </c>
      <c r="BX1305" s="4">
        <v>0.11998200000000001</v>
      </c>
      <c r="BY1305" s="4">
        <v>-5</v>
      </c>
      <c r="BZ1305" s="4">
        <v>1.304902</v>
      </c>
      <c r="CA1305" s="4">
        <v>2.9320599999999999</v>
      </c>
      <c r="CB1305" s="4">
        <v>26.359020000000001</v>
      </c>
    </row>
    <row r="1306" spans="1:80">
      <c r="A1306" s="2">
        <v>42440</v>
      </c>
      <c r="B1306" s="29">
        <v>0.50055449074074077</v>
      </c>
      <c r="C1306" s="4">
        <v>14.308</v>
      </c>
      <c r="D1306" s="4">
        <v>2.2000000000000001E-3</v>
      </c>
      <c r="E1306" s="4" t="s">
        <v>155</v>
      </c>
      <c r="F1306" s="4">
        <v>21.666667</v>
      </c>
      <c r="G1306" s="4">
        <v>599.4</v>
      </c>
      <c r="H1306" s="4">
        <v>2.5</v>
      </c>
      <c r="I1306" s="4">
        <v>74.099999999999994</v>
      </c>
      <c r="K1306" s="4">
        <v>0.8</v>
      </c>
      <c r="L1306" s="4">
        <v>15</v>
      </c>
      <c r="M1306" s="4">
        <v>0.87780000000000002</v>
      </c>
      <c r="N1306" s="4">
        <v>12.559100000000001</v>
      </c>
      <c r="O1306" s="4">
        <v>1.9E-3</v>
      </c>
      <c r="P1306" s="4">
        <v>526.14080000000001</v>
      </c>
      <c r="Q1306" s="4">
        <v>2.2029999999999998</v>
      </c>
      <c r="R1306" s="4">
        <v>528.29999999999995</v>
      </c>
      <c r="S1306" s="4">
        <v>428.73419999999999</v>
      </c>
      <c r="T1306" s="4">
        <v>1.7951999999999999</v>
      </c>
      <c r="U1306" s="4">
        <v>430.5</v>
      </c>
      <c r="V1306" s="4">
        <v>74.070300000000003</v>
      </c>
      <c r="Y1306" s="4">
        <v>13.278</v>
      </c>
      <c r="Z1306" s="4">
        <v>0</v>
      </c>
      <c r="AA1306" s="4">
        <v>0.70220000000000005</v>
      </c>
      <c r="AB1306" s="4" t="s">
        <v>384</v>
      </c>
      <c r="AC1306" s="4">
        <v>0</v>
      </c>
      <c r="AD1306" s="4">
        <v>11.9</v>
      </c>
      <c r="AE1306" s="4">
        <v>859</v>
      </c>
      <c r="AF1306" s="4">
        <v>885</v>
      </c>
      <c r="AG1306" s="4">
        <v>830</v>
      </c>
      <c r="AH1306" s="4">
        <v>69</v>
      </c>
      <c r="AI1306" s="4">
        <v>26.66</v>
      </c>
      <c r="AJ1306" s="4">
        <v>0.61</v>
      </c>
      <c r="AK1306" s="4">
        <v>988</v>
      </c>
      <c r="AL1306" s="4">
        <v>5</v>
      </c>
      <c r="AM1306" s="4">
        <v>0</v>
      </c>
      <c r="AN1306" s="4">
        <v>35</v>
      </c>
      <c r="AO1306" s="4">
        <v>192</v>
      </c>
      <c r="AP1306" s="4">
        <v>189.1</v>
      </c>
      <c r="AQ1306" s="4">
        <v>6.1</v>
      </c>
      <c r="AR1306" s="4">
        <v>195</v>
      </c>
      <c r="AS1306" s="4" t="s">
        <v>155</v>
      </c>
      <c r="AT1306" s="4">
        <v>2</v>
      </c>
      <c r="AU1306" s="5">
        <v>0.70870370370370372</v>
      </c>
      <c r="AV1306" s="4">
        <v>47.159016000000001</v>
      </c>
      <c r="AW1306" s="4">
        <v>-88.489164000000002</v>
      </c>
      <c r="AX1306" s="4">
        <v>313.3</v>
      </c>
      <c r="AY1306" s="4">
        <v>5.4</v>
      </c>
      <c r="AZ1306" s="4">
        <v>12</v>
      </c>
      <c r="BA1306" s="4">
        <v>11</v>
      </c>
      <c r="BB1306" s="4" t="s">
        <v>429</v>
      </c>
      <c r="BC1306" s="4">
        <v>1.342657</v>
      </c>
      <c r="BD1306" s="4">
        <v>1.642657</v>
      </c>
      <c r="BE1306" s="4">
        <v>2.3139859999999999</v>
      </c>
      <c r="BF1306" s="4">
        <v>14.063000000000001</v>
      </c>
      <c r="BG1306" s="4">
        <v>14.86</v>
      </c>
      <c r="BH1306" s="4">
        <v>1.06</v>
      </c>
      <c r="BI1306" s="4">
        <v>13.923999999999999</v>
      </c>
      <c r="BJ1306" s="4">
        <v>3030.9580000000001</v>
      </c>
      <c r="BK1306" s="4">
        <v>0.29199999999999998</v>
      </c>
      <c r="BL1306" s="4">
        <v>13.297000000000001</v>
      </c>
      <c r="BM1306" s="4">
        <v>5.6000000000000001E-2</v>
      </c>
      <c r="BN1306" s="4">
        <v>13.353</v>
      </c>
      <c r="BO1306" s="4">
        <v>10.835000000000001</v>
      </c>
      <c r="BP1306" s="4">
        <v>4.4999999999999998E-2</v>
      </c>
      <c r="BQ1306" s="4">
        <v>10.881</v>
      </c>
      <c r="BR1306" s="4">
        <v>0.59109999999999996</v>
      </c>
      <c r="BU1306" s="4">
        <v>0.63600000000000001</v>
      </c>
      <c r="BW1306" s="4">
        <v>123.224</v>
      </c>
      <c r="BX1306" s="4">
        <v>0.16458999999999999</v>
      </c>
      <c r="BY1306" s="4">
        <v>-5</v>
      </c>
      <c r="BZ1306" s="4">
        <v>1.3049999999999999</v>
      </c>
      <c r="CA1306" s="4">
        <v>4.0221689999999999</v>
      </c>
      <c r="CB1306" s="4">
        <v>26.361000000000001</v>
      </c>
    </row>
    <row r="1307" spans="1:80">
      <c r="A1307" s="2">
        <v>42440</v>
      </c>
      <c r="B1307" s="29">
        <v>0.5005660648148148</v>
      </c>
      <c r="C1307" s="4">
        <v>14.634</v>
      </c>
      <c r="D1307" s="4">
        <v>1.1999999999999999E-3</v>
      </c>
      <c r="E1307" s="4" t="s">
        <v>155</v>
      </c>
      <c r="F1307" s="4">
        <v>12.282697000000001</v>
      </c>
      <c r="G1307" s="4">
        <v>804.3</v>
      </c>
      <c r="H1307" s="4">
        <v>2.2999999999999998</v>
      </c>
      <c r="I1307" s="4">
        <v>59</v>
      </c>
      <c r="K1307" s="4">
        <v>0.73</v>
      </c>
      <c r="L1307" s="4">
        <v>15</v>
      </c>
      <c r="M1307" s="4">
        <v>0.87529999999999997</v>
      </c>
      <c r="N1307" s="4">
        <v>12.81</v>
      </c>
      <c r="O1307" s="4">
        <v>1.1000000000000001E-3</v>
      </c>
      <c r="P1307" s="4">
        <v>704.02809999999999</v>
      </c>
      <c r="Q1307" s="4">
        <v>2.0133000000000001</v>
      </c>
      <c r="R1307" s="4">
        <v>706</v>
      </c>
      <c r="S1307" s="4">
        <v>573.68849999999998</v>
      </c>
      <c r="T1307" s="4">
        <v>1.6405000000000001</v>
      </c>
      <c r="U1307" s="4">
        <v>575.29999999999995</v>
      </c>
      <c r="V1307" s="4">
        <v>59.001899999999999</v>
      </c>
      <c r="Y1307" s="4">
        <v>13.250999999999999</v>
      </c>
      <c r="Z1307" s="4">
        <v>0</v>
      </c>
      <c r="AA1307" s="4">
        <v>0.63849999999999996</v>
      </c>
      <c r="AB1307" s="4" t="s">
        <v>384</v>
      </c>
      <c r="AC1307" s="4">
        <v>0</v>
      </c>
      <c r="AD1307" s="4">
        <v>11.9</v>
      </c>
      <c r="AE1307" s="4">
        <v>859</v>
      </c>
      <c r="AF1307" s="4">
        <v>886</v>
      </c>
      <c r="AG1307" s="4">
        <v>830</v>
      </c>
      <c r="AH1307" s="4">
        <v>69</v>
      </c>
      <c r="AI1307" s="4">
        <v>26.66</v>
      </c>
      <c r="AJ1307" s="4">
        <v>0.61</v>
      </c>
      <c r="AK1307" s="4">
        <v>988</v>
      </c>
      <c r="AL1307" s="4">
        <v>5</v>
      </c>
      <c r="AM1307" s="4">
        <v>0</v>
      </c>
      <c r="AN1307" s="4">
        <v>35</v>
      </c>
      <c r="AO1307" s="4">
        <v>192</v>
      </c>
      <c r="AP1307" s="4">
        <v>189.9</v>
      </c>
      <c r="AQ1307" s="4">
        <v>6.2</v>
      </c>
      <c r="AR1307" s="4">
        <v>195</v>
      </c>
      <c r="AS1307" s="4" t="s">
        <v>155</v>
      </c>
      <c r="AT1307" s="4">
        <v>2</v>
      </c>
      <c r="AU1307" s="5">
        <v>0.70871527777777776</v>
      </c>
      <c r="AV1307" s="4">
        <v>47.159049000000003</v>
      </c>
      <c r="AW1307" s="4">
        <v>-88.489153000000002</v>
      </c>
      <c r="AX1307" s="4">
        <v>313.2</v>
      </c>
      <c r="AY1307" s="4">
        <v>6</v>
      </c>
      <c r="AZ1307" s="4">
        <v>12</v>
      </c>
      <c r="BA1307" s="4">
        <v>11</v>
      </c>
      <c r="BB1307" s="4" t="s">
        <v>429</v>
      </c>
      <c r="BC1307" s="4">
        <v>1.2575419999999999</v>
      </c>
      <c r="BD1307" s="4">
        <v>1.7</v>
      </c>
      <c r="BE1307" s="4">
        <v>2.1863139999999999</v>
      </c>
      <c r="BF1307" s="4">
        <v>14.063000000000001</v>
      </c>
      <c r="BG1307" s="4">
        <v>14.55</v>
      </c>
      <c r="BH1307" s="4">
        <v>1.03</v>
      </c>
      <c r="BI1307" s="4">
        <v>14.243</v>
      </c>
      <c r="BJ1307" s="4">
        <v>3031.3670000000002</v>
      </c>
      <c r="BK1307" s="4">
        <v>0.16200000000000001</v>
      </c>
      <c r="BL1307" s="4">
        <v>17.446999999999999</v>
      </c>
      <c r="BM1307" s="4">
        <v>0.05</v>
      </c>
      <c r="BN1307" s="4">
        <v>17.497</v>
      </c>
      <c r="BO1307" s="4">
        <v>14.217000000000001</v>
      </c>
      <c r="BP1307" s="4">
        <v>4.1000000000000002E-2</v>
      </c>
      <c r="BQ1307" s="4">
        <v>14.257</v>
      </c>
      <c r="BR1307" s="4">
        <v>0.4617</v>
      </c>
      <c r="BU1307" s="4">
        <v>0.622</v>
      </c>
      <c r="BW1307" s="4">
        <v>109.871</v>
      </c>
      <c r="BX1307" s="4">
        <v>0.168098</v>
      </c>
      <c r="BY1307" s="4">
        <v>-5</v>
      </c>
      <c r="BZ1307" s="4">
        <v>1.304098</v>
      </c>
      <c r="CA1307" s="4">
        <v>4.1078950000000001</v>
      </c>
      <c r="CB1307" s="4">
        <v>26.342780000000001</v>
      </c>
    </row>
    <row r="1308" spans="1:80">
      <c r="A1308" s="2">
        <v>42440</v>
      </c>
      <c r="B1308" s="29">
        <v>0.50057763888888884</v>
      </c>
      <c r="C1308" s="4">
        <v>14.643000000000001</v>
      </c>
      <c r="D1308" s="4">
        <v>2.8E-3</v>
      </c>
      <c r="E1308" s="4" t="s">
        <v>155</v>
      </c>
      <c r="F1308" s="4">
        <v>27.723911000000001</v>
      </c>
      <c r="G1308" s="4">
        <v>563.20000000000005</v>
      </c>
      <c r="H1308" s="4">
        <v>1.6</v>
      </c>
      <c r="I1308" s="4">
        <v>55.7</v>
      </c>
      <c r="K1308" s="4">
        <v>0.32</v>
      </c>
      <c r="L1308" s="4">
        <v>15</v>
      </c>
      <c r="M1308" s="4">
        <v>0.87529999999999997</v>
      </c>
      <c r="N1308" s="4">
        <v>12.8163</v>
      </c>
      <c r="O1308" s="4">
        <v>2.3999999999999998E-3</v>
      </c>
      <c r="P1308" s="4">
        <v>492.92219999999998</v>
      </c>
      <c r="Q1308" s="4">
        <v>1.4051</v>
      </c>
      <c r="R1308" s="4">
        <v>494.3</v>
      </c>
      <c r="S1308" s="4">
        <v>401.66550000000001</v>
      </c>
      <c r="T1308" s="4">
        <v>1.145</v>
      </c>
      <c r="U1308" s="4">
        <v>402.8</v>
      </c>
      <c r="V1308" s="4">
        <v>55.743600000000001</v>
      </c>
      <c r="Y1308" s="4">
        <v>12.9</v>
      </c>
      <c r="Z1308" s="4">
        <v>0</v>
      </c>
      <c r="AA1308" s="4">
        <v>0.28160000000000002</v>
      </c>
      <c r="AB1308" s="4" t="s">
        <v>384</v>
      </c>
      <c r="AC1308" s="4">
        <v>0</v>
      </c>
      <c r="AD1308" s="4">
        <v>11.9</v>
      </c>
      <c r="AE1308" s="4">
        <v>858</v>
      </c>
      <c r="AF1308" s="4">
        <v>888</v>
      </c>
      <c r="AG1308" s="4">
        <v>830</v>
      </c>
      <c r="AH1308" s="4">
        <v>69</v>
      </c>
      <c r="AI1308" s="4">
        <v>26.66</v>
      </c>
      <c r="AJ1308" s="4">
        <v>0.61</v>
      </c>
      <c r="AK1308" s="4">
        <v>988</v>
      </c>
      <c r="AL1308" s="4">
        <v>5</v>
      </c>
      <c r="AM1308" s="4">
        <v>0</v>
      </c>
      <c r="AN1308" s="4">
        <v>35</v>
      </c>
      <c r="AO1308" s="4">
        <v>192</v>
      </c>
      <c r="AP1308" s="4">
        <v>190</v>
      </c>
      <c r="AQ1308" s="4">
        <v>6.2</v>
      </c>
      <c r="AR1308" s="4">
        <v>195</v>
      </c>
      <c r="AS1308" s="4" t="s">
        <v>155</v>
      </c>
      <c r="AT1308" s="4">
        <v>2</v>
      </c>
      <c r="AU1308" s="5">
        <v>0.7087268518518518</v>
      </c>
      <c r="AV1308" s="4">
        <v>47.159095999999998</v>
      </c>
      <c r="AW1308" s="4">
        <v>-88.489204000000001</v>
      </c>
      <c r="AX1308" s="4">
        <v>313.10000000000002</v>
      </c>
      <c r="AY1308" s="4">
        <v>9</v>
      </c>
      <c r="AZ1308" s="4">
        <v>12</v>
      </c>
      <c r="BA1308" s="4">
        <v>11</v>
      </c>
      <c r="BB1308" s="4" t="s">
        <v>429</v>
      </c>
      <c r="BC1308" s="4">
        <v>1.128871</v>
      </c>
      <c r="BD1308" s="4">
        <v>1.771129</v>
      </c>
      <c r="BE1308" s="4">
        <v>2.1</v>
      </c>
      <c r="BF1308" s="4">
        <v>14.063000000000001</v>
      </c>
      <c r="BG1308" s="4">
        <v>14.55</v>
      </c>
      <c r="BH1308" s="4">
        <v>1.03</v>
      </c>
      <c r="BI1308" s="4">
        <v>14.252000000000001</v>
      </c>
      <c r="BJ1308" s="4">
        <v>3031.12</v>
      </c>
      <c r="BK1308" s="4">
        <v>0.36499999999999999</v>
      </c>
      <c r="BL1308" s="4">
        <v>12.208</v>
      </c>
      <c r="BM1308" s="4">
        <v>3.5000000000000003E-2</v>
      </c>
      <c r="BN1308" s="4">
        <v>12.243</v>
      </c>
      <c r="BO1308" s="4">
        <v>9.9480000000000004</v>
      </c>
      <c r="BP1308" s="4">
        <v>2.8000000000000001E-2</v>
      </c>
      <c r="BQ1308" s="4">
        <v>9.9760000000000009</v>
      </c>
      <c r="BR1308" s="4">
        <v>0.43590000000000001</v>
      </c>
      <c r="BU1308" s="4">
        <v>0.60499999999999998</v>
      </c>
      <c r="BW1308" s="4">
        <v>48.426000000000002</v>
      </c>
      <c r="BX1308" s="4">
        <v>0.16800000000000001</v>
      </c>
      <c r="BY1308" s="4">
        <v>-5</v>
      </c>
      <c r="BZ1308" s="4">
        <v>1.3067059999999999</v>
      </c>
      <c r="CA1308" s="4">
        <v>4.1055000000000001</v>
      </c>
      <c r="CB1308" s="4">
        <v>26.395461000000001</v>
      </c>
    </row>
    <row r="1309" spans="1:80">
      <c r="A1309" s="2">
        <v>42440</v>
      </c>
      <c r="B1309" s="29">
        <v>0.50058921296296299</v>
      </c>
      <c r="C1309" s="4">
        <v>14.648999999999999</v>
      </c>
      <c r="D1309" s="4">
        <v>9.4000000000000004E-3</v>
      </c>
      <c r="E1309" s="4" t="s">
        <v>155</v>
      </c>
      <c r="F1309" s="4">
        <v>94.428691000000001</v>
      </c>
      <c r="G1309" s="4">
        <v>129.1</v>
      </c>
      <c r="H1309" s="4">
        <v>0</v>
      </c>
      <c r="I1309" s="4">
        <v>50.1</v>
      </c>
      <c r="K1309" s="4">
        <v>0.1</v>
      </c>
      <c r="L1309" s="4">
        <v>14</v>
      </c>
      <c r="M1309" s="4">
        <v>0.87509999999999999</v>
      </c>
      <c r="N1309" s="4">
        <v>12.818899999999999</v>
      </c>
      <c r="O1309" s="4">
        <v>8.3000000000000001E-3</v>
      </c>
      <c r="P1309" s="4">
        <v>112.9791</v>
      </c>
      <c r="Q1309" s="4">
        <v>0</v>
      </c>
      <c r="R1309" s="4">
        <v>113</v>
      </c>
      <c r="S1309" s="4">
        <v>92.062799999999996</v>
      </c>
      <c r="T1309" s="4">
        <v>0</v>
      </c>
      <c r="U1309" s="4">
        <v>92.1</v>
      </c>
      <c r="V1309" s="4">
        <v>50.1</v>
      </c>
      <c r="Y1309" s="4">
        <v>12.464</v>
      </c>
      <c r="Z1309" s="4">
        <v>0</v>
      </c>
      <c r="AA1309" s="4">
        <v>8.7499999999999994E-2</v>
      </c>
      <c r="AB1309" s="4" t="s">
        <v>384</v>
      </c>
      <c r="AC1309" s="4">
        <v>0</v>
      </c>
      <c r="AD1309" s="4">
        <v>11.9</v>
      </c>
      <c r="AE1309" s="4">
        <v>857</v>
      </c>
      <c r="AF1309" s="4">
        <v>887</v>
      </c>
      <c r="AG1309" s="4">
        <v>829</v>
      </c>
      <c r="AH1309" s="4">
        <v>69</v>
      </c>
      <c r="AI1309" s="4">
        <v>26.66</v>
      </c>
      <c r="AJ1309" s="4">
        <v>0.61</v>
      </c>
      <c r="AK1309" s="4">
        <v>988</v>
      </c>
      <c r="AL1309" s="4">
        <v>5</v>
      </c>
      <c r="AM1309" s="4">
        <v>0</v>
      </c>
      <c r="AN1309" s="4">
        <v>35</v>
      </c>
      <c r="AO1309" s="4">
        <v>192</v>
      </c>
      <c r="AP1309" s="4">
        <v>190</v>
      </c>
      <c r="AQ1309" s="4">
        <v>6</v>
      </c>
      <c r="AR1309" s="4">
        <v>195</v>
      </c>
      <c r="AS1309" s="4" t="s">
        <v>155</v>
      </c>
      <c r="AT1309" s="4">
        <v>2</v>
      </c>
      <c r="AU1309" s="5">
        <v>0.70873842592592595</v>
      </c>
      <c r="AV1309" s="4">
        <v>47.159132999999997</v>
      </c>
      <c r="AW1309" s="4">
        <v>-88.489300999999998</v>
      </c>
      <c r="AX1309" s="4">
        <v>313.10000000000002</v>
      </c>
      <c r="AY1309" s="4">
        <v>13.2</v>
      </c>
      <c r="AZ1309" s="4">
        <v>12</v>
      </c>
      <c r="BA1309" s="4">
        <v>11</v>
      </c>
      <c r="BB1309" s="4" t="s">
        <v>429</v>
      </c>
      <c r="BC1309" s="4">
        <v>1.1000000000000001</v>
      </c>
      <c r="BD1309" s="4">
        <v>1.657942</v>
      </c>
      <c r="BE1309" s="4">
        <v>2.0289709999999999</v>
      </c>
      <c r="BF1309" s="4">
        <v>14.063000000000001</v>
      </c>
      <c r="BG1309" s="4">
        <v>14.53</v>
      </c>
      <c r="BH1309" s="4">
        <v>1.03</v>
      </c>
      <c r="BI1309" s="4">
        <v>14.275</v>
      </c>
      <c r="BJ1309" s="4">
        <v>3029.8690000000001</v>
      </c>
      <c r="BK1309" s="4">
        <v>1.2430000000000001</v>
      </c>
      <c r="BL1309" s="4">
        <v>2.7959999999999998</v>
      </c>
      <c r="BM1309" s="4">
        <v>0</v>
      </c>
      <c r="BN1309" s="4">
        <v>2.7959999999999998</v>
      </c>
      <c r="BO1309" s="4">
        <v>2.2789999999999999</v>
      </c>
      <c r="BP1309" s="4">
        <v>0</v>
      </c>
      <c r="BQ1309" s="4">
        <v>2.2789999999999999</v>
      </c>
      <c r="BR1309" s="4">
        <v>0.3916</v>
      </c>
      <c r="BU1309" s="4">
        <v>0.58399999999999996</v>
      </c>
      <c r="BW1309" s="4">
        <v>15.039</v>
      </c>
      <c r="BX1309" s="4">
        <v>0.138234</v>
      </c>
      <c r="BY1309" s="4">
        <v>-5</v>
      </c>
      <c r="BZ1309" s="4">
        <v>1.306098</v>
      </c>
      <c r="CA1309" s="4">
        <v>3.3780939999999999</v>
      </c>
      <c r="CB1309" s="4">
        <v>26.383179999999999</v>
      </c>
    </row>
    <row r="1310" spans="1:80">
      <c r="A1310" s="2">
        <v>42440</v>
      </c>
      <c r="B1310" s="29">
        <v>0.50060078703703703</v>
      </c>
      <c r="C1310" s="4">
        <v>14.64</v>
      </c>
      <c r="D1310" s="4">
        <v>2.2200000000000001E-2</v>
      </c>
      <c r="E1310" s="4" t="s">
        <v>155</v>
      </c>
      <c r="F1310" s="4">
        <v>222.196382</v>
      </c>
      <c r="G1310" s="4">
        <v>41.1</v>
      </c>
      <c r="H1310" s="4">
        <v>-0.2</v>
      </c>
      <c r="I1310" s="4">
        <v>55.5</v>
      </c>
      <c r="K1310" s="4">
        <v>0</v>
      </c>
      <c r="L1310" s="4">
        <v>14</v>
      </c>
      <c r="M1310" s="4">
        <v>0.87509999999999999</v>
      </c>
      <c r="N1310" s="4">
        <v>12.811299999999999</v>
      </c>
      <c r="O1310" s="4">
        <v>1.9400000000000001E-2</v>
      </c>
      <c r="P1310" s="4">
        <v>35.989199999999997</v>
      </c>
      <c r="Q1310" s="4">
        <v>0</v>
      </c>
      <c r="R1310" s="4">
        <v>36</v>
      </c>
      <c r="S1310" s="4">
        <v>29.3264</v>
      </c>
      <c r="T1310" s="4">
        <v>0</v>
      </c>
      <c r="U1310" s="4">
        <v>29.3</v>
      </c>
      <c r="V1310" s="4">
        <v>55.501300000000001</v>
      </c>
      <c r="Y1310" s="4">
        <v>12.287000000000001</v>
      </c>
      <c r="Z1310" s="4">
        <v>0</v>
      </c>
      <c r="AA1310" s="4">
        <v>0</v>
      </c>
      <c r="AB1310" s="4" t="s">
        <v>384</v>
      </c>
      <c r="AC1310" s="4">
        <v>0</v>
      </c>
      <c r="AD1310" s="4">
        <v>11.9</v>
      </c>
      <c r="AE1310" s="4">
        <v>857</v>
      </c>
      <c r="AF1310" s="4">
        <v>887</v>
      </c>
      <c r="AG1310" s="4">
        <v>829</v>
      </c>
      <c r="AH1310" s="4">
        <v>69</v>
      </c>
      <c r="AI1310" s="4">
        <v>26.66</v>
      </c>
      <c r="AJ1310" s="4">
        <v>0.61</v>
      </c>
      <c r="AK1310" s="4">
        <v>988</v>
      </c>
      <c r="AL1310" s="4">
        <v>5</v>
      </c>
      <c r="AM1310" s="4">
        <v>0</v>
      </c>
      <c r="AN1310" s="4">
        <v>35</v>
      </c>
      <c r="AO1310" s="4">
        <v>192</v>
      </c>
      <c r="AP1310" s="4">
        <v>190</v>
      </c>
      <c r="AQ1310" s="4">
        <v>6.1</v>
      </c>
      <c r="AR1310" s="4">
        <v>195</v>
      </c>
      <c r="AS1310" s="4" t="s">
        <v>155</v>
      </c>
      <c r="AT1310" s="4">
        <v>2</v>
      </c>
      <c r="AU1310" s="5">
        <v>0.7087500000000001</v>
      </c>
      <c r="AV1310" s="4">
        <v>47.159168999999999</v>
      </c>
      <c r="AW1310" s="4">
        <v>-88.489390999999998</v>
      </c>
      <c r="AX1310" s="4">
        <v>313.10000000000002</v>
      </c>
      <c r="AY1310" s="4">
        <v>15.5</v>
      </c>
      <c r="AZ1310" s="4">
        <v>12</v>
      </c>
      <c r="BA1310" s="4">
        <v>11</v>
      </c>
      <c r="BB1310" s="4" t="s">
        <v>429</v>
      </c>
      <c r="BC1310" s="4">
        <v>1.1000000000000001</v>
      </c>
      <c r="BD1310" s="4">
        <v>1.6</v>
      </c>
      <c r="BE1310" s="4">
        <v>2</v>
      </c>
      <c r="BF1310" s="4">
        <v>14.063000000000001</v>
      </c>
      <c r="BG1310" s="4">
        <v>14.53</v>
      </c>
      <c r="BH1310" s="4">
        <v>1.03</v>
      </c>
      <c r="BI1310" s="4">
        <v>14.278</v>
      </c>
      <c r="BJ1310" s="4">
        <v>3027.0970000000002</v>
      </c>
      <c r="BK1310" s="4">
        <v>2.9239999999999999</v>
      </c>
      <c r="BL1310" s="4">
        <v>0.89100000000000001</v>
      </c>
      <c r="BM1310" s="4">
        <v>0</v>
      </c>
      <c r="BN1310" s="4">
        <v>0.89100000000000001</v>
      </c>
      <c r="BO1310" s="4">
        <v>0.72599999999999998</v>
      </c>
      <c r="BP1310" s="4">
        <v>0</v>
      </c>
      <c r="BQ1310" s="4">
        <v>0.72599999999999998</v>
      </c>
      <c r="BR1310" s="4">
        <v>0.43359999999999999</v>
      </c>
      <c r="BU1310" s="4">
        <v>0.57599999999999996</v>
      </c>
      <c r="BW1310" s="4">
        <v>0</v>
      </c>
      <c r="BX1310" s="4">
        <v>0.15123600000000001</v>
      </c>
      <c r="BY1310" s="4">
        <v>-5</v>
      </c>
      <c r="BZ1310" s="4">
        <v>1.306902</v>
      </c>
      <c r="CA1310" s="4">
        <v>3.6958299999999999</v>
      </c>
      <c r="CB1310" s="4">
        <v>26.399419999999999</v>
      </c>
    </row>
    <row r="1311" spans="1:80">
      <c r="A1311" s="2">
        <v>42440</v>
      </c>
      <c r="B1311" s="29">
        <v>0.50061236111111118</v>
      </c>
      <c r="C1311" s="4">
        <v>14.555</v>
      </c>
      <c r="D1311" s="4">
        <v>3.85E-2</v>
      </c>
      <c r="E1311" s="4" t="s">
        <v>155</v>
      </c>
      <c r="F1311" s="4">
        <v>384.87510099999997</v>
      </c>
      <c r="G1311" s="4">
        <v>30.8</v>
      </c>
      <c r="H1311" s="4">
        <v>-0.3</v>
      </c>
      <c r="I1311" s="4">
        <v>57.9</v>
      </c>
      <c r="K1311" s="4">
        <v>0</v>
      </c>
      <c r="L1311" s="4">
        <v>14</v>
      </c>
      <c r="M1311" s="4">
        <v>0.87549999999999994</v>
      </c>
      <c r="N1311" s="4">
        <v>12.7438</v>
      </c>
      <c r="O1311" s="4">
        <v>3.3700000000000001E-2</v>
      </c>
      <c r="P1311" s="4">
        <v>26.952999999999999</v>
      </c>
      <c r="Q1311" s="4">
        <v>0</v>
      </c>
      <c r="R1311" s="4">
        <v>27</v>
      </c>
      <c r="S1311" s="4">
        <v>21.963100000000001</v>
      </c>
      <c r="T1311" s="4">
        <v>0</v>
      </c>
      <c r="U1311" s="4">
        <v>22</v>
      </c>
      <c r="V1311" s="4">
        <v>57.948</v>
      </c>
      <c r="Y1311" s="4">
        <v>12.218999999999999</v>
      </c>
      <c r="Z1311" s="4">
        <v>0</v>
      </c>
      <c r="AA1311" s="4">
        <v>0</v>
      </c>
      <c r="AB1311" s="4" t="s">
        <v>384</v>
      </c>
      <c r="AC1311" s="4">
        <v>0</v>
      </c>
      <c r="AD1311" s="4">
        <v>11.9</v>
      </c>
      <c r="AE1311" s="4">
        <v>856</v>
      </c>
      <c r="AF1311" s="4">
        <v>886</v>
      </c>
      <c r="AG1311" s="4">
        <v>828</v>
      </c>
      <c r="AH1311" s="4">
        <v>69</v>
      </c>
      <c r="AI1311" s="4">
        <v>26.66</v>
      </c>
      <c r="AJ1311" s="4">
        <v>0.61</v>
      </c>
      <c r="AK1311" s="4">
        <v>988</v>
      </c>
      <c r="AL1311" s="4">
        <v>5</v>
      </c>
      <c r="AM1311" s="4">
        <v>0</v>
      </c>
      <c r="AN1311" s="4">
        <v>35</v>
      </c>
      <c r="AO1311" s="4">
        <v>192</v>
      </c>
      <c r="AP1311" s="4">
        <v>190</v>
      </c>
      <c r="AQ1311" s="4">
        <v>6</v>
      </c>
      <c r="AR1311" s="4">
        <v>195</v>
      </c>
      <c r="AS1311" s="4" t="s">
        <v>155</v>
      </c>
      <c r="AT1311" s="4">
        <v>2</v>
      </c>
      <c r="AU1311" s="5">
        <v>0.70876157407407403</v>
      </c>
      <c r="AV1311" s="4">
        <v>47.159211999999997</v>
      </c>
      <c r="AW1311" s="4">
        <v>-88.489474000000001</v>
      </c>
      <c r="AX1311" s="4">
        <v>313.10000000000002</v>
      </c>
      <c r="AY1311" s="4">
        <v>16.5</v>
      </c>
      <c r="AZ1311" s="4">
        <v>12</v>
      </c>
      <c r="BA1311" s="4">
        <v>11</v>
      </c>
      <c r="BB1311" s="4" t="s">
        <v>429</v>
      </c>
      <c r="BC1311" s="4">
        <v>1.1000000000000001</v>
      </c>
      <c r="BD1311" s="4">
        <v>1.6</v>
      </c>
      <c r="BE1311" s="4">
        <v>2</v>
      </c>
      <c r="BF1311" s="4">
        <v>14.063000000000001</v>
      </c>
      <c r="BG1311" s="4">
        <v>14.59</v>
      </c>
      <c r="BH1311" s="4">
        <v>1.04</v>
      </c>
      <c r="BI1311" s="4">
        <v>14.215999999999999</v>
      </c>
      <c r="BJ1311" s="4">
        <v>3023.6709999999998</v>
      </c>
      <c r="BK1311" s="4">
        <v>5.0890000000000004</v>
      </c>
      <c r="BL1311" s="4">
        <v>0.67</v>
      </c>
      <c r="BM1311" s="4">
        <v>0</v>
      </c>
      <c r="BN1311" s="4">
        <v>0.67</v>
      </c>
      <c r="BO1311" s="4">
        <v>0.54600000000000004</v>
      </c>
      <c r="BP1311" s="4">
        <v>0</v>
      </c>
      <c r="BQ1311" s="4">
        <v>0.54600000000000004</v>
      </c>
      <c r="BR1311" s="4">
        <v>0.4546</v>
      </c>
      <c r="BU1311" s="4">
        <v>0.57499999999999996</v>
      </c>
      <c r="BW1311" s="4">
        <v>0</v>
      </c>
      <c r="BX1311" s="4">
        <v>0.106998</v>
      </c>
      <c r="BY1311" s="4">
        <v>-5</v>
      </c>
      <c r="BZ1311" s="4">
        <v>1.3069999999999999</v>
      </c>
      <c r="CA1311" s="4">
        <v>2.6147640000000001</v>
      </c>
      <c r="CB1311" s="4">
        <v>26.401399999999999</v>
      </c>
    </row>
    <row r="1312" spans="1:80">
      <c r="A1312" s="2">
        <v>42440</v>
      </c>
      <c r="B1312" s="29">
        <v>0.50062393518518522</v>
      </c>
      <c r="C1312" s="4">
        <v>13.87</v>
      </c>
      <c r="D1312" s="4">
        <v>4.9000000000000002E-2</v>
      </c>
      <c r="E1312" s="4" t="s">
        <v>155</v>
      </c>
      <c r="F1312" s="4">
        <v>489.62933099999998</v>
      </c>
      <c r="G1312" s="4">
        <v>25</v>
      </c>
      <c r="H1312" s="4">
        <v>-0.5</v>
      </c>
      <c r="I1312" s="4">
        <v>57.2</v>
      </c>
      <c r="K1312" s="4">
        <v>0</v>
      </c>
      <c r="L1312" s="4">
        <v>14</v>
      </c>
      <c r="M1312" s="4">
        <v>0.88070000000000004</v>
      </c>
      <c r="N1312" s="4">
        <v>12.215</v>
      </c>
      <c r="O1312" s="4">
        <v>4.3099999999999999E-2</v>
      </c>
      <c r="P1312" s="4">
        <v>22.035</v>
      </c>
      <c r="Q1312" s="4">
        <v>0</v>
      </c>
      <c r="R1312" s="4">
        <v>22</v>
      </c>
      <c r="S1312" s="4">
        <v>17.9556</v>
      </c>
      <c r="T1312" s="4">
        <v>0</v>
      </c>
      <c r="U1312" s="4">
        <v>18</v>
      </c>
      <c r="V1312" s="4">
        <v>57.174100000000003</v>
      </c>
      <c r="Y1312" s="4">
        <v>12.112</v>
      </c>
      <c r="Z1312" s="4">
        <v>0</v>
      </c>
      <c r="AA1312" s="4">
        <v>0</v>
      </c>
      <c r="AB1312" s="4" t="s">
        <v>384</v>
      </c>
      <c r="AC1312" s="4">
        <v>0</v>
      </c>
      <c r="AD1312" s="4">
        <v>11.9</v>
      </c>
      <c r="AE1312" s="4">
        <v>855</v>
      </c>
      <c r="AF1312" s="4">
        <v>884</v>
      </c>
      <c r="AG1312" s="4">
        <v>828</v>
      </c>
      <c r="AH1312" s="4">
        <v>69</v>
      </c>
      <c r="AI1312" s="4">
        <v>26.66</v>
      </c>
      <c r="AJ1312" s="4">
        <v>0.61</v>
      </c>
      <c r="AK1312" s="4">
        <v>988</v>
      </c>
      <c r="AL1312" s="4">
        <v>5</v>
      </c>
      <c r="AM1312" s="4">
        <v>0</v>
      </c>
      <c r="AN1312" s="4">
        <v>35</v>
      </c>
      <c r="AO1312" s="4">
        <v>192</v>
      </c>
      <c r="AP1312" s="4">
        <v>190</v>
      </c>
      <c r="AQ1312" s="4">
        <v>5.9</v>
      </c>
      <c r="AR1312" s="4">
        <v>195</v>
      </c>
      <c r="AS1312" s="4" t="s">
        <v>155</v>
      </c>
      <c r="AT1312" s="4">
        <v>2</v>
      </c>
      <c r="AU1312" s="5">
        <v>0.70877314814814818</v>
      </c>
      <c r="AV1312" s="4">
        <v>47.159263000000003</v>
      </c>
      <c r="AW1312" s="4">
        <v>-88.489548999999997</v>
      </c>
      <c r="AX1312" s="4">
        <v>313.10000000000002</v>
      </c>
      <c r="AY1312" s="4">
        <v>17.2</v>
      </c>
      <c r="AZ1312" s="4">
        <v>12</v>
      </c>
      <c r="BA1312" s="4">
        <v>11</v>
      </c>
      <c r="BB1312" s="4" t="s">
        <v>429</v>
      </c>
      <c r="BC1312" s="4">
        <v>1.1000000000000001</v>
      </c>
      <c r="BD1312" s="4">
        <v>1.6</v>
      </c>
      <c r="BE1312" s="4">
        <v>2</v>
      </c>
      <c r="BF1312" s="4">
        <v>14.063000000000001</v>
      </c>
      <c r="BG1312" s="4">
        <v>15.25</v>
      </c>
      <c r="BH1312" s="4">
        <v>1.08</v>
      </c>
      <c r="BI1312" s="4">
        <v>13.548999999999999</v>
      </c>
      <c r="BJ1312" s="4">
        <v>3021.3620000000001</v>
      </c>
      <c r="BK1312" s="4">
        <v>6.7880000000000003</v>
      </c>
      <c r="BL1312" s="4">
        <v>0.57099999999999995</v>
      </c>
      <c r="BM1312" s="4">
        <v>0</v>
      </c>
      <c r="BN1312" s="4">
        <v>0.57099999999999995</v>
      </c>
      <c r="BO1312" s="4">
        <v>0.46500000000000002</v>
      </c>
      <c r="BP1312" s="4">
        <v>0</v>
      </c>
      <c r="BQ1312" s="4">
        <v>0.46500000000000002</v>
      </c>
      <c r="BR1312" s="4">
        <v>0.46760000000000002</v>
      </c>
      <c r="BU1312" s="4">
        <v>0.59399999999999997</v>
      </c>
      <c r="BW1312" s="4">
        <v>0</v>
      </c>
      <c r="BX1312" s="4">
        <v>8.8469999999999993E-2</v>
      </c>
      <c r="BY1312" s="4">
        <v>-5</v>
      </c>
      <c r="BZ1312" s="4">
        <v>1.3042940000000001</v>
      </c>
      <c r="CA1312" s="4">
        <v>2.161985</v>
      </c>
      <c r="CB1312" s="4">
        <v>26.346738999999999</v>
      </c>
    </row>
    <row r="1313" spans="1:80">
      <c r="A1313" s="2">
        <v>42440</v>
      </c>
      <c r="B1313" s="29">
        <v>0.50063550925925926</v>
      </c>
      <c r="C1313" s="4">
        <v>13.803000000000001</v>
      </c>
      <c r="D1313" s="4">
        <v>2.5000000000000001E-2</v>
      </c>
      <c r="E1313" s="4" t="s">
        <v>155</v>
      </c>
      <c r="F1313" s="4">
        <v>249.72222199999999</v>
      </c>
      <c r="G1313" s="4">
        <v>25</v>
      </c>
      <c r="H1313" s="4">
        <v>-0.6</v>
      </c>
      <c r="I1313" s="4">
        <v>56.5</v>
      </c>
      <c r="K1313" s="4">
        <v>0</v>
      </c>
      <c r="L1313" s="4">
        <v>13</v>
      </c>
      <c r="M1313" s="4">
        <v>0.88149999999999995</v>
      </c>
      <c r="N1313" s="4">
        <v>12.1675</v>
      </c>
      <c r="O1313" s="4">
        <v>2.1999999999999999E-2</v>
      </c>
      <c r="P1313" s="4">
        <v>21.9955</v>
      </c>
      <c r="Q1313" s="4">
        <v>0</v>
      </c>
      <c r="R1313" s="4">
        <v>22</v>
      </c>
      <c r="S1313" s="4">
        <v>17.923400000000001</v>
      </c>
      <c r="T1313" s="4">
        <v>0</v>
      </c>
      <c r="U1313" s="4">
        <v>17.899999999999999</v>
      </c>
      <c r="V1313" s="4">
        <v>56.465499999999999</v>
      </c>
      <c r="Y1313" s="4">
        <v>11.648</v>
      </c>
      <c r="Z1313" s="4">
        <v>0</v>
      </c>
      <c r="AA1313" s="4">
        <v>0</v>
      </c>
      <c r="AB1313" s="4" t="s">
        <v>384</v>
      </c>
      <c r="AC1313" s="4">
        <v>0</v>
      </c>
      <c r="AD1313" s="4">
        <v>11.9</v>
      </c>
      <c r="AE1313" s="4">
        <v>854</v>
      </c>
      <c r="AF1313" s="4">
        <v>885</v>
      </c>
      <c r="AG1313" s="4">
        <v>827</v>
      </c>
      <c r="AH1313" s="4">
        <v>69</v>
      </c>
      <c r="AI1313" s="4">
        <v>26.66</v>
      </c>
      <c r="AJ1313" s="4">
        <v>0.61</v>
      </c>
      <c r="AK1313" s="4">
        <v>988</v>
      </c>
      <c r="AL1313" s="4">
        <v>5</v>
      </c>
      <c r="AM1313" s="4">
        <v>0</v>
      </c>
      <c r="AN1313" s="4">
        <v>35</v>
      </c>
      <c r="AO1313" s="4">
        <v>192</v>
      </c>
      <c r="AP1313" s="4">
        <v>190</v>
      </c>
      <c r="AQ1313" s="4">
        <v>6.1</v>
      </c>
      <c r="AR1313" s="4">
        <v>195</v>
      </c>
      <c r="AS1313" s="4" t="s">
        <v>155</v>
      </c>
      <c r="AT1313" s="4">
        <v>2</v>
      </c>
      <c r="AU1313" s="5">
        <v>0.70878472222222222</v>
      </c>
      <c r="AV1313" s="4">
        <v>47.159314000000002</v>
      </c>
      <c r="AW1313" s="4">
        <v>-88.489617999999993</v>
      </c>
      <c r="AX1313" s="4">
        <v>313.10000000000002</v>
      </c>
      <c r="AY1313" s="4">
        <v>17.2</v>
      </c>
      <c r="AZ1313" s="4">
        <v>12</v>
      </c>
      <c r="BA1313" s="4">
        <v>11</v>
      </c>
      <c r="BB1313" s="4" t="s">
        <v>429</v>
      </c>
      <c r="BC1313" s="4">
        <v>1.1717280000000001</v>
      </c>
      <c r="BD1313" s="4">
        <v>1.6</v>
      </c>
      <c r="BE1313" s="4">
        <v>2</v>
      </c>
      <c r="BF1313" s="4">
        <v>14.063000000000001</v>
      </c>
      <c r="BG1313" s="4">
        <v>15.35</v>
      </c>
      <c r="BH1313" s="4">
        <v>1.0900000000000001</v>
      </c>
      <c r="BI1313" s="4">
        <v>13.446</v>
      </c>
      <c r="BJ1313" s="4">
        <v>3026.6179999999999</v>
      </c>
      <c r="BK1313" s="4">
        <v>3.4849999999999999</v>
      </c>
      <c r="BL1313" s="4">
        <v>0.57299999999999995</v>
      </c>
      <c r="BM1313" s="4">
        <v>0</v>
      </c>
      <c r="BN1313" s="4">
        <v>0.57299999999999995</v>
      </c>
      <c r="BO1313" s="4">
        <v>0.46700000000000003</v>
      </c>
      <c r="BP1313" s="4">
        <v>0</v>
      </c>
      <c r="BQ1313" s="4">
        <v>0.46700000000000003</v>
      </c>
      <c r="BR1313" s="4">
        <v>0.46439999999999998</v>
      </c>
      <c r="BU1313" s="4">
        <v>0.57499999999999996</v>
      </c>
      <c r="BW1313" s="4">
        <v>0</v>
      </c>
      <c r="BX1313" s="4">
        <v>5.9038E-2</v>
      </c>
      <c r="BY1313" s="4">
        <v>-5</v>
      </c>
      <c r="BZ1313" s="4">
        <v>1.304902</v>
      </c>
      <c r="CA1313" s="4">
        <v>1.4427410000000001</v>
      </c>
      <c r="CB1313" s="4">
        <v>26.359020000000001</v>
      </c>
    </row>
    <row r="1314" spans="1:80">
      <c r="A1314" s="2">
        <v>42440</v>
      </c>
      <c r="B1314" s="29">
        <v>0.5006470833333333</v>
      </c>
      <c r="C1314" s="4">
        <v>14.259</v>
      </c>
      <c r="D1314" s="4">
        <v>8.9999999999999993E-3</v>
      </c>
      <c r="E1314" s="4" t="s">
        <v>155</v>
      </c>
      <c r="F1314" s="4">
        <v>90.437768000000005</v>
      </c>
      <c r="G1314" s="4">
        <v>26.7</v>
      </c>
      <c r="H1314" s="4">
        <v>-0.6</v>
      </c>
      <c r="I1314" s="4">
        <v>44.9</v>
      </c>
      <c r="K1314" s="4">
        <v>0</v>
      </c>
      <c r="L1314" s="4">
        <v>12</v>
      </c>
      <c r="M1314" s="4">
        <v>0.87809999999999999</v>
      </c>
      <c r="N1314" s="4">
        <v>12.520799999999999</v>
      </c>
      <c r="O1314" s="4">
        <v>7.9000000000000008E-3</v>
      </c>
      <c r="P1314" s="4">
        <v>23.413399999999999</v>
      </c>
      <c r="Q1314" s="4">
        <v>0</v>
      </c>
      <c r="R1314" s="4">
        <v>23.4</v>
      </c>
      <c r="S1314" s="4">
        <v>19.078700000000001</v>
      </c>
      <c r="T1314" s="4">
        <v>0</v>
      </c>
      <c r="U1314" s="4">
        <v>19.100000000000001</v>
      </c>
      <c r="V1314" s="4">
        <v>44.884399999999999</v>
      </c>
      <c r="Y1314" s="4">
        <v>10.513999999999999</v>
      </c>
      <c r="Z1314" s="4">
        <v>0</v>
      </c>
      <c r="AA1314" s="4">
        <v>0</v>
      </c>
      <c r="AB1314" s="4" t="s">
        <v>384</v>
      </c>
      <c r="AC1314" s="4">
        <v>0</v>
      </c>
      <c r="AD1314" s="4">
        <v>11.9</v>
      </c>
      <c r="AE1314" s="4">
        <v>853</v>
      </c>
      <c r="AF1314" s="4">
        <v>884</v>
      </c>
      <c r="AG1314" s="4">
        <v>828</v>
      </c>
      <c r="AH1314" s="4">
        <v>69</v>
      </c>
      <c r="AI1314" s="4">
        <v>26.66</v>
      </c>
      <c r="AJ1314" s="4">
        <v>0.61</v>
      </c>
      <c r="AK1314" s="4">
        <v>988</v>
      </c>
      <c r="AL1314" s="4">
        <v>5</v>
      </c>
      <c r="AM1314" s="4">
        <v>0</v>
      </c>
      <c r="AN1314" s="4">
        <v>35</v>
      </c>
      <c r="AO1314" s="4">
        <v>191.1</v>
      </c>
      <c r="AP1314" s="4">
        <v>190</v>
      </c>
      <c r="AQ1314" s="4">
        <v>6</v>
      </c>
      <c r="AR1314" s="4">
        <v>195</v>
      </c>
      <c r="AS1314" s="4" t="s">
        <v>155</v>
      </c>
      <c r="AT1314" s="4">
        <v>2</v>
      </c>
      <c r="AU1314" s="5">
        <v>0.70879629629629637</v>
      </c>
      <c r="AV1314" s="4">
        <v>47.15936</v>
      </c>
      <c r="AW1314" s="4">
        <v>-88.489678999999995</v>
      </c>
      <c r="AX1314" s="4">
        <v>313.10000000000002</v>
      </c>
      <c r="AY1314" s="4">
        <v>16.2</v>
      </c>
      <c r="AZ1314" s="4">
        <v>12</v>
      </c>
      <c r="BA1314" s="4">
        <v>11</v>
      </c>
      <c r="BB1314" s="4" t="s">
        <v>429</v>
      </c>
      <c r="BC1314" s="4">
        <v>1.2</v>
      </c>
      <c r="BD1314" s="4">
        <v>1.6</v>
      </c>
      <c r="BE1314" s="4">
        <v>2</v>
      </c>
      <c r="BF1314" s="4">
        <v>14.063000000000001</v>
      </c>
      <c r="BG1314" s="4">
        <v>14.91</v>
      </c>
      <c r="BH1314" s="4">
        <v>1.06</v>
      </c>
      <c r="BI1314" s="4">
        <v>13.885</v>
      </c>
      <c r="BJ1314" s="4">
        <v>3030.223</v>
      </c>
      <c r="BK1314" s="4">
        <v>1.2230000000000001</v>
      </c>
      <c r="BL1314" s="4">
        <v>0.59299999999999997</v>
      </c>
      <c r="BM1314" s="4">
        <v>0</v>
      </c>
      <c r="BN1314" s="4">
        <v>0.59299999999999997</v>
      </c>
      <c r="BO1314" s="4">
        <v>0.48399999999999999</v>
      </c>
      <c r="BP1314" s="4">
        <v>0</v>
      </c>
      <c r="BQ1314" s="4">
        <v>0.48399999999999999</v>
      </c>
      <c r="BR1314" s="4">
        <v>0.35920000000000002</v>
      </c>
      <c r="BU1314" s="4">
        <v>0.505</v>
      </c>
      <c r="BW1314" s="4">
        <v>0</v>
      </c>
      <c r="BX1314" s="4">
        <v>4.1568000000000001E-2</v>
      </c>
      <c r="BY1314" s="4">
        <v>-5</v>
      </c>
      <c r="BZ1314" s="4">
        <v>1.3049999999999999</v>
      </c>
      <c r="CA1314" s="4">
        <v>1.0158180000000001</v>
      </c>
      <c r="CB1314" s="4">
        <v>26.361000000000001</v>
      </c>
    </row>
    <row r="1315" spans="1:80">
      <c r="A1315" s="2">
        <v>42440</v>
      </c>
      <c r="B1315" s="29">
        <v>0.50065865740740734</v>
      </c>
      <c r="C1315" s="4">
        <v>14.273</v>
      </c>
      <c r="D1315" s="4">
        <v>3.0999999999999999E-3</v>
      </c>
      <c r="E1315" s="4" t="s">
        <v>155</v>
      </c>
      <c r="F1315" s="4">
        <v>30.897010000000002</v>
      </c>
      <c r="G1315" s="4">
        <v>27.9</v>
      </c>
      <c r="H1315" s="4">
        <v>0.7</v>
      </c>
      <c r="I1315" s="4">
        <v>43.7</v>
      </c>
      <c r="K1315" s="4">
        <v>0</v>
      </c>
      <c r="L1315" s="4">
        <v>12</v>
      </c>
      <c r="M1315" s="4">
        <v>0.878</v>
      </c>
      <c r="N1315" s="4">
        <v>12.531599999999999</v>
      </c>
      <c r="O1315" s="4">
        <v>2.7000000000000001E-3</v>
      </c>
      <c r="P1315" s="4">
        <v>24.496300000000002</v>
      </c>
      <c r="Q1315" s="4">
        <v>0.60350000000000004</v>
      </c>
      <c r="R1315" s="4">
        <v>25.1</v>
      </c>
      <c r="S1315" s="4">
        <v>19.961200000000002</v>
      </c>
      <c r="T1315" s="4">
        <v>0.49180000000000001</v>
      </c>
      <c r="U1315" s="4">
        <v>20.5</v>
      </c>
      <c r="V1315" s="4">
        <v>43.704300000000003</v>
      </c>
      <c r="Y1315" s="4">
        <v>10.381</v>
      </c>
      <c r="Z1315" s="4">
        <v>0</v>
      </c>
      <c r="AA1315" s="4">
        <v>0</v>
      </c>
      <c r="AB1315" s="4" t="s">
        <v>384</v>
      </c>
      <c r="AC1315" s="4">
        <v>0</v>
      </c>
      <c r="AD1315" s="4">
        <v>11.9</v>
      </c>
      <c r="AE1315" s="4">
        <v>854</v>
      </c>
      <c r="AF1315" s="4">
        <v>883</v>
      </c>
      <c r="AG1315" s="4">
        <v>827</v>
      </c>
      <c r="AH1315" s="4">
        <v>69</v>
      </c>
      <c r="AI1315" s="4">
        <v>26.66</v>
      </c>
      <c r="AJ1315" s="4">
        <v>0.61</v>
      </c>
      <c r="AK1315" s="4">
        <v>988</v>
      </c>
      <c r="AL1315" s="4">
        <v>5</v>
      </c>
      <c r="AM1315" s="4">
        <v>0</v>
      </c>
      <c r="AN1315" s="4">
        <v>35</v>
      </c>
      <c r="AO1315" s="4">
        <v>191</v>
      </c>
      <c r="AP1315" s="4">
        <v>190</v>
      </c>
      <c r="AQ1315" s="4">
        <v>5.9</v>
      </c>
      <c r="AR1315" s="4">
        <v>195</v>
      </c>
      <c r="AS1315" s="4" t="s">
        <v>155</v>
      </c>
      <c r="AT1315" s="4">
        <v>2</v>
      </c>
      <c r="AU1315" s="5">
        <v>0.7088078703703703</v>
      </c>
      <c r="AV1315" s="4">
        <v>47.159393000000001</v>
      </c>
      <c r="AW1315" s="4">
        <v>-88.489723999999995</v>
      </c>
      <c r="AX1315" s="4">
        <v>313.2</v>
      </c>
      <c r="AY1315" s="4">
        <v>13.8</v>
      </c>
      <c r="AZ1315" s="4">
        <v>12</v>
      </c>
      <c r="BA1315" s="4">
        <v>11</v>
      </c>
      <c r="BB1315" s="4" t="s">
        <v>429</v>
      </c>
      <c r="BC1315" s="4">
        <v>1.2</v>
      </c>
      <c r="BD1315" s="4">
        <v>1.6715279999999999</v>
      </c>
      <c r="BE1315" s="4">
        <v>2</v>
      </c>
      <c r="BF1315" s="4">
        <v>14.063000000000001</v>
      </c>
      <c r="BG1315" s="4">
        <v>14.9</v>
      </c>
      <c r="BH1315" s="4">
        <v>1.06</v>
      </c>
      <c r="BI1315" s="4">
        <v>13.898</v>
      </c>
      <c r="BJ1315" s="4">
        <v>3031.5140000000001</v>
      </c>
      <c r="BK1315" s="4">
        <v>0.41799999999999998</v>
      </c>
      <c r="BL1315" s="4">
        <v>0.621</v>
      </c>
      <c r="BM1315" s="4">
        <v>1.4999999999999999E-2</v>
      </c>
      <c r="BN1315" s="4">
        <v>0.63600000000000001</v>
      </c>
      <c r="BO1315" s="4">
        <v>0.50600000000000001</v>
      </c>
      <c r="BP1315" s="4">
        <v>1.2E-2</v>
      </c>
      <c r="BQ1315" s="4">
        <v>0.51800000000000002</v>
      </c>
      <c r="BR1315" s="4">
        <v>0.34960000000000002</v>
      </c>
      <c r="BU1315" s="4">
        <v>0.498</v>
      </c>
      <c r="BW1315" s="4">
        <v>0</v>
      </c>
      <c r="BX1315" s="4">
        <v>4.5412000000000001E-2</v>
      </c>
      <c r="BY1315" s="4">
        <v>-5</v>
      </c>
      <c r="BZ1315" s="4">
        <v>1.3049999999999999</v>
      </c>
      <c r="CA1315" s="4">
        <v>1.109756</v>
      </c>
      <c r="CB1315" s="4">
        <v>26.361000000000001</v>
      </c>
    </row>
    <row r="1316" spans="1:80">
      <c r="A1316" s="2">
        <v>42440</v>
      </c>
      <c r="B1316" s="29">
        <v>0.50067023148148149</v>
      </c>
      <c r="C1316" s="4">
        <v>14.025</v>
      </c>
      <c r="D1316" s="4">
        <v>2.3E-3</v>
      </c>
      <c r="E1316" s="4" t="s">
        <v>155</v>
      </c>
      <c r="F1316" s="4">
        <v>22.861896999999999</v>
      </c>
      <c r="G1316" s="4">
        <v>25.9</v>
      </c>
      <c r="H1316" s="4">
        <v>3.1</v>
      </c>
      <c r="I1316" s="4">
        <v>51.7</v>
      </c>
      <c r="K1316" s="4">
        <v>0</v>
      </c>
      <c r="L1316" s="4">
        <v>12</v>
      </c>
      <c r="M1316" s="4">
        <v>0.87990000000000002</v>
      </c>
      <c r="N1316" s="4">
        <v>12.3407</v>
      </c>
      <c r="O1316" s="4">
        <v>2E-3</v>
      </c>
      <c r="P1316" s="4">
        <v>22.789000000000001</v>
      </c>
      <c r="Q1316" s="4">
        <v>2.7544</v>
      </c>
      <c r="R1316" s="4">
        <v>25.5</v>
      </c>
      <c r="S1316" s="4">
        <v>18.57</v>
      </c>
      <c r="T1316" s="4">
        <v>2.2444000000000002</v>
      </c>
      <c r="U1316" s="4">
        <v>20.8</v>
      </c>
      <c r="V1316" s="4">
        <v>51.722799999999999</v>
      </c>
      <c r="Y1316" s="4">
        <v>10.331</v>
      </c>
      <c r="Z1316" s="4">
        <v>0</v>
      </c>
      <c r="AA1316" s="4">
        <v>0</v>
      </c>
      <c r="AB1316" s="4" t="s">
        <v>384</v>
      </c>
      <c r="AC1316" s="4">
        <v>0</v>
      </c>
      <c r="AD1316" s="4">
        <v>11.9</v>
      </c>
      <c r="AE1316" s="4">
        <v>854</v>
      </c>
      <c r="AF1316" s="4">
        <v>883</v>
      </c>
      <c r="AG1316" s="4">
        <v>827</v>
      </c>
      <c r="AH1316" s="4">
        <v>69</v>
      </c>
      <c r="AI1316" s="4">
        <v>26.66</v>
      </c>
      <c r="AJ1316" s="4">
        <v>0.61</v>
      </c>
      <c r="AK1316" s="4">
        <v>988</v>
      </c>
      <c r="AL1316" s="4">
        <v>5</v>
      </c>
      <c r="AM1316" s="4">
        <v>0</v>
      </c>
      <c r="AN1316" s="4">
        <v>35</v>
      </c>
      <c r="AO1316" s="4">
        <v>191.9</v>
      </c>
      <c r="AP1316" s="4">
        <v>190</v>
      </c>
      <c r="AQ1316" s="4">
        <v>6</v>
      </c>
      <c r="AR1316" s="4">
        <v>195</v>
      </c>
      <c r="AS1316" s="4" t="s">
        <v>155</v>
      </c>
      <c r="AT1316" s="4">
        <v>2</v>
      </c>
      <c r="AU1316" s="5">
        <v>0.70881944444444445</v>
      </c>
      <c r="AV1316" s="4">
        <v>47.159415000000003</v>
      </c>
      <c r="AW1316" s="4">
        <v>-88.489750999999998</v>
      </c>
      <c r="AX1316" s="4">
        <v>313.39999999999998</v>
      </c>
      <c r="AY1316" s="4">
        <v>10.6</v>
      </c>
      <c r="AZ1316" s="4">
        <v>12</v>
      </c>
      <c r="BA1316" s="4">
        <v>11</v>
      </c>
      <c r="BB1316" s="4" t="s">
        <v>429</v>
      </c>
      <c r="BC1316" s="4">
        <v>1.2</v>
      </c>
      <c r="BD1316" s="4">
        <v>1.7</v>
      </c>
      <c r="BE1316" s="4">
        <v>2.0714290000000002</v>
      </c>
      <c r="BF1316" s="4">
        <v>14.063000000000001</v>
      </c>
      <c r="BG1316" s="4">
        <v>15.15</v>
      </c>
      <c r="BH1316" s="4">
        <v>1.08</v>
      </c>
      <c r="BI1316" s="4">
        <v>13.645</v>
      </c>
      <c r="BJ1316" s="4">
        <v>3031.6120000000001</v>
      </c>
      <c r="BK1316" s="4">
        <v>0.315</v>
      </c>
      <c r="BL1316" s="4">
        <v>0.58599999999999997</v>
      </c>
      <c r="BM1316" s="4">
        <v>7.0999999999999994E-2</v>
      </c>
      <c r="BN1316" s="4">
        <v>0.65700000000000003</v>
      </c>
      <c r="BO1316" s="4">
        <v>0.47799999999999998</v>
      </c>
      <c r="BP1316" s="4">
        <v>5.8000000000000003E-2</v>
      </c>
      <c r="BQ1316" s="4">
        <v>0.53500000000000003</v>
      </c>
      <c r="BR1316" s="4">
        <v>0.42020000000000002</v>
      </c>
      <c r="BU1316" s="4">
        <v>0.504</v>
      </c>
      <c r="BW1316" s="4">
        <v>0</v>
      </c>
      <c r="BX1316" s="4">
        <v>6.5844E-2</v>
      </c>
      <c r="BY1316" s="4">
        <v>-5</v>
      </c>
      <c r="BZ1316" s="4">
        <v>1.3068040000000001</v>
      </c>
      <c r="CA1316" s="4">
        <v>1.6090629999999999</v>
      </c>
      <c r="CB1316" s="4">
        <v>26.397441000000001</v>
      </c>
    </row>
    <row r="1317" spans="1:80">
      <c r="A1317" s="2">
        <v>42440</v>
      </c>
      <c r="B1317" s="29">
        <v>0.50068180555555553</v>
      </c>
      <c r="C1317" s="4">
        <v>14.186999999999999</v>
      </c>
      <c r="D1317" s="4">
        <v>2.8999999999999998E-3</v>
      </c>
      <c r="E1317" s="4" t="s">
        <v>155</v>
      </c>
      <c r="F1317" s="4">
        <v>28.857603000000001</v>
      </c>
      <c r="G1317" s="4">
        <v>47.9</v>
      </c>
      <c r="H1317" s="4">
        <v>3.3</v>
      </c>
      <c r="I1317" s="4">
        <v>48.4</v>
      </c>
      <c r="K1317" s="4">
        <v>0</v>
      </c>
      <c r="L1317" s="4">
        <v>12</v>
      </c>
      <c r="M1317" s="4">
        <v>0.87860000000000005</v>
      </c>
      <c r="N1317" s="4">
        <v>12.4651</v>
      </c>
      <c r="O1317" s="4">
        <v>2.5000000000000001E-3</v>
      </c>
      <c r="P1317" s="4">
        <v>42.071599999999997</v>
      </c>
      <c r="Q1317" s="4">
        <v>2.8995000000000002</v>
      </c>
      <c r="R1317" s="4">
        <v>45</v>
      </c>
      <c r="S1317" s="4">
        <v>34.282699999999998</v>
      </c>
      <c r="T1317" s="4">
        <v>2.3626999999999998</v>
      </c>
      <c r="U1317" s="4">
        <v>36.6</v>
      </c>
      <c r="V1317" s="4">
        <v>48.409700000000001</v>
      </c>
      <c r="Y1317" s="4">
        <v>10.28</v>
      </c>
      <c r="Z1317" s="4">
        <v>0</v>
      </c>
      <c r="AA1317" s="4">
        <v>0</v>
      </c>
      <c r="AB1317" s="4" t="s">
        <v>384</v>
      </c>
      <c r="AC1317" s="4">
        <v>0</v>
      </c>
      <c r="AD1317" s="4">
        <v>11.9</v>
      </c>
      <c r="AE1317" s="4">
        <v>854</v>
      </c>
      <c r="AF1317" s="4">
        <v>883</v>
      </c>
      <c r="AG1317" s="4">
        <v>825</v>
      </c>
      <c r="AH1317" s="4">
        <v>69</v>
      </c>
      <c r="AI1317" s="4">
        <v>26.66</v>
      </c>
      <c r="AJ1317" s="4">
        <v>0.61</v>
      </c>
      <c r="AK1317" s="4">
        <v>988</v>
      </c>
      <c r="AL1317" s="4">
        <v>5</v>
      </c>
      <c r="AM1317" s="4">
        <v>0</v>
      </c>
      <c r="AN1317" s="4">
        <v>35</v>
      </c>
      <c r="AO1317" s="4">
        <v>191.1</v>
      </c>
      <c r="AP1317" s="4">
        <v>190</v>
      </c>
      <c r="AQ1317" s="4">
        <v>5.9</v>
      </c>
      <c r="AR1317" s="4">
        <v>195</v>
      </c>
      <c r="AS1317" s="4" t="s">
        <v>155</v>
      </c>
      <c r="AT1317" s="4">
        <v>2</v>
      </c>
      <c r="AU1317" s="5">
        <v>0.7088310185185186</v>
      </c>
      <c r="AV1317" s="4">
        <v>47.159429000000003</v>
      </c>
      <c r="AW1317" s="4">
        <v>-88.489767000000001</v>
      </c>
      <c r="AX1317" s="4">
        <v>313.5</v>
      </c>
      <c r="AY1317" s="4">
        <v>7.5</v>
      </c>
      <c r="AZ1317" s="4">
        <v>12</v>
      </c>
      <c r="BA1317" s="4">
        <v>11</v>
      </c>
      <c r="BB1317" s="4" t="s">
        <v>429</v>
      </c>
      <c r="BC1317" s="4">
        <v>1.2713289999999999</v>
      </c>
      <c r="BD1317" s="4">
        <v>1.7</v>
      </c>
      <c r="BE1317" s="4">
        <v>2.1713290000000001</v>
      </c>
      <c r="BF1317" s="4">
        <v>14.063000000000001</v>
      </c>
      <c r="BG1317" s="4">
        <v>14.98</v>
      </c>
      <c r="BH1317" s="4">
        <v>1.07</v>
      </c>
      <c r="BI1317" s="4">
        <v>13.811999999999999</v>
      </c>
      <c r="BJ1317" s="4">
        <v>3031.4850000000001</v>
      </c>
      <c r="BK1317" s="4">
        <v>0.39200000000000002</v>
      </c>
      <c r="BL1317" s="4">
        <v>1.071</v>
      </c>
      <c r="BM1317" s="4">
        <v>7.3999999999999996E-2</v>
      </c>
      <c r="BN1317" s="4">
        <v>1.145</v>
      </c>
      <c r="BO1317" s="4">
        <v>0.873</v>
      </c>
      <c r="BP1317" s="4">
        <v>0.06</v>
      </c>
      <c r="BQ1317" s="4">
        <v>0.93300000000000005</v>
      </c>
      <c r="BR1317" s="4">
        <v>0.38929999999999998</v>
      </c>
      <c r="BU1317" s="4">
        <v>0.496</v>
      </c>
      <c r="BW1317" s="4">
        <v>0</v>
      </c>
      <c r="BX1317" s="4">
        <v>5.2665999999999998E-2</v>
      </c>
      <c r="BY1317" s="4">
        <v>-5</v>
      </c>
      <c r="BZ1317" s="4">
        <v>1.3042940000000001</v>
      </c>
      <c r="CA1317" s="4">
        <v>1.2870250000000001</v>
      </c>
      <c r="CB1317" s="4">
        <v>26.346738999999999</v>
      </c>
    </row>
    <row r="1318" spans="1:80">
      <c r="A1318" s="2">
        <v>42440</v>
      </c>
      <c r="B1318" s="29">
        <v>0.50069337962962968</v>
      </c>
      <c r="C1318" s="4">
        <v>13.385999999999999</v>
      </c>
      <c r="D1318" s="4">
        <v>2.0999999999999999E-3</v>
      </c>
      <c r="E1318" s="4" t="s">
        <v>155</v>
      </c>
      <c r="F1318" s="4">
        <v>20.812550000000002</v>
      </c>
      <c r="G1318" s="4">
        <v>135.19999999999999</v>
      </c>
      <c r="H1318" s="4">
        <v>3.3</v>
      </c>
      <c r="I1318" s="4">
        <v>62.6</v>
      </c>
      <c r="K1318" s="4">
        <v>0.1</v>
      </c>
      <c r="L1318" s="4">
        <v>12</v>
      </c>
      <c r="M1318" s="4">
        <v>0.88480000000000003</v>
      </c>
      <c r="N1318" s="4">
        <v>11.8445</v>
      </c>
      <c r="O1318" s="4">
        <v>1.8E-3</v>
      </c>
      <c r="P1318" s="4">
        <v>119.6583</v>
      </c>
      <c r="Q1318" s="4">
        <v>2.8933</v>
      </c>
      <c r="R1318" s="4">
        <v>122.6</v>
      </c>
      <c r="S1318" s="4">
        <v>97.505399999999995</v>
      </c>
      <c r="T1318" s="4">
        <v>2.3576000000000001</v>
      </c>
      <c r="U1318" s="4">
        <v>99.9</v>
      </c>
      <c r="V1318" s="4">
        <v>62.639499999999998</v>
      </c>
      <c r="Y1318" s="4">
        <v>10.236000000000001</v>
      </c>
      <c r="Z1318" s="4">
        <v>0</v>
      </c>
      <c r="AA1318" s="4">
        <v>8.8499999999999995E-2</v>
      </c>
      <c r="AB1318" s="4" t="s">
        <v>384</v>
      </c>
      <c r="AC1318" s="4">
        <v>0</v>
      </c>
      <c r="AD1318" s="4">
        <v>11.9</v>
      </c>
      <c r="AE1318" s="4">
        <v>855</v>
      </c>
      <c r="AF1318" s="4">
        <v>883</v>
      </c>
      <c r="AG1318" s="4">
        <v>826</v>
      </c>
      <c r="AH1318" s="4">
        <v>69</v>
      </c>
      <c r="AI1318" s="4">
        <v>26.66</v>
      </c>
      <c r="AJ1318" s="4">
        <v>0.61</v>
      </c>
      <c r="AK1318" s="4">
        <v>988</v>
      </c>
      <c r="AL1318" s="4">
        <v>5</v>
      </c>
      <c r="AM1318" s="4">
        <v>0</v>
      </c>
      <c r="AN1318" s="4">
        <v>35</v>
      </c>
      <c r="AO1318" s="4">
        <v>191</v>
      </c>
      <c r="AP1318" s="4">
        <v>190</v>
      </c>
      <c r="AQ1318" s="4">
        <v>5.9</v>
      </c>
      <c r="AR1318" s="4">
        <v>195</v>
      </c>
      <c r="AS1318" s="4" t="s">
        <v>155</v>
      </c>
      <c r="AT1318" s="4">
        <v>2</v>
      </c>
      <c r="AU1318" s="5">
        <v>0.70884259259259252</v>
      </c>
      <c r="AV1318" s="4">
        <v>47.159433999999997</v>
      </c>
      <c r="AW1318" s="4">
        <v>-88.489778999999999</v>
      </c>
      <c r="AX1318" s="4">
        <v>313.60000000000002</v>
      </c>
      <c r="AY1318" s="4">
        <v>5</v>
      </c>
      <c r="AZ1318" s="4">
        <v>12</v>
      </c>
      <c r="BA1318" s="4">
        <v>11</v>
      </c>
      <c r="BB1318" s="4" t="s">
        <v>429</v>
      </c>
      <c r="BC1318" s="4">
        <v>1.3</v>
      </c>
      <c r="BD1318" s="4">
        <v>1.2013990000000001</v>
      </c>
      <c r="BE1318" s="4">
        <v>2.0575420000000002</v>
      </c>
      <c r="BF1318" s="4">
        <v>14.063000000000001</v>
      </c>
      <c r="BG1318" s="4">
        <v>15.82</v>
      </c>
      <c r="BH1318" s="4">
        <v>1.1200000000000001</v>
      </c>
      <c r="BI1318" s="4">
        <v>13.013999999999999</v>
      </c>
      <c r="BJ1318" s="4">
        <v>3031.7109999999998</v>
      </c>
      <c r="BK1318" s="4">
        <v>0.3</v>
      </c>
      <c r="BL1318" s="4">
        <v>3.2069999999999999</v>
      </c>
      <c r="BM1318" s="4">
        <v>7.8E-2</v>
      </c>
      <c r="BN1318" s="4">
        <v>3.2850000000000001</v>
      </c>
      <c r="BO1318" s="4">
        <v>2.6139999999999999</v>
      </c>
      <c r="BP1318" s="4">
        <v>6.3E-2</v>
      </c>
      <c r="BQ1318" s="4">
        <v>2.677</v>
      </c>
      <c r="BR1318" s="4">
        <v>0.5302</v>
      </c>
      <c r="BU1318" s="4">
        <v>0.52</v>
      </c>
      <c r="BW1318" s="4">
        <v>16.468</v>
      </c>
      <c r="BX1318" s="4">
        <v>8.9746999999999993E-2</v>
      </c>
      <c r="BY1318" s="4">
        <v>-5</v>
      </c>
      <c r="BZ1318" s="4">
        <v>1.3049010000000001</v>
      </c>
      <c r="CA1318" s="4">
        <v>2.1931980000000002</v>
      </c>
      <c r="CB1318" s="4">
        <v>26.359002</v>
      </c>
    </row>
    <row r="1319" spans="1:80">
      <c r="A1319" s="2">
        <v>42440</v>
      </c>
      <c r="B1319" s="29">
        <v>0.50070495370370371</v>
      </c>
      <c r="C1319" s="4">
        <v>12.332000000000001</v>
      </c>
      <c r="D1319" s="4">
        <v>-1.8E-3</v>
      </c>
      <c r="E1319" s="4" t="s">
        <v>155</v>
      </c>
      <c r="F1319" s="4">
        <v>-18.060964999999999</v>
      </c>
      <c r="G1319" s="4">
        <v>519.4</v>
      </c>
      <c r="H1319" s="4">
        <v>3.1</v>
      </c>
      <c r="I1319" s="4">
        <v>73.5</v>
      </c>
      <c r="K1319" s="4">
        <v>0.2</v>
      </c>
      <c r="L1319" s="4">
        <v>11</v>
      </c>
      <c r="M1319" s="4">
        <v>0.89319999999999999</v>
      </c>
      <c r="N1319" s="4">
        <v>11.014699999999999</v>
      </c>
      <c r="O1319" s="4">
        <v>0</v>
      </c>
      <c r="P1319" s="4">
        <v>463.87240000000003</v>
      </c>
      <c r="Q1319" s="4">
        <v>2.7688000000000001</v>
      </c>
      <c r="R1319" s="4">
        <v>466.6</v>
      </c>
      <c r="S1319" s="4">
        <v>377.99380000000002</v>
      </c>
      <c r="T1319" s="4">
        <v>2.2562000000000002</v>
      </c>
      <c r="U1319" s="4">
        <v>380.3</v>
      </c>
      <c r="V1319" s="4">
        <v>73.539400000000001</v>
      </c>
      <c r="Y1319" s="4">
        <v>9.9600000000000009</v>
      </c>
      <c r="Z1319" s="4">
        <v>0</v>
      </c>
      <c r="AA1319" s="4">
        <v>0.18240000000000001</v>
      </c>
      <c r="AB1319" s="4" t="s">
        <v>384</v>
      </c>
      <c r="AC1319" s="4">
        <v>0</v>
      </c>
      <c r="AD1319" s="4">
        <v>11.9</v>
      </c>
      <c r="AE1319" s="4">
        <v>855</v>
      </c>
      <c r="AF1319" s="4">
        <v>884</v>
      </c>
      <c r="AG1319" s="4">
        <v>826</v>
      </c>
      <c r="AH1319" s="4">
        <v>69</v>
      </c>
      <c r="AI1319" s="4">
        <v>26.66</v>
      </c>
      <c r="AJ1319" s="4">
        <v>0.61</v>
      </c>
      <c r="AK1319" s="4">
        <v>988</v>
      </c>
      <c r="AL1319" s="4">
        <v>5</v>
      </c>
      <c r="AM1319" s="4">
        <v>0</v>
      </c>
      <c r="AN1319" s="4">
        <v>35</v>
      </c>
      <c r="AO1319" s="4">
        <v>191</v>
      </c>
      <c r="AP1319" s="4">
        <v>190</v>
      </c>
      <c r="AQ1319" s="4">
        <v>5.9</v>
      </c>
      <c r="AR1319" s="4">
        <v>195</v>
      </c>
      <c r="AS1319" s="4" t="s">
        <v>155</v>
      </c>
      <c r="AT1319" s="4">
        <v>2</v>
      </c>
      <c r="AU1319" s="5">
        <v>0.70885416666666667</v>
      </c>
      <c r="AV1319" s="4">
        <v>47.159429000000003</v>
      </c>
      <c r="AW1319" s="4">
        <v>-88.489806999999999</v>
      </c>
      <c r="AX1319" s="4">
        <v>313.7</v>
      </c>
      <c r="AY1319" s="4">
        <v>4.5</v>
      </c>
      <c r="AZ1319" s="4">
        <v>12</v>
      </c>
      <c r="BA1319" s="4">
        <v>11</v>
      </c>
      <c r="BB1319" s="4" t="s">
        <v>429</v>
      </c>
      <c r="BC1319" s="4">
        <v>1.442258</v>
      </c>
      <c r="BD1319" s="4">
        <v>1.3556440000000001</v>
      </c>
      <c r="BE1319" s="4">
        <v>2.3556439999999998</v>
      </c>
      <c r="BF1319" s="4">
        <v>14.063000000000001</v>
      </c>
      <c r="BG1319" s="4">
        <v>17.09</v>
      </c>
      <c r="BH1319" s="4">
        <v>1.22</v>
      </c>
      <c r="BI1319" s="4">
        <v>11.961</v>
      </c>
      <c r="BJ1319" s="4">
        <v>3032.5309999999999</v>
      </c>
      <c r="BK1319" s="4">
        <v>0</v>
      </c>
      <c r="BL1319" s="4">
        <v>13.374000000000001</v>
      </c>
      <c r="BM1319" s="4">
        <v>0.08</v>
      </c>
      <c r="BN1319" s="4">
        <v>13.454000000000001</v>
      </c>
      <c r="BO1319" s="4">
        <v>10.898</v>
      </c>
      <c r="BP1319" s="4">
        <v>6.5000000000000002E-2</v>
      </c>
      <c r="BQ1319" s="4">
        <v>10.962999999999999</v>
      </c>
      <c r="BR1319" s="4">
        <v>0.66949999999999998</v>
      </c>
      <c r="BU1319" s="4">
        <v>0.54400000000000004</v>
      </c>
      <c r="BW1319" s="4">
        <v>36.505000000000003</v>
      </c>
      <c r="BX1319" s="4">
        <v>9.3098E-2</v>
      </c>
      <c r="BY1319" s="4">
        <v>-5</v>
      </c>
      <c r="BZ1319" s="4">
        <v>1.3049999999999999</v>
      </c>
      <c r="CA1319" s="4">
        <v>2.2750849999999998</v>
      </c>
      <c r="CB1319" s="4">
        <v>26.361000000000001</v>
      </c>
    </row>
    <row r="1320" spans="1:80">
      <c r="A1320" s="2">
        <v>42440</v>
      </c>
      <c r="B1320" s="29">
        <v>0.50071652777777775</v>
      </c>
      <c r="C1320" s="4">
        <v>12.124000000000001</v>
      </c>
      <c r="D1320" s="4">
        <v>3.5000000000000001E-3</v>
      </c>
      <c r="E1320" s="4" t="s">
        <v>155</v>
      </c>
      <c r="F1320" s="4">
        <v>34.790812000000003</v>
      </c>
      <c r="G1320" s="4">
        <v>603.9</v>
      </c>
      <c r="H1320" s="4">
        <v>3.1</v>
      </c>
      <c r="I1320" s="4">
        <v>85.7</v>
      </c>
      <c r="K1320" s="4">
        <v>1.61</v>
      </c>
      <c r="L1320" s="4">
        <v>11</v>
      </c>
      <c r="M1320" s="4">
        <v>0.89480000000000004</v>
      </c>
      <c r="N1320" s="4">
        <v>10.8484</v>
      </c>
      <c r="O1320" s="4">
        <v>3.0999999999999999E-3</v>
      </c>
      <c r="P1320" s="4">
        <v>540.38189999999997</v>
      </c>
      <c r="Q1320" s="4">
        <v>2.7738</v>
      </c>
      <c r="R1320" s="4">
        <v>543.20000000000005</v>
      </c>
      <c r="S1320" s="4">
        <v>440.33879999999999</v>
      </c>
      <c r="T1320" s="4">
        <v>2.2603</v>
      </c>
      <c r="U1320" s="4">
        <v>442.6</v>
      </c>
      <c r="V1320" s="4">
        <v>85.748900000000006</v>
      </c>
      <c r="Y1320" s="4">
        <v>9.6910000000000007</v>
      </c>
      <c r="Z1320" s="4">
        <v>0</v>
      </c>
      <c r="AA1320" s="4">
        <v>1.4361999999999999</v>
      </c>
      <c r="AB1320" s="4" t="s">
        <v>384</v>
      </c>
      <c r="AC1320" s="4">
        <v>0</v>
      </c>
      <c r="AD1320" s="4">
        <v>11.9</v>
      </c>
      <c r="AE1320" s="4">
        <v>856</v>
      </c>
      <c r="AF1320" s="4">
        <v>884</v>
      </c>
      <c r="AG1320" s="4">
        <v>828</v>
      </c>
      <c r="AH1320" s="4">
        <v>69</v>
      </c>
      <c r="AI1320" s="4">
        <v>26.66</v>
      </c>
      <c r="AJ1320" s="4">
        <v>0.61</v>
      </c>
      <c r="AK1320" s="4">
        <v>988</v>
      </c>
      <c r="AL1320" s="4">
        <v>5</v>
      </c>
      <c r="AM1320" s="4">
        <v>0</v>
      </c>
      <c r="AN1320" s="4">
        <v>35</v>
      </c>
      <c r="AO1320" s="4">
        <v>191</v>
      </c>
      <c r="AP1320" s="4">
        <v>189.1</v>
      </c>
      <c r="AQ1320" s="4">
        <v>5.9</v>
      </c>
      <c r="AR1320" s="4">
        <v>195</v>
      </c>
      <c r="AS1320" s="4" t="s">
        <v>155</v>
      </c>
      <c r="AT1320" s="4">
        <v>2</v>
      </c>
      <c r="AU1320" s="5">
        <v>0.70886574074074071</v>
      </c>
      <c r="AV1320" s="4">
        <v>47.159415000000003</v>
      </c>
      <c r="AW1320" s="4">
        <v>-88.489825999999994</v>
      </c>
      <c r="AX1320" s="4">
        <v>313.7</v>
      </c>
      <c r="AY1320" s="4">
        <v>4.0999999999999996</v>
      </c>
      <c r="AZ1320" s="4">
        <v>12</v>
      </c>
      <c r="BA1320" s="4">
        <v>11</v>
      </c>
      <c r="BB1320" s="4" t="s">
        <v>429</v>
      </c>
      <c r="BC1320" s="4">
        <v>1.713087</v>
      </c>
      <c r="BD1320" s="4">
        <v>1.855145</v>
      </c>
      <c r="BE1320" s="4">
        <v>2.9261740000000001</v>
      </c>
      <c r="BF1320" s="4">
        <v>14.063000000000001</v>
      </c>
      <c r="BG1320" s="4">
        <v>17.36</v>
      </c>
      <c r="BH1320" s="4">
        <v>1.23</v>
      </c>
      <c r="BI1320" s="4">
        <v>11.759</v>
      </c>
      <c r="BJ1320" s="4">
        <v>3031.453</v>
      </c>
      <c r="BK1320" s="4">
        <v>0.55400000000000005</v>
      </c>
      <c r="BL1320" s="4">
        <v>15.813000000000001</v>
      </c>
      <c r="BM1320" s="4">
        <v>8.1000000000000003E-2</v>
      </c>
      <c r="BN1320" s="4">
        <v>15.895</v>
      </c>
      <c r="BO1320" s="4">
        <v>12.885999999999999</v>
      </c>
      <c r="BP1320" s="4">
        <v>6.6000000000000003E-2</v>
      </c>
      <c r="BQ1320" s="4">
        <v>12.952</v>
      </c>
      <c r="BR1320" s="4">
        <v>0.7923</v>
      </c>
      <c r="BU1320" s="4">
        <v>0.53700000000000003</v>
      </c>
      <c r="BW1320" s="4">
        <v>291.80900000000003</v>
      </c>
      <c r="BX1320" s="4">
        <v>8.4881999999999999E-2</v>
      </c>
      <c r="BY1320" s="4">
        <v>-5</v>
      </c>
      <c r="BZ1320" s="4">
        <v>1.304098</v>
      </c>
      <c r="CA1320" s="4">
        <v>2.0743040000000001</v>
      </c>
      <c r="CB1320" s="4">
        <v>26.342780000000001</v>
      </c>
    </row>
    <row r="1321" spans="1:80">
      <c r="A1321" s="2">
        <v>42440</v>
      </c>
      <c r="B1321" s="29">
        <v>0.50072810185185179</v>
      </c>
      <c r="C1321" s="4">
        <v>13.398</v>
      </c>
      <c r="D1321" s="4">
        <v>4.7000000000000002E-3</v>
      </c>
      <c r="E1321" s="4" t="s">
        <v>155</v>
      </c>
      <c r="F1321" s="4">
        <v>46.705587999999999</v>
      </c>
      <c r="G1321" s="4">
        <v>453.9</v>
      </c>
      <c r="H1321" s="4">
        <v>3.1</v>
      </c>
      <c r="I1321" s="4">
        <v>70</v>
      </c>
      <c r="K1321" s="4">
        <v>3.13</v>
      </c>
      <c r="L1321" s="4">
        <v>11</v>
      </c>
      <c r="M1321" s="4">
        <v>0.88480000000000003</v>
      </c>
      <c r="N1321" s="4">
        <v>11.854799999999999</v>
      </c>
      <c r="O1321" s="4">
        <v>4.1000000000000003E-3</v>
      </c>
      <c r="P1321" s="4">
        <v>401.6146</v>
      </c>
      <c r="Q1321" s="4">
        <v>2.7162000000000002</v>
      </c>
      <c r="R1321" s="4">
        <v>404.3</v>
      </c>
      <c r="S1321" s="4">
        <v>327.262</v>
      </c>
      <c r="T1321" s="4">
        <v>2.2132999999999998</v>
      </c>
      <c r="U1321" s="4">
        <v>329.5</v>
      </c>
      <c r="V1321" s="4">
        <v>70.038600000000002</v>
      </c>
      <c r="Y1321" s="4">
        <v>9.9600000000000009</v>
      </c>
      <c r="Z1321" s="4">
        <v>0</v>
      </c>
      <c r="AA1321" s="4">
        <v>2.7724000000000002</v>
      </c>
      <c r="AB1321" s="4" t="s">
        <v>384</v>
      </c>
      <c r="AC1321" s="4">
        <v>0</v>
      </c>
      <c r="AD1321" s="4">
        <v>12</v>
      </c>
      <c r="AE1321" s="4">
        <v>854</v>
      </c>
      <c r="AF1321" s="4">
        <v>883</v>
      </c>
      <c r="AG1321" s="4">
        <v>827</v>
      </c>
      <c r="AH1321" s="4">
        <v>69</v>
      </c>
      <c r="AI1321" s="4">
        <v>26.66</v>
      </c>
      <c r="AJ1321" s="4">
        <v>0.61</v>
      </c>
      <c r="AK1321" s="4">
        <v>988</v>
      </c>
      <c r="AL1321" s="4">
        <v>5</v>
      </c>
      <c r="AM1321" s="4">
        <v>0</v>
      </c>
      <c r="AN1321" s="4">
        <v>35</v>
      </c>
      <c r="AO1321" s="4">
        <v>191.9</v>
      </c>
      <c r="AP1321" s="4">
        <v>189.9</v>
      </c>
      <c r="AQ1321" s="4">
        <v>6.1</v>
      </c>
      <c r="AR1321" s="4">
        <v>195</v>
      </c>
      <c r="AS1321" s="4" t="s">
        <v>155</v>
      </c>
      <c r="AT1321" s="4">
        <v>2</v>
      </c>
      <c r="AU1321" s="5">
        <v>0.70887731481481486</v>
      </c>
      <c r="AV1321" s="4">
        <v>47.159376999999999</v>
      </c>
      <c r="AW1321" s="4">
        <v>-88.489829999999998</v>
      </c>
      <c r="AX1321" s="4">
        <v>313.5</v>
      </c>
      <c r="AY1321" s="4">
        <v>6.2</v>
      </c>
      <c r="AZ1321" s="4">
        <v>12</v>
      </c>
      <c r="BA1321" s="4">
        <v>11</v>
      </c>
      <c r="BB1321" s="4" t="s">
        <v>429</v>
      </c>
      <c r="BC1321" s="4">
        <v>1.8</v>
      </c>
      <c r="BD1321" s="4">
        <v>2.141858</v>
      </c>
      <c r="BE1321" s="4">
        <v>3.1709290000000001</v>
      </c>
      <c r="BF1321" s="4">
        <v>14.063000000000001</v>
      </c>
      <c r="BG1321" s="4">
        <v>15.8</v>
      </c>
      <c r="BH1321" s="4">
        <v>1.1200000000000001</v>
      </c>
      <c r="BI1321" s="4">
        <v>13.02</v>
      </c>
      <c r="BJ1321" s="4">
        <v>3030.9270000000001</v>
      </c>
      <c r="BK1321" s="4">
        <v>0.67200000000000004</v>
      </c>
      <c r="BL1321" s="4">
        <v>10.753</v>
      </c>
      <c r="BM1321" s="4">
        <v>7.2999999999999995E-2</v>
      </c>
      <c r="BN1321" s="4">
        <v>10.826000000000001</v>
      </c>
      <c r="BO1321" s="4">
        <v>8.7620000000000005</v>
      </c>
      <c r="BP1321" s="4">
        <v>5.8999999999999997E-2</v>
      </c>
      <c r="BQ1321" s="4">
        <v>8.8209999999999997</v>
      </c>
      <c r="BR1321" s="4">
        <v>0.59209999999999996</v>
      </c>
      <c r="BU1321" s="4">
        <v>0.505</v>
      </c>
      <c r="BW1321" s="4">
        <v>515.38599999999997</v>
      </c>
      <c r="BX1321" s="4">
        <v>7.3176000000000005E-2</v>
      </c>
      <c r="BY1321" s="4">
        <v>-5</v>
      </c>
      <c r="BZ1321" s="4">
        <v>1.3067059999999999</v>
      </c>
      <c r="CA1321" s="4">
        <v>1.7882389999999999</v>
      </c>
      <c r="CB1321" s="4">
        <v>26.395461000000001</v>
      </c>
    </row>
    <row r="1322" spans="1:80">
      <c r="A1322" s="2">
        <v>42440</v>
      </c>
      <c r="B1322" s="29">
        <v>0.50073967592592594</v>
      </c>
      <c r="C1322" s="4">
        <v>12.962999999999999</v>
      </c>
      <c r="D1322" s="4">
        <v>1E-3</v>
      </c>
      <c r="E1322" s="4" t="s">
        <v>155</v>
      </c>
      <c r="F1322" s="4">
        <v>10.353752999999999</v>
      </c>
      <c r="G1322" s="4">
        <v>220.8</v>
      </c>
      <c r="H1322" s="4">
        <v>2.9</v>
      </c>
      <c r="I1322" s="4">
        <v>56.1</v>
      </c>
      <c r="K1322" s="4">
        <v>2.52</v>
      </c>
      <c r="L1322" s="4">
        <v>11</v>
      </c>
      <c r="M1322" s="4">
        <v>0.88829999999999998</v>
      </c>
      <c r="N1322" s="4">
        <v>11.515499999999999</v>
      </c>
      <c r="O1322" s="4">
        <v>8.9999999999999998E-4</v>
      </c>
      <c r="P1322" s="4">
        <v>196.12620000000001</v>
      </c>
      <c r="Q1322" s="4">
        <v>2.5760999999999998</v>
      </c>
      <c r="R1322" s="4">
        <v>198.7</v>
      </c>
      <c r="S1322" s="4">
        <v>159.81659999999999</v>
      </c>
      <c r="T1322" s="4">
        <v>2.0992000000000002</v>
      </c>
      <c r="U1322" s="4">
        <v>161.9</v>
      </c>
      <c r="V1322" s="4">
        <v>56.1</v>
      </c>
      <c r="Y1322" s="4">
        <v>9.9629999999999992</v>
      </c>
      <c r="Z1322" s="4">
        <v>0</v>
      </c>
      <c r="AA1322" s="4">
        <v>2.2429999999999999</v>
      </c>
      <c r="AB1322" s="4" t="s">
        <v>384</v>
      </c>
      <c r="AC1322" s="4">
        <v>0</v>
      </c>
      <c r="AD1322" s="4">
        <v>11.9</v>
      </c>
      <c r="AE1322" s="4">
        <v>854</v>
      </c>
      <c r="AF1322" s="4">
        <v>882</v>
      </c>
      <c r="AG1322" s="4">
        <v>828</v>
      </c>
      <c r="AH1322" s="4">
        <v>69</v>
      </c>
      <c r="AI1322" s="4">
        <v>26.66</v>
      </c>
      <c r="AJ1322" s="4">
        <v>0.61</v>
      </c>
      <c r="AK1322" s="4">
        <v>988</v>
      </c>
      <c r="AL1322" s="4">
        <v>5</v>
      </c>
      <c r="AM1322" s="4">
        <v>0</v>
      </c>
      <c r="AN1322" s="4">
        <v>35</v>
      </c>
      <c r="AO1322" s="4">
        <v>191.1</v>
      </c>
      <c r="AP1322" s="4">
        <v>190</v>
      </c>
      <c r="AQ1322" s="4">
        <v>6.2</v>
      </c>
      <c r="AR1322" s="4">
        <v>195</v>
      </c>
      <c r="AS1322" s="4" t="s">
        <v>155</v>
      </c>
      <c r="AT1322" s="4">
        <v>2</v>
      </c>
      <c r="AU1322" s="5">
        <v>0.70888888888888879</v>
      </c>
      <c r="AV1322" s="4">
        <v>47.159345000000002</v>
      </c>
      <c r="AW1322" s="4">
        <v>-88.489806000000002</v>
      </c>
      <c r="AX1322" s="4">
        <v>313.5</v>
      </c>
      <c r="AY1322" s="4">
        <v>7</v>
      </c>
      <c r="AZ1322" s="4">
        <v>12</v>
      </c>
      <c r="BA1322" s="4">
        <v>11</v>
      </c>
      <c r="BB1322" s="4" t="s">
        <v>429</v>
      </c>
      <c r="BC1322" s="4">
        <v>1.656768</v>
      </c>
      <c r="BD1322" s="4">
        <v>2.1283840000000001</v>
      </c>
      <c r="BE1322" s="4">
        <v>2.7703030000000002</v>
      </c>
      <c r="BF1322" s="4">
        <v>14.063000000000001</v>
      </c>
      <c r="BG1322" s="4">
        <v>16.309999999999999</v>
      </c>
      <c r="BH1322" s="4">
        <v>1.1599999999999999</v>
      </c>
      <c r="BI1322" s="4">
        <v>12.574</v>
      </c>
      <c r="BJ1322" s="4">
        <v>3032.36</v>
      </c>
      <c r="BK1322" s="4">
        <v>0.154</v>
      </c>
      <c r="BL1322" s="4">
        <v>5.4080000000000004</v>
      </c>
      <c r="BM1322" s="4">
        <v>7.0999999999999994E-2</v>
      </c>
      <c r="BN1322" s="4">
        <v>5.4790000000000001</v>
      </c>
      <c r="BO1322" s="4">
        <v>4.407</v>
      </c>
      <c r="BP1322" s="4">
        <v>5.8000000000000003E-2</v>
      </c>
      <c r="BQ1322" s="4">
        <v>4.4649999999999999</v>
      </c>
      <c r="BR1322" s="4">
        <v>0.48849999999999999</v>
      </c>
      <c r="BU1322" s="4">
        <v>0.52100000000000002</v>
      </c>
      <c r="BW1322" s="4">
        <v>429.45600000000002</v>
      </c>
      <c r="BX1322" s="4">
        <v>5.0352000000000001E-2</v>
      </c>
      <c r="BY1322" s="4">
        <v>-5</v>
      </c>
      <c r="BZ1322" s="4">
        <v>1.305196</v>
      </c>
      <c r="CA1322" s="4">
        <v>1.230477</v>
      </c>
      <c r="CB1322" s="4">
        <v>26.364958999999999</v>
      </c>
    </row>
    <row r="1323" spans="1:80">
      <c r="A1323" s="2">
        <v>42440</v>
      </c>
      <c r="B1323" s="29">
        <v>0.50075124999999998</v>
      </c>
      <c r="C1323" s="4">
        <v>13.823</v>
      </c>
      <c r="D1323" s="4">
        <v>3.3999999999999998E-3</v>
      </c>
      <c r="E1323" s="4" t="s">
        <v>155</v>
      </c>
      <c r="F1323" s="4">
        <v>34.323670999999997</v>
      </c>
      <c r="G1323" s="4">
        <v>150.4</v>
      </c>
      <c r="H1323" s="4">
        <v>2.8</v>
      </c>
      <c r="I1323" s="4">
        <v>56</v>
      </c>
      <c r="K1323" s="4">
        <v>2</v>
      </c>
      <c r="L1323" s="4">
        <v>11</v>
      </c>
      <c r="M1323" s="4">
        <v>0.88149999999999995</v>
      </c>
      <c r="N1323" s="4">
        <v>12.1854</v>
      </c>
      <c r="O1323" s="4">
        <v>3.0000000000000001E-3</v>
      </c>
      <c r="P1323" s="4">
        <v>132.60220000000001</v>
      </c>
      <c r="Q1323" s="4">
        <v>2.4683000000000002</v>
      </c>
      <c r="R1323" s="4">
        <v>135.1</v>
      </c>
      <c r="S1323" s="4">
        <v>108.053</v>
      </c>
      <c r="T1323" s="4">
        <v>2.0112999999999999</v>
      </c>
      <c r="U1323" s="4">
        <v>110.1</v>
      </c>
      <c r="V1323" s="4">
        <v>56.003300000000003</v>
      </c>
      <c r="Y1323" s="4">
        <v>9.8239999999999998</v>
      </c>
      <c r="Z1323" s="4">
        <v>0</v>
      </c>
      <c r="AA1323" s="4">
        <v>1.7630999999999999</v>
      </c>
      <c r="AB1323" s="4" t="s">
        <v>384</v>
      </c>
      <c r="AC1323" s="4">
        <v>0</v>
      </c>
      <c r="AD1323" s="4">
        <v>11.9</v>
      </c>
      <c r="AE1323" s="4">
        <v>854</v>
      </c>
      <c r="AF1323" s="4">
        <v>883</v>
      </c>
      <c r="AG1323" s="4">
        <v>827</v>
      </c>
      <c r="AH1323" s="4">
        <v>69</v>
      </c>
      <c r="AI1323" s="4">
        <v>26.66</v>
      </c>
      <c r="AJ1323" s="4">
        <v>0.61</v>
      </c>
      <c r="AK1323" s="4">
        <v>988</v>
      </c>
      <c r="AL1323" s="4">
        <v>5</v>
      </c>
      <c r="AM1323" s="4">
        <v>0</v>
      </c>
      <c r="AN1323" s="4">
        <v>35</v>
      </c>
      <c r="AO1323" s="4">
        <v>191</v>
      </c>
      <c r="AP1323" s="4">
        <v>189.1</v>
      </c>
      <c r="AQ1323" s="4">
        <v>6.1</v>
      </c>
      <c r="AR1323" s="4">
        <v>195</v>
      </c>
      <c r="AS1323" s="4" t="s">
        <v>155</v>
      </c>
      <c r="AT1323" s="4">
        <v>2</v>
      </c>
      <c r="AU1323" s="5">
        <v>0.70890046296296294</v>
      </c>
      <c r="AV1323" s="4">
        <v>47.159331999999999</v>
      </c>
      <c r="AW1323" s="4">
        <v>-88.489783000000003</v>
      </c>
      <c r="AX1323" s="4">
        <v>313.5</v>
      </c>
      <c r="AY1323" s="4">
        <v>5.6</v>
      </c>
      <c r="AZ1323" s="4">
        <v>12</v>
      </c>
      <c r="BA1323" s="4">
        <v>11</v>
      </c>
      <c r="BB1323" s="4" t="s">
        <v>429</v>
      </c>
      <c r="BC1323" s="4">
        <v>1.6718280000000001</v>
      </c>
      <c r="BD1323" s="4">
        <v>2.2436560000000001</v>
      </c>
      <c r="BE1323" s="4">
        <v>2.8154849999999998</v>
      </c>
      <c r="BF1323" s="4">
        <v>14.063000000000001</v>
      </c>
      <c r="BG1323" s="4">
        <v>15.35</v>
      </c>
      <c r="BH1323" s="4">
        <v>1.0900000000000001</v>
      </c>
      <c r="BI1323" s="4">
        <v>13.439</v>
      </c>
      <c r="BJ1323" s="4">
        <v>3031.3539999999998</v>
      </c>
      <c r="BK1323" s="4">
        <v>0.47899999999999998</v>
      </c>
      <c r="BL1323" s="4">
        <v>3.4540000000000002</v>
      </c>
      <c r="BM1323" s="4">
        <v>6.4000000000000001E-2</v>
      </c>
      <c r="BN1323" s="4">
        <v>3.5190000000000001</v>
      </c>
      <c r="BO1323" s="4">
        <v>2.8149999999999999</v>
      </c>
      <c r="BP1323" s="4">
        <v>5.1999999999999998E-2</v>
      </c>
      <c r="BQ1323" s="4">
        <v>2.867</v>
      </c>
      <c r="BR1323" s="4">
        <v>0.4607</v>
      </c>
      <c r="BU1323" s="4">
        <v>0.48499999999999999</v>
      </c>
      <c r="BW1323" s="4">
        <v>318.90499999999997</v>
      </c>
      <c r="BX1323" s="4">
        <v>5.5216000000000001E-2</v>
      </c>
      <c r="BY1323" s="4">
        <v>-5</v>
      </c>
      <c r="BZ1323" s="4">
        <v>1.3068040000000001</v>
      </c>
      <c r="CA1323" s="4">
        <v>1.3493409999999999</v>
      </c>
      <c r="CB1323" s="4">
        <v>26.397441000000001</v>
      </c>
    </row>
    <row r="1324" spans="1:80">
      <c r="A1324" s="2">
        <v>42440</v>
      </c>
      <c r="B1324" s="29">
        <v>0.50076282407407413</v>
      </c>
      <c r="C1324" s="4">
        <v>13.358000000000001</v>
      </c>
      <c r="D1324" s="4">
        <v>-5.9999999999999995E-4</v>
      </c>
      <c r="E1324" s="4" t="s">
        <v>155</v>
      </c>
      <c r="F1324" s="4">
        <v>-5.9339769999999996</v>
      </c>
      <c r="G1324" s="4">
        <v>132</v>
      </c>
      <c r="H1324" s="4">
        <v>2.8</v>
      </c>
      <c r="I1324" s="4">
        <v>50.6</v>
      </c>
      <c r="K1324" s="4">
        <v>1.67</v>
      </c>
      <c r="L1324" s="4">
        <v>11</v>
      </c>
      <c r="M1324" s="4">
        <v>0.88529999999999998</v>
      </c>
      <c r="N1324" s="4">
        <v>11.8256</v>
      </c>
      <c r="O1324" s="4">
        <v>0</v>
      </c>
      <c r="P1324" s="4">
        <v>116.8548</v>
      </c>
      <c r="Q1324" s="4">
        <v>2.452</v>
      </c>
      <c r="R1324" s="4">
        <v>119.3</v>
      </c>
      <c r="S1324" s="4">
        <v>95.221000000000004</v>
      </c>
      <c r="T1324" s="4">
        <v>1.9981</v>
      </c>
      <c r="U1324" s="4">
        <v>97.2</v>
      </c>
      <c r="V1324" s="4">
        <v>50.597900000000003</v>
      </c>
      <c r="Y1324" s="4">
        <v>9.7949999999999999</v>
      </c>
      <c r="Z1324" s="4">
        <v>0</v>
      </c>
      <c r="AA1324" s="4">
        <v>1.4803999999999999</v>
      </c>
      <c r="AB1324" s="4" t="s">
        <v>384</v>
      </c>
      <c r="AC1324" s="4">
        <v>0</v>
      </c>
      <c r="AD1324" s="4">
        <v>11.9</v>
      </c>
      <c r="AE1324" s="4">
        <v>853</v>
      </c>
      <c r="AF1324" s="4">
        <v>883</v>
      </c>
      <c r="AG1324" s="4">
        <v>826</v>
      </c>
      <c r="AH1324" s="4">
        <v>69</v>
      </c>
      <c r="AI1324" s="4">
        <v>26.66</v>
      </c>
      <c r="AJ1324" s="4">
        <v>0.61</v>
      </c>
      <c r="AK1324" s="4">
        <v>988</v>
      </c>
      <c r="AL1324" s="4">
        <v>5</v>
      </c>
      <c r="AM1324" s="4">
        <v>0</v>
      </c>
      <c r="AN1324" s="4">
        <v>35</v>
      </c>
      <c r="AO1324" s="4">
        <v>191</v>
      </c>
      <c r="AP1324" s="4">
        <v>189</v>
      </c>
      <c r="AQ1324" s="4">
        <v>6.3</v>
      </c>
      <c r="AR1324" s="4">
        <v>195</v>
      </c>
      <c r="AS1324" s="4" t="s">
        <v>155</v>
      </c>
      <c r="AT1324" s="4">
        <v>2</v>
      </c>
      <c r="AU1324" s="5">
        <v>0.70891203703703709</v>
      </c>
      <c r="AV1324" s="4">
        <v>47.159328000000002</v>
      </c>
      <c r="AW1324" s="4">
        <v>-88.489771000000005</v>
      </c>
      <c r="AX1324" s="4">
        <v>313.5</v>
      </c>
      <c r="AY1324" s="4">
        <v>3.7</v>
      </c>
      <c r="AZ1324" s="4">
        <v>12</v>
      </c>
      <c r="BA1324" s="4">
        <v>11</v>
      </c>
      <c r="BB1324" s="4" t="s">
        <v>429</v>
      </c>
      <c r="BC1324" s="4">
        <v>1.771728</v>
      </c>
      <c r="BD1324" s="4">
        <v>1.9413590000000001</v>
      </c>
      <c r="BE1324" s="4">
        <v>2.684815</v>
      </c>
      <c r="BF1324" s="4">
        <v>14.063000000000001</v>
      </c>
      <c r="BG1324" s="4">
        <v>15.86</v>
      </c>
      <c r="BH1324" s="4">
        <v>1.1299999999999999</v>
      </c>
      <c r="BI1324" s="4">
        <v>12.962</v>
      </c>
      <c r="BJ1324" s="4">
        <v>3032.5079999999998</v>
      </c>
      <c r="BK1324" s="4">
        <v>0</v>
      </c>
      <c r="BL1324" s="4">
        <v>3.1379999999999999</v>
      </c>
      <c r="BM1324" s="4">
        <v>6.6000000000000003E-2</v>
      </c>
      <c r="BN1324" s="4">
        <v>3.2040000000000002</v>
      </c>
      <c r="BO1324" s="4">
        <v>2.5569999999999999</v>
      </c>
      <c r="BP1324" s="4">
        <v>5.3999999999999999E-2</v>
      </c>
      <c r="BQ1324" s="4">
        <v>2.6110000000000002</v>
      </c>
      <c r="BR1324" s="4">
        <v>0.42899999999999999</v>
      </c>
      <c r="BU1324" s="4">
        <v>0.498</v>
      </c>
      <c r="BW1324" s="4">
        <v>276.03500000000003</v>
      </c>
      <c r="BX1324" s="4">
        <v>6.7725999999999995E-2</v>
      </c>
      <c r="BY1324" s="4">
        <v>-5</v>
      </c>
      <c r="BZ1324" s="4">
        <v>1.3079019999999999</v>
      </c>
      <c r="CA1324" s="4">
        <v>1.6550549999999999</v>
      </c>
      <c r="CB1324" s="4">
        <v>26.419619999999998</v>
      </c>
    </row>
    <row r="1325" spans="1:80">
      <c r="A1325" s="2">
        <v>42440</v>
      </c>
      <c r="B1325" s="29">
        <v>0.50077439814814817</v>
      </c>
      <c r="C1325" s="4">
        <v>11.683999999999999</v>
      </c>
      <c r="D1325" s="4">
        <v>-4.0000000000000001E-3</v>
      </c>
      <c r="E1325" s="4" t="s">
        <v>155</v>
      </c>
      <c r="F1325" s="4">
        <v>-40.269359999999999</v>
      </c>
      <c r="G1325" s="4">
        <v>95.3</v>
      </c>
      <c r="H1325" s="4">
        <v>2.7</v>
      </c>
      <c r="I1325" s="4">
        <v>39.4</v>
      </c>
      <c r="K1325" s="4">
        <v>1</v>
      </c>
      <c r="L1325" s="4">
        <v>11</v>
      </c>
      <c r="M1325" s="4">
        <v>0.89859999999999995</v>
      </c>
      <c r="N1325" s="4">
        <v>10.4986</v>
      </c>
      <c r="O1325" s="4">
        <v>0</v>
      </c>
      <c r="P1325" s="4">
        <v>85.665400000000005</v>
      </c>
      <c r="Q1325" s="4">
        <v>2.4260999999999999</v>
      </c>
      <c r="R1325" s="4">
        <v>88.1</v>
      </c>
      <c r="S1325" s="4">
        <v>69.805800000000005</v>
      </c>
      <c r="T1325" s="4">
        <v>1.9770000000000001</v>
      </c>
      <c r="U1325" s="4">
        <v>71.8</v>
      </c>
      <c r="V1325" s="4">
        <v>39.358199999999997</v>
      </c>
      <c r="Y1325" s="4">
        <v>9.5289999999999999</v>
      </c>
      <c r="Z1325" s="4">
        <v>0</v>
      </c>
      <c r="AA1325" s="4">
        <v>0.89859999999999995</v>
      </c>
      <c r="AB1325" s="4" t="s">
        <v>384</v>
      </c>
      <c r="AC1325" s="4">
        <v>0</v>
      </c>
      <c r="AD1325" s="4">
        <v>11.9</v>
      </c>
      <c r="AE1325" s="4">
        <v>853</v>
      </c>
      <c r="AF1325" s="4">
        <v>883</v>
      </c>
      <c r="AG1325" s="4">
        <v>826</v>
      </c>
      <c r="AH1325" s="4">
        <v>69</v>
      </c>
      <c r="AI1325" s="4">
        <v>26.66</v>
      </c>
      <c r="AJ1325" s="4">
        <v>0.61</v>
      </c>
      <c r="AK1325" s="4">
        <v>988</v>
      </c>
      <c r="AL1325" s="4">
        <v>5</v>
      </c>
      <c r="AM1325" s="4">
        <v>0</v>
      </c>
      <c r="AN1325" s="4">
        <v>35</v>
      </c>
      <c r="AO1325" s="4">
        <v>191</v>
      </c>
      <c r="AP1325" s="4">
        <v>189</v>
      </c>
      <c r="AQ1325" s="4">
        <v>6.3</v>
      </c>
      <c r="AR1325" s="4">
        <v>195</v>
      </c>
      <c r="AS1325" s="4" t="s">
        <v>155</v>
      </c>
      <c r="AT1325" s="4">
        <v>2</v>
      </c>
      <c r="AU1325" s="5">
        <v>0.70892361111111113</v>
      </c>
      <c r="AV1325" s="4">
        <v>47.159322000000003</v>
      </c>
      <c r="AW1325" s="4">
        <v>-88.489760000000004</v>
      </c>
      <c r="AX1325" s="4">
        <v>313.39999999999998</v>
      </c>
      <c r="AY1325" s="4">
        <v>3</v>
      </c>
      <c r="AZ1325" s="4">
        <v>12</v>
      </c>
      <c r="BA1325" s="4">
        <v>11</v>
      </c>
      <c r="BB1325" s="4" t="s">
        <v>429</v>
      </c>
      <c r="BC1325" s="4">
        <v>1.8</v>
      </c>
      <c r="BD1325" s="4">
        <v>1.8</v>
      </c>
      <c r="BE1325" s="4">
        <v>2.6</v>
      </c>
      <c r="BF1325" s="4">
        <v>14.063000000000001</v>
      </c>
      <c r="BG1325" s="4">
        <v>17.989999999999998</v>
      </c>
      <c r="BH1325" s="4">
        <v>1.28</v>
      </c>
      <c r="BI1325" s="4">
        <v>11.289</v>
      </c>
      <c r="BJ1325" s="4">
        <v>3033.962</v>
      </c>
      <c r="BK1325" s="4">
        <v>0</v>
      </c>
      <c r="BL1325" s="4">
        <v>2.593</v>
      </c>
      <c r="BM1325" s="4">
        <v>7.2999999999999995E-2</v>
      </c>
      <c r="BN1325" s="4">
        <v>2.6659999999999999</v>
      </c>
      <c r="BO1325" s="4">
        <v>2.113</v>
      </c>
      <c r="BP1325" s="4">
        <v>0.06</v>
      </c>
      <c r="BQ1325" s="4">
        <v>2.1720000000000002</v>
      </c>
      <c r="BR1325" s="4">
        <v>0.37609999999999999</v>
      </c>
      <c r="BU1325" s="4">
        <v>0.54600000000000004</v>
      </c>
      <c r="BW1325" s="4">
        <v>188.81100000000001</v>
      </c>
      <c r="BX1325" s="4">
        <v>5.3665999999999998E-2</v>
      </c>
      <c r="BY1325" s="4">
        <v>-5</v>
      </c>
      <c r="BZ1325" s="4">
        <v>1.3080000000000001</v>
      </c>
      <c r="CA1325" s="4">
        <v>1.311463</v>
      </c>
      <c r="CB1325" s="4">
        <v>26.421600000000002</v>
      </c>
    </row>
    <row r="1326" spans="1:80">
      <c r="A1326" s="2">
        <v>42440</v>
      </c>
      <c r="B1326" s="29">
        <v>0.50078597222222221</v>
      </c>
      <c r="C1326" s="4">
        <v>9.8829999999999991</v>
      </c>
      <c r="D1326" s="4">
        <v>-2.0999999999999999E-3</v>
      </c>
      <c r="E1326" s="4" t="s">
        <v>155</v>
      </c>
      <c r="F1326" s="4">
        <v>-20.546810000000001</v>
      </c>
      <c r="G1326" s="4">
        <v>69.2</v>
      </c>
      <c r="H1326" s="4">
        <v>2.7</v>
      </c>
      <c r="I1326" s="4">
        <v>41.7</v>
      </c>
      <c r="K1326" s="4">
        <v>1.82</v>
      </c>
      <c r="L1326" s="4">
        <v>10</v>
      </c>
      <c r="M1326" s="4">
        <v>0.9133</v>
      </c>
      <c r="N1326" s="4">
        <v>9.0265000000000004</v>
      </c>
      <c r="O1326" s="4">
        <v>0</v>
      </c>
      <c r="P1326" s="4">
        <v>63.217100000000002</v>
      </c>
      <c r="Q1326" s="4">
        <v>2.4660000000000002</v>
      </c>
      <c r="R1326" s="4">
        <v>65.7</v>
      </c>
      <c r="S1326" s="4">
        <v>51.513500000000001</v>
      </c>
      <c r="T1326" s="4">
        <v>2.0095000000000001</v>
      </c>
      <c r="U1326" s="4">
        <v>53.5</v>
      </c>
      <c r="V1326" s="4">
        <v>41.653500000000001</v>
      </c>
      <c r="Y1326" s="4">
        <v>9.1</v>
      </c>
      <c r="Z1326" s="4">
        <v>0</v>
      </c>
      <c r="AA1326" s="4">
        <v>1.6611</v>
      </c>
      <c r="AB1326" s="4" t="s">
        <v>384</v>
      </c>
      <c r="AC1326" s="4">
        <v>0</v>
      </c>
      <c r="AD1326" s="4">
        <v>12</v>
      </c>
      <c r="AE1326" s="4">
        <v>853</v>
      </c>
      <c r="AF1326" s="4">
        <v>883</v>
      </c>
      <c r="AG1326" s="4">
        <v>825</v>
      </c>
      <c r="AH1326" s="4">
        <v>69</v>
      </c>
      <c r="AI1326" s="4">
        <v>26.66</v>
      </c>
      <c r="AJ1326" s="4">
        <v>0.61</v>
      </c>
      <c r="AK1326" s="4">
        <v>988</v>
      </c>
      <c r="AL1326" s="4">
        <v>5</v>
      </c>
      <c r="AM1326" s="4">
        <v>0</v>
      </c>
      <c r="AN1326" s="4">
        <v>35</v>
      </c>
      <c r="AO1326" s="4">
        <v>191</v>
      </c>
      <c r="AP1326" s="4">
        <v>189</v>
      </c>
      <c r="AQ1326" s="4">
        <v>6.4</v>
      </c>
      <c r="AR1326" s="4">
        <v>195</v>
      </c>
      <c r="AS1326" s="4" t="s">
        <v>155</v>
      </c>
      <c r="AT1326" s="4">
        <v>2</v>
      </c>
      <c r="AU1326" s="5">
        <v>0.70893518518518517</v>
      </c>
      <c r="AV1326" s="4">
        <v>47.159314999999999</v>
      </c>
      <c r="AW1326" s="4">
        <v>-88.489748000000006</v>
      </c>
      <c r="AX1326" s="4">
        <v>313.39999999999998</v>
      </c>
      <c r="AY1326" s="4">
        <v>2.8</v>
      </c>
      <c r="AZ1326" s="4">
        <v>12</v>
      </c>
      <c r="BA1326" s="4">
        <v>11</v>
      </c>
      <c r="BB1326" s="4" t="s">
        <v>429</v>
      </c>
      <c r="BC1326" s="4">
        <v>1.2277720000000001</v>
      </c>
      <c r="BD1326" s="4">
        <v>1.5138860000000001</v>
      </c>
      <c r="BE1326" s="4">
        <v>1.9562440000000001</v>
      </c>
      <c r="BF1326" s="4">
        <v>14.063000000000001</v>
      </c>
      <c r="BG1326" s="4">
        <v>21.09</v>
      </c>
      <c r="BH1326" s="4">
        <v>1.5</v>
      </c>
      <c r="BI1326" s="4">
        <v>9.4890000000000008</v>
      </c>
      <c r="BJ1326" s="4">
        <v>3035.5790000000002</v>
      </c>
      <c r="BK1326" s="4">
        <v>0</v>
      </c>
      <c r="BL1326" s="4">
        <v>2.226</v>
      </c>
      <c r="BM1326" s="4">
        <v>8.6999999999999994E-2</v>
      </c>
      <c r="BN1326" s="4">
        <v>2.3130000000000002</v>
      </c>
      <c r="BO1326" s="4">
        <v>1.8140000000000001</v>
      </c>
      <c r="BP1326" s="4">
        <v>7.0999999999999994E-2</v>
      </c>
      <c r="BQ1326" s="4">
        <v>1.885</v>
      </c>
      <c r="BR1326" s="4">
        <v>0.4632</v>
      </c>
      <c r="BU1326" s="4">
        <v>0.60699999999999998</v>
      </c>
      <c r="BW1326" s="4">
        <v>406.18700000000001</v>
      </c>
      <c r="BX1326" s="4">
        <v>4.0273999999999997E-2</v>
      </c>
      <c r="BY1326" s="4">
        <v>-5</v>
      </c>
      <c r="BZ1326" s="4">
        <v>1.309804</v>
      </c>
      <c r="CA1326" s="4">
        <v>0.98419599999999996</v>
      </c>
      <c r="CB1326" s="4">
        <v>26.458041000000001</v>
      </c>
    </row>
    <row r="1327" spans="1:80">
      <c r="A1327" s="2">
        <v>42440</v>
      </c>
      <c r="B1327" s="29">
        <v>0.50079754629629625</v>
      </c>
      <c r="C1327" s="4">
        <v>9.1489999999999991</v>
      </c>
      <c r="D1327" s="4">
        <v>1.2999999999999999E-3</v>
      </c>
      <c r="E1327" s="4" t="s">
        <v>155</v>
      </c>
      <c r="F1327" s="4">
        <v>12.695214</v>
      </c>
      <c r="G1327" s="4">
        <v>52.7</v>
      </c>
      <c r="H1327" s="4">
        <v>2.6</v>
      </c>
      <c r="I1327" s="4">
        <v>39.299999999999997</v>
      </c>
      <c r="K1327" s="4">
        <v>4.4000000000000004</v>
      </c>
      <c r="L1327" s="4">
        <v>10</v>
      </c>
      <c r="M1327" s="4">
        <v>0.9194</v>
      </c>
      <c r="N1327" s="4">
        <v>8.4116</v>
      </c>
      <c r="O1327" s="4">
        <v>1.1999999999999999E-3</v>
      </c>
      <c r="P1327" s="4">
        <v>48.451599999999999</v>
      </c>
      <c r="Q1327" s="4">
        <v>2.3904000000000001</v>
      </c>
      <c r="R1327" s="4">
        <v>50.8</v>
      </c>
      <c r="S1327" s="4">
        <v>39.481499999999997</v>
      </c>
      <c r="T1327" s="4">
        <v>1.9479</v>
      </c>
      <c r="U1327" s="4">
        <v>41.4</v>
      </c>
      <c r="V1327" s="4">
        <v>39.322099999999999</v>
      </c>
      <c r="Y1327" s="4">
        <v>8.891</v>
      </c>
      <c r="Z1327" s="4">
        <v>0</v>
      </c>
      <c r="AA1327" s="4">
        <v>4.0479000000000003</v>
      </c>
      <c r="AB1327" s="4" t="s">
        <v>384</v>
      </c>
      <c r="AC1327" s="4">
        <v>0</v>
      </c>
      <c r="AD1327" s="4">
        <v>11.9</v>
      </c>
      <c r="AE1327" s="4">
        <v>853</v>
      </c>
      <c r="AF1327" s="4">
        <v>883</v>
      </c>
      <c r="AG1327" s="4">
        <v>825</v>
      </c>
      <c r="AH1327" s="4">
        <v>69</v>
      </c>
      <c r="AI1327" s="4">
        <v>26.66</v>
      </c>
      <c r="AJ1327" s="4">
        <v>0.61</v>
      </c>
      <c r="AK1327" s="4">
        <v>988</v>
      </c>
      <c r="AL1327" s="4">
        <v>5</v>
      </c>
      <c r="AM1327" s="4">
        <v>0</v>
      </c>
      <c r="AN1327" s="4">
        <v>35</v>
      </c>
      <c r="AO1327" s="4">
        <v>191</v>
      </c>
      <c r="AP1327" s="4">
        <v>189</v>
      </c>
      <c r="AQ1327" s="4">
        <v>6.2</v>
      </c>
      <c r="AR1327" s="4">
        <v>195</v>
      </c>
      <c r="AS1327" s="4" t="s">
        <v>155</v>
      </c>
      <c r="AT1327" s="4">
        <v>2</v>
      </c>
      <c r="AU1327" s="5">
        <v>0.70894675925925921</v>
      </c>
      <c r="AV1327" s="4">
        <v>47.159317000000001</v>
      </c>
      <c r="AW1327" s="4">
        <v>-88.489750000000001</v>
      </c>
      <c r="AX1327" s="4">
        <v>313.39999999999998</v>
      </c>
      <c r="AY1327" s="4">
        <v>1.2</v>
      </c>
      <c r="AZ1327" s="4">
        <v>12</v>
      </c>
      <c r="BA1327" s="4">
        <v>11</v>
      </c>
      <c r="BB1327" s="4" t="s">
        <v>429</v>
      </c>
      <c r="BC1327" s="4">
        <v>1</v>
      </c>
      <c r="BD1327" s="4">
        <v>1.4</v>
      </c>
      <c r="BE1327" s="4">
        <v>1.7</v>
      </c>
      <c r="BF1327" s="4">
        <v>14.063000000000001</v>
      </c>
      <c r="BG1327" s="4">
        <v>22.7</v>
      </c>
      <c r="BH1327" s="4">
        <v>1.61</v>
      </c>
      <c r="BI1327" s="4">
        <v>8.7680000000000007</v>
      </c>
      <c r="BJ1327" s="4">
        <v>3036.1190000000001</v>
      </c>
      <c r="BK1327" s="4">
        <v>0.26800000000000002</v>
      </c>
      <c r="BL1327" s="4">
        <v>1.831</v>
      </c>
      <c r="BM1327" s="4">
        <v>0.09</v>
      </c>
      <c r="BN1327" s="4">
        <v>1.9219999999999999</v>
      </c>
      <c r="BO1327" s="4">
        <v>1.492</v>
      </c>
      <c r="BP1327" s="4">
        <v>7.3999999999999996E-2</v>
      </c>
      <c r="BQ1327" s="4">
        <v>1.5660000000000001</v>
      </c>
      <c r="BR1327" s="4">
        <v>0.46929999999999999</v>
      </c>
      <c r="BU1327" s="4">
        <v>0.63700000000000001</v>
      </c>
      <c r="BW1327" s="4">
        <v>1062.3520000000001</v>
      </c>
      <c r="BX1327" s="4">
        <v>3.1784E-2</v>
      </c>
      <c r="BY1327" s="4">
        <v>-5</v>
      </c>
      <c r="BZ1327" s="4">
        <v>1.307294</v>
      </c>
      <c r="CA1327" s="4">
        <v>0.77672200000000002</v>
      </c>
      <c r="CB1327" s="4">
        <v>26.407339</v>
      </c>
    </row>
    <row r="1328" spans="1:80">
      <c r="A1328" s="2">
        <v>42440</v>
      </c>
      <c r="B1328" s="29">
        <v>0.5008091203703704</v>
      </c>
      <c r="C1328" s="4">
        <v>8.9320000000000004</v>
      </c>
      <c r="D1328" s="4">
        <v>3.5000000000000001E-3</v>
      </c>
      <c r="E1328" s="4" t="s">
        <v>155</v>
      </c>
      <c r="F1328" s="4">
        <v>35.345858</v>
      </c>
      <c r="G1328" s="4">
        <v>54.8</v>
      </c>
      <c r="H1328" s="4">
        <v>2.6</v>
      </c>
      <c r="I1328" s="4">
        <v>39.4</v>
      </c>
      <c r="K1328" s="4">
        <v>6.25</v>
      </c>
      <c r="L1328" s="4">
        <v>10</v>
      </c>
      <c r="M1328" s="4">
        <v>0.92110000000000003</v>
      </c>
      <c r="N1328" s="4">
        <v>8.2273999999999994</v>
      </c>
      <c r="O1328" s="4">
        <v>3.3E-3</v>
      </c>
      <c r="P1328" s="4">
        <v>50.481699999999996</v>
      </c>
      <c r="Q1328" s="4">
        <v>2.3948999999999998</v>
      </c>
      <c r="R1328" s="4">
        <v>52.9</v>
      </c>
      <c r="S1328" s="4">
        <v>41.135800000000003</v>
      </c>
      <c r="T1328" s="4">
        <v>1.9515</v>
      </c>
      <c r="U1328" s="4">
        <v>43.1</v>
      </c>
      <c r="V1328" s="4">
        <v>39.351100000000002</v>
      </c>
      <c r="Y1328" s="4">
        <v>8.7870000000000008</v>
      </c>
      <c r="Z1328" s="4">
        <v>0</v>
      </c>
      <c r="AA1328" s="4">
        <v>5.7591999999999999</v>
      </c>
      <c r="AB1328" s="4" t="s">
        <v>384</v>
      </c>
      <c r="AC1328" s="4">
        <v>0</v>
      </c>
      <c r="AD1328" s="4">
        <v>11.8</v>
      </c>
      <c r="AE1328" s="4">
        <v>855</v>
      </c>
      <c r="AF1328" s="4">
        <v>883</v>
      </c>
      <c r="AG1328" s="4">
        <v>826</v>
      </c>
      <c r="AH1328" s="4">
        <v>69</v>
      </c>
      <c r="AI1328" s="4">
        <v>26.66</v>
      </c>
      <c r="AJ1328" s="4">
        <v>0.61</v>
      </c>
      <c r="AK1328" s="4">
        <v>988</v>
      </c>
      <c r="AL1328" s="4">
        <v>5</v>
      </c>
      <c r="AM1328" s="4">
        <v>0</v>
      </c>
      <c r="AN1328" s="4">
        <v>35</v>
      </c>
      <c r="AO1328" s="4">
        <v>191</v>
      </c>
      <c r="AP1328" s="4">
        <v>189</v>
      </c>
      <c r="AQ1328" s="4">
        <v>6</v>
      </c>
      <c r="AR1328" s="4">
        <v>195</v>
      </c>
      <c r="AS1328" s="4" t="s">
        <v>155</v>
      </c>
      <c r="AT1328" s="4">
        <v>2</v>
      </c>
      <c r="AU1328" s="5">
        <v>0.70895833333333336</v>
      </c>
      <c r="AV1328" s="4">
        <v>47.159319000000004</v>
      </c>
      <c r="AW1328" s="4">
        <v>-88.489751999999996</v>
      </c>
      <c r="AX1328" s="4">
        <v>313.39999999999998</v>
      </c>
      <c r="AY1328" s="4">
        <v>0.1</v>
      </c>
      <c r="AZ1328" s="4">
        <v>12</v>
      </c>
      <c r="BA1328" s="4">
        <v>11</v>
      </c>
      <c r="BB1328" s="4" t="s">
        <v>429</v>
      </c>
      <c r="BC1328" s="4">
        <v>0.92874299999999999</v>
      </c>
      <c r="BD1328" s="4">
        <v>1.4</v>
      </c>
      <c r="BE1328" s="4">
        <v>1.7</v>
      </c>
      <c r="BF1328" s="4">
        <v>14.063000000000001</v>
      </c>
      <c r="BG1328" s="4">
        <v>23.23</v>
      </c>
      <c r="BH1328" s="4">
        <v>1.65</v>
      </c>
      <c r="BI1328" s="4">
        <v>8.5649999999999995</v>
      </c>
      <c r="BJ1328" s="4">
        <v>3035.625</v>
      </c>
      <c r="BK1328" s="4">
        <v>0.76500000000000001</v>
      </c>
      <c r="BL1328" s="4">
        <v>1.9510000000000001</v>
      </c>
      <c r="BM1328" s="4">
        <v>9.2999999999999999E-2</v>
      </c>
      <c r="BN1328" s="4">
        <v>2.0430000000000001</v>
      </c>
      <c r="BO1328" s="4">
        <v>1.589</v>
      </c>
      <c r="BP1328" s="4">
        <v>7.4999999999999997E-2</v>
      </c>
      <c r="BQ1328" s="4">
        <v>1.665</v>
      </c>
      <c r="BR1328" s="4">
        <v>0.48010000000000003</v>
      </c>
      <c r="BU1328" s="4">
        <v>0.64300000000000002</v>
      </c>
      <c r="BW1328" s="4">
        <v>1545.066</v>
      </c>
      <c r="BX1328" s="4">
        <v>3.1E-2</v>
      </c>
      <c r="BY1328" s="4">
        <v>-5</v>
      </c>
      <c r="BZ1328" s="4">
        <v>1.306098</v>
      </c>
      <c r="CA1328" s="4">
        <v>0.75756299999999999</v>
      </c>
      <c r="CB1328" s="4">
        <v>26.383179999999999</v>
      </c>
    </row>
    <row r="1329" spans="1:80">
      <c r="A1329" s="2">
        <v>42440</v>
      </c>
      <c r="B1329" s="29">
        <v>0.50082069444444444</v>
      </c>
      <c r="C1329" s="4">
        <v>8.7050000000000001</v>
      </c>
      <c r="D1329" s="4">
        <v>5.0000000000000001E-3</v>
      </c>
      <c r="E1329" s="4" t="s">
        <v>155</v>
      </c>
      <c r="F1329" s="4">
        <v>50</v>
      </c>
      <c r="G1329" s="4">
        <v>69.400000000000006</v>
      </c>
      <c r="H1329" s="4">
        <v>2.6</v>
      </c>
      <c r="I1329" s="4">
        <v>42.6</v>
      </c>
      <c r="K1329" s="4">
        <v>7.27</v>
      </c>
      <c r="L1329" s="4">
        <v>9</v>
      </c>
      <c r="M1329" s="4">
        <v>0.92300000000000004</v>
      </c>
      <c r="N1329" s="4">
        <v>8.0347000000000008</v>
      </c>
      <c r="O1329" s="4">
        <v>4.5999999999999999E-3</v>
      </c>
      <c r="P1329" s="4">
        <v>64.084199999999996</v>
      </c>
      <c r="Q1329" s="4">
        <v>2.3719999999999999</v>
      </c>
      <c r="R1329" s="4">
        <v>66.5</v>
      </c>
      <c r="S1329" s="4">
        <v>52.220100000000002</v>
      </c>
      <c r="T1329" s="4">
        <v>1.9329000000000001</v>
      </c>
      <c r="U1329" s="4">
        <v>54.2</v>
      </c>
      <c r="V1329" s="4">
        <v>42.636400000000002</v>
      </c>
      <c r="Y1329" s="4">
        <v>8.7289999999999992</v>
      </c>
      <c r="Z1329" s="4">
        <v>0</v>
      </c>
      <c r="AA1329" s="4">
        <v>6.7077999999999998</v>
      </c>
      <c r="AB1329" s="4" t="s">
        <v>384</v>
      </c>
      <c r="AC1329" s="4">
        <v>0</v>
      </c>
      <c r="AD1329" s="4">
        <v>11.9</v>
      </c>
      <c r="AE1329" s="4">
        <v>854</v>
      </c>
      <c r="AF1329" s="4">
        <v>884</v>
      </c>
      <c r="AG1329" s="4">
        <v>824</v>
      </c>
      <c r="AH1329" s="4">
        <v>69</v>
      </c>
      <c r="AI1329" s="4">
        <v>26.66</v>
      </c>
      <c r="AJ1329" s="4">
        <v>0.61</v>
      </c>
      <c r="AK1329" s="4">
        <v>988</v>
      </c>
      <c r="AL1329" s="4">
        <v>5</v>
      </c>
      <c r="AM1329" s="4">
        <v>0</v>
      </c>
      <c r="AN1329" s="4">
        <v>35</v>
      </c>
      <c r="AO1329" s="4">
        <v>191</v>
      </c>
      <c r="AP1329" s="4">
        <v>189</v>
      </c>
      <c r="AQ1329" s="4">
        <v>6.1</v>
      </c>
      <c r="AR1329" s="4">
        <v>195</v>
      </c>
      <c r="AS1329" s="4" t="s">
        <v>155</v>
      </c>
      <c r="AT1329" s="4">
        <v>2</v>
      </c>
      <c r="AU1329" s="5">
        <v>0.70896990740740751</v>
      </c>
      <c r="AV1329" s="4">
        <v>47.159320000000001</v>
      </c>
      <c r="AW1329" s="4">
        <v>-88.489751999999996</v>
      </c>
      <c r="AX1329" s="4">
        <v>313.39999999999998</v>
      </c>
      <c r="AY1329" s="4">
        <v>0</v>
      </c>
      <c r="AZ1329" s="4">
        <v>12</v>
      </c>
      <c r="BA1329" s="4">
        <v>10</v>
      </c>
      <c r="BB1329" s="4" t="s">
        <v>427</v>
      </c>
      <c r="BC1329" s="4">
        <v>0.9</v>
      </c>
      <c r="BD1329" s="4">
        <v>1.4</v>
      </c>
      <c r="BE1329" s="4">
        <v>1.7</v>
      </c>
      <c r="BF1329" s="4">
        <v>14.063000000000001</v>
      </c>
      <c r="BG1329" s="4">
        <v>23.8</v>
      </c>
      <c r="BH1329" s="4">
        <v>1.69</v>
      </c>
      <c r="BI1329" s="4">
        <v>8.3369999999999997</v>
      </c>
      <c r="BJ1329" s="4">
        <v>3035.2739999999999</v>
      </c>
      <c r="BK1329" s="4">
        <v>1.1100000000000001</v>
      </c>
      <c r="BL1329" s="4">
        <v>2.5350000000000001</v>
      </c>
      <c r="BM1329" s="4">
        <v>9.4E-2</v>
      </c>
      <c r="BN1329" s="4">
        <v>2.629</v>
      </c>
      <c r="BO1329" s="4">
        <v>2.0659999999999998</v>
      </c>
      <c r="BP1329" s="4">
        <v>7.5999999999999998E-2</v>
      </c>
      <c r="BQ1329" s="4">
        <v>2.1419999999999999</v>
      </c>
      <c r="BR1329" s="4">
        <v>0.53259999999999996</v>
      </c>
      <c r="BU1329" s="4">
        <v>0.65400000000000003</v>
      </c>
      <c r="BW1329" s="4">
        <v>1842.492</v>
      </c>
      <c r="BX1329" s="4">
        <v>2.8294E-2</v>
      </c>
      <c r="BY1329" s="4">
        <v>-5</v>
      </c>
      <c r="BZ1329" s="4">
        <v>1.307804</v>
      </c>
      <c r="CA1329" s="4">
        <v>0.69143500000000002</v>
      </c>
      <c r="CB1329" s="4">
        <v>26.417641</v>
      </c>
    </row>
    <row r="1330" spans="1:80">
      <c r="A1330" s="2">
        <v>42440</v>
      </c>
      <c r="B1330" s="29">
        <v>0.50083226851851859</v>
      </c>
      <c r="C1330" s="4">
        <v>8.2759999999999998</v>
      </c>
      <c r="D1330" s="4">
        <v>5.0000000000000001E-3</v>
      </c>
      <c r="E1330" s="4" t="s">
        <v>155</v>
      </c>
      <c r="F1330" s="4">
        <v>50</v>
      </c>
      <c r="G1330" s="4">
        <v>75.2</v>
      </c>
      <c r="H1330" s="4">
        <v>2.5</v>
      </c>
      <c r="I1330" s="4">
        <v>37.1</v>
      </c>
      <c r="K1330" s="4">
        <v>7.65</v>
      </c>
      <c r="L1330" s="4">
        <v>9</v>
      </c>
      <c r="M1330" s="4">
        <v>0.92659999999999998</v>
      </c>
      <c r="N1330" s="4">
        <v>7.6689999999999996</v>
      </c>
      <c r="O1330" s="4">
        <v>4.5999999999999999E-3</v>
      </c>
      <c r="P1330" s="4">
        <v>69.673400000000001</v>
      </c>
      <c r="Q1330" s="4">
        <v>2.3166000000000002</v>
      </c>
      <c r="R1330" s="4">
        <v>72</v>
      </c>
      <c r="S1330" s="4">
        <v>56.774500000000003</v>
      </c>
      <c r="T1330" s="4">
        <v>1.8876999999999999</v>
      </c>
      <c r="U1330" s="4">
        <v>58.7</v>
      </c>
      <c r="V1330" s="4">
        <v>37.1</v>
      </c>
      <c r="Y1330" s="4">
        <v>8.5869999999999997</v>
      </c>
      <c r="Z1330" s="4">
        <v>0</v>
      </c>
      <c r="AA1330" s="4">
        <v>7.0881999999999996</v>
      </c>
      <c r="AB1330" s="4" t="s">
        <v>384</v>
      </c>
      <c r="AC1330" s="4">
        <v>0</v>
      </c>
      <c r="AD1330" s="4">
        <v>11.8</v>
      </c>
      <c r="AE1330" s="4">
        <v>854</v>
      </c>
      <c r="AF1330" s="4">
        <v>883</v>
      </c>
      <c r="AG1330" s="4">
        <v>826</v>
      </c>
      <c r="AH1330" s="4">
        <v>69</v>
      </c>
      <c r="AI1330" s="4">
        <v>26.66</v>
      </c>
      <c r="AJ1330" s="4">
        <v>0.61</v>
      </c>
      <c r="AK1330" s="4">
        <v>988</v>
      </c>
      <c r="AL1330" s="4">
        <v>5</v>
      </c>
      <c r="AM1330" s="4">
        <v>0</v>
      </c>
      <c r="AN1330" s="4">
        <v>35</v>
      </c>
      <c r="AO1330" s="4">
        <v>191</v>
      </c>
      <c r="AP1330" s="4">
        <v>189</v>
      </c>
      <c r="AQ1330" s="4">
        <v>5.9</v>
      </c>
      <c r="AR1330" s="4">
        <v>195</v>
      </c>
      <c r="AS1330" s="4" t="s">
        <v>155</v>
      </c>
      <c r="AT1330" s="4">
        <v>2</v>
      </c>
      <c r="AU1330" s="5">
        <v>0.70898148148148143</v>
      </c>
      <c r="AV1330" s="4">
        <v>47.159319000000004</v>
      </c>
      <c r="AW1330" s="4">
        <v>-88.489751999999996</v>
      </c>
      <c r="AX1330" s="4">
        <v>313.39999999999998</v>
      </c>
      <c r="AY1330" s="4">
        <v>0</v>
      </c>
      <c r="AZ1330" s="4">
        <v>12</v>
      </c>
      <c r="BA1330" s="4">
        <v>10</v>
      </c>
      <c r="BB1330" s="4" t="s">
        <v>427</v>
      </c>
      <c r="BC1330" s="4">
        <v>0.9</v>
      </c>
      <c r="BD1330" s="4">
        <v>1.4</v>
      </c>
      <c r="BE1330" s="4">
        <v>1.7</v>
      </c>
      <c r="BF1330" s="4">
        <v>14.063000000000001</v>
      </c>
      <c r="BG1330" s="4">
        <v>24.98</v>
      </c>
      <c r="BH1330" s="4">
        <v>1.78</v>
      </c>
      <c r="BI1330" s="4">
        <v>7.9189999999999996</v>
      </c>
      <c r="BJ1330" s="4">
        <v>3036.0459999999998</v>
      </c>
      <c r="BK1330" s="4">
        <v>1.167</v>
      </c>
      <c r="BL1330" s="4">
        <v>2.8879999999999999</v>
      </c>
      <c r="BM1330" s="4">
        <v>9.6000000000000002E-2</v>
      </c>
      <c r="BN1330" s="4">
        <v>2.9849999999999999</v>
      </c>
      <c r="BO1330" s="4">
        <v>2.3540000000000001</v>
      </c>
      <c r="BP1330" s="4">
        <v>7.8E-2</v>
      </c>
      <c r="BQ1330" s="4">
        <v>2.4319999999999999</v>
      </c>
      <c r="BR1330" s="4">
        <v>0.48570000000000002</v>
      </c>
      <c r="BU1330" s="4">
        <v>0.67400000000000004</v>
      </c>
      <c r="BW1330" s="4">
        <v>2040.3489999999999</v>
      </c>
      <c r="BX1330" s="4">
        <v>2.2588E-2</v>
      </c>
      <c r="BY1330" s="4">
        <v>-5</v>
      </c>
      <c r="BZ1330" s="4">
        <v>1.305294</v>
      </c>
      <c r="CA1330" s="4">
        <v>0.55199399999999998</v>
      </c>
      <c r="CB1330" s="4">
        <v>26.366938999999999</v>
      </c>
    </row>
    <row r="1331" spans="1:80">
      <c r="A1331" s="2">
        <v>42440</v>
      </c>
      <c r="B1331" s="29">
        <v>0.50084384259259263</v>
      </c>
      <c r="C1331" s="4">
        <v>7.6520000000000001</v>
      </c>
      <c r="D1331" s="4">
        <v>3.5000000000000001E-3</v>
      </c>
      <c r="E1331" s="4" t="s">
        <v>155</v>
      </c>
      <c r="F1331" s="4">
        <v>34.817641999999999</v>
      </c>
      <c r="G1331" s="4">
        <v>75.7</v>
      </c>
      <c r="H1331" s="4">
        <v>2.5</v>
      </c>
      <c r="I1331" s="4">
        <v>42.2</v>
      </c>
      <c r="K1331" s="4">
        <v>8.07</v>
      </c>
      <c r="L1331" s="4">
        <v>9</v>
      </c>
      <c r="M1331" s="4">
        <v>0.93200000000000005</v>
      </c>
      <c r="N1331" s="4">
        <v>7.1318999999999999</v>
      </c>
      <c r="O1331" s="4">
        <v>3.2000000000000002E-3</v>
      </c>
      <c r="P1331" s="4">
        <v>70.551699999999997</v>
      </c>
      <c r="Q1331" s="4">
        <v>2.33</v>
      </c>
      <c r="R1331" s="4">
        <v>72.900000000000006</v>
      </c>
      <c r="S1331" s="4">
        <v>57.490200000000002</v>
      </c>
      <c r="T1331" s="4">
        <v>1.8986000000000001</v>
      </c>
      <c r="U1331" s="4">
        <v>59.4</v>
      </c>
      <c r="V1331" s="4">
        <v>42.177900000000001</v>
      </c>
      <c r="Y1331" s="4">
        <v>8.2729999999999997</v>
      </c>
      <c r="Z1331" s="4">
        <v>0</v>
      </c>
      <c r="AA1331" s="4">
        <v>7.5180999999999996</v>
      </c>
      <c r="AB1331" s="4" t="s">
        <v>384</v>
      </c>
      <c r="AC1331" s="4">
        <v>0</v>
      </c>
      <c r="AD1331" s="4">
        <v>11.9</v>
      </c>
      <c r="AE1331" s="4">
        <v>854</v>
      </c>
      <c r="AF1331" s="4">
        <v>882</v>
      </c>
      <c r="AG1331" s="4">
        <v>826</v>
      </c>
      <c r="AH1331" s="4">
        <v>69</v>
      </c>
      <c r="AI1331" s="4">
        <v>26.66</v>
      </c>
      <c r="AJ1331" s="4">
        <v>0.61</v>
      </c>
      <c r="AK1331" s="4">
        <v>988</v>
      </c>
      <c r="AL1331" s="4">
        <v>5</v>
      </c>
      <c r="AM1331" s="4">
        <v>0</v>
      </c>
      <c r="AN1331" s="4">
        <v>35</v>
      </c>
      <c r="AO1331" s="4">
        <v>191</v>
      </c>
      <c r="AP1331" s="4">
        <v>189</v>
      </c>
      <c r="AQ1331" s="4">
        <v>5.9</v>
      </c>
      <c r="AR1331" s="4">
        <v>195</v>
      </c>
      <c r="AS1331" s="4" t="s">
        <v>155</v>
      </c>
      <c r="AT1331" s="4">
        <v>2</v>
      </c>
      <c r="AU1331" s="5">
        <v>0.70899305555555558</v>
      </c>
      <c r="AV1331" s="4">
        <v>47.159317999999999</v>
      </c>
      <c r="AW1331" s="4">
        <v>-88.489750999999998</v>
      </c>
      <c r="AX1331" s="4">
        <v>313.5</v>
      </c>
      <c r="AY1331" s="4">
        <v>0</v>
      </c>
      <c r="AZ1331" s="4">
        <v>12</v>
      </c>
      <c r="BA1331" s="4">
        <v>10</v>
      </c>
      <c r="BB1331" s="4" t="s">
        <v>427</v>
      </c>
      <c r="BC1331" s="4">
        <v>0.9</v>
      </c>
      <c r="BD1331" s="4">
        <v>1.4</v>
      </c>
      <c r="BE1331" s="4">
        <v>1.7</v>
      </c>
      <c r="BF1331" s="4">
        <v>14.063000000000001</v>
      </c>
      <c r="BG1331" s="4">
        <v>26.94</v>
      </c>
      <c r="BH1331" s="4">
        <v>1.92</v>
      </c>
      <c r="BI1331" s="4">
        <v>7.2969999999999997</v>
      </c>
      <c r="BJ1331" s="4">
        <v>3037.3629999999998</v>
      </c>
      <c r="BK1331" s="4">
        <v>0.88</v>
      </c>
      <c r="BL1331" s="4">
        <v>3.1469999999999998</v>
      </c>
      <c r="BM1331" s="4">
        <v>0.104</v>
      </c>
      <c r="BN1331" s="4">
        <v>3.25</v>
      </c>
      <c r="BO1331" s="4">
        <v>2.5640000000000001</v>
      </c>
      <c r="BP1331" s="4">
        <v>8.5000000000000006E-2</v>
      </c>
      <c r="BQ1331" s="4">
        <v>2.649</v>
      </c>
      <c r="BR1331" s="4">
        <v>0.59399999999999997</v>
      </c>
      <c r="BU1331" s="4">
        <v>0.69899999999999995</v>
      </c>
      <c r="BW1331" s="4">
        <v>2328.0619999999999</v>
      </c>
      <c r="BX1331" s="4">
        <v>2.1999999999999999E-2</v>
      </c>
      <c r="BY1331" s="4">
        <v>-5</v>
      </c>
      <c r="BZ1331" s="4">
        <v>1.3068040000000001</v>
      </c>
      <c r="CA1331" s="4">
        <v>0.53762500000000002</v>
      </c>
      <c r="CB1331" s="4">
        <v>26.397441000000001</v>
      </c>
    </row>
    <row r="1332" spans="1:80">
      <c r="A1332" s="2">
        <v>42440</v>
      </c>
      <c r="B1332" s="29">
        <v>0.50085541666666666</v>
      </c>
      <c r="C1332" s="4">
        <v>6.9160000000000004</v>
      </c>
      <c r="D1332" s="4">
        <v>3.5999999999999999E-3</v>
      </c>
      <c r="E1332" s="4" t="s">
        <v>155</v>
      </c>
      <c r="F1332" s="4">
        <v>36.052408999999997</v>
      </c>
      <c r="G1332" s="4">
        <v>75.7</v>
      </c>
      <c r="H1332" s="4">
        <v>2.5</v>
      </c>
      <c r="I1332" s="4">
        <v>38.799999999999997</v>
      </c>
      <c r="K1332" s="4">
        <v>8.75</v>
      </c>
      <c r="L1332" s="4">
        <v>9</v>
      </c>
      <c r="M1332" s="4">
        <v>0.93840000000000001</v>
      </c>
      <c r="N1332" s="4">
        <v>6.4904000000000002</v>
      </c>
      <c r="O1332" s="4">
        <v>3.3999999999999998E-3</v>
      </c>
      <c r="P1332" s="4">
        <v>71.036900000000003</v>
      </c>
      <c r="Q1332" s="4">
        <v>2.3460000000000001</v>
      </c>
      <c r="R1332" s="4">
        <v>73.400000000000006</v>
      </c>
      <c r="S1332" s="4">
        <v>57.8855</v>
      </c>
      <c r="T1332" s="4">
        <v>1.9117</v>
      </c>
      <c r="U1332" s="4">
        <v>59.8</v>
      </c>
      <c r="V1332" s="4">
        <v>38.847299999999997</v>
      </c>
      <c r="Y1332" s="4">
        <v>8.1739999999999995</v>
      </c>
      <c r="Z1332" s="4">
        <v>0</v>
      </c>
      <c r="AA1332" s="4">
        <v>8.2127999999999997</v>
      </c>
      <c r="AB1332" s="4" t="s">
        <v>384</v>
      </c>
      <c r="AC1332" s="4">
        <v>0</v>
      </c>
      <c r="AD1332" s="4">
        <v>11.8</v>
      </c>
      <c r="AE1332" s="4">
        <v>854</v>
      </c>
      <c r="AF1332" s="4">
        <v>882</v>
      </c>
      <c r="AG1332" s="4">
        <v>826</v>
      </c>
      <c r="AH1332" s="4">
        <v>69</v>
      </c>
      <c r="AI1332" s="4">
        <v>26.66</v>
      </c>
      <c r="AJ1332" s="4">
        <v>0.61</v>
      </c>
      <c r="AK1332" s="4">
        <v>988</v>
      </c>
      <c r="AL1332" s="4">
        <v>5</v>
      </c>
      <c r="AM1332" s="4">
        <v>0</v>
      </c>
      <c r="AN1332" s="4">
        <v>35</v>
      </c>
      <c r="AO1332" s="4">
        <v>191</v>
      </c>
      <c r="AP1332" s="4">
        <v>189</v>
      </c>
      <c r="AQ1332" s="4">
        <v>5.9</v>
      </c>
      <c r="AR1332" s="4">
        <v>195</v>
      </c>
      <c r="AS1332" s="4" t="s">
        <v>155</v>
      </c>
      <c r="AT1332" s="4">
        <v>2</v>
      </c>
      <c r="AU1332" s="5">
        <v>0.70900462962962962</v>
      </c>
      <c r="AV1332" s="4">
        <v>47.159317999999999</v>
      </c>
      <c r="AW1332" s="4">
        <v>-88.489750000000001</v>
      </c>
      <c r="AX1332" s="4">
        <v>313.5</v>
      </c>
      <c r="AY1332" s="4">
        <v>0</v>
      </c>
      <c r="AZ1332" s="4">
        <v>12</v>
      </c>
      <c r="BA1332" s="4">
        <v>10</v>
      </c>
      <c r="BB1332" s="4" t="s">
        <v>427</v>
      </c>
      <c r="BC1332" s="4">
        <v>0.9</v>
      </c>
      <c r="BD1332" s="4">
        <v>1.4</v>
      </c>
      <c r="BE1332" s="4">
        <v>1.7</v>
      </c>
      <c r="BF1332" s="4">
        <v>14.063000000000001</v>
      </c>
      <c r="BG1332" s="4">
        <v>29.71</v>
      </c>
      <c r="BH1332" s="4">
        <v>2.11</v>
      </c>
      <c r="BI1332" s="4">
        <v>6.5640000000000001</v>
      </c>
      <c r="BJ1332" s="4">
        <v>3038.8209999999999</v>
      </c>
      <c r="BK1332" s="4">
        <v>1.008</v>
      </c>
      <c r="BL1332" s="4">
        <v>3.4830000000000001</v>
      </c>
      <c r="BM1332" s="4">
        <v>0.115</v>
      </c>
      <c r="BN1332" s="4">
        <v>3.5979999999999999</v>
      </c>
      <c r="BO1332" s="4">
        <v>2.8380000000000001</v>
      </c>
      <c r="BP1332" s="4">
        <v>9.4E-2</v>
      </c>
      <c r="BQ1332" s="4">
        <v>2.9319999999999999</v>
      </c>
      <c r="BR1332" s="4">
        <v>0.60140000000000005</v>
      </c>
      <c r="BU1332" s="4">
        <v>0.75900000000000001</v>
      </c>
      <c r="BW1332" s="4">
        <v>2795.9059999999999</v>
      </c>
      <c r="BX1332" s="4">
        <v>2.1097999999999999E-2</v>
      </c>
      <c r="BY1332" s="4">
        <v>-5</v>
      </c>
      <c r="BZ1332" s="4">
        <v>1.306098</v>
      </c>
      <c r="CA1332" s="4">
        <v>0.51558300000000001</v>
      </c>
      <c r="CB1332" s="4">
        <v>26.383179999999999</v>
      </c>
    </row>
    <row r="1333" spans="1:80">
      <c r="A1333" s="2">
        <v>42440</v>
      </c>
      <c r="B1333" s="29">
        <v>0.5008669907407407</v>
      </c>
      <c r="C1333" s="4">
        <v>6.2080000000000002</v>
      </c>
      <c r="D1333" s="4">
        <v>5.3E-3</v>
      </c>
      <c r="E1333" s="4" t="s">
        <v>155</v>
      </c>
      <c r="F1333" s="4">
        <v>53.380752999999999</v>
      </c>
      <c r="G1333" s="4">
        <v>73.900000000000006</v>
      </c>
      <c r="H1333" s="4">
        <v>2.5</v>
      </c>
      <c r="I1333" s="4">
        <v>36.4</v>
      </c>
      <c r="K1333" s="4">
        <v>9.57</v>
      </c>
      <c r="L1333" s="4">
        <v>9</v>
      </c>
      <c r="M1333" s="4">
        <v>0.9446</v>
      </c>
      <c r="N1333" s="4">
        <v>5.8639000000000001</v>
      </c>
      <c r="O1333" s="4">
        <v>5.0000000000000001E-3</v>
      </c>
      <c r="P1333" s="4">
        <v>69.842600000000004</v>
      </c>
      <c r="Q1333" s="4">
        <v>2.3614999999999999</v>
      </c>
      <c r="R1333" s="4">
        <v>72.2</v>
      </c>
      <c r="S1333" s="4">
        <v>56.912300000000002</v>
      </c>
      <c r="T1333" s="4">
        <v>1.9242999999999999</v>
      </c>
      <c r="U1333" s="4">
        <v>58.8</v>
      </c>
      <c r="V1333" s="4">
        <v>36.383499999999998</v>
      </c>
      <c r="Y1333" s="4">
        <v>8.7970000000000006</v>
      </c>
      <c r="Z1333" s="4">
        <v>0</v>
      </c>
      <c r="AA1333" s="4">
        <v>9.0358999999999998</v>
      </c>
      <c r="AB1333" s="4" t="s">
        <v>384</v>
      </c>
      <c r="AC1333" s="4">
        <v>0</v>
      </c>
      <c r="AD1333" s="4">
        <v>11.8</v>
      </c>
      <c r="AE1333" s="4">
        <v>855</v>
      </c>
      <c r="AF1333" s="4">
        <v>882</v>
      </c>
      <c r="AG1333" s="4">
        <v>827</v>
      </c>
      <c r="AH1333" s="4">
        <v>69</v>
      </c>
      <c r="AI1333" s="4">
        <v>26.66</v>
      </c>
      <c r="AJ1333" s="4">
        <v>0.61</v>
      </c>
      <c r="AK1333" s="4">
        <v>988</v>
      </c>
      <c r="AL1333" s="4">
        <v>5</v>
      </c>
      <c r="AM1333" s="4">
        <v>0</v>
      </c>
      <c r="AN1333" s="4">
        <v>35</v>
      </c>
      <c r="AO1333" s="4">
        <v>190.1</v>
      </c>
      <c r="AP1333" s="4">
        <v>189.9</v>
      </c>
      <c r="AQ1333" s="4">
        <v>5.8</v>
      </c>
      <c r="AR1333" s="4">
        <v>195</v>
      </c>
      <c r="AS1333" s="4" t="s">
        <v>155</v>
      </c>
      <c r="AT1333" s="4">
        <v>2</v>
      </c>
      <c r="AU1333" s="5">
        <v>0.70901620370370377</v>
      </c>
      <c r="AV1333" s="4">
        <v>47.159317999999999</v>
      </c>
      <c r="AW1333" s="4">
        <v>-88.489750000000001</v>
      </c>
      <c r="AX1333" s="4">
        <v>313.39999999999998</v>
      </c>
      <c r="AY1333" s="4">
        <v>0</v>
      </c>
      <c r="AZ1333" s="4">
        <v>12</v>
      </c>
      <c r="BA1333" s="4">
        <v>10</v>
      </c>
      <c r="BB1333" s="4" t="s">
        <v>427</v>
      </c>
      <c r="BC1333" s="4">
        <v>0.9</v>
      </c>
      <c r="BD1333" s="4">
        <v>1.4</v>
      </c>
      <c r="BE1333" s="4">
        <v>1.7</v>
      </c>
      <c r="BF1333" s="4">
        <v>14.063000000000001</v>
      </c>
      <c r="BG1333" s="4">
        <v>32.979999999999997</v>
      </c>
      <c r="BH1333" s="4">
        <v>2.34</v>
      </c>
      <c r="BI1333" s="4">
        <v>5.8650000000000002</v>
      </c>
      <c r="BJ1333" s="4">
        <v>3039.7190000000001</v>
      </c>
      <c r="BK1333" s="4">
        <v>1.6639999999999999</v>
      </c>
      <c r="BL1333" s="4">
        <v>3.7909999999999999</v>
      </c>
      <c r="BM1333" s="4">
        <v>0.128</v>
      </c>
      <c r="BN1333" s="4">
        <v>3.92</v>
      </c>
      <c r="BO1333" s="4">
        <v>3.09</v>
      </c>
      <c r="BP1333" s="4">
        <v>0.104</v>
      </c>
      <c r="BQ1333" s="4">
        <v>3.194</v>
      </c>
      <c r="BR1333" s="4">
        <v>0.62370000000000003</v>
      </c>
      <c r="BU1333" s="4">
        <v>0.90500000000000003</v>
      </c>
      <c r="BW1333" s="4">
        <v>3405.7829999999999</v>
      </c>
      <c r="BX1333" s="4">
        <v>1.9196000000000001E-2</v>
      </c>
      <c r="BY1333" s="4">
        <v>-5</v>
      </c>
      <c r="BZ1333" s="4">
        <v>1.306</v>
      </c>
      <c r="CA1333" s="4">
        <v>0.46910200000000002</v>
      </c>
      <c r="CB1333" s="4">
        <v>26.3812</v>
      </c>
    </row>
    <row r="1334" spans="1:80">
      <c r="A1334" s="2">
        <v>42440</v>
      </c>
      <c r="B1334" s="29">
        <v>0.50087856481481474</v>
      </c>
      <c r="C1334" s="4">
        <v>5.5590000000000002</v>
      </c>
      <c r="D1334" s="4">
        <v>6.7000000000000002E-3</v>
      </c>
      <c r="E1334" s="4" t="s">
        <v>155</v>
      </c>
      <c r="F1334" s="4">
        <v>67.173912999999999</v>
      </c>
      <c r="G1334" s="4">
        <v>65.7</v>
      </c>
      <c r="H1334" s="4">
        <v>2.4</v>
      </c>
      <c r="I1334" s="4">
        <v>42.6</v>
      </c>
      <c r="K1334" s="4">
        <v>10.6</v>
      </c>
      <c r="L1334" s="4">
        <v>9</v>
      </c>
      <c r="M1334" s="4">
        <v>0.95040000000000002</v>
      </c>
      <c r="N1334" s="4">
        <v>5.2831999999999999</v>
      </c>
      <c r="O1334" s="4">
        <v>6.4000000000000003E-3</v>
      </c>
      <c r="P1334" s="4">
        <v>62.461300000000001</v>
      </c>
      <c r="Q1334" s="4">
        <v>2.2810000000000001</v>
      </c>
      <c r="R1334" s="4">
        <v>64.7</v>
      </c>
      <c r="S1334" s="4">
        <v>50.897599999999997</v>
      </c>
      <c r="T1334" s="4">
        <v>1.8587</v>
      </c>
      <c r="U1334" s="4">
        <v>52.8</v>
      </c>
      <c r="V1334" s="4">
        <v>42.585799999999999</v>
      </c>
      <c r="Y1334" s="4">
        <v>8.8610000000000007</v>
      </c>
      <c r="Z1334" s="4">
        <v>0</v>
      </c>
      <c r="AA1334" s="4">
        <v>10.0787</v>
      </c>
      <c r="AB1334" s="4" t="s">
        <v>384</v>
      </c>
      <c r="AC1334" s="4">
        <v>0</v>
      </c>
      <c r="AD1334" s="4">
        <v>11.9</v>
      </c>
      <c r="AE1334" s="4">
        <v>854</v>
      </c>
      <c r="AF1334" s="4">
        <v>883</v>
      </c>
      <c r="AG1334" s="4">
        <v>827</v>
      </c>
      <c r="AH1334" s="4">
        <v>69</v>
      </c>
      <c r="AI1334" s="4">
        <v>26.66</v>
      </c>
      <c r="AJ1334" s="4">
        <v>0.61</v>
      </c>
      <c r="AK1334" s="4">
        <v>988</v>
      </c>
      <c r="AL1334" s="4">
        <v>5</v>
      </c>
      <c r="AM1334" s="4">
        <v>0</v>
      </c>
      <c r="AN1334" s="4">
        <v>35</v>
      </c>
      <c r="AO1334" s="4">
        <v>190.9</v>
      </c>
      <c r="AP1334" s="4">
        <v>190</v>
      </c>
      <c r="AQ1334" s="4">
        <v>5.9</v>
      </c>
      <c r="AR1334" s="4">
        <v>195</v>
      </c>
      <c r="AS1334" s="4" t="s">
        <v>155</v>
      </c>
      <c r="AT1334" s="4">
        <v>2</v>
      </c>
      <c r="AU1334" s="5">
        <v>0.7090277777777777</v>
      </c>
      <c r="AV1334" s="4">
        <v>47.159317999999999</v>
      </c>
      <c r="AW1334" s="4">
        <v>-88.489750000000001</v>
      </c>
      <c r="AX1334" s="4">
        <v>313.3</v>
      </c>
      <c r="AY1334" s="4">
        <v>0</v>
      </c>
      <c r="AZ1334" s="4">
        <v>12</v>
      </c>
      <c r="BA1334" s="4">
        <v>10</v>
      </c>
      <c r="BB1334" s="4" t="s">
        <v>427</v>
      </c>
      <c r="BC1334" s="4">
        <v>0.9</v>
      </c>
      <c r="BD1334" s="4">
        <v>1.4</v>
      </c>
      <c r="BE1334" s="4">
        <v>1.7</v>
      </c>
      <c r="BF1334" s="4">
        <v>14.063000000000001</v>
      </c>
      <c r="BG1334" s="4">
        <v>36.69</v>
      </c>
      <c r="BH1334" s="4">
        <v>2.61</v>
      </c>
      <c r="BI1334" s="4">
        <v>5.2169999999999996</v>
      </c>
      <c r="BJ1334" s="4">
        <v>3040.364</v>
      </c>
      <c r="BK1334" s="4">
        <v>2.3380000000000001</v>
      </c>
      <c r="BL1334" s="4">
        <v>3.7639999999999998</v>
      </c>
      <c r="BM1334" s="4">
        <v>0.13700000000000001</v>
      </c>
      <c r="BN1334" s="4">
        <v>3.9020000000000001</v>
      </c>
      <c r="BO1334" s="4">
        <v>3.0670000000000002</v>
      </c>
      <c r="BP1334" s="4">
        <v>0.112</v>
      </c>
      <c r="BQ1334" s="4">
        <v>3.1789999999999998</v>
      </c>
      <c r="BR1334" s="4">
        <v>0.81040000000000001</v>
      </c>
      <c r="BU1334" s="4">
        <v>1.012</v>
      </c>
      <c r="BW1334" s="4">
        <v>4217.2920000000004</v>
      </c>
      <c r="BX1334" s="4">
        <v>2.2608E-2</v>
      </c>
      <c r="BY1334" s="4">
        <v>-5</v>
      </c>
      <c r="BZ1334" s="4">
        <v>1.3096080000000001</v>
      </c>
      <c r="CA1334" s="4">
        <v>0.55248299999999995</v>
      </c>
      <c r="CB1334" s="4">
        <v>26.454082</v>
      </c>
    </row>
    <row r="1335" spans="1:80">
      <c r="A1335" s="2">
        <v>42440</v>
      </c>
      <c r="B1335" s="29">
        <v>0.50089013888888889</v>
      </c>
      <c r="C1335" s="4">
        <v>5.165</v>
      </c>
      <c r="D1335" s="4">
        <v>6.1999999999999998E-3</v>
      </c>
      <c r="E1335" s="4" t="s">
        <v>155</v>
      </c>
      <c r="F1335" s="4">
        <v>62.282958000000001</v>
      </c>
      <c r="G1335" s="4">
        <v>60.6</v>
      </c>
      <c r="H1335" s="4">
        <v>2.4</v>
      </c>
      <c r="I1335" s="4">
        <v>37.200000000000003</v>
      </c>
      <c r="K1335" s="4">
        <v>11.43</v>
      </c>
      <c r="L1335" s="4">
        <v>9</v>
      </c>
      <c r="M1335" s="4">
        <v>0.95389999999999997</v>
      </c>
      <c r="N1335" s="4">
        <v>4.9268999999999998</v>
      </c>
      <c r="O1335" s="4">
        <v>5.8999999999999999E-3</v>
      </c>
      <c r="P1335" s="4">
        <v>57.763399999999997</v>
      </c>
      <c r="Q1335" s="4">
        <v>2.2894999999999999</v>
      </c>
      <c r="R1335" s="4">
        <v>60.1</v>
      </c>
      <c r="S1335" s="4">
        <v>47.069400000000002</v>
      </c>
      <c r="T1335" s="4">
        <v>1.8655999999999999</v>
      </c>
      <c r="U1335" s="4">
        <v>48.9</v>
      </c>
      <c r="V1335" s="4">
        <v>37.179600000000001</v>
      </c>
      <c r="Y1335" s="4">
        <v>8.5370000000000008</v>
      </c>
      <c r="Z1335" s="4">
        <v>0</v>
      </c>
      <c r="AA1335" s="4">
        <v>10.9055</v>
      </c>
      <c r="AB1335" s="4" t="s">
        <v>384</v>
      </c>
      <c r="AC1335" s="4">
        <v>0</v>
      </c>
      <c r="AD1335" s="4">
        <v>11.8</v>
      </c>
      <c r="AE1335" s="4">
        <v>855</v>
      </c>
      <c r="AF1335" s="4">
        <v>883</v>
      </c>
      <c r="AG1335" s="4">
        <v>827</v>
      </c>
      <c r="AH1335" s="4">
        <v>69</v>
      </c>
      <c r="AI1335" s="4">
        <v>26.66</v>
      </c>
      <c r="AJ1335" s="4">
        <v>0.61</v>
      </c>
      <c r="AK1335" s="4">
        <v>988</v>
      </c>
      <c r="AL1335" s="4">
        <v>5</v>
      </c>
      <c r="AM1335" s="4">
        <v>0</v>
      </c>
      <c r="AN1335" s="4">
        <v>35</v>
      </c>
      <c r="AO1335" s="4">
        <v>190.1</v>
      </c>
      <c r="AP1335" s="4">
        <v>189.1</v>
      </c>
      <c r="AQ1335" s="4">
        <v>5.8</v>
      </c>
      <c r="AR1335" s="4">
        <v>195</v>
      </c>
      <c r="AS1335" s="4" t="s">
        <v>155</v>
      </c>
      <c r="AT1335" s="4">
        <v>2</v>
      </c>
      <c r="AU1335" s="5">
        <v>0.70903935185185185</v>
      </c>
      <c r="AV1335" s="4">
        <v>47.159317999999999</v>
      </c>
      <c r="AW1335" s="4">
        <v>-88.489750000000001</v>
      </c>
      <c r="AX1335" s="4">
        <v>313.10000000000002</v>
      </c>
      <c r="AY1335" s="4">
        <v>0</v>
      </c>
      <c r="AZ1335" s="4">
        <v>12</v>
      </c>
      <c r="BA1335" s="4">
        <v>10</v>
      </c>
      <c r="BB1335" s="4" t="s">
        <v>427</v>
      </c>
      <c r="BC1335" s="4">
        <v>0.9</v>
      </c>
      <c r="BD1335" s="4">
        <v>1.4</v>
      </c>
      <c r="BE1335" s="4">
        <v>1.7</v>
      </c>
      <c r="BF1335" s="4">
        <v>14.063000000000001</v>
      </c>
      <c r="BG1335" s="4">
        <v>39.42</v>
      </c>
      <c r="BH1335" s="4">
        <v>2.8</v>
      </c>
      <c r="BI1335" s="4">
        <v>4.8280000000000003</v>
      </c>
      <c r="BJ1335" s="4">
        <v>3042.1930000000002</v>
      </c>
      <c r="BK1335" s="4">
        <v>2.335</v>
      </c>
      <c r="BL1335" s="4">
        <v>3.7349999999999999</v>
      </c>
      <c r="BM1335" s="4">
        <v>0.14799999999999999</v>
      </c>
      <c r="BN1335" s="4">
        <v>3.883</v>
      </c>
      <c r="BO1335" s="4">
        <v>3.044</v>
      </c>
      <c r="BP1335" s="4">
        <v>0.121</v>
      </c>
      <c r="BQ1335" s="4">
        <v>3.1640000000000001</v>
      </c>
      <c r="BR1335" s="4">
        <v>0.7591</v>
      </c>
      <c r="BU1335" s="4">
        <v>1.046</v>
      </c>
      <c r="BW1335" s="4">
        <v>4896.21</v>
      </c>
      <c r="BX1335" s="4">
        <v>1.7587999999999999E-2</v>
      </c>
      <c r="BY1335" s="4">
        <v>-5</v>
      </c>
      <c r="BZ1335" s="4">
        <v>1.3090980000000001</v>
      </c>
      <c r="CA1335" s="4">
        <v>0.42980699999999999</v>
      </c>
      <c r="CB1335" s="4">
        <v>26.44378</v>
      </c>
    </row>
    <row r="1336" spans="1:80">
      <c r="A1336" s="2">
        <v>42440</v>
      </c>
      <c r="B1336" s="29">
        <v>0.50090171296296293</v>
      </c>
      <c r="C1336" s="4">
        <v>4.8769999999999998</v>
      </c>
      <c r="D1336" s="4">
        <v>7.7999999999999996E-3</v>
      </c>
      <c r="E1336" s="4" t="s">
        <v>155</v>
      </c>
      <c r="F1336" s="4">
        <v>78.360129000000001</v>
      </c>
      <c r="G1336" s="4">
        <v>55.4</v>
      </c>
      <c r="H1336" s="4">
        <v>2.4</v>
      </c>
      <c r="I1336" s="4">
        <v>42.5</v>
      </c>
      <c r="K1336" s="4">
        <v>12.22</v>
      </c>
      <c r="L1336" s="4">
        <v>9</v>
      </c>
      <c r="M1336" s="4">
        <v>0.95650000000000002</v>
      </c>
      <c r="N1336" s="4">
        <v>4.6651999999999996</v>
      </c>
      <c r="O1336" s="4">
        <v>7.4999999999999997E-3</v>
      </c>
      <c r="P1336" s="4">
        <v>53.036499999999997</v>
      </c>
      <c r="Q1336" s="4">
        <v>2.2957000000000001</v>
      </c>
      <c r="R1336" s="4">
        <v>55.3</v>
      </c>
      <c r="S1336" s="4">
        <v>43.217599999999997</v>
      </c>
      <c r="T1336" s="4">
        <v>1.8707</v>
      </c>
      <c r="U1336" s="4">
        <v>45.1</v>
      </c>
      <c r="V1336" s="4">
        <v>42.470500000000001</v>
      </c>
      <c r="Y1336" s="4">
        <v>8.6679999999999993</v>
      </c>
      <c r="Z1336" s="4">
        <v>0</v>
      </c>
      <c r="AA1336" s="4">
        <v>11.693300000000001</v>
      </c>
      <c r="AB1336" s="4" t="s">
        <v>384</v>
      </c>
      <c r="AC1336" s="4">
        <v>0</v>
      </c>
      <c r="AD1336" s="4">
        <v>11.8</v>
      </c>
      <c r="AE1336" s="4">
        <v>855</v>
      </c>
      <c r="AF1336" s="4">
        <v>883</v>
      </c>
      <c r="AG1336" s="4">
        <v>827</v>
      </c>
      <c r="AH1336" s="4">
        <v>69</v>
      </c>
      <c r="AI1336" s="4">
        <v>26.66</v>
      </c>
      <c r="AJ1336" s="4">
        <v>0.61</v>
      </c>
      <c r="AK1336" s="4">
        <v>988</v>
      </c>
      <c r="AL1336" s="4">
        <v>5</v>
      </c>
      <c r="AM1336" s="4">
        <v>0</v>
      </c>
      <c r="AN1336" s="4">
        <v>35</v>
      </c>
      <c r="AO1336" s="4">
        <v>190</v>
      </c>
      <c r="AP1336" s="4">
        <v>189</v>
      </c>
      <c r="AQ1336" s="4">
        <v>5.8</v>
      </c>
      <c r="AR1336" s="4">
        <v>195</v>
      </c>
      <c r="AS1336" s="4" t="s">
        <v>155</v>
      </c>
      <c r="AT1336" s="4">
        <v>2</v>
      </c>
      <c r="AU1336" s="5">
        <v>0.709050925925926</v>
      </c>
      <c r="AV1336" s="4">
        <v>47.159317999999999</v>
      </c>
      <c r="AW1336" s="4">
        <v>-88.489750000000001</v>
      </c>
      <c r="AX1336" s="4">
        <v>313</v>
      </c>
      <c r="AY1336" s="4">
        <v>0</v>
      </c>
      <c r="AZ1336" s="4">
        <v>12</v>
      </c>
      <c r="BA1336" s="4">
        <v>10</v>
      </c>
      <c r="BB1336" s="4" t="s">
        <v>427</v>
      </c>
      <c r="BC1336" s="4">
        <v>0.9</v>
      </c>
      <c r="BD1336" s="4">
        <v>1.4</v>
      </c>
      <c r="BE1336" s="4">
        <v>1.7</v>
      </c>
      <c r="BF1336" s="4">
        <v>14.063000000000001</v>
      </c>
      <c r="BG1336" s="4">
        <v>41.67</v>
      </c>
      <c r="BH1336" s="4">
        <v>2.96</v>
      </c>
      <c r="BI1336" s="4">
        <v>4.5449999999999999</v>
      </c>
      <c r="BJ1336" s="4">
        <v>3041.875</v>
      </c>
      <c r="BK1336" s="4">
        <v>3.1110000000000002</v>
      </c>
      <c r="BL1336" s="4">
        <v>3.621</v>
      </c>
      <c r="BM1336" s="4">
        <v>0.157</v>
      </c>
      <c r="BN1336" s="4">
        <v>3.778</v>
      </c>
      <c r="BO1336" s="4">
        <v>2.9510000000000001</v>
      </c>
      <c r="BP1336" s="4">
        <v>0.128</v>
      </c>
      <c r="BQ1336" s="4">
        <v>3.0790000000000002</v>
      </c>
      <c r="BR1336" s="4">
        <v>0.91569999999999996</v>
      </c>
      <c r="BU1336" s="4">
        <v>1.121</v>
      </c>
      <c r="BW1336" s="4">
        <v>5543.7569999999996</v>
      </c>
      <c r="BX1336" s="4">
        <v>1.7902000000000001E-2</v>
      </c>
      <c r="BY1336" s="4">
        <v>-5</v>
      </c>
      <c r="BZ1336" s="4">
        <v>1.308098</v>
      </c>
      <c r="CA1336" s="4">
        <v>0.43747999999999998</v>
      </c>
      <c r="CB1336" s="4">
        <v>26.423580000000001</v>
      </c>
    </row>
    <row r="1337" spans="1:80">
      <c r="A1337" s="2">
        <v>42440</v>
      </c>
      <c r="B1337" s="29">
        <v>0.50091328703703708</v>
      </c>
      <c r="C1337" s="4">
        <v>4.5590000000000002</v>
      </c>
      <c r="D1337" s="4">
        <v>5.7000000000000002E-3</v>
      </c>
      <c r="E1337" s="4" t="s">
        <v>155</v>
      </c>
      <c r="F1337" s="4">
        <v>57.323231999999997</v>
      </c>
      <c r="G1337" s="4">
        <v>53.3</v>
      </c>
      <c r="H1337" s="4">
        <v>2.2999999999999998</v>
      </c>
      <c r="I1337" s="4">
        <v>40.6</v>
      </c>
      <c r="K1337" s="4">
        <v>12.76</v>
      </c>
      <c r="L1337" s="4">
        <v>10</v>
      </c>
      <c r="M1337" s="4">
        <v>0.95950000000000002</v>
      </c>
      <c r="N1337" s="4">
        <v>4.3746999999999998</v>
      </c>
      <c r="O1337" s="4">
        <v>5.4999999999999997E-3</v>
      </c>
      <c r="P1337" s="4">
        <v>51.149900000000002</v>
      </c>
      <c r="Q1337" s="4">
        <v>2.2067999999999999</v>
      </c>
      <c r="R1337" s="4">
        <v>53.4</v>
      </c>
      <c r="S1337" s="4">
        <v>41.680300000000003</v>
      </c>
      <c r="T1337" s="4">
        <v>1.7983</v>
      </c>
      <c r="U1337" s="4">
        <v>43.5</v>
      </c>
      <c r="V1337" s="4">
        <v>40.607900000000001</v>
      </c>
      <c r="Y1337" s="4">
        <v>9.9600000000000009</v>
      </c>
      <c r="Z1337" s="4">
        <v>0</v>
      </c>
      <c r="AA1337" s="4">
        <v>12.2407</v>
      </c>
      <c r="AB1337" s="4" t="s">
        <v>384</v>
      </c>
      <c r="AC1337" s="4">
        <v>0</v>
      </c>
      <c r="AD1337" s="4">
        <v>11.8</v>
      </c>
      <c r="AE1337" s="4">
        <v>855</v>
      </c>
      <c r="AF1337" s="4">
        <v>884</v>
      </c>
      <c r="AG1337" s="4">
        <v>826</v>
      </c>
      <c r="AH1337" s="4">
        <v>69</v>
      </c>
      <c r="AI1337" s="4">
        <v>26.66</v>
      </c>
      <c r="AJ1337" s="4">
        <v>0.61</v>
      </c>
      <c r="AK1337" s="4">
        <v>988</v>
      </c>
      <c r="AL1337" s="4">
        <v>5</v>
      </c>
      <c r="AM1337" s="4">
        <v>0</v>
      </c>
      <c r="AN1337" s="4">
        <v>35</v>
      </c>
      <c r="AO1337" s="4">
        <v>190</v>
      </c>
      <c r="AP1337" s="4">
        <v>189</v>
      </c>
      <c r="AQ1337" s="4">
        <v>5.9</v>
      </c>
      <c r="AR1337" s="4">
        <v>195</v>
      </c>
      <c r="AS1337" s="4" t="s">
        <v>155</v>
      </c>
      <c r="AT1337" s="4">
        <v>2</v>
      </c>
      <c r="AU1337" s="5">
        <v>0.70906249999999993</v>
      </c>
      <c r="AV1337" s="4">
        <v>47.159317999999999</v>
      </c>
      <c r="AW1337" s="4">
        <v>-88.489750000000001</v>
      </c>
      <c r="AX1337" s="4">
        <v>312.8</v>
      </c>
      <c r="AY1337" s="4">
        <v>0</v>
      </c>
      <c r="AZ1337" s="4">
        <v>12</v>
      </c>
      <c r="BA1337" s="4">
        <v>10</v>
      </c>
      <c r="BB1337" s="4" t="s">
        <v>427</v>
      </c>
      <c r="BC1337" s="4">
        <v>0.9</v>
      </c>
      <c r="BD1337" s="4">
        <v>1.4</v>
      </c>
      <c r="BE1337" s="4">
        <v>1.7</v>
      </c>
      <c r="BF1337" s="4">
        <v>14.063000000000001</v>
      </c>
      <c r="BG1337" s="4">
        <v>44.52</v>
      </c>
      <c r="BH1337" s="4">
        <v>3.17</v>
      </c>
      <c r="BI1337" s="4">
        <v>4.2220000000000004</v>
      </c>
      <c r="BJ1337" s="4">
        <v>3044.6239999999998</v>
      </c>
      <c r="BK1337" s="4">
        <v>2.4359999999999999</v>
      </c>
      <c r="BL1337" s="4">
        <v>3.7280000000000002</v>
      </c>
      <c r="BM1337" s="4">
        <v>0.161</v>
      </c>
      <c r="BN1337" s="4">
        <v>3.8889999999999998</v>
      </c>
      <c r="BO1337" s="4">
        <v>3.0379999999999998</v>
      </c>
      <c r="BP1337" s="4">
        <v>0.13100000000000001</v>
      </c>
      <c r="BQ1337" s="4">
        <v>3.169</v>
      </c>
      <c r="BR1337" s="4">
        <v>0.9345</v>
      </c>
      <c r="BU1337" s="4">
        <v>1.375</v>
      </c>
      <c r="BW1337" s="4">
        <v>6194.2520000000004</v>
      </c>
      <c r="BX1337" s="4">
        <v>1.7097999999999999E-2</v>
      </c>
      <c r="BY1337" s="4">
        <v>-5</v>
      </c>
      <c r="BZ1337" s="4">
        <v>1.3080000000000001</v>
      </c>
      <c r="CA1337" s="4">
        <v>0.41783300000000001</v>
      </c>
      <c r="CB1337" s="4">
        <v>26.421600000000002</v>
      </c>
    </row>
    <row r="1338" spans="1:80">
      <c r="A1338" s="2">
        <v>42440</v>
      </c>
      <c r="B1338" s="29">
        <v>0.50092486111111112</v>
      </c>
      <c r="C1338" s="4">
        <v>4.2889999999999997</v>
      </c>
      <c r="D1338" s="4">
        <v>6.7999999999999996E-3</v>
      </c>
      <c r="E1338" s="4" t="s">
        <v>155</v>
      </c>
      <c r="F1338" s="4">
        <v>68.220701000000005</v>
      </c>
      <c r="G1338" s="4">
        <v>53</v>
      </c>
      <c r="H1338" s="4">
        <v>2.2999999999999998</v>
      </c>
      <c r="I1338" s="4">
        <v>36.5</v>
      </c>
      <c r="K1338" s="4">
        <v>13.25</v>
      </c>
      <c r="L1338" s="4">
        <v>10</v>
      </c>
      <c r="M1338" s="4">
        <v>0.96199999999999997</v>
      </c>
      <c r="N1338" s="4">
        <v>4.1261999999999999</v>
      </c>
      <c r="O1338" s="4">
        <v>6.6E-3</v>
      </c>
      <c r="P1338" s="4">
        <v>50.993400000000001</v>
      </c>
      <c r="Q1338" s="4">
        <v>2.2124999999999999</v>
      </c>
      <c r="R1338" s="4">
        <v>53.2</v>
      </c>
      <c r="S1338" s="4">
        <v>41.552799999999998</v>
      </c>
      <c r="T1338" s="4">
        <v>1.8028999999999999</v>
      </c>
      <c r="U1338" s="4">
        <v>43.4</v>
      </c>
      <c r="V1338" s="4">
        <v>36.474299999999999</v>
      </c>
      <c r="Y1338" s="4">
        <v>9.8279999999999994</v>
      </c>
      <c r="Z1338" s="4">
        <v>0</v>
      </c>
      <c r="AA1338" s="4">
        <v>12.7484</v>
      </c>
      <c r="AB1338" s="4" t="s">
        <v>384</v>
      </c>
      <c r="AC1338" s="4">
        <v>0</v>
      </c>
      <c r="AD1338" s="4">
        <v>11.9</v>
      </c>
      <c r="AE1338" s="4">
        <v>855</v>
      </c>
      <c r="AF1338" s="4">
        <v>884</v>
      </c>
      <c r="AG1338" s="4">
        <v>826</v>
      </c>
      <c r="AH1338" s="4">
        <v>69</v>
      </c>
      <c r="AI1338" s="4">
        <v>26.66</v>
      </c>
      <c r="AJ1338" s="4">
        <v>0.61</v>
      </c>
      <c r="AK1338" s="4">
        <v>988</v>
      </c>
      <c r="AL1338" s="4">
        <v>5</v>
      </c>
      <c r="AM1338" s="4">
        <v>0</v>
      </c>
      <c r="AN1338" s="4">
        <v>35</v>
      </c>
      <c r="AO1338" s="4">
        <v>190</v>
      </c>
      <c r="AP1338" s="4">
        <v>189</v>
      </c>
      <c r="AQ1338" s="4">
        <v>5.9</v>
      </c>
      <c r="AR1338" s="4">
        <v>195</v>
      </c>
      <c r="AS1338" s="4" t="s">
        <v>155</v>
      </c>
      <c r="AT1338" s="4">
        <v>2</v>
      </c>
      <c r="AU1338" s="5">
        <v>0.70907407407407408</v>
      </c>
      <c r="AV1338" s="4">
        <v>47.159317999999999</v>
      </c>
      <c r="AW1338" s="4">
        <v>-88.489750999999998</v>
      </c>
      <c r="AX1338" s="4">
        <v>312.7</v>
      </c>
      <c r="AY1338" s="4">
        <v>0</v>
      </c>
      <c r="AZ1338" s="4">
        <v>12</v>
      </c>
      <c r="BA1338" s="4">
        <v>10</v>
      </c>
      <c r="BB1338" s="4" t="s">
        <v>427</v>
      </c>
      <c r="BC1338" s="4">
        <v>0.9</v>
      </c>
      <c r="BD1338" s="4">
        <v>1.4</v>
      </c>
      <c r="BE1338" s="4">
        <v>1.7</v>
      </c>
      <c r="BF1338" s="4">
        <v>14.063000000000001</v>
      </c>
      <c r="BG1338" s="4">
        <v>47.25</v>
      </c>
      <c r="BH1338" s="4">
        <v>3.36</v>
      </c>
      <c r="BI1338" s="4">
        <v>3.9529999999999998</v>
      </c>
      <c r="BJ1338" s="4">
        <v>3045.4169999999999</v>
      </c>
      <c r="BK1338" s="4">
        <v>3.0830000000000002</v>
      </c>
      <c r="BL1338" s="4">
        <v>3.9409999999999998</v>
      </c>
      <c r="BM1338" s="4">
        <v>0.17100000000000001</v>
      </c>
      <c r="BN1338" s="4">
        <v>4.1120000000000001</v>
      </c>
      <c r="BO1338" s="4">
        <v>3.2120000000000002</v>
      </c>
      <c r="BP1338" s="4">
        <v>0.13900000000000001</v>
      </c>
      <c r="BQ1338" s="4">
        <v>3.351</v>
      </c>
      <c r="BR1338" s="4">
        <v>0.89019999999999999</v>
      </c>
      <c r="BU1338" s="4">
        <v>1.4390000000000001</v>
      </c>
      <c r="BW1338" s="4">
        <v>6841.5590000000002</v>
      </c>
      <c r="BX1338" s="4">
        <v>1.8804000000000001E-2</v>
      </c>
      <c r="BY1338" s="4">
        <v>-5</v>
      </c>
      <c r="BZ1338" s="4">
        <v>1.3116080000000001</v>
      </c>
      <c r="CA1338" s="4">
        <v>0.45952199999999999</v>
      </c>
      <c r="CB1338" s="4">
        <v>26.494482000000001</v>
      </c>
    </row>
    <row r="1339" spans="1:80">
      <c r="A1339" s="2">
        <v>42440</v>
      </c>
      <c r="B1339" s="29">
        <v>0.50093643518518516</v>
      </c>
      <c r="C1339" s="4">
        <v>4.2480000000000002</v>
      </c>
      <c r="D1339" s="4">
        <v>8.0000000000000002E-3</v>
      </c>
      <c r="E1339" s="4" t="s">
        <v>155</v>
      </c>
      <c r="F1339" s="4">
        <v>80</v>
      </c>
      <c r="G1339" s="4">
        <v>49.6</v>
      </c>
      <c r="H1339" s="4">
        <v>2.2999999999999998</v>
      </c>
      <c r="I1339" s="4">
        <v>38</v>
      </c>
      <c r="K1339" s="4">
        <v>13.73</v>
      </c>
      <c r="L1339" s="4">
        <v>10</v>
      </c>
      <c r="M1339" s="4">
        <v>0.96250000000000002</v>
      </c>
      <c r="N1339" s="4">
        <v>4.0880999999999998</v>
      </c>
      <c r="O1339" s="4">
        <v>7.7000000000000002E-3</v>
      </c>
      <c r="P1339" s="4">
        <v>47.7102</v>
      </c>
      <c r="Q1339" s="4">
        <v>2.2136999999999998</v>
      </c>
      <c r="R1339" s="4">
        <v>49.9</v>
      </c>
      <c r="S1339" s="4">
        <v>38.877400000000002</v>
      </c>
      <c r="T1339" s="4">
        <v>1.8038000000000001</v>
      </c>
      <c r="U1339" s="4">
        <v>40.700000000000003</v>
      </c>
      <c r="V1339" s="4">
        <v>38.001199999999997</v>
      </c>
      <c r="Y1339" s="4">
        <v>9.891</v>
      </c>
      <c r="Z1339" s="4">
        <v>0</v>
      </c>
      <c r="AA1339" s="4">
        <v>13.218</v>
      </c>
      <c r="AB1339" s="4" t="s">
        <v>384</v>
      </c>
      <c r="AC1339" s="4">
        <v>0</v>
      </c>
      <c r="AD1339" s="4">
        <v>12.1</v>
      </c>
      <c r="AE1339" s="4">
        <v>853</v>
      </c>
      <c r="AF1339" s="4">
        <v>884</v>
      </c>
      <c r="AG1339" s="4">
        <v>824</v>
      </c>
      <c r="AH1339" s="4">
        <v>69</v>
      </c>
      <c r="AI1339" s="4">
        <v>26.66</v>
      </c>
      <c r="AJ1339" s="4">
        <v>0.61</v>
      </c>
      <c r="AK1339" s="4">
        <v>988</v>
      </c>
      <c r="AL1339" s="4">
        <v>5</v>
      </c>
      <c r="AM1339" s="4">
        <v>0</v>
      </c>
      <c r="AN1339" s="4">
        <v>35</v>
      </c>
      <c r="AO1339" s="4">
        <v>190</v>
      </c>
      <c r="AP1339" s="4">
        <v>189.9</v>
      </c>
      <c r="AQ1339" s="4">
        <v>6.2</v>
      </c>
      <c r="AR1339" s="4">
        <v>195</v>
      </c>
      <c r="AS1339" s="4" t="s">
        <v>155</v>
      </c>
      <c r="AT1339" s="4">
        <v>2</v>
      </c>
      <c r="AU1339" s="5">
        <v>0.70908564814814812</v>
      </c>
      <c r="AV1339" s="4">
        <v>47.159317999999999</v>
      </c>
      <c r="AW1339" s="4">
        <v>-88.489751999999996</v>
      </c>
      <c r="AX1339" s="4">
        <v>312.8</v>
      </c>
      <c r="AY1339" s="4">
        <v>0</v>
      </c>
      <c r="AZ1339" s="4">
        <v>12</v>
      </c>
      <c r="BA1339" s="4">
        <v>10</v>
      </c>
      <c r="BB1339" s="4" t="s">
        <v>427</v>
      </c>
      <c r="BC1339" s="4">
        <v>0.9</v>
      </c>
      <c r="BD1339" s="4">
        <v>1.4</v>
      </c>
      <c r="BE1339" s="4">
        <v>1.7</v>
      </c>
      <c r="BF1339" s="4">
        <v>14.063000000000001</v>
      </c>
      <c r="BG1339" s="4">
        <v>47.69</v>
      </c>
      <c r="BH1339" s="4">
        <v>3.39</v>
      </c>
      <c r="BI1339" s="4">
        <v>3.9</v>
      </c>
      <c r="BJ1339" s="4">
        <v>3044.6529999999998</v>
      </c>
      <c r="BK1339" s="4">
        <v>3.65</v>
      </c>
      <c r="BL1339" s="4">
        <v>3.7210000000000001</v>
      </c>
      <c r="BM1339" s="4">
        <v>0.17299999999999999</v>
      </c>
      <c r="BN1339" s="4">
        <v>3.8940000000000001</v>
      </c>
      <c r="BO1339" s="4">
        <v>3.032</v>
      </c>
      <c r="BP1339" s="4">
        <v>0.14099999999999999</v>
      </c>
      <c r="BQ1339" s="4">
        <v>3.173</v>
      </c>
      <c r="BR1339" s="4">
        <v>0.93589999999999995</v>
      </c>
      <c r="BU1339" s="4">
        <v>1.4610000000000001</v>
      </c>
      <c r="BW1339" s="4">
        <v>7157.7780000000002</v>
      </c>
      <c r="BX1339" s="4">
        <v>2.802E-2</v>
      </c>
      <c r="BY1339" s="4">
        <v>-5</v>
      </c>
      <c r="BZ1339" s="4">
        <v>1.3165100000000001</v>
      </c>
      <c r="CA1339" s="4">
        <v>0.68473899999999999</v>
      </c>
      <c r="CB1339" s="4">
        <v>26.593502000000001</v>
      </c>
    </row>
    <row r="1340" spans="1:80">
      <c r="A1340" s="2">
        <v>42440</v>
      </c>
      <c r="B1340" s="29">
        <v>0.5009480092592592</v>
      </c>
      <c r="C1340" s="4">
        <v>4.1589999999999998</v>
      </c>
      <c r="D1340" s="4">
        <v>8.3000000000000001E-3</v>
      </c>
      <c r="E1340" s="4" t="s">
        <v>155</v>
      </c>
      <c r="F1340" s="4">
        <v>82.785655000000006</v>
      </c>
      <c r="G1340" s="4">
        <v>46.6</v>
      </c>
      <c r="H1340" s="4">
        <v>2.2000000000000002</v>
      </c>
      <c r="I1340" s="4">
        <v>35.1</v>
      </c>
      <c r="K1340" s="4">
        <v>13.9</v>
      </c>
      <c r="L1340" s="4">
        <v>10</v>
      </c>
      <c r="M1340" s="4">
        <v>0.96330000000000005</v>
      </c>
      <c r="N1340" s="4">
        <v>4.0065</v>
      </c>
      <c r="O1340" s="4">
        <v>8.0000000000000002E-3</v>
      </c>
      <c r="P1340" s="4">
        <v>44.898899999999998</v>
      </c>
      <c r="Q1340" s="4">
        <v>2.1193</v>
      </c>
      <c r="R1340" s="4">
        <v>47</v>
      </c>
      <c r="S1340" s="4">
        <v>36.586599999999997</v>
      </c>
      <c r="T1340" s="4">
        <v>1.7269000000000001</v>
      </c>
      <c r="U1340" s="4">
        <v>38.299999999999997</v>
      </c>
      <c r="V1340" s="4">
        <v>35.1</v>
      </c>
      <c r="Y1340" s="4">
        <v>9.8079999999999998</v>
      </c>
      <c r="Z1340" s="4">
        <v>0</v>
      </c>
      <c r="AA1340" s="4">
        <v>13.389799999999999</v>
      </c>
      <c r="AB1340" s="4" t="s">
        <v>384</v>
      </c>
      <c r="AC1340" s="4">
        <v>0</v>
      </c>
      <c r="AD1340" s="4">
        <v>12.2</v>
      </c>
      <c r="AE1340" s="4">
        <v>853</v>
      </c>
      <c r="AF1340" s="4">
        <v>883</v>
      </c>
      <c r="AG1340" s="4">
        <v>824</v>
      </c>
      <c r="AH1340" s="4">
        <v>69</v>
      </c>
      <c r="AI1340" s="4">
        <v>26.66</v>
      </c>
      <c r="AJ1340" s="4">
        <v>0.61</v>
      </c>
      <c r="AK1340" s="4">
        <v>988</v>
      </c>
      <c r="AL1340" s="4">
        <v>5</v>
      </c>
      <c r="AM1340" s="4">
        <v>0</v>
      </c>
      <c r="AN1340" s="4">
        <v>35</v>
      </c>
      <c r="AO1340" s="4">
        <v>190</v>
      </c>
      <c r="AP1340" s="4">
        <v>189.1</v>
      </c>
      <c r="AQ1340" s="4">
        <v>6.2</v>
      </c>
      <c r="AR1340" s="4">
        <v>195</v>
      </c>
      <c r="AS1340" s="4" t="s">
        <v>155</v>
      </c>
      <c r="AT1340" s="4">
        <v>2</v>
      </c>
      <c r="AU1340" s="5">
        <v>0.70909722222222227</v>
      </c>
      <c r="AV1340" s="4">
        <v>47.159317999999999</v>
      </c>
      <c r="AW1340" s="4">
        <v>-88.489751999999996</v>
      </c>
      <c r="AX1340" s="4">
        <v>312.89999999999998</v>
      </c>
      <c r="AY1340" s="4">
        <v>0</v>
      </c>
      <c r="AZ1340" s="4">
        <v>12</v>
      </c>
      <c r="BA1340" s="4">
        <v>10</v>
      </c>
      <c r="BB1340" s="4" t="s">
        <v>427</v>
      </c>
      <c r="BC1340" s="4">
        <v>0.9</v>
      </c>
      <c r="BD1340" s="4">
        <v>1.4</v>
      </c>
      <c r="BE1340" s="4">
        <v>1.7</v>
      </c>
      <c r="BF1340" s="4">
        <v>14.063000000000001</v>
      </c>
      <c r="BG1340" s="4">
        <v>48.68</v>
      </c>
      <c r="BH1340" s="4">
        <v>3.46</v>
      </c>
      <c r="BI1340" s="4">
        <v>3.81</v>
      </c>
      <c r="BJ1340" s="4">
        <v>3045.0970000000002</v>
      </c>
      <c r="BK1340" s="4">
        <v>3.8580000000000001</v>
      </c>
      <c r="BL1340" s="4">
        <v>3.5739999999999998</v>
      </c>
      <c r="BM1340" s="4">
        <v>0.16900000000000001</v>
      </c>
      <c r="BN1340" s="4">
        <v>3.742</v>
      </c>
      <c r="BO1340" s="4">
        <v>2.9119999999999999</v>
      </c>
      <c r="BP1340" s="4">
        <v>0.13700000000000001</v>
      </c>
      <c r="BQ1340" s="4">
        <v>3.05</v>
      </c>
      <c r="BR1340" s="4">
        <v>0.88219999999999998</v>
      </c>
      <c r="BU1340" s="4">
        <v>1.4790000000000001</v>
      </c>
      <c r="BW1340" s="4">
        <v>7399.7039999999997</v>
      </c>
      <c r="BX1340" s="4">
        <v>2.4490000000000001E-2</v>
      </c>
      <c r="BY1340" s="4">
        <v>-5</v>
      </c>
      <c r="BZ1340" s="4">
        <v>1.316098</v>
      </c>
      <c r="CA1340" s="4">
        <v>0.59847399999999995</v>
      </c>
      <c r="CB1340" s="4">
        <v>26.585180000000001</v>
      </c>
    </row>
    <row r="1341" spans="1:80">
      <c r="A1341" s="2">
        <v>42440</v>
      </c>
      <c r="B1341" s="29">
        <v>0.50095958333333335</v>
      </c>
      <c r="C1341" s="4">
        <v>3.9830000000000001</v>
      </c>
      <c r="D1341" s="4">
        <v>8.6999999999999994E-3</v>
      </c>
      <c r="E1341" s="4" t="s">
        <v>155</v>
      </c>
      <c r="F1341" s="4">
        <v>86.728594999999999</v>
      </c>
      <c r="G1341" s="4">
        <v>45.1</v>
      </c>
      <c r="H1341" s="4">
        <v>2.2000000000000002</v>
      </c>
      <c r="I1341" s="4">
        <v>38.6</v>
      </c>
      <c r="K1341" s="4">
        <v>14.03</v>
      </c>
      <c r="L1341" s="4">
        <v>10</v>
      </c>
      <c r="M1341" s="4">
        <v>0.96489999999999998</v>
      </c>
      <c r="N1341" s="4">
        <v>3.843</v>
      </c>
      <c r="O1341" s="4">
        <v>8.3999999999999995E-3</v>
      </c>
      <c r="P1341" s="4">
        <v>43.525799999999997</v>
      </c>
      <c r="Q1341" s="4">
        <v>2.1227</v>
      </c>
      <c r="R1341" s="4">
        <v>45.6</v>
      </c>
      <c r="S1341" s="4">
        <v>35.467700000000001</v>
      </c>
      <c r="T1341" s="4">
        <v>1.7297</v>
      </c>
      <c r="U1341" s="4">
        <v>37.200000000000003</v>
      </c>
      <c r="V1341" s="4">
        <v>38.6</v>
      </c>
      <c r="Y1341" s="4">
        <v>9.6639999999999997</v>
      </c>
      <c r="Z1341" s="4">
        <v>0</v>
      </c>
      <c r="AA1341" s="4">
        <v>13.539300000000001</v>
      </c>
      <c r="AB1341" s="4" t="s">
        <v>384</v>
      </c>
      <c r="AC1341" s="4">
        <v>0</v>
      </c>
      <c r="AD1341" s="4">
        <v>12.2</v>
      </c>
      <c r="AE1341" s="4">
        <v>853</v>
      </c>
      <c r="AF1341" s="4">
        <v>883</v>
      </c>
      <c r="AG1341" s="4">
        <v>824</v>
      </c>
      <c r="AH1341" s="4">
        <v>69</v>
      </c>
      <c r="AI1341" s="4">
        <v>26.66</v>
      </c>
      <c r="AJ1341" s="4">
        <v>0.61</v>
      </c>
      <c r="AK1341" s="4">
        <v>988</v>
      </c>
      <c r="AL1341" s="4">
        <v>5</v>
      </c>
      <c r="AM1341" s="4">
        <v>0</v>
      </c>
      <c r="AN1341" s="4">
        <v>35</v>
      </c>
      <c r="AO1341" s="4">
        <v>190</v>
      </c>
      <c r="AP1341" s="4">
        <v>189.9</v>
      </c>
      <c r="AQ1341" s="4">
        <v>6.1</v>
      </c>
      <c r="AR1341" s="4">
        <v>195</v>
      </c>
      <c r="AS1341" s="4" t="s">
        <v>155</v>
      </c>
      <c r="AT1341" s="4">
        <v>2</v>
      </c>
      <c r="AU1341" s="5">
        <v>0.7091087962962962</v>
      </c>
      <c r="AV1341" s="4">
        <v>47.159317999999999</v>
      </c>
      <c r="AW1341" s="4">
        <v>-88.489751999999996</v>
      </c>
      <c r="AX1341" s="4">
        <v>312.89999999999998</v>
      </c>
      <c r="AY1341" s="4">
        <v>0</v>
      </c>
      <c r="AZ1341" s="4">
        <v>12</v>
      </c>
      <c r="BA1341" s="4">
        <v>10</v>
      </c>
      <c r="BB1341" s="4" t="s">
        <v>427</v>
      </c>
      <c r="BC1341" s="4">
        <v>0.9</v>
      </c>
      <c r="BD1341" s="4">
        <v>1.4</v>
      </c>
      <c r="BE1341" s="4">
        <v>1.7</v>
      </c>
      <c r="BF1341" s="4">
        <v>14.063000000000001</v>
      </c>
      <c r="BG1341" s="4">
        <v>50.77</v>
      </c>
      <c r="BH1341" s="4">
        <v>3.61</v>
      </c>
      <c r="BI1341" s="4">
        <v>3.64</v>
      </c>
      <c r="BJ1341" s="4">
        <v>3045.424</v>
      </c>
      <c r="BK1341" s="4">
        <v>4.2210000000000001</v>
      </c>
      <c r="BL1341" s="4">
        <v>3.6120000000000001</v>
      </c>
      <c r="BM1341" s="4">
        <v>0.17599999999999999</v>
      </c>
      <c r="BN1341" s="4">
        <v>3.7879999999999998</v>
      </c>
      <c r="BO1341" s="4">
        <v>2.9430000000000001</v>
      </c>
      <c r="BP1341" s="4">
        <v>0.14399999999999999</v>
      </c>
      <c r="BQ1341" s="4">
        <v>3.0870000000000002</v>
      </c>
      <c r="BR1341" s="4">
        <v>1.0115000000000001</v>
      </c>
      <c r="BU1341" s="4">
        <v>1.5189999999999999</v>
      </c>
      <c r="BW1341" s="4">
        <v>7801.4049999999997</v>
      </c>
      <c r="BX1341" s="4">
        <v>2.1294E-2</v>
      </c>
      <c r="BY1341" s="4">
        <v>-5</v>
      </c>
      <c r="BZ1341" s="4">
        <v>1.3141959999999999</v>
      </c>
      <c r="CA1341" s="4">
        <v>0.52037299999999997</v>
      </c>
      <c r="CB1341" s="4">
        <v>26.546759000000002</v>
      </c>
    </row>
    <row r="1342" spans="1:80">
      <c r="A1342" s="2">
        <v>42440</v>
      </c>
      <c r="B1342" s="29">
        <v>0.50097115740740739</v>
      </c>
      <c r="C1342" s="4">
        <v>3.7829999999999999</v>
      </c>
      <c r="D1342" s="4">
        <v>6.1999999999999998E-3</v>
      </c>
      <c r="E1342" s="4" t="s">
        <v>155</v>
      </c>
      <c r="F1342" s="4">
        <v>62.495961000000001</v>
      </c>
      <c r="G1342" s="4">
        <v>44.5</v>
      </c>
      <c r="H1342" s="4">
        <v>2.2000000000000002</v>
      </c>
      <c r="I1342" s="4">
        <v>41.4</v>
      </c>
      <c r="K1342" s="4">
        <v>14.18</v>
      </c>
      <c r="L1342" s="4">
        <v>10</v>
      </c>
      <c r="M1342" s="4">
        <v>0.9667</v>
      </c>
      <c r="N1342" s="4">
        <v>3.6573000000000002</v>
      </c>
      <c r="O1342" s="4">
        <v>6.0000000000000001E-3</v>
      </c>
      <c r="P1342" s="4">
        <v>43.029499999999999</v>
      </c>
      <c r="Q1342" s="4">
        <v>2.1267999999999998</v>
      </c>
      <c r="R1342" s="4">
        <v>45.2</v>
      </c>
      <c r="S1342" s="4">
        <v>35.063299999999998</v>
      </c>
      <c r="T1342" s="4">
        <v>1.7331000000000001</v>
      </c>
      <c r="U1342" s="4">
        <v>36.799999999999997</v>
      </c>
      <c r="V1342" s="4">
        <v>41.431600000000003</v>
      </c>
      <c r="Y1342" s="4">
        <v>9.4939999999999998</v>
      </c>
      <c r="Z1342" s="4">
        <v>0</v>
      </c>
      <c r="AA1342" s="4">
        <v>13.7036</v>
      </c>
      <c r="AB1342" s="4" t="s">
        <v>384</v>
      </c>
      <c r="AC1342" s="4">
        <v>0</v>
      </c>
      <c r="AD1342" s="4">
        <v>12.2</v>
      </c>
      <c r="AE1342" s="4">
        <v>853</v>
      </c>
      <c r="AF1342" s="4">
        <v>882</v>
      </c>
      <c r="AG1342" s="4">
        <v>823</v>
      </c>
      <c r="AH1342" s="4">
        <v>69</v>
      </c>
      <c r="AI1342" s="4">
        <v>26.66</v>
      </c>
      <c r="AJ1342" s="4">
        <v>0.61</v>
      </c>
      <c r="AK1342" s="4">
        <v>988</v>
      </c>
      <c r="AL1342" s="4">
        <v>5</v>
      </c>
      <c r="AM1342" s="4">
        <v>0</v>
      </c>
      <c r="AN1342" s="4">
        <v>35</v>
      </c>
      <c r="AO1342" s="4">
        <v>190</v>
      </c>
      <c r="AP1342" s="4">
        <v>189.1</v>
      </c>
      <c r="AQ1342" s="4">
        <v>6.1</v>
      </c>
      <c r="AR1342" s="4">
        <v>195</v>
      </c>
      <c r="AS1342" s="4" t="s">
        <v>155</v>
      </c>
      <c r="AT1342" s="4">
        <v>2</v>
      </c>
      <c r="AU1342" s="5">
        <v>0.70912037037037035</v>
      </c>
      <c r="AV1342" s="4">
        <v>47.159317999999999</v>
      </c>
      <c r="AW1342" s="4">
        <v>-88.489751999999996</v>
      </c>
      <c r="AX1342" s="4">
        <v>312.89999999999998</v>
      </c>
      <c r="AY1342" s="4">
        <v>0</v>
      </c>
      <c r="AZ1342" s="4">
        <v>12</v>
      </c>
      <c r="BA1342" s="4">
        <v>10</v>
      </c>
      <c r="BB1342" s="4" t="s">
        <v>427</v>
      </c>
      <c r="BC1342" s="4">
        <v>0.9</v>
      </c>
      <c r="BD1342" s="4">
        <v>1.4</v>
      </c>
      <c r="BE1342" s="4">
        <v>1.7</v>
      </c>
      <c r="BF1342" s="4">
        <v>14.063000000000001</v>
      </c>
      <c r="BG1342" s="4">
        <v>53.43</v>
      </c>
      <c r="BH1342" s="4">
        <v>3.8</v>
      </c>
      <c r="BI1342" s="4">
        <v>3.44</v>
      </c>
      <c r="BJ1342" s="4">
        <v>3048.2559999999999</v>
      </c>
      <c r="BK1342" s="4">
        <v>3.2050000000000001</v>
      </c>
      <c r="BL1342" s="4">
        <v>3.7559999999999998</v>
      </c>
      <c r="BM1342" s="4">
        <v>0.186</v>
      </c>
      <c r="BN1342" s="4">
        <v>3.9409999999999998</v>
      </c>
      <c r="BO1342" s="4">
        <v>3.06</v>
      </c>
      <c r="BP1342" s="4">
        <v>0.151</v>
      </c>
      <c r="BQ1342" s="4">
        <v>3.2120000000000002</v>
      </c>
      <c r="BR1342" s="4">
        <v>1.1418999999999999</v>
      </c>
      <c r="BU1342" s="4">
        <v>1.57</v>
      </c>
      <c r="BW1342" s="4">
        <v>8304.5969999999998</v>
      </c>
      <c r="BX1342" s="4">
        <v>1.6490000000000001E-2</v>
      </c>
      <c r="BY1342" s="4">
        <v>-5</v>
      </c>
      <c r="BZ1342" s="4">
        <v>1.3130980000000001</v>
      </c>
      <c r="CA1342" s="4">
        <v>0.402974</v>
      </c>
      <c r="CB1342" s="4">
        <v>26.52458</v>
      </c>
    </row>
    <row r="1343" spans="1:80">
      <c r="A1343" s="2">
        <v>42440</v>
      </c>
      <c r="B1343" s="29">
        <v>0.50098273148148154</v>
      </c>
      <c r="C1343" s="4">
        <v>3.6509999999999998</v>
      </c>
      <c r="D1343" s="4">
        <v>7.4999999999999997E-3</v>
      </c>
      <c r="E1343" s="4" t="s">
        <v>155</v>
      </c>
      <c r="F1343" s="4">
        <v>75.164834999999997</v>
      </c>
      <c r="G1343" s="4">
        <v>42</v>
      </c>
      <c r="H1343" s="4">
        <v>2.2000000000000002</v>
      </c>
      <c r="I1343" s="4">
        <v>39.1</v>
      </c>
      <c r="K1343" s="4">
        <v>14.43</v>
      </c>
      <c r="L1343" s="4">
        <v>10</v>
      </c>
      <c r="M1343" s="4">
        <v>0.96789999999999998</v>
      </c>
      <c r="N1343" s="4">
        <v>3.5335999999999999</v>
      </c>
      <c r="O1343" s="4">
        <v>7.3000000000000001E-3</v>
      </c>
      <c r="P1343" s="4">
        <v>40.650700000000001</v>
      </c>
      <c r="Q1343" s="4">
        <v>2.1294</v>
      </c>
      <c r="R1343" s="4">
        <v>42.8</v>
      </c>
      <c r="S1343" s="4">
        <v>33.1218</v>
      </c>
      <c r="T1343" s="4">
        <v>1.7350000000000001</v>
      </c>
      <c r="U1343" s="4">
        <v>34.9</v>
      </c>
      <c r="V1343" s="4">
        <v>39.1</v>
      </c>
      <c r="Y1343" s="4">
        <v>9.2919999999999998</v>
      </c>
      <c r="Z1343" s="4">
        <v>0</v>
      </c>
      <c r="AA1343" s="4">
        <v>13.9702</v>
      </c>
      <c r="AB1343" s="4" t="s">
        <v>384</v>
      </c>
      <c r="AC1343" s="4">
        <v>0</v>
      </c>
      <c r="AD1343" s="4">
        <v>12.4</v>
      </c>
      <c r="AE1343" s="4">
        <v>852</v>
      </c>
      <c r="AF1343" s="4">
        <v>882</v>
      </c>
      <c r="AG1343" s="4">
        <v>824</v>
      </c>
      <c r="AH1343" s="4">
        <v>69</v>
      </c>
      <c r="AI1343" s="4">
        <v>26.64</v>
      </c>
      <c r="AJ1343" s="4">
        <v>0.61</v>
      </c>
      <c r="AK1343" s="4">
        <v>989</v>
      </c>
      <c r="AL1343" s="4">
        <v>5</v>
      </c>
      <c r="AM1343" s="4">
        <v>0</v>
      </c>
      <c r="AN1343" s="4">
        <v>35</v>
      </c>
      <c r="AO1343" s="4">
        <v>190</v>
      </c>
      <c r="AP1343" s="4">
        <v>189</v>
      </c>
      <c r="AQ1343" s="4">
        <v>6</v>
      </c>
      <c r="AR1343" s="4">
        <v>195</v>
      </c>
      <c r="AS1343" s="4" t="s">
        <v>155</v>
      </c>
      <c r="AT1343" s="4">
        <v>2</v>
      </c>
      <c r="AU1343" s="5">
        <v>0.7091319444444445</v>
      </c>
      <c r="AV1343" s="4">
        <v>47.159317999999999</v>
      </c>
      <c r="AW1343" s="4">
        <v>-88.489751999999996</v>
      </c>
      <c r="AX1343" s="4">
        <v>312.89999999999998</v>
      </c>
      <c r="AY1343" s="4">
        <v>0</v>
      </c>
      <c r="AZ1343" s="4">
        <v>12</v>
      </c>
      <c r="BA1343" s="4">
        <v>10</v>
      </c>
      <c r="BB1343" s="4" t="s">
        <v>427</v>
      </c>
      <c r="BC1343" s="4">
        <v>0.9</v>
      </c>
      <c r="BD1343" s="4">
        <v>1.4</v>
      </c>
      <c r="BE1343" s="4">
        <v>1.7</v>
      </c>
      <c r="BF1343" s="4">
        <v>14.063000000000001</v>
      </c>
      <c r="BG1343" s="4">
        <v>55.31</v>
      </c>
      <c r="BH1343" s="4">
        <v>3.93</v>
      </c>
      <c r="BI1343" s="4">
        <v>3.3140000000000001</v>
      </c>
      <c r="BJ1343" s="4">
        <v>3048.2559999999999</v>
      </c>
      <c r="BK1343" s="4">
        <v>3.9940000000000002</v>
      </c>
      <c r="BL1343" s="4">
        <v>3.6720000000000002</v>
      </c>
      <c r="BM1343" s="4">
        <v>0.192</v>
      </c>
      <c r="BN1343" s="4">
        <v>3.8650000000000002</v>
      </c>
      <c r="BO1343" s="4">
        <v>2.992</v>
      </c>
      <c r="BP1343" s="4">
        <v>0.157</v>
      </c>
      <c r="BQ1343" s="4">
        <v>3.149</v>
      </c>
      <c r="BR1343" s="4">
        <v>1.1153</v>
      </c>
      <c r="BU1343" s="4">
        <v>1.59</v>
      </c>
      <c r="BW1343" s="4">
        <v>8762.5010000000002</v>
      </c>
      <c r="BX1343" s="4">
        <v>2.1412E-2</v>
      </c>
      <c r="BY1343" s="4">
        <v>-5</v>
      </c>
      <c r="BZ1343" s="4">
        <v>1.316608</v>
      </c>
      <c r="CA1343" s="4">
        <v>0.52325600000000005</v>
      </c>
      <c r="CB1343" s="4">
        <v>26.595482000000001</v>
      </c>
    </row>
    <row r="1344" spans="1:80">
      <c r="A1344" s="2">
        <v>42440</v>
      </c>
      <c r="B1344" s="29">
        <v>0.50099430555555557</v>
      </c>
      <c r="C1344" s="4">
        <v>3.5630000000000002</v>
      </c>
      <c r="D1344" s="4">
        <v>8.6E-3</v>
      </c>
      <c r="E1344" s="4" t="s">
        <v>155</v>
      </c>
      <c r="F1344" s="4">
        <v>85.954961999999995</v>
      </c>
      <c r="G1344" s="4">
        <v>41.1</v>
      </c>
      <c r="H1344" s="4">
        <v>2.2000000000000002</v>
      </c>
      <c r="I1344" s="4">
        <v>43.1</v>
      </c>
      <c r="K1344" s="4">
        <v>14.68</v>
      </c>
      <c r="L1344" s="4">
        <v>10</v>
      </c>
      <c r="M1344" s="4">
        <v>0.96879999999999999</v>
      </c>
      <c r="N1344" s="4">
        <v>3.4512999999999998</v>
      </c>
      <c r="O1344" s="4">
        <v>8.3000000000000001E-3</v>
      </c>
      <c r="P1344" s="4">
        <v>39.834499999999998</v>
      </c>
      <c r="Q1344" s="4">
        <v>2.1313</v>
      </c>
      <c r="R1344" s="4">
        <v>42</v>
      </c>
      <c r="S1344" s="4">
        <v>32.456400000000002</v>
      </c>
      <c r="T1344" s="4">
        <v>1.7364999999999999</v>
      </c>
      <c r="U1344" s="4">
        <v>34.200000000000003</v>
      </c>
      <c r="V1344" s="4">
        <v>43.1</v>
      </c>
      <c r="Y1344" s="4">
        <v>9.3000000000000007</v>
      </c>
      <c r="Z1344" s="4">
        <v>0</v>
      </c>
      <c r="AA1344" s="4">
        <v>14.217599999999999</v>
      </c>
      <c r="AB1344" s="4" t="s">
        <v>384</v>
      </c>
      <c r="AC1344" s="4">
        <v>0</v>
      </c>
      <c r="AD1344" s="4">
        <v>12.9</v>
      </c>
      <c r="AE1344" s="4">
        <v>848</v>
      </c>
      <c r="AF1344" s="4">
        <v>879</v>
      </c>
      <c r="AG1344" s="4">
        <v>820</v>
      </c>
      <c r="AH1344" s="4">
        <v>69</v>
      </c>
      <c r="AI1344" s="4">
        <v>26.63</v>
      </c>
      <c r="AJ1344" s="4">
        <v>0.61</v>
      </c>
      <c r="AK1344" s="4">
        <v>989</v>
      </c>
      <c r="AL1344" s="4">
        <v>5</v>
      </c>
      <c r="AM1344" s="4">
        <v>0</v>
      </c>
      <c r="AN1344" s="4">
        <v>35</v>
      </c>
      <c r="AO1344" s="4">
        <v>190</v>
      </c>
      <c r="AP1344" s="4">
        <v>189.9</v>
      </c>
      <c r="AQ1344" s="4">
        <v>6.1</v>
      </c>
      <c r="AR1344" s="4">
        <v>195</v>
      </c>
      <c r="AS1344" s="4" t="s">
        <v>155</v>
      </c>
      <c r="AT1344" s="4">
        <v>2</v>
      </c>
      <c r="AU1344" s="5">
        <v>0.70914351851851853</v>
      </c>
      <c r="AV1344" s="4">
        <v>47.159317999999999</v>
      </c>
      <c r="AW1344" s="4">
        <v>-88.489751999999996</v>
      </c>
      <c r="AX1344" s="4">
        <v>312.89999999999998</v>
      </c>
      <c r="AY1344" s="4">
        <v>0</v>
      </c>
      <c r="AZ1344" s="4">
        <v>12</v>
      </c>
      <c r="BA1344" s="4">
        <v>10</v>
      </c>
      <c r="BB1344" s="4" t="s">
        <v>427</v>
      </c>
      <c r="BC1344" s="4">
        <v>0.9</v>
      </c>
      <c r="BD1344" s="4">
        <v>1.4</v>
      </c>
      <c r="BE1344" s="4">
        <v>1.7</v>
      </c>
      <c r="BF1344" s="4">
        <v>14.063000000000001</v>
      </c>
      <c r="BG1344" s="4">
        <v>56.62</v>
      </c>
      <c r="BH1344" s="4">
        <v>4.03</v>
      </c>
      <c r="BI1344" s="4">
        <v>3.2240000000000002</v>
      </c>
      <c r="BJ1344" s="4">
        <v>3047.556</v>
      </c>
      <c r="BK1344" s="4">
        <v>4.68</v>
      </c>
      <c r="BL1344" s="4">
        <v>3.6829999999999998</v>
      </c>
      <c r="BM1344" s="4">
        <v>0.19700000000000001</v>
      </c>
      <c r="BN1344" s="4">
        <v>3.8809999999999998</v>
      </c>
      <c r="BO1344" s="4">
        <v>3.0009999999999999</v>
      </c>
      <c r="BP1344" s="4">
        <v>0.161</v>
      </c>
      <c r="BQ1344" s="4">
        <v>3.1619999999999999</v>
      </c>
      <c r="BR1344" s="4">
        <v>1.2585</v>
      </c>
      <c r="BU1344" s="4">
        <v>1.629</v>
      </c>
      <c r="BW1344" s="4">
        <v>9128.2960000000003</v>
      </c>
      <c r="BX1344" s="4">
        <v>2.5607999999999999E-2</v>
      </c>
      <c r="BY1344" s="4">
        <v>-5</v>
      </c>
      <c r="BZ1344" s="4">
        <v>1.3224119999999999</v>
      </c>
      <c r="CA1344" s="4">
        <v>0.62579499999999999</v>
      </c>
      <c r="CB1344" s="4">
        <v>26.712721999999999</v>
      </c>
    </row>
    <row r="1345" spans="1:80">
      <c r="A1345" s="2">
        <v>42440</v>
      </c>
      <c r="B1345" s="29">
        <v>0.50100587962962961</v>
      </c>
      <c r="C1345" s="4">
        <v>3.3940000000000001</v>
      </c>
      <c r="D1345" s="4">
        <v>8.9999999999999993E-3</v>
      </c>
      <c r="E1345" s="4" t="s">
        <v>155</v>
      </c>
      <c r="F1345" s="4">
        <v>90</v>
      </c>
      <c r="G1345" s="4">
        <v>40.5</v>
      </c>
      <c r="H1345" s="4">
        <v>2.2000000000000002</v>
      </c>
      <c r="I1345" s="4">
        <v>39.9</v>
      </c>
      <c r="K1345" s="4">
        <v>14.9</v>
      </c>
      <c r="L1345" s="4">
        <v>9</v>
      </c>
      <c r="M1345" s="4">
        <v>0.97030000000000005</v>
      </c>
      <c r="N1345" s="4">
        <v>3.2932000000000001</v>
      </c>
      <c r="O1345" s="4">
        <v>8.6999999999999994E-3</v>
      </c>
      <c r="P1345" s="4">
        <v>39.308999999999997</v>
      </c>
      <c r="Q1345" s="4">
        <v>2.1347999999999998</v>
      </c>
      <c r="R1345" s="4">
        <v>41.4</v>
      </c>
      <c r="S1345" s="4">
        <v>32.028199999999998</v>
      </c>
      <c r="T1345" s="4">
        <v>1.7394000000000001</v>
      </c>
      <c r="U1345" s="4">
        <v>33.799999999999997</v>
      </c>
      <c r="V1345" s="4">
        <v>39.869100000000003</v>
      </c>
      <c r="Y1345" s="4">
        <v>8.8000000000000007</v>
      </c>
      <c r="Z1345" s="4">
        <v>0</v>
      </c>
      <c r="AA1345" s="4">
        <v>14.4582</v>
      </c>
      <c r="AB1345" s="4" t="s">
        <v>384</v>
      </c>
      <c r="AC1345" s="4">
        <v>0</v>
      </c>
      <c r="AD1345" s="4">
        <v>13.1</v>
      </c>
      <c r="AE1345" s="4">
        <v>845</v>
      </c>
      <c r="AF1345" s="4">
        <v>874</v>
      </c>
      <c r="AG1345" s="4">
        <v>819</v>
      </c>
      <c r="AH1345" s="4">
        <v>69</v>
      </c>
      <c r="AI1345" s="4">
        <v>26.63</v>
      </c>
      <c r="AJ1345" s="4">
        <v>0.61</v>
      </c>
      <c r="AK1345" s="4">
        <v>989</v>
      </c>
      <c r="AL1345" s="4">
        <v>5</v>
      </c>
      <c r="AM1345" s="4">
        <v>0</v>
      </c>
      <c r="AN1345" s="4">
        <v>35</v>
      </c>
      <c r="AO1345" s="4">
        <v>190</v>
      </c>
      <c r="AP1345" s="4">
        <v>190</v>
      </c>
      <c r="AQ1345" s="4">
        <v>6.1</v>
      </c>
      <c r="AR1345" s="4">
        <v>195</v>
      </c>
      <c r="AS1345" s="4" t="s">
        <v>155</v>
      </c>
      <c r="AT1345" s="4">
        <v>2</v>
      </c>
      <c r="AU1345" s="5">
        <v>0.70915509259259257</v>
      </c>
      <c r="AV1345" s="4">
        <v>47.159317999999999</v>
      </c>
      <c r="AW1345" s="4">
        <v>-88.489751999999996</v>
      </c>
      <c r="AX1345" s="4">
        <v>313</v>
      </c>
      <c r="AY1345" s="4">
        <v>0</v>
      </c>
      <c r="AZ1345" s="4">
        <v>12</v>
      </c>
      <c r="BA1345" s="4">
        <v>10</v>
      </c>
      <c r="BB1345" s="4" t="s">
        <v>427</v>
      </c>
      <c r="BC1345" s="4">
        <v>0.9</v>
      </c>
      <c r="BD1345" s="4">
        <v>1.4</v>
      </c>
      <c r="BE1345" s="4">
        <v>1.7</v>
      </c>
      <c r="BF1345" s="4">
        <v>14.063000000000001</v>
      </c>
      <c r="BG1345" s="4">
        <v>59.38</v>
      </c>
      <c r="BH1345" s="4">
        <v>4.22</v>
      </c>
      <c r="BI1345" s="4">
        <v>3.056</v>
      </c>
      <c r="BJ1345" s="4">
        <v>3048.6379999999999</v>
      </c>
      <c r="BK1345" s="4">
        <v>5.1459999999999999</v>
      </c>
      <c r="BL1345" s="4">
        <v>3.8109999999999999</v>
      </c>
      <c r="BM1345" s="4">
        <v>0.20699999999999999</v>
      </c>
      <c r="BN1345" s="4">
        <v>4.0179999999999998</v>
      </c>
      <c r="BO1345" s="4">
        <v>3.105</v>
      </c>
      <c r="BP1345" s="4">
        <v>0.16900000000000001</v>
      </c>
      <c r="BQ1345" s="4">
        <v>3.274</v>
      </c>
      <c r="BR1345" s="4">
        <v>1.2204999999999999</v>
      </c>
      <c r="BU1345" s="4">
        <v>1.6160000000000001</v>
      </c>
      <c r="BW1345" s="4">
        <v>9732.0869999999995</v>
      </c>
      <c r="BX1345" s="4">
        <v>2.7803999999999999E-2</v>
      </c>
      <c r="BY1345" s="4">
        <v>-5</v>
      </c>
      <c r="BZ1345" s="4">
        <v>1.3257060000000001</v>
      </c>
      <c r="CA1345" s="4">
        <v>0.67945999999999995</v>
      </c>
      <c r="CB1345" s="4">
        <v>26.779261000000002</v>
      </c>
    </row>
    <row r="1346" spans="1:80">
      <c r="A1346" s="2">
        <v>42440</v>
      </c>
      <c r="B1346" s="29">
        <v>0.50101745370370365</v>
      </c>
      <c r="C1346" s="4">
        <v>3.137</v>
      </c>
      <c r="D1346" s="4">
        <v>9.4999999999999998E-3</v>
      </c>
      <c r="E1346" s="4" t="s">
        <v>155</v>
      </c>
      <c r="F1346" s="4">
        <v>95.383305000000007</v>
      </c>
      <c r="G1346" s="4">
        <v>39.1</v>
      </c>
      <c r="H1346" s="4">
        <v>2.2000000000000002</v>
      </c>
      <c r="I1346" s="4">
        <v>38.6</v>
      </c>
      <c r="K1346" s="4">
        <v>15.08</v>
      </c>
      <c r="L1346" s="4">
        <v>9</v>
      </c>
      <c r="M1346" s="4">
        <v>0.9728</v>
      </c>
      <c r="N1346" s="4">
        <v>3.0516000000000001</v>
      </c>
      <c r="O1346" s="4">
        <v>9.2999999999999992E-3</v>
      </c>
      <c r="P1346" s="4">
        <v>38.061799999999998</v>
      </c>
      <c r="Q1346" s="4">
        <v>2.1400999999999999</v>
      </c>
      <c r="R1346" s="4">
        <v>40.200000000000003</v>
      </c>
      <c r="S1346" s="4">
        <v>31.012</v>
      </c>
      <c r="T1346" s="4">
        <v>1.7438</v>
      </c>
      <c r="U1346" s="4">
        <v>32.799999999999997</v>
      </c>
      <c r="V1346" s="4">
        <v>38.554499999999997</v>
      </c>
      <c r="Y1346" s="4">
        <v>8.4290000000000003</v>
      </c>
      <c r="Z1346" s="4">
        <v>0</v>
      </c>
      <c r="AA1346" s="4">
        <v>14.664899999999999</v>
      </c>
      <c r="AB1346" s="4" t="s">
        <v>384</v>
      </c>
      <c r="AC1346" s="4">
        <v>0</v>
      </c>
      <c r="AD1346" s="4">
        <v>13.1</v>
      </c>
      <c r="AE1346" s="4">
        <v>846</v>
      </c>
      <c r="AF1346" s="4">
        <v>873</v>
      </c>
      <c r="AG1346" s="4">
        <v>819</v>
      </c>
      <c r="AH1346" s="4">
        <v>69</v>
      </c>
      <c r="AI1346" s="4">
        <v>26.63</v>
      </c>
      <c r="AJ1346" s="4">
        <v>0.61</v>
      </c>
      <c r="AK1346" s="4">
        <v>989</v>
      </c>
      <c r="AL1346" s="4">
        <v>5</v>
      </c>
      <c r="AM1346" s="4">
        <v>0</v>
      </c>
      <c r="AN1346" s="4">
        <v>35</v>
      </c>
      <c r="AO1346" s="4">
        <v>190</v>
      </c>
      <c r="AP1346" s="4">
        <v>190</v>
      </c>
      <c r="AQ1346" s="4">
        <v>6.2</v>
      </c>
      <c r="AR1346" s="4">
        <v>195</v>
      </c>
      <c r="AS1346" s="4" t="s">
        <v>155</v>
      </c>
      <c r="AT1346" s="4">
        <v>2</v>
      </c>
      <c r="AU1346" s="5">
        <v>0.70916666666666661</v>
      </c>
      <c r="AV1346" s="4">
        <v>47.159317999999999</v>
      </c>
      <c r="AW1346" s="4">
        <v>-88.489751999999996</v>
      </c>
      <c r="AX1346" s="4">
        <v>313</v>
      </c>
      <c r="AY1346" s="4">
        <v>0</v>
      </c>
      <c r="AZ1346" s="4">
        <v>12</v>
      </c>
      <c r="BA1346" s="4">
        <v>10</v>
      </c>
      <c r="BB1346" s="4" t="s">
        <v>427</v>
      </c>
      <c r="BC1346" s="4">
        <v>0.9</v>
      </c>
      <c r="BD1346" s="4">
        <v>1.4</v>
      </c>
      <c r="BE1346" s="4">
        <v>1.7</v>
      </c>
      <c r="BF1346" s="4">
        <v>14.063000000000001</v>
      </c>
      <c r="BG1346" s="4">
        <v>64.14</v>
      </c>
      <c r="BH1346" s="4">
        <v>4.5599999999999996</v>
      </c>
      <c r="BI1346" s="4">
        <v>2.7970000000000002</v>
      </c>
      <c r="BJ1346" s="4">
        <v>3050.2179999999998</v>
      </c>
      <c r="BK1346" s="4">
        <v>5.9029999999999996</v>
      </c>
      <c r="BL1346" s="4">
        <v>3.984</v>
      </c>
      <c r="BM1346" s="4">
        <v>0.224</v>
      </c>
      <c r="BN1346" s="4">
        <v>4.2080000000000002</v>
      </c>
      <c r="BO1346" s="4">
        <v>3.246</v>
      </c>
      <c r="BP1346" s="4">
        <v>0.183</v>
      </c>
      <c r="BQ1346" s="4">
        <v>3.4289999999999998</v>
      </c>
      <c r="BR1346" s="4">
        <v>1.2743</v>
      </c>
      <c r="BU1346" s="4">
        <v>1.6719999999999999</v>
      </c>
      <c r="BW1346" s="4">
        <v>10658.074000000001</v>
      </c>
      <c r="BX1346" s="4">
        <v>2.8000000000000001E-2</v>
      </c>
      <c r="BY1346" s="4">
        <v>-5</v>
      </c>
      <c r="BZ1346" s="4">
        <v>1.326902</v>
      </c>
      <c r="CA1346" s="4">
        <v>0.68425000000000002</v>
      </c>
      <c r="CB1346" s="4">
        <v>26.803419999999999</v>
      </c>
    </row>
    <row r="1347" spans="1:80">
      <c r="A1347" s="2">
        <v>42440</v>
      </c>
      <c r="B1347" s="29">
        <v>0.5010290277777778</v>
      </c>
      <c r="C1347" s="4">
        <v>3.11</v>
      </c>
      <c r="D1347" s="4">
        <v>1.09E-2</v>
      </c>
      <c r="E1347" s="4" t="s">
        <v>155</v>
      </c>
      <c r="F1347" s="4">
        <v>108.860353</v>
      </c>
      <c r="G1347" s="4">
        <v>37.4</v>
      </c>
      <c r="H1347" s="4">
        <v>2.2000000000000002</v>
      </c>
      <c r="I1347" s="4">
        <v>43.7</v>
      </c>
      <c r="K1347" s="4">
        <v>15.33</v>
      </c>
      <c r="L1347" s="4">
        <v>9</v>
      </c>
      <c r="M1347" s="4">
        <v>0.97299999999999998</v>
      </c>
      <c r="N1347" s="4">
        <v>3.0261</v>
      </c>
      <c r="O1347" s="4">
        <v>1.06E-2</v>
      </c>
      <c r="P1347" s="4">
        <v>36.400700000000001</v>
      </c>
      <c r="Q1347" s="4">
        <v>2.1113</v>
      </c>
      <c r="R1347" s="4">
        <v>38.5</v>
      </c>
      <c r="S1347" s="4">
        <v>29.6586</v>
      </c>
      <c r="T1347" s="4">
        <v>1.7202</v>
      </c>
      <c r="U1347" s="4">
        <v>31.4</v>
      </c>
      <c r="V1347" s="4">
        <v>43.685400000000001</v>
      </c>
      <c r="Y1347" s="4">
        <v>8.2710000000000008</v>
      </c>
      <c r="Z1347" s="4">
        <v>0</v>
      </c>
      <c r="AA1347" s="4">
        <v>14.9194</v>
      </c>
      <c r="AB1347" s="4" t="s">
        <v>384</v>
      </c>
      <c r="AC1347" s="4">
        <v>0</v>
      </c>
      <c r="AD1347" s="4">
        <v>13.3</v>
      </c>
      <c r="AE1347" s="4">
        <v>844</v>
      </c>
      <c r="AF1347" s="4">
        <v>873</v>
      </c>
      <c r="AG1347" s="4">
        <v>819</v>
      </c>
      <c r="AH1347" s="4">
        <v>69</v>
      </c>
      <c r="AI1347" s="4">
        <v>26.63</v>
      </c>
      <c r="AJ1347" s="4">
        <v>0.61</v>
      </c>
      <c r="AK1347" s="4">
        <v>989</v>
      </c>
      <c r="AL1347" s="4">
        <v>5</v>
      </c>
      <c r="AM1347" s="4">
        <v>0</v>
      </c>
      <c r="AN1347" s="4">
        <v>34.097999999999999</v>
      </c>
      <c r="AO1347" s="4">
        <v>190</v>
      </c>
      <c r="AP1347" s="4">
        <v>190</v>
      </c>
      <c r="AQ1347" s="4">
        <v>6.2</v>
      </c>
      <c r="AR1347" s="4">
        <v>195</v>
      </c>
      <c r="AS1347" s="4" t="s">
        <v>155</v>
      </c>
      <c r="AT1347" s="4">
        <v>2</v>
      </c>
      <c r="AU1347" s="5">
        <v>0.70917824074074076</v>
      </c>
      <c r="AV1347" s="4">
        <v>47.159317999999999</v>
      </c>
      <c r="AW1347" s="4">
        <v>-88.489751999999996</v>
      </c>
      <c r="AX1347" s="4">
        <v>313.10000000000002</v>
      </c>
      <c r="AY1347" s="4">
        <v>0</v>
      </c>
      <c r="AZ1347" s="4">
        <v>12</v>
      </c>
      <c r="BA1347" s="4">
        <v>10</v>
      </c>
      <c r="BB1347" s="4" t="s">
        <v>427</v>
      </c>
      <c r="BC1347" s="4">
        <v>0.9</v>
      </c>
      <c r="BD1347" s="4">
        <v>1.4</v>
      </c>
      <c r="BE1347" s="4">
        <v>1.7</v>
      </c>
      <c r="BF1347" s="4">
        <v>14.063000000000001</v>
      </c>
      <c r="BG1347" s="4">
        <v>64.64</v>
      </c>
      <c r="BH1347" s="4">
        <v>4.5999999999999996</v>
      </c>
      <c r="BI1347" s="4">
        <v>2.7709999999999999</v>
      </c>
      <c r="BJ1347" s="4">
        <v>3048.5880000000002</v>
      </c>
      <c r="BK1347" s="4">
        <v>6.7919999999999998</v>
      </c>
      <c r="BL1347" s="4">
        <v>3.84</v>
      </c>
      <c r="BM1347" s="4">
        <v>0.223</v>
      </c>
      <c r="BN1347" s="4">
        <v>4.0629999999999997</v>
      </c>
      <c r="BO1347" s="4">
        <v>3.129</v>
      </c>
      <c r="BP1347" s="4">
        <v>0.18099999999999999</v>
      </c>
      <c r="BQ1347" s="4">
        <v>3.31</v>
      </c>
      <c r="BR1347" s="4">
        <v>1.4553</v>
      </c>
      <c r="BU1347" s="4">
        <v>1.653</v>
      </c>
      <c r="BW1347" s="4">
        <v>10928.495000000001</v>
      </c>
      <c r="BX1347" s="4">
        <v>2.8000000000000001E-2</v>
      </c>
      <c r="BY1347" s="4">
        <v>-5</v>
      </c>
      <c r="BZ1347" s="4">
        <v>1.3279019999999999</v>
      </c>
      <c r="CA1347" s="4">
        <v>0.68425000000000002</v>
      </c>
      <c r="CB1347" s="4">
        <v>26.823619999999998</v>
      </c>
    </row>
    <row r="1348" spans="1:80">
      <c r="A1348" s="2">
        <v>42440</v>
      </c>
      <c r="B1348" s="29">
        <v>0.50104060185185184</v>
      </c>
      <c r="C1348" s="4">
        <v>3.0339999999999998</v>
      </c>
      <c r="D1348" s="4">
        <v>1.01E-2</v>
      </c>
      <c r="E1348" s="4" t="s">
        <v>155</v>
      </c>
      <c r="F1348" s="4">
        <v>100.834671</v>
      </c>
      <c r="G1348" s="4">
        <v>36.200000000000003</v>
      </c>
      <c r="H1348" s="4">
        <v>2.1</v>
      </c>
      <c r="I1348" s="4">
        <v>38.1</v>
      </c>
      <c r="K1348" s="4">
        <v>15.5</v>
      </c>
      <c r="L1348" s="4">
        <v>8</v>
      </c>
      <c r="M1348" s="4">
        <v>0.9738</v>
      </c>
      <c r="N1348" s="4">
        <v>2.9542999999999999</v>
      </c>
      <c r="O1348" s="4">
        <v>9.7999999999999997E-3</v>
      </c>
      <c r="P1348" s="4">
        <v>35.290199999999999</v>
      </c>
      <c r="Q1348" s="4">
        <v>2.0449000000000002</v>
      </c>
      <c r="R1348" s="4">
        <v>37.299999999999997</v>
      </c>
      <c r="S1348" s="4">
        <v>28.753799999999998</v>
      </c>
      <c r="T1348" s="4">
        <v>1.6661999999999999</v>
      </c>
      <c r="U1348" s="4">
        <v>30.4</v>
      </c>
      <c r="V1348" s="4">
        <v>38.1</v>
      </c>
      <c r="Y1348" s="4">
        <v>8.2490000000000006</v>
      </c>
      <c r="Z1348" s="4">
        <v>0</v>
      </c>
      <c r="AA1348" s="4">
        <v>15.093400000000001</v>
      </c>
      <c r="AB1348" s="4" t="s">
        <v>384</v>
      </c>
      <c r="AC1348" s="4">
        <v>0</v>
      </c>
      <c r="AD1348" s="4">
        <v>13.2</v>
      </c>
      <c r="AE1348" s="4">
        <v>844</v>
      </c>
      <c r="AF1348" s="4">
        <v>872</v>
      </c>
      <c r="AG1348" s="4">
        <v>819</v>
      </c>
      <c r="AH1348" s="4">
        <v>69</v>
      </c>
      <c r="AI1348" s="4">
        <v>26.63</v>
      </c>
      <c r="AJ1348" s="4">
        <v>0.61</v>
      </c>
      <c r="AK1348" s="4">
        <v>989</v>
      </c>
      <c r="AL1348" s="4">
        <v>5</v>
      </c>
      <c r="AM1348" s="4">
        <v>0</v>
      </c>
      <c r="AN1348" s="4">
        <v>34.902000000000001</v>
      </c>
      <c r="AO1348" s="4">
        <v>190</v>
      </c>
      <c r="AP1348" s="4">
        <v>190</v>
      </c>
      <c r="AQ1348" s="4">
        <v>6.2</v>
      </c>
      <c r="AR1348" s="4">
        <v>195</v>
      </c>
      <c r="AS1348" s="4" t="s">
        <v>155</v>
      </c>
      <c r="AT1348" s="4">
        <v>2</v>
      </c>
      <c r="AU1348" s="5">
        <v>0.70918981481481491</v>
      </c>
      <c r="AV1348" s="4">
        <v>47.159317999999999</v>
      </c>
      <c r="AW1348" s="4">
        <v>-88.489751999999996</v>
      </c>
      <c r="AX1348" s="4">
        <v>313.2</v>
      </c>
      <c r="AY1348" s="4">
        <v>0</v>
      </c>
      <c r="AZ1348" s="4">
        <v>12</v>
      </c>
      <c r="BA1348" s="4">
        <v>10</v>
      </c>
      <c r="BB1348" s="4" t="s">
        <v>427</v>
      </c>
      <c r="BC1348" s="4">
        <v>0.9</v>
      </c>
      <c r="BD1348" s="4">
        <v>1.4</v>
      </c>
      <c r="BE1348" s="4">
        <v>1.7</v>
      </c>
      <c r="BF1348" s="4">
        <v>14.063000000000001</v>
      </c>
      <c r="BG1348" s="4">
        <v>66.260000000000005</v>
      </c>
      <c r="BH1348" s="4">
        <v>4.71</v>
      </c>
      <c r="BI1348" s="4">
        <v>2.694</v>
      </c>
      <c r="BJ1348" s="4">
        <v>3050.5880000000002</v>
      </c>
      <c r="BK1348" s="4">
        <v>6.4530000000000003</v>
      </c>
      <c r="BL1348" s="4">
        <v>3.8159999999999998</v>
      </c>
      <c r="BM1348" s="4">
        <v>0.221</v>
      </c>
      <c r="BN1348" s="4">
        <v>4.0369999999999999</v>
      </c>
      <c r="BO1348" s="4">
        <v>3.109</v>
      </c>
      <c r="BP1348" s="4">
        <v>0.18</v>
      </c>
      <c r="BQ1348" s="4">
        <v>3.29</v>
      </c>
      <c r="BR1348" s="4">
        <v>1.3008999999999999</v>
      </c>
      <c r="BU1348" s="4">
        <v>1.69</v>
      </c>
      <c r="BW1348" s="4">
        <v>11332.362999999999</v>
      </c>
      <c r="BX1348" s="4">
        <v>2.5294000000000001E-2</v>
      </c>
      <c r="BY1348" s="4">
        <v>-5</v>
      </c>
      <c r="BZ1348" s="4">
        <v>1.3270980000000001</v>
      </c>
      <c r="CA1348" s="4">
        <v>0.61812299999999998</v>
      </c>
      <c r="CB1348" s="4">
        <v>26.807379999999998</v>
      </c>
    </row>
    <row r="1349" spans="1:80">
      <c r="A1349" s="2">
        <v>42440</v>
      </c>
      <c r="B1349" s="29">
        <v>0.50105217592592599</v>
      </c>
      <c r="C1349" s="4">
        <v>2.93</v>
      </c>
      <c r="D1349" s="4">
        <v>0.01</v>
      </c>
      <c r="E1349" s="4" t="s">
        <v>155</v>
      </c>
      <c r="F1349" s="4">
        <v>100</v>
      </c>
      <c r="G1349" s="4">
        <v>35.200000000000003</v>
      </c>
      <c r="H1349" s="4">
        <v>2.1</v>
      </c>
      <c r="I1349" s="4">
        <v>41.1</v>
      </c>
      <c r="K1349" s="4">
        <v>15.6</v>
      </c>
      <c r="L1349" s="4">
        <v>8</v>
      </c>
      <c r="M1349" s="4">
        <v>0.97470000000000001</v>
      </c>
      <c r="N1349" s="4">
        <v>2.8555999999999999</v>
      </c>
      <c r="O1349" s="4">
        <v>9.7000000000000003E-3</v>
      </c>
      <c r="P1349" s="4">
        <v>34.3294</v>
      </c>
      <c r="Q1349" s="4">
        <v>2.0470000000000002</v>
      </c>
      <c r="R1349" s="4">
        <v>36.4</v>
      </c>
      <c r="S1349" s="4">
        <v>27.971</v>
      </c>
      <c r="T1349" s="4">
        <v>1.6677999999999999</v>
      </c>
      <c r="U1349" s="4">
        <v>29.6</v>
      </c>
      <c r="V1349" s="4">
        <v>41.148499999999999</v>
      </c>
      <c r="Y1349" s="4">
        <v>8.2439999999999998</v>
      </c>
      <c r="Z1349" s="4">
        <v>0</v>
      </c>
      <c r="AA1349" s="4">
        <v>15.206099999999999</v>
      </c>
      <c r="AB1349" s="4" t="s">
        <v>384</v>
      </c>
      <c r="AC1349" s="4">
        <v>0</v>
      </c>
      <c r="AD1349" s="4">
        <v>13.3</v>
      </c>
      <c r="AE1349" s="4">
        <v>844</v>
      </c>
      <c r="AF1349" s="4">
        <v>873</v>
      </c>
      <c r="AG1349" s="4">
        <v>820</v>
      </c>
      <c r="AH1349" s="4">
        <v>69</v>
      </c>
      <c r="AI1349" s="4">
        <v>26.63</v>
      </c>
      <c r="AJ1349" s="4">
        <v>0.61</v>
      </c>
      <c r="AK1349" s="4">
        <v>989</v>
      </c>
      <c r="AL1349" s="4">
        <v>5</v>
      </c>
      <c r="AM1349" s="4">
        <v>0</v>
      </c>
      <c r="AN1349" s="4">
        <v>34.097999999999999</v>
      </c>
      <c r="AO1349" s="4">
        <v>190</v>
      </c>
      <c r="AP1349" s="4">
        <v>190</v>
      </c>
      <c r="AQ1349" s="4">
        <v>6.2</v>
      </c>
      <c r="AR1349" s="4">
        <v>195</v>
      </c>
      <c r="AS1349" s="4" t="s">
        <v>155</v>
      </c>
      <c r="AT1349" s="4">
        <v>2</v>
      </c>
      <c r="AU1349" s="5">
        <v>0.70920138888888884</v>
      </c>
      <c r="AV1349" s="4">
        <v>47.159319000000004</v>
      </c>
      <c r="AW1349" s="4">
        <v>-88.489751999999996</v>
      </c>
      <c r="AX1349" s="4">
        <v>313.2</v>
      </c>
      <c r="AY1349" s="4">
        <v>0</v>
      </c>
      <c r="AZ1349" s="4">
        <v>12</v>
      </c>
      <c r="BA1349" s="4">
        <v>10</v>
      </c>
      <c r="BB1349" s="4" t="s">
        <v>427</v>
      </c>
      <c r="BC1349" s="4">
        <v>0.9</v>
      </c>
      <c r="BD1349" s="4">
        <v>1.4</v>
      </c>
      <c r="BE1349" s="4">
        <v>1.7</v>
      </c>
      <c r="BF1349" s="4">
        <v>14.063000000000001</v>
      </c>
      <c r="BG1349" s="4">
        <v>68.569999999999993</v>
      </c>
      <c r="BH1349" s="4">
        <v>4.88</v>
      </c>
      <c r="BI1349" s="4">
        <v>2.5910000000000002</v>
      </c>
      <c r="BJ1349" s="4">
        <v>3051.277</v>
      </c>
      <c r="BK1349" s="4">
        <v>6.6289999999999996</v>
      </c>
      <c r="BL1349" s="4">
        <v>3.8410000000000002</v>
      </c>
      <c r="BM1349" s="4">
        <v>0.22900000000000001</v>
      </c>
      <c r="BN1349" s="4">
        <v>4.07</v>
      </c>
      <c r="BO1349" s="4">
        <v>3.13</v>
      </c>
      <c r="BP1349" s="4">
        <v>0.187</v>
      </c>
      <c r="BQ1349" s="4">
        <v>3.3159999999999998</v>
      </c>
      <c r="BR1349" s="4">
        <v>1.4539</v>
      </c>
      <c r="BU1349" s="4">
        <v>1.748</v>
      </c>
      <c r="BW1349" s="4">
        <v>11813.937</v>
      </c>
      <c r="BX1349" s="4">
        <v>2.5000000000000001E-2</v>
      </c>
      <c r="BY1349" s="4">
        <v>-5</v>
      </c>
      <c r="BZ1349" s="4">
        <v>1.327</v>
      </c>
      <c r="CA1349" s="4">
        <v>0.61093799999999998</v>
      </c>
      <c r="CB1349" s="4">
        <v>26.805399999999999</v>
      </c>
    </row>
    <row r="1350" spans="1:80">
      <c r="A1350" s="2">
        <v>42440</v>
      </c>
      <c r="B1350" s="29">
        <v>0.50106375000000003</v>
      </c>
      <c r="C1350" s="4">
        <v>2.8170000000000002</v>
      </c>
      <c r="D1350" s="4">
        <v>9.4000000000000004E-3</v>
      </c>
      <c r="E1350" s="4" t="s">
        <v>155</v>
      </c>
      <c r="F1350" s="4">
        <v>94.125816999999998</v>
      </c>
      <c r="G1350" s="4">
        <v>34.799999999999997</v>
      </c>
      <c r="H1350" s="4">
        <v>2.1</v>
      </c>
      <c r="I1350" s="4">
        <v>38.9</v>
      </c>
      <c r="K1350" s="4">
        <v>15.7</v>
      </c>
      <c r="L1350" s="4">
        <v>9</v>
      </c>
      <c r="M1350" s="4">
        <v>0.9758</v>
      </c>
      <c r="N1350" s="4">
        <v>2.7492000000000001</v>
      </c>
      <c r="O1350" s="4">
        <v>9.1999999999999998E-3</v>
      </c>
      <c r="P1350" s="4">
        <v>33.958399999999997</v>
      </c>
      <c r="Q1350" s="4">
        <v>2.0491999999999999</v>
      </c>
      <c r="R1350" s="4">
        <v>36</v>
      </c>
      <c r="S1350" s="4">
        <v>27.668700000000001</v>
      </c>
      <c r="T1350" s="4">
        <v>1.6697</v>
      </c>
      <c r="U1350" s="4">
        <v>29.3</v>
      </c>
      <c r="V1350" s="4">
        <v>38.893900000000002</v>
      </c>
      <c r="Y1350" s="4">
        <v>8.6509999999999998</v>
      </c>
      <c r="Z1350" s="4">
        <v>0</v>
      </c>
      <c r="AA1350" s="4">
        <v>15.3203</v>
      </c>
      <c r="AB1350" s="4" t="s">
        <v>384</v>
      </c>
      <c r="AC1350" s="4">
        <v>0</v>
      </c>
      <c r="AD1350" s="4">
        <v>13.3</v>
      </c>
      <c r="AE1350" s="4">
        <v>844</v>
      </c>
      <c r="AF1350" s="4">
        <v>872</v>
      </c>
      <c r="AG1350" s="4">
        <v>820</v>
      </c>
      <c r="AH1350" s="4">
        <v>69</v>
      </c>
      <c r="AI1350" s="4">
        <v>26.63</v>
      </c>
      <c r="AJ1350" s="4">
        <v>0.61</v>
      </c>
      <c r="AK1350" s="4">
        <v>989</v>
      </c>
      <c r="AL1350" s="4">
        <v>5</v>
      </c>
      <c r="AM1350" s="4">
        <v>0</v>
      </c>
      <c r="AN1350" s="4">
        <v>34</v>
      </c>
      <c r="AO1350" s="4">
        <v>190.9</v>
      </c>
      <c r="AP1350" s="4">
        <v>190</v>
      </c>
      <c r="AQ1350" s="4">
        <v>6.2</v>
      </c>
      <c r="AR1350" s="4">
        <v>195</v>
      </c>
      <c r="AS1350" s="4" t="s">
        <v>155</v>
      </c>
      <c r="AT1350" s="4">
        <v>2</v>
      </c>
      <c r="AU1350" s="5">
        <v>0.70921296296296299</v>
      </c>
      <c r="AV1350" s="4">
        <v>47.159320000000001</v>
      </c>
      <c r="AW1350" s="4">
        <v>-88.489751999999996</v>
      </c>
      <c r="AX1350" s="4">
        <v>313.3</v>
      </c>
      <c r="AY1350" s="4">
        <v>0</v>
      </c>
      <c r="AZ1350" s="4">
        <v>12</v>
      </c>
      <c r="BA1350" s="4">
        <v>10</v>
      </c>
      <c r="BB1350" s="4" t="s">
        <v>427</v>
      </c>
      <c r="BC1350" s="4">
        <v>0.9</v>
      </c>
      <c r="BD1350" s="4">
        <v>1.4</v>
      </c>
      <c r="BE1350" s="4">
        <v>1.7</v>
      </c>
      <c r="BF1350" s="4">
        <v>14.063000000000001</v>
      </c>
      <c r="BG1350" s="4">
        <v>71.27</v>
      </c>
      <c r="BH1350" s="4">
        <v>5.07</v>
      </c>
      <c r="BI1350" s="4">
        <v>2.4780000000000002</v>
      </c>
      <c r="BJ1350" s="4">
        <v>3053.241</v>
      </c>
      <c r="BK1350" s="4">
        <v>6.492</v>
      </c>
      <c r="BL1350" s="4">
        <v>3.9489999999999998</v>
      </c>
      <c r="BM1350" s="4">
        <v>0.23799999999999999</v>
      </c>
      <c r="BN1350" s="4">
        <v>4.1879999999999997</v>
      </c>
      <c r="BO1350" s="4">
        <v>3.218</v>
      </c>
      <c r="BP1350" s="4">
        <v>0.19400000000000001</v>
      </c>
      <c r="BQ1350" s="4">
        <v>3.4119999999999999</v>
      </c>
      <c r="BR1350" s="4">
        <v>1.4282999999999999</v>
      </c>
      <c r="BU1350" s="4">
        <v>1.9059999999999999</v>
      </c>
      <c r="BW1350" s="4">
        <v>12371.466</v>
      </c>
      <c r="BX1350" s="4">
        <v>2.4098000000000001E-2</v>
      </c>
      <c r="BY1350" s="4">
        <v>-5</v>
      </c>
      <c r="BZ1350" s="4">
        <v>1.3279019999999999</v>
      </c>
      <c r="CA1350" s="4">
        <v>0.58889499999999995</v>
      </c>
      <c r="CB1350" s="4">
        <v>26.823619999999998</v>
      </c>
    </row>
    <row r="1351" spans="1:80">
      <c r="A1351" s="2">
        <v>42440</v>
      </c>
      <c r="B1351" s="29">
        <v>0.50107532407407407</v>
      </c>
      <c r="C1351" s="4">
        <v>2.6859999999999999</v>
      </c>
      <c r="D1351" s="4">
        <v>9.4000000000000004E-3</v>
      </c>
      <c r="E1351" s="4" t="s">
        <v>155</v>
      </c>
      <c r="F1351" s="4">
        <v>94.177215000000004</v>
      </c>
      <c r="G1351" s="4">
        <v>33.9</v>
      </c>
      <c r="H1351" s="4">
        <v>2.1</v>
      </c>
      <c r="I1351" s="4">
        <v>37.4</v>
      </c>
      <c r="K1351" s="4">
        <v>15.9</v>
      </c>
      <c r="L1351" s="4">
        <v>9</v>
      </c>
      <c r="M1351" s="4">
        <v>0.97699999999999998</v>
      </c>
      <c r="N1351" s="4">
        <v>2.6244999999999998</v>
      </c>
      <c r="O1351" s="4">
        <v>9.1999999999999998E-3</v>
      </c>
      <c r="P1351" s="4">
        <v>33.1676</v>
      </c>
      <c r="Q1351" s="4">
        <v>2.0516999999999999</v>
      </c>
      <c r="R1351" s="4">
        <v>35.200000000000003</v>
      </c>
      <c r="S1351" s="4">
        <v>27.060600000000001</v>
      </c>
      <c r="T1351" s="4">
        <v>1.6738999999999999</v>
      </c>
      <c r="U1351" s="4">
        <v>28.7</v>
      </c>
      <c r="V1351" s="4">
        <v>37.3994</v>
      </c>
      <c r="Y1351" s="4">
        <v>8.5459999999999994</v>
      </c>
      <c r="Z1351" s="4">
        <v>0</v>
      </c>
      <c r="AA1351" s="4">
        <v>15.534000000000001</v>
      </c>
      <c r="AB1351" s="4" t="s">
        <v>384</v>
      </c>
      <c r="AC1351" s="4">
        <v>0</v>
      </c>
      <c r="AD1351" s="4">
        <v>13.2</v>
      </c>
      <c r="AE1351" s="4">
        <v>845</v>
      </c>
      <c r="AF1351" s="4">
        <v>874</v>
      </c>
      <c r="AG1351" s="4">
        <v>820</v>
      </c>
      <c r="AH1351" s="4">
        <v>69.900000000000006</v>
      </c>
      <c r="AI1351" s="4">
        <v>26.98</v>
      </c>
      <c r="AJ1351" s="4">
        <v>0.62</v>
      </c>
      <c r="AK1351" s="4">
        <v>989</v>
      </c>
      <c r="AL1351" s="4">
        <v>5</v>
      </c>
      <c r="AM1351" s="4">
        <v>0</v>
      </c>
      <c r="AN1351" s="4">
        <v>34</v>
      </c>
      <c r="AO1351" s="4">
        <v>191</v>
      </c>
      <c r="AP1351" s="4">
        <v>190</v>
      </c>
      <c r="AQ1351" s="4">
        <v>6.2</v>
      </c>
      <c r="AR1351" s="4">
        <v>195</v>
      </c>
      <c r="AS1351" s="4" t="s">
        <v>155</v>
      </c>
      <c r="AT1351" s="4">
        <v>2</v>
      </c>
      <c r="AU1351" s="5">
        <v>0.70922453703703703</v>
      </c>
      <c r="AV1351" s="4">
        <v>47.159320000000001</v>
      </c>
      <c r="AW1351" s="4">
        <v>-88.489752999999993</v>
      </c>
      <c r="AX1351" s="4">
        <v>313.3</v>
      </c>
      <c r="AY1351" s="4">
        <v>0</v>
      </c>
      <c r="AZ1351" s="4">
        <v>12</v>
      </c>
      <c r="BA1351" s="4">
        <v>10</v>
      </c>
      <c r="BB1351" s="4" t="s">
        <v>427</v>
      </c>
      <c r="BC1351" s="4">
        <v>0.9</v>
      </c>
      <c r="BD1351" s="4">
        <v>1.4</v>
      </c>
      <c r="BE1351" s="4">
        <v>1.7</v>
      </c>
      <c r="BF1351" s="4">
        <v>14.063000000000001</v>
      </c>
      <c r="BG1351" s="4">
        <v>74.69</v>
      </c>
      <c r="BH1351" s="4">
        <v>5.31</v>
      </c>
      <c r="BI1351" s="4">
        <v>2.3559999999999999</v>
      </c>
      <c r="BJ1351" s="4">
        <v>3054.817</v>
      </c>
      <c r="BK1351" s="4">
        <v>6.8159999999999998</v>
      </c>
      <c r="BL1351" s="4">
        <v>4.0430000000000001</v>
      </c>
      <c r="BM1351" s="4">
        <v>0.25</v>
      </c>
      <c r="BN1351" s="4">
        <v>4.2930000000000001</v>
      </c>
      <c r="BO1351" s="4">
        <v>3.298</v>
      </c>
      <c r="BP1351" s="4">
        <v>0.20399999999999999</v>
      </c>
      <c r="BQ1351" s="4">
        <v>3.5030000000000001</v>
      </c>
      <c r="BR1351" s="4">
        <v>1.4395</v>
      </c>
      <c r="BU1351" s="4">
        <v>1.974</v>
      </c>
      <c r="BW1351" s="4">
        <v>13146.874</v>
      </c>
      <c r="BX1351" s="4">
        <v>2.3098E-2</v>
      </c>
      <c r="BY1351" s="4">
        <v>-5</v>
      </c>
      <c r="BZ1351" s="4">
        <v>1.3280000000000001</v>
      </c>
      <c r="CA1351" s="4">
        <v>0.56445800000000002</v>
      </c>
      <c r="CB1351" s="4">
        <v>26.825600000000001</v>
      </c>
    </row>
    <row r="1352" spans="1:80">
      <c r="A1352" s="2">
        <v>42440</v>
      </c>
      <c r="B1352" s="29">
        <v>0.50108689814814811</v>
      </c>
      <c r="C1352" s="4">
        <v>2.59</v>
      </c>
      <c r="D1352" s="4">
        <v>9.7000000000000003E-3</v>
      </c>
      <c r="E1352" s="4" t="s">
        <v>155</v>
      </c>
      <c r="F1352" s="4">
        <v>97.345889999999997</v>
      </c>
      <c r="G1352" s="4">
        <v>33.4</v>
      </c>
      <c r="H1352" s="4">
        <v>2.1</v>
      </c>
      <c r="I1352" s="4">
        <v>42.7</v>
      </c>
      <c r="K1352" s="4">
        <v>16.07</v>
      </c>
      <c r="L1352" s="4">
        <v>9</v>
      </c>
      <c r="M1352" s="4">
        <v>0.97789999999999999</v>
      </c>
      <c r="N1352" s="4">
        <v>2.5327999999999999</v>
      </c>
      <c r="O1352" s="4">
        <v>9.4999999999999998E-3</v>
      </c>
      <c r="P1352" s="4">
        <v>32.7014</v>
      </c>
      <c r="Q1352" s="4">
        <v>2.0535999999999999</v>
      </c>
      <c r="R1352" s="4">
        <v>34.799999999999997</v>
      </c>
      <c r="S1352" s="4">
        <v>26.684100000000001</v>
      </c>
      <c r="T1352" s="4">
        <v>1.6758</v>
      </c>
      <c r="U1352" s="4">
        <v>28.4</v>
      </c>
      <c r="V1352" s="4">
        <v>42.7393</v>
      </c>
      <c r="Y1352" s="4">
        <v>8.3930000000000007</v>
      </c>
      <c r="Z1352" s="4">
        <v>0</v>
      </c>
      <c r="AA1352" s="4">
        <v>15.72</v>
      </c>
      <c r="AB1352" s="4" t="s">
        <v>384</v>
      </c>
      <c r="AC1352" s="4">
        <v>0</v>
      </c>
      <c r="AD1352" s="4">
        <v>13.4</v>
      </c>
      <c r="AE1352" s="4">
        <v>844</v>
      </c>
      <c r="AF1352" s="4">
        <v>873</v>
      </c>
      <c r="AG1352" s="4">
        <v>820</v>
      </c>
      <c r="AH1352" s="4">
        <v>70</v>
      </c>
      <c r="AI1352" s="4">
        <v>27.02</v>
      </c>
      <c r="AJ1352" s="4">
        <v>0.62</v>
      </c>
      <c r="AK1352" s="4">
        <v>989</v>
      </c>
      <c r="AL1352" s="4">
        <v>5</v>
      </c>
      <c r="AM1352" s="4">
        <v>0</v>
      </c>
      <c r="AN1352" s="4">
        <v>34</v>
      </c>
      <c r="AO1352" s="4">
        <v>191</v>
      </c>
      <c r="AP1352" s="4">
        <v>190</v>
      </c>
      <c r="AQ1352" s="4">
        <v>6.3</v>
      </c>
      <c r="AR1352" s="4">
        <v>195</v>
      </c>
      <c r="AS1352" s="4" t="s">
        <v>155</v>
      </c>
      <c r="AT1352" s="4">
        <v>2</v>
      </c>
      <c r="AU1352" s="5">
        <v>0.70923611111111118</v>
      </c>
      <c r="AV1352" s="4">
        <v>47.159320000000001</v>
      </c>
      <c r="AW1352" s="4">
        <v>-88.489752999999993</v>
      </c>
      <c r="AX1352" s="4">
        <v>313.3</v>
      </c>
      <c r="AY1352" s="4">
        <v>0</v>
      </c>
      <c r="AZ1352" s="4">
        <v>12</v>
      </c>
      <c r="BA1352" s="4">
        <v>10</v>
      </c>
      <c r="BB1352" s="4" t="s">
        <v>427</v>
      </c>
      <c r="BC1352" s="4">
        <v>0.9</v>
      </c>
      <c r="BD1352" s="4">
        <v>1.4</v>
      </c>
      <c r="BE1352" s="4">
        <v>1.7</v>
      </c>
      <c r="BF1352" s="4">
        <v>14.063000000000001</v>
      </c>
      <c r="BG1352" s="4">
        <v>77.39</v>
      </c>
      <c r="BH1352" s="4">
        <v>5.5</v>
      </c>
      <c r="BI1352" s="4">
        <v>2.258</v>
      </c>
      <c r="BJ1352" s="4">
        <v>3054.9180000000001</v>
      </c>
      <c r="BK1352" s="4">
        <v>7.3079999999999998</v>
      </c>
      <c r="BL1352" s="4">
        <v>4.13</v>
      </c>
      <c r="BM1352" s="4">
        <v>0.25900000000000001</v>
      </c>
      <c r="BN1352" s="4">
        <v>4.3899999999999997</v>
      </c>
      <c r="BO1352" s="4">
        <v>3.37</v>
      </c>
      <c r="BP1352" s="4">
        <v>0.21199999999999999</v>
      </c>
      <c r="BQ1352" s="4">
        <v>3.5819999999999999</v>
      </c>
      <c r="BR1352" s="4">
        <v>1.7045999999999999</v>
      </c>
      <c r="BU1352" s="4">
        <v>2.008</v>
      </c>
      <c r="BW1352" s="4">
        <v>13786.165999999999</v>
      </c>
      <c r="BX1352" s="4">
        <v>2.3902E-2</v>
      </c>
      <c r="BY1352" s="4">
        <v>-5</v>
      </c>
      <c r="BZ1352" s="4">
        <v>1.329804</v>
      </c>
      <c r="CA1352" s="4">
        <v>0.58410499999999999</v>
      </c>
      <c r="CB1352" s="4">
        <v>26.862041000000001</v>
      </c>
    </row>
    <row r="1353" spans="1:80">
      <c r="A1353" s="2">
        <v>42440</v>
      </c>
      <c r="B1353" s="29">
        <v>0.50109847222222226</v>
      </c>
      <c r="C1353" s="4">
        <v>2.4809999999999999</v>
      </c>
      <c r="D1353" s="4">
        <v>8.9999999999999993E-3</v>
      </c>
      <c r="E1353" s="4" t="s">
        <v>155</v>
      </c>
      <c r="F1353" s="4">
        <v>90</v>
      </c>
      <c r="G1353" s="4">
        <v>32.1</v>
      </c>
      <c r="H1353" s="4">
        <v>2.1</v>
      </c>
      <c r="I1353" s="4">
        <v>37</v>
      </c>
      <c r="K1353" s="4">
        <v>16.23</v>
      </c>
      <c r="L1353" s="4">
        <v>8</v>
      </c>
      <c r="M1353" s="4">
        <v>0.97899999999999998</v>
      </c>
      <c r="N1353" s="4">
        <v>2.4293</v>
      </c>
      <c r="O1353" s="4">
        <v>8.8000000000000005E-3</v>
      </c>
      <c r="P1353" s="4">
        <v>31.425699999999999</v>
      </c>
      <c r="Q1353" s="4">
        <v>2.0265</v>
      </c>
      <c r="R1353" s="4">
        <v>33.5</v>
      </c>
      <c r="S1353" s="4">
        <v>25.6432</v>
      </c>
      <c r="T1353" s="4">
        <v>1.6536</v>
      </c>
      <c r="U1353" s="4">
        <v>27.3</v>
      </c>
      <c r="V1353" s="4">
        <v>36.981499999999997</v>
      </c>
      <c r="Y1353" s="4">
        <v>8.2379999999999995</v>
      </c>
      <c r="Z1353" s="4">
        <v>0</v>
      </c>
      <c r="AA1353" s="4">
        <v>15.8927</v>
      </c>
      <c r="AB1353" s="4" t="s">
        <v>384</v>
      </c>
      <c r="AC1353" s="4">
        <v>0</v>
      </c>
      <c r="AD1353" s="4">
        <v>13.2</v>
      </c>
      <c r="AE1353" s="4">
        <v>844</v>
      </c>
      <c r="AF1353" s="4">
        <v>873</v>
      </c>
      <c r="AG1353" s="4">
        <v>820</v>
      </c>
      <c r="AH1353" s="4">
        <v>70</v>
      </c>
      <c r="AI1353" s="4">
        <v>27.02</v>
      </c>
      <c r="AJ1353" s="4">
        <v>0.62</v>
      </c>
      <c r="AK1353" s="4">
        <v>989</v>
      </c>
      <c r="AL1353" s="4">
        <v>5</v>
      </c>
      <c r="AM1353" s="4">
        <v>0</v>
      </c>
      <c r="AN1353" s="4">
        <v>34</v>
      </c>
      <c r="AO1353" s="4">
        <v>191</v>
      </c>
      <c r="AP1353" s="4">
        <v>190</v>
      </c>
      <c r="AQ1353" s="4">
        <v>6.4</v>
      </c>
      <c r="AR1353" s="4">
        <v>195</v>
      </c>
      <c r="AS1353" s="4" t="s">
        <v>155</v>
      </c>
      <c r="AT1353" s="4">
        <v>2</v>
      </c>
      <c r="AU1353" s="5">
        <v>0.70924768518518511</v>
      </c>
      <c r="AV1353" s="4">
        <v>47.159320000000001</v>
      </c>
      <c r="AW1353" s="4">
        <v>-88.489752999999993</v>
      </c>
      <c r="AX1353" s="4">
        <v>313.3</v>
      </c>
      <c r="AY1353" s="4">
        <v>0</v>
      </c>
      <c r="AZ1353" s="4">
        <v>12</v>
      </c>
      <c r="BA1353" s="4">
        <v>10</v>
      </c>
      <c r="BB1353" s="4" t="s">
        <v>427</v>
      </c>
      <c r="BC1353" s="4">
        <v>0.9</v>
      </c>
      <c r="BD1353" s="4">
        <v>1.4</v>
      </c>
      <c r="BE1353" s="4">
        <v>1.7</v>
      </c>
      <c r="BF1353" s="4">
        <v>14.063000000000001</v>
      </c>
      <c r="BG1353" s="4">
        <v>80.760000000000005</v>
      </c>
      <c r="BH1353" s="4">
        <v>5.74</v>
      </c>
      <c r="BI1353" s="4">
        <v>2.1429999999999998</v>
      </c>
      <c r="BJ1353" s="4">
        <v>3057.9009999999998</v>
      </c>
      <c r="BK1353" s="4">
        <v>7.0590000000000002</v>
      </c>
      <c r="BL1353" s="4">
        <v>4.1420000000000003</v>
      </c>
      <c r="BM1353" s="4">
        <v>0.26700000000000002</v>
      </c>
      <c r="BN1353" s="4">
        <v>4.41</v>
      </c>
      <c r="BO1353" s="4">
        <v>3.38</v>
      </c>
      <c r="BP1353" s="4">
        <v>0.218</v>
      </c>
      <c r="BQ1353" s="4">
        <v>3.5979999999999999</v>
      </c>
      <c r="BR1353" s="4">
        <v>1.5392999999999999</v>
      </c>
      <c r="BU1353" s="4">
        <v>2.0569999999999999</v>
      </c>
      <c r="BW1353" s="4">
        <v>14545.742</v>
      </c>
      <c r="BX1353" s="4">
        <v>2.4E-2</v>
      </c>
      <c r="BY1353" s="4">
        <v>-5</v>
      </c>
      <c r="BZ1353" s="4">
        <v>1.3309009999999999</v>
      </c>
      <c r="CA1353" s="4">
        <v>0.58650000000000002</v>
      </c>
      <c r="CB1353" s="4">
        <v>26.884201999999998</v>
      </c>
    </row>
    <row r="1354" spans="1:80">
      <c r="A1354" s="2">
        <v>42440</v>
      </c>
      <c r="B1354" s="29">
        <v>0.5011100462962963</v>
      </c>
      <c r="C1354" s="4">
        <v>2.3679999999999999</v>
      </c>
      <c r="D1354" s="4">
        <v>8.9999999999999993E-3</v>
      </c>
      <c r="E1354" s="4" t="s">
        <v>155</v>
      </c>
      <c r="F1354" s="4">
        <v>90</v>
      </c>
      <c r="G1354" s="4">
        <v>31.1</v>
      </c>
      <c r="H1354" s="4">
        <v>2</v>
      </c>
      <c r="I1354" s="4">
        <v>39.299999999999997</v>
      </c>
      <c r="K1354" s="4">
        <v>16.38</v>
      </c>
      <c r="L1354" s="4">
        <v>8</v>
      </c>
      <c r="M1354" s="4">
        <v>0.98009999999999997</v>
      </c>
      <c r="N1354" s="4">
        <v>2.3210000000000002</v>
      </c>
      <c r="O1354" s="4">
        <v>8.8000000000000005E-3</v>
      </c>
      <c r="P1354" s="4">
        <v>30.451499999999999</v>
      </c>
      <c r="Q1354" s="4">
        <v>1.9601999999999999</v>
      </c>
      <c r="R1354" s="4">
        <v>32.4</v>
      </c>
      <c r="S1354" s="4">
        <v>24.848299999999998</v>
      </c>
      <c r="T1354" s="4">
        <v>1.5994999999999999</v>
      </c>
      <c r="U1354" s="4">
        <v>26.4</v>
      </c>
      <c r="V1354" s="4">
        <v>39.294600000000003</v>
      </c>
      <c r="Y1354" s="4">
        <v>8.1080000000000005</v>
      </c>
      <c r="Z1354" s="4">
        <v>0</v>
      </c>
      <c r="AA1354" s="4">
        <v>16.049900000000001</v>
      </c>
      <c r="AB1354" s="4" t="s">
        <v>384</v>
      </c>
      <c r="AC1354" s="4">
        <v>0</v>
      </c>
      <c r="AD1354" s="4">
        <v>13.3</v>
      </c>
      <c r="AE1354" s="4">
        <v>845</v>
      </c>
      <c r="AF1354" s="4">
        <v>873</v>
      </c>
      <c r="AG1354" s="4">
        <v>819</v>
      </c>
      <c r="AH1354" s="4">
        <v>70</v>
      </c>
      <c r="AI1354" s="4">
        <v>27.02</v>
      </c>
      <c r="AJ1354" s="4">
        <v>0.62</v>
      </c>
      <c r="AK1354" s="4">
        <v>989</v>
      </c>
      <c r="AL1354" s="4">
        <v>5</v>
      </c>
      <c r="AM1354" s="4">
        <v>0</v>
      </c>
      <c r="AN1354" s="4">
        <v>34</v>
      </c>
      <c r="AO1354" s="4">
        <v>191</v>
      </c>
      <c r="AP1354" s="4">
        <v>190</v>
      </c>
      <c r="AQ1354" s="4">
        <v>6.4</v>
      </c>
      <c r="AR1354" s="4">
        <v>195</v>
      </c>
      <c r="AS1354" s="4" t="s">
        <v>155</v>
      </c>
      <c r="AT1354" s="4">
        <v>2</v>
      </c>
      <c r="AU1354" s="5">
        <v>0.70925925925925926</v>
      </c>
      <c r="AV1354" s="4">
        <v>47.159320000000001</v>
      </c>
      <c r="AW1354" s="4">
        <v>-88.489752999999993</v>
      </c>
      <c r="AX1354" s="4">
        <v>313.3</v>
      </c>
      <c r="AY1354" s="4">
        <v>0</v>
      </c>
      <c r="AZ1354" s="4">
        <v>12</v>
      </c>
      <c r="BA1354" s="4">
        <v>10</v>
      </c>
      <c r="BB1354" s="4" t="s">
        <v>427</v>
      </c>
      <c r="BC1354" s="4">
        <v>0.9</v>
      </c>
      <c r="BD1354" s="4">
        <v>1.4</v>
      </c>
      <c r="BE1354" s="4">
        <v>1.7</v>
      </c>
      <c r="BF1354" s="4">
        <v>14.063000000000001</v>
      </c>
      <c r="BG1354" s="4">
        <v>84.55</v>
      </c>
      <c r="BH1354" s="4">
        <v>6.01</v>
      </c>
      <c r="BI1354" s="4">
        <v>2.0299999999999998</v>
      </c>
      <c r="BJ1354" s="4">
        <v>3059.2</v>
      </c>
      <c r="BK1354" s="4">
        <v>7.4</v>
      </c>
      <c r="BL1354" s="4">
        <v>4.2030000000000003</v>
      </c>
      <c r="BM1354" s="4">
        <v>0.27100000000000002</v>
      </c>
      <c r="BN1354" s="4">
        <v>4.4740000000000002</v>
      </c>
      <c r="BO1354" s="4">
        <v>3.43</v>
      </c>
      <c r="BP1354" s="4">
        <v>0.221</v>
      </c>
      <c r="BQ1354" s="4">
        <v>3.6509999999999998</v>
      </c>
      <c r="BR1354" s="4">
        <v>1.7126999999999999</v>
      </c>
      <c r="BU1354" s="4">
        <v>2.12</v>
      </c>
      <c r="BW1354" s="4">
        <v>15381.906000000001</v>
      </c>
      <c r="BX1354" s="4">
        <v>2.4E-2</v>
      </c>
      <c r="BY1354" s="4">
        <v>-5</v>
      </c>
      <c r="BZ1354" s="4">
        <v>1.3319019999999999</v>
      </c>
      <c r="CA1354" s="4">
        <v>0.58650000000000002</v>
      </c>
      <c r="CB1354" s="4">
        <v>26.904418</v>
      </c>
    </row>
    <row r="1355" spans="1:80">
      <c r="A1355" s="2">
        <v>42440</v>
      </c>
      <c r="B1355" s="29">
        <v>0.50112162037037034</v>
      </c>
      <c r="C1355" s="4">
        <v>2.31</v>
      </c>
      <c r="D1355" s="4">
        <v>1.0500000000000001E-2</v>
      </c>
      <c r="E1355" s="4" t="s">
        <v>155</v>
      </c>
      <c r="F1355" s="4">
        <v>105.139712</v>
      </c>
      <c r="G1355" s="4">
        <v>30.9</v>
      </c>
      <c r="H1355" s="4">
        <v>2</v>
      </c>
      <c r="I1355" s="4">
        <v>38.700000000000003</v>
      </c>
      <c r="K1355" s="4">
        <v>16.53</v>
      </c>
      <c r="L1355" s="4">
        <v>8</v>
      </c>
      <c r="M1355" s="4">
        <v>0.98060000000000003</v>
      </c>
      <c r="N1355" s="4">
        <v>2.2652999999999999</v>
      </c>
      <c r="O1355" s="4">
        <v>1.03E-2</v>
      </c>
      <c r="P1355" s="4">
        <v>30.311</v>
      </c>
      <c r="Q1355" s="4">
        <v>1.9613</v>
      </c>
      <c r="R1355" s="4">
        <v>32.299999999999997</v>
      </c>
      <c r="S1355" s="4">
        <v>24.733599999999999</v>
      </c>
      <c r="T1355" s="4">
        <v>1.6004</v>
      </c>
      <c r="U1355" s="4">
        <v>26.3</v>
      </c>
      <c r="V1355" s="4">
        <v>38.705399999999997</v>
      </c>
      <c r="Y1355" s="4">
        <v>8.0299999999999994</v>
      </c>
      <c r="Z1355" s="4">
        <v>0</v>
      </c>
      <c r="AA1355" s="4">
        <v>16.212900000000001</v>
      </c>
      <c r="AB1355" s="4" t="s">
        <v>384</v>
      </c>
      <c r="AC1355" s="4">
        <v>0</v>
      </c>
      <c r="AD1355" s="4">
        <v>13.3</v>
      </c>
      <c r="AE1355" s="4">
        <v>844</v>
      </c>
      <c r="AF1355" s="4">
        <v>872</v>
      </c>
      <c r="AG1355" s="4">
        <v>819</v>
      </c>
      <c r="AH1355" s="4">
        <v>70</v>
      </c>
      <c r="AI1355" s="4">
        <v>27.02</v>
      </c>
      <c r="AJ1355" s="4">
        <v>0.62</v>
      </c>
      <c r="AK1355" s="4">
        <v>989</v>
      </c>
      <c r="AL1355" s="4">
        <v>5</v>
      </c>
      <c r="AM1355" s="4">
        <v>0</v>
      </c>
      <c r="AN1355" s="4">
        <v>34</v>
      </c>
      <c r="AO1355" s="4">
        <v>191</v>
      </c>
      <c r="AP1355" s="4">
        <v>190</v>
      </c>
      <c r="AQ1355" s="4">
        <v>6.4</v>
      </c>
      <c r="AR1355" s="4">
        <v>195</v>
      </c>
      <c r="AS1355" s="4" t="s">
        <v>155</v>
      </c>
      <c r="AT1355" s="4">
        <v>2</v>
      </c>
      <c r="AU1355" s="5">
        <v>0.70927083333333341</v>
      </c>
      <c r="AV1355" s="4">
        <v>47.159320000000001</v>
      </c>
      <c r="AW1355" s="4">
        <v>-88.489752999999993</v>
      </c>
      <c r="AX1355" s="4">
        <v>313.2</v>
      </c>
      <c r="AY1355" s="4">
        <v>0</v>
      </c>
      <c r="AZ1355" s="4">
        <v>12</v>
      </c>
      <c r="BA1355" s="4">
        <v>10</v>
      </c>
      <c r="BB1355" s="4" t="s">
        <v>427</v>
      </c>
      <c r="BC1355" s="4">
        <v>0.9</v>
      </c>
      <c r="BD1355" s="4">
        <v>1.4</v>
      </c>
      <c r="BE1355" s="4">
        <v>1.7</v>
      </c>
      <c r="BF1355" s="4">
        <v>14.063000000000001</v>
      </c>
      <c r="BG1355" s="4">
        <v>86.58</v>
      </c>
      <c r="BH1355" s="4">
        <v>6.16</v>
      </c>
      <c r="BI1355" s="4">
        <v>1.974</v>
      </c>
      <c r="BJ1355" s="4">
        <v>3058.13</v>
      </c>
      <c r="BK1355" s="4">
        <v>8.859</v>
      </c>
      <c r="BL1355" s="4">
        <v>4.2850000000000001</v>
      </c>
      <c r="BM1355" s="4">
        <v>0.27700000000000002</v>
      </c>
      <c r="BN1355" s="4">
        <v>4.5620000000000003</v>
      </c>
      <c r="BO1355" s="4">
        <v>3.4969999999999999</v>
      </c>
      <c r="BP1355" s="4">
        <v>0.22600000000000001</v>
      </c>
      <c r="BQ1355" s="4">
        <v>3.7229999999999999</v>
      </c>
      <c r="BR1355" s="4">
        <v>1.7278</v>
      </c>
      <c r="BU1355" s="4">
        <v>2.1509999999999998</v>
      </c>
      <c r="BW1355" s="4">
        <v>15914.491</v>
      </c>
      <c r="BX1355" s="4">
        <v>2.4E-2</v>
      </c>
      <c r="BY1355" s="4">
        <v>-5</v>
      </c>
      <c r="BZ1355" s="4">
        <v>1.3320000000000001</v>
      </c>
      <c r="CA1355" s="4">
        <v>0.58650000000000002</v>
      </c>
      <c r="CB1355" s="4">
        <v>26.906400000000001</v>
      </c>
    </row>
    <row r="1356" spans="1:80">
      <c r="A1356" s="2">
        <v>42440</v>
      </c>
      <c r="B1356" s="29">
        <v>0.50113319444444449</v>
      </c>
      <c r="C1356" s="4">
        <v>2.2770000000000001</v>
      </c>
      <c r="D1356" s="4">
        <v>1.0999999999999999E-2</v>
      </c>
      <c r="E1356" s="4" t="s">
        <v>155</v>
      </c>
      <c r="F1356" s="4">
        <v>110</v>
      </c>
      <c r="G1356" s="4">
        <v>30.4</v>
      </c>
      <c r="H1356" s="4">
        <v>2</v>
      </c>
      <c r="I1356" s="4">
        <v>36.200000000000003</v>
      </c>
      <c r="K1356" s="4">
        <v>16.7</v>
      </c>
      <c r="L1356" s="4">
        <v>8</v>
      </c>
      <c r="M1356" s="4">
        <v>0.98089999999999999</v>
      </c>
      <c r="N1356" s="4">
        <v>2.2338</v>
      </c>
      <c r="O1356" s="4">
        <v>1.0800000000000001E-2</v>
      </c>
      <c r="P1356" s="4">
        <v>29.819600000000001</v>
      </c>
      <c r="Q1356" s="4">
        <v>1.9618</v>
      </c>
      <c r="R1356" s="4">
        <v>31.8</v>
      </c>
      <c r="S1356" s="4">
        <v>24.332599999999999</v>
      </c>
      <c r="T1356" s="4">
        <v>1.6008</v>
      </c>
      <c r="U1356" s="4">
        <v>25.9</v>
      </c>
      <c r="V1356" s="4">
        <v>36.191299999999998</v>
      </c>
      <c r="Y1356" s="4">
        <v>7.9530000000000003</v>
      </c>
      <c r="Z1356" s="4">
        <v>0</v>
      </c>
      <c r="AA1356" s="4">
        <v>16.3812</v>
      </c>
      <c r="AB1356" s="4" t="s">
        <v>384</v>
      </c>
      <c r="AC1356" s="4">
        <v>0</v>
      </c>
      <c r="AD1356" s="4">
        <v>13.2</v>
      </c>
      <c r="AE1356" s="4">
        <v>844</v>
      </c>
      <c r="AF1356" s="4">
        <v>872</v>
      </c>
      <c r="AG1356" s="4">
        <v>820</v>
      </c>
      <c r="AH1356" s="4">
        <v>70</v>
      </c>
      <c r="AI1356" s="4">
        <v>27.02</v>
      </c>
      <c r="AJ1356" s="4">
        <v>0.62</v>
      </c>
      <c r="AK1356" s="4">
        <v>989</v>
      </c>
      <c r="AL1356" s="4">
        <v>5</v>
      </c>
      <c r="AM1356" s="4">
        <v>0</v>
      </c>
      <c r="AN1356" s="4">
        <v>34</v>
      </c>
      <c r="AO1356" s="4">
        <v>191</v>
      </c>
      <c r="AP1356" s="4">
        <v>190</v>
      </c>
      <c r="AQ1356" s="4">
        <v>6.3</v>
      </c>
      <c r="AR1356" s="4">
        <v>195</v>
      </c>
      <c r="AS1356" s="4" t="s">
        <v>155</v>
      </c>
      <c r="AT1356" s="4">
        <v>2</v>
      </c>
      <c r="AU1356" s="5">
        <v>0.70928240740740733</v>
      </c>
      <c r="AV1356" s="4">
        <v>47.159320000000001</v>
      </c>
      <c r="AW1356" s="4">
        <v>-88.489752999999993</v>
      </c>
      <c r="AX1356" s="4">
        <v>313.10000000000002</v>
      </c>
      <c r="AY1356" s="4">
        <v>0</v>
      </c>
      <c r="AZ1356" s="4">
        <v>12</v>
      </c>
      <c r="BA1356" s="4">
        <v>10</v>
      </c>
      <c r="BB1356" s="4" t="s">
        <v>427</v>
      </c>
      <c r="BC1356" s="4">
        <v>0.9</v>
      </c>
      <c r="BD1356" s="4">
        <v>1.4</v>
      </c>
      <c r="BE1356" s="4">
        <v>1.7</v>
      </c>
      <c r="BF1356" s="4">
        <v>14.063000000000001</v>
      </c>
      <c r="BG1356" s="4">
        <v>87.8</v>
      </c>
      <c r="BH1356" s="4">
        <v>6.24</v>
      </c>
      <c r="BI1356" s="4">
        <v>1.946</v>
      </c>
      <c r="BJ1356" s="4">
        <v>3058.306</v>
      </c>
      <c r="BK1356" s="4">
        <v>9.4019999999999992</v>
      </c>
      <c r="BL1356" s="4">
        <v>4.2750000000000004</v>
      </c>
      <c r="BM1356" s="4">
        <v>0.28100000000000003</v>
      </c>
      <c r="BN1356" s="4">
        <v>4.5570000000000004</v>
      </c>
      <c r="BO1356" s="4">
        <v>3.4889999999999999</v>
      </c>
      <c r="BP1356" s="4">
        <v>0.23</v>
      </c>
      <c r="BQ1356" s="4">
        <v>3.718</v>
      </c>
      <c r="BR1356" s="4">
        <v>1.6385000000000001</v>
      </c>
      <c r="BU1356" s="4">
        <v>2.16</v>
      </c>
      <c r="BW1356" s="4">
        <v>16307.196</v>
      </c>
      <c r="BX1356" s="4">
        <v>2.0392E-2</v>
      </c>
      <c r="BY1356" s="4">
        <v>-5</v>
      </c>
      <c r="BZ1356" s="4">
        <v>1.332902</v>
      </c>
      <c r="CA1356" s="4">
        <v>0.49832900000000002</v>
      </c>
      <c r="CB1356" s="4">
        <v>26.924620000000001</v>
      </c>
    </row>
    <row r="1357" spans="1:80">
      <c r="A1357" s="2">
        <v>42440</v>
      </c>
      <c r="B1357" s="29">
        <v>0.50114476851851852</v>
      </c>
      <c r="C1357" s="4">
        <v>2.181</v>
      </c>
      <c r="D1357" s="4">
        <v>9.7000000000000003E-3</v>
      </c>
      <c r="E1357" s="4" t="s">
        <v>155</v>
      </c>
      <c r="F1357" s="4">
        <v>97.440678000000005</v>
      </c>
      <c r="G1357" s="4">
        <v>30</v>
      </c>
      <c r="H1357" s="4">
        <v>2</v>
      </c>
      <c r="I1357" s="4">
        <v>40.9</v>
      </c>
      <c r="K1357" s="4">
        <v>16.8</v>
      </c>
      <c r="L1357" s="4">
        <v>8</v>
      </c>
      <c r="M1357" s="4">
        <v>0.9819</v>
      </c>
      <c r="N1357" s="4">
        <v>2.1412</v>
      </c>
      <c r="O1357" s="4">
        <v>9.5999999999999992E-3</v>
      </c>
      <c r="P1357" s="4">
        <v>29.4664</v>
      </c>
      <c r="Q1357" s="4">
        <v>1.9638</v>
      </c>
      <c r="R1357" s="4">
        <v>31.4</v>
      </c>
      <c r="S1357" s="4">
        <v>24.0444</v>
      </c>
      <c r="T1357" s="4">
        <v>1.6024</v>
      </c>
      <c r="U1357" s="4">
        <v>25.6</v>
      </c>
      <c r="V1357" s="4">
        <v>40.896700000000003</v>
      </c>
      <c r="Y1357" s="4">
        <v>7.73</v>
      </c>
      <c r="Z1357" s="4">
        <v>0</v>
      </c>
      <c r="AA1357" s="4">
        <v>16.4956</v>
      </c>
      <c r="AB1357" s="4" t="s">
        <v>384</v>
      </c>
      <c r="AC1357" s="4">
        <v>0</v>
      </c>
      <c r="AD1357" s="4">
        <v>13.4</v>
      </c>
      <c r="AE1357" s="4">
        <v>844</v>
      </c>
      <c r="AF1357" s="4">
        <v>873</v>
      </c>
      <c r="AG1357" s="4">
        <v>820</v>
      </c>
      <c r="AH1357" s="4">
        <v>70</v>
      </c>
      <c r="AI1357" s="4">
        <v>27.02</v>
      </c>
      <c r="AJ1357" s="4">
        <v>0.62</v>
      </c>
      <c r="AK1357" s="4">
        <v>989</v>
      </c>
      <c r="AL1357" s="4">
        <v>5</v>
      </c>
      <c r="AM1357" s="4">
        <v>0</v>
      </c>
      <c r="AN1357" s="4">
        <v>34</v>
      </c>
      <c r="AO1357" s="4">
        <v>191</v>
      </c>
      <c r="AP1357" s="4">
        <v>190</v>
      </c>
      <c r="AQ1357" s="4">
        <v>6.4</v>
      </c>
      <c r="AR1357" s="4">
        <v>195</v>
      </c>
      <c r="AS1357" s="4" t="s">
        <v>155</v>
      </c>
      <c r="AT1357" s="4">
        <v>2</v>
      </c>
      <c r="AU1357" s="5">
        <v>0.70929398148148148</v>
      </c>
      <c r="AV1357" s="4">
        <v>47.159320000000001</v>
      </c>
      <c r="AW1357" s="4">
        <v>-88.489752999999993</v>
      </c>
      <c r="AX1357" s="4">
        <v>313.10000000000002</v>
      </c>
      <c r="AY1357" s="4">
        <v>0</v>
      </c>
      <c r="AZ1357" s="4">
        <v>12</v>
      </c>
      <c r="BA1357" s="4">
        <v>10</v>
      </c>
      <c r="BB1357" s="4" t="s">
        <v>427</v>
      </c>
      <c r="BC1357" s="4">
        <v>0.9</v>
      </c>
      <c r="BD1357" s="4">
        <v>1.4</v>
      </c>
      <c r="BE1357" s="4">
        <v>1.7</v>
      </c>
      <c r="BF1357" s="4">
        <v>14.063000000000001</v>
      </c>
      <c r="BG1357" s="4">
        <v>91.65</v>
      </c>
      <c r="BH1357" s="4">
        <v>6.52</v>
      </c>
      <c r="BI1357" s="4">
        <v>1.8460000000000001</v>
      </c>
      <c r="BJ1357" s="4">
        <v>3060.913</v>
      </c>
      <c r="BK1357" s="4">
        <v>8.7050000000000001</v>
      </c>
      <c r="BL1357" s="4">
        <v>4.4109999999999996</v>
      </c>
      <c r="BM1357" s="4">
        <v>0.29399999999999998</v>
      </c>
      <c r="BN1357" s="4">
        <v>4.7050000000000001</v>
      </c>
      <c r="BO1357" s="4">
        <v>3.6</v>
      </c>
      <c r="BP1357" s="4">
        <v>0.24</v>
      </c>
      <c r="BQ1357" s="4">
        <v>3.839</v>
      </c>
      <c r="BR1357" s="4">
        <v>1.9332</v>
      </c>
      <c r="BU1357" s="4">
        <v>2.1930000000000001</v>
      </c>
      <c r="BW1357" s="4">
        <v>17146.005000000001</v>
      </c>
      <c r="BX1357" s="4">
        <v>2.1804E-2</v>
      </c>
      <c r="BY1357" s="4">
        <v>-5</v>
      </c>
      <c r="BZ1357" s="4">
        <v>1.333</v>
      </c>
      <c r="CA1357" s="4">
        <v>0.53283499999999995</v>
      </c>
      <c r="CB1357" s="4">
        <v>26.926600000000001</v>
      </c>
    </row>
    <row r="1358" spans="1:80">
      <c r="A1358" s="2">
        <v>42440</v>
      </c>
      <c r="B1358" s="29">
        <v>0.50115634259259256</v>
      </c>
      <c r="C1358" s="4">
        <v>2.081</v>
      </c>
      <c r="D1358" s="4">
        <v>8.3000000000000001E-3</v>
      </c>
      <c r="E1358" s="4" t="s">
        <v>155</v>
      </c>
      <c r="F1358" s="4">
        <v>82.618848999999997</v>
      </c>
      <c r="G1358" s="4">
        <v>29.3</v>
      </c>
      <c r="H1358" s="4">
        <v>2</v>
      </c>
      <c r="I1358" s="4">
        <v>36.9</v>
      </c>
      <c r="K1358" s="4">
        <v>16.87</v>
      </c>
      <c r="L1358" s="4">
        <v>8</v>
      </c>
      <c r="M1358" s="4">
        <v>0.9829</v>
      </c>
      <c r="N1358" s="4">
        <v>2.0449999999999999</v>
      </c>
      <c r="O1358" s="4">
        <v>8.0999999999999996E-3</v>
      </c>
      <c r="P1358" s="4">
        <v>28.846</v>
      </c>
      <c r="Q1358" s="4">
        <v>1.9657</v>
      </c>
      <c r="R1358" s="4">
        <v>30.8</v>
      </c>
      <c r="S1358" s="4">
        <v>23.5382</v>
      </c>
      <c r="T1358" s="4">
        <v>1.6040000000000001</v>
      </c>
      <c r="U1358" s="4">
        <v>25.1</v>
      </c>
      <c r="V1358" s="4">
        <v>36.870199999999997</v>
      </c>
      <c r="Y1358" s="4">
        <v>7.5469999999999997</v>
      </c>
      <c r="Z1358" s="4">
        <v>0</v>
      </c>
      <c r="AA1358" s="4">
        <v>16.5854</v>
      </c>
      <c r="AB1358" s="4" t="s">
        <v>384</v>
      </c>
      <c r="AC1358" s="4">
        <v>0</v>
      </c>
      <c r="AD1358" s="4">
        <v>13.3</v>
      </c>
      <c r="AE1358" s="4">
        <v>844</v>
      </c>
      <c r="AF1358" s="4">
        <v>873</v>
      </c>
      <c r="AG1358" s="4">
        <v>819</v>
      </c>
      <c r="AH1358" s="4">
        <v>70</v>
      </c>
      <c r="AI1358" s="4">
        <v>27.02</v>
      </c>
      <c r="AJ1358" s="4">
        <v>0.62</v>
      </c>
      <c r="AK1358" s="4">
        <v>989</v>
      </c>
      <c r="AL1358" s="4">
        <v>5</v>
      </c>
      <c r="AM1358" s="4">
        <v>0</v>
      </c>
      <c r="AN1358" s="4">
        <v>34</v>
      </c>
      <c r="AO1358" s="4">
        <v>191</v>
      </c>
      <c r="AP1358" s="4">
        <v>190</v>
      </c>
      <c r="AQ1358" s="4">
        <v>6.4</v>
      </c>
      <c r="AR1358" s="4">
        <v>195</v>
      </c>
      <c r="AS1358" s="4" t="s">
        <v>155</v>
      </c>
      <c r="AT1358" s="4">
        <v>2</v>
      </c>
      <c r="AU1358" s="5">
        <v>0.70930555555555552</v>
      </c>
      <c r="AV1358" s="4">
        <v>47.159320000000001</v>
      </c>
      <c r="AW1358" s="4">
        <v>-88.489752999999993</v>
      </c>
      <c r="AX1358" s="4">
        <v>313</v>
      </c>
      <c r="AY1358" s="4">
        <v>0</v>
      </c>
      <c r="AZ1358" s="4">
        <v>12</v>
      </c>
      <c r="BA1358" s="4">
        <v>10</v>
      </c>
      <c r="BB1358" s="4" t="s">
        <v>427</v>
      </c>
      <c r="BC1358" s="4">
        <v>0.9</v>
      </c>
      <c r="BD1358" s="4">
        <v>1.4</v>
      </c>
      <c r="BE1358" s="4">
        <v>1.7</v>
      </c>
      <c r="BF1358" s="4">
        <v>14.063000000000001</v>
      </c>
      <c r="BG1358" s="4">
        <v>96.07</v>
      </c>
      <c r="BH1358" s="4">
        <v>6.83</v>
      </c>
      <c r="BI1358" s="4">
        <v>1.744</v>
      </c>
      <c r="BJ1358" s="4">
        <v>3065.4989999999998</v>
      </c>
      <c r="BK1358" s="4">
        <v>7.7469999999999999</v>
      </c>
      <c r="BL1358" s="4">
        <v>4.5279999999999996</v>
      </c>
      <c r="BM1358" s="4">
        <v>0.309</v>
      </c>
      <c r="BN1358" s="4">
        <v>4.8369999999999997</v>
      </c>
      <c r="BO1358" s="4">
        <v>3.6949999999999998</v>
      </c>
      <c r="BP1358" s="4">
        <v>0.252</v>
      </c>
      <c r="BQ1358" s="4">
        <v>3.9470000000000001</v>
      </c>
      <c r="BR1358" s="4">
        <v>1.8275999999999999</v>
      </c>
      <c r="BU1358" s="4">
        <v>2.2440000000000002</v>
      </c>
      <c r="BW1358" s="4">
        <v>18076.874</v>
      </c>
      <c r="BX1358" s="4">
        <v>2.1097999999999999E-2</v>
      </c>
      <c r="BY1358" s="4">
        <v>-5</v>
      </c>
      <c r="BZ1358" s="4">
        <v>1.3339019999999999</v>
      </c>
      <c r="CA1358" s="4">
        <v>0.51558300000000001</v>
      </c>
      <c r="CB1358" s="4">
        <v>26.94482</v>
      </c>
    </row>
    <row r="1359" spans="1:80">
      <c r="A1359" s="2">
        <v>42440</v>
      </c>
      <c r="B1359" s="29">
        <v>0.5011679166666666</v>
      </c>
      <c r="C1359" s="4">
        <v>2.0699999999999998</v>
      </c>
      <c r="D1359" s="4">
        <v>8.9999999999999993E-3</v>
      </c>
      <c r="E1359" s="4" t="s">
        <v>155</v>
      </c>
      <c r="F1359" s="4">
        <v>90</v>
      </c>
      <c r="G1359" s="4">
        <v>28.8</v>
      </c>
      <c r="H1359" s="4">
        <v>2</v>
      </c>
      <c r="I1359" s="4">
        <v>36.6</v>
      </c>
      <c r="K1359" s="4">
        <v>17</v>
      </c>
      <c r="L1359" s="4">
        <v>8</v>
      </c>
      <c r="M1359" s="4">
        <v>0.98299999999999998</v>
      </c>
      <c r="N1359" s="4">
        <v>2.0347</v>
      </c>
      <c r="O1359" s="4">
        <v>8.8000000000000005E-3</v>
      </c>
      <c r="P1359" s="4">
        <v>28.319199999999999</v>
      </c>
      <c r="Q1359" s="4">
        <v>1.9365000000000001</v>
      </c>
      <c r="R1359" s="4">
        <v>30.3</v>
      </c>
      <c r="S1359" s="4">
        <v>23.1083</v>
      </c>
      <c r="T1359" s="4">
        <v>1.5802</v>
      </c>
      <c r="U1359" s="4">
        <v>24.7</v>
      </c>
      <c r="V1359" s="4">
        <v>36.636299999999999</v>
      </c>
      <c r="Y1359" s="4">
        <v>7.47</v>
      </c>
      <c r="Z1359" s="4">
        <v>0</v>
      </c>
      <c r="AA1359" s="4">
        <v>16.7103</v>
      </c>
      <c r="AB1359" s="4" t="s">
        <v>384</v>
      </c>
      <c r="AC1359" s="4">
        <v>0</v>
      </c>
      <c r="AD1359" s="4">
        <v>13.2</v>
      </c>
      <c r="AE1359" s="4">
        <v>845</v>
      </c>
      <c r="AF1359" s="4">
        <v>874</v>
      </c>
      <c r="AG1359" s="4">
        <v>820</v>
      </c>
      <c r="AH1359" s="4">
        <v>70</v>
      </c>
      <c r="AI1359" s="4">
        <v>27.02</v>
      </c>
      <c r="AJ1359" s="4">
        <v>0.62</v>
      </c>
      <c r="AK1359" s="4">
        <v>989</v>
      </c>
      <c r="AL1359" s="4">
        <v>5</v>
      </c>
      <c r="AM1359" s="4">
        <v>0</v>
      </c>
      <c r="AN1359" s="4">
        <v>34</v>
      </c>
      <c r="AO1359" s="4">
        <v>191</v>
      </c>
      <c r="AP1359" s="4">
        <v>190</v>
      </c>
      <c r="AQ1359" s="4">
        <v>6.4</v>
      </c>
      <c r="AR1359" s="4">
        <v>195</v>
      </c>
      <c r="AS1359" s="4" t="s">
        <v>155</v>
      </c>
      <c r="AT1359" s="4">
        <v>2</v>
      </c>
      <c r="AU1359" s="5">
        <v>0.70931712962962967</v>
      </c>
      <c r="AV1359" s="4">
        <v>47.159320000000001</v>
      </c>
      <c r="AW1359" s="4">
        <v>-88.489752999999993</v>
      </c>
      <c r="AX1359" s="4">
        <v>313</v>
      </c>
      <c r="AY1359" s="4">
        <v>0</v>
      </c>
      <c r="AZ1359" s="4">
        <v>12</v>
      </c>
      <c r="BA1359" s="4">
        <v>10</v>
      </c>
      <c r="BB1359" s="4" t="s">
        <v>427</v>
      </c>
      <c r="BC1359" s="4">
        <v>0.9</v>
      </c>
      <c r="BD1359" s="4">
        <v>1.4</v>
      </c>
      <c r="BE1359" s="4">
        <v>1.7</v>
      </c>
      <c r="BF1359" s="4">
        <v>14.063000000000001</v>
      </c>
      <c r="BG1359" s="4">
        <v>96.52</v>
      </c>
      <c r="BH1359" s="4">
        <v>6.86</v>
      </c>
      <c r="BI1359" s="4">
        <v>1.734</v>
      </c>
      <c r="BJ1359" s="4">
        <v>3064.64</v>
      </c>
      <c r="BK1359" s="4">
        <v>8.4809999999999999</v>
      </c>
      <c r="BL1359" s="4">
        <v>4.4669999999999996</v>
      </c>
      <c r="BM1359" s="4">
        <v>0.30499999999999999</v>
      </c>
      <c r="BN1359" s="4">
        <v>4.7720000000000002</v>
      </c>
      <c r="BO1359" s="4">
        <v>3.645</v>
      </c>
      <c r="BP1359" s="4">
        <v>0.249</v>
      </c>
      <c r="BQ1359" s="4">
        <v>3.8940000000000001</v>
      </c>
      <c r="BR1359" s="4">
        <v>1.8247</v>
      </c>
      <c r="BU1359" s="4">
        <v>2.2320000000000002</v>
      </c>
      <c r="BW1359" s="4">
        <v>18300.235000000001</v>
      </c>
      <c r="BX1359" s="4">
        <v>2.2804000000000001E-2</v>
      </c>
      <c r="BY1359" s="4">
        <v>-5</v>
      </c>
      <c r="BZ1359" s="4">
        <v>1.3340000000000001</v>
      </c>
      <c r="CA1359" s="4">
        <v>0.55727300000000002</v>
      </c>
      <c r="CB1359" s="4">
        <v>26.9468</v>
      </c>
    </row>
    <row r="1360" spans="1:80">
      <c r="A1360" s="2">
        <v>42440</v>
      </c>
      <c r="B1360" s="29">
        <v>0.50117949074074075</v>
      </c>
      <c r="C1360" s="4">
        <v>2.0059999999999998</v>
      </c>
      <c r="D1360" s="4">
        <v>8.9999999999999993E-3</v>
      </c>
      <c r="E1360" s="4" t="s">
        <v>155</v>
      </c>
      <c r="F1360" s="4">
        <v>90</v>
      </c>
      <c r="G1360" s="4">
        <v>28.5</v>
      </c>
      <c r="H1360" s="4">
        <v>1.9</v>
      </c>
      <c r="I1360" s="4">
        <v>41.1</v>
      </c>
      <c r="K1360" s="4">
        <v>17.100000000000001</v>
      </c>
      <c r="L1360" s="4">
        <v>8</v>
      </c>
      <c r="M1360" s="4">
        <v>0.98360000000000003</v>
      </c>
      <c r="N1360" s="4">
        <v>1.9725999999999999</v>
      </c>
      <c r="O1360" s="4">
        <v>8.8999999999999999E-3</v>
      </c>
      <c r="P1360" s="4">
        <v>28.011299999999999</v>
      </c>
      <c r="Q1360" s="4">
        <v>1.8688</v>
      </c>
      <c r="R1360" s="4">
        <v>29.9</v>
      </c>
      <c r="S1360" s="4">
        <v>22.857099999999999</v>
      </c>
      <c r="T1360" s="4">
        <v>1.5248999999999999</v>
      </c>
      <c r="U1360" s="4">
        <v>24.4</v>
      </c>
      <c r="V1360" s="4">
        <v>41.072499999999998</v>
      </c>
      <c r="Y1360" s="4">
        <v>7.3959999999999999</v>
      </c>
      <c r="Z1360" s="4">
        <v>0</v>
      </c>
      <c r="AA1360" s="4">
        <v>16.819099999999999</v>
      </c>
      <c r="AB1360" s="4" t="s">
        <v>384</v>
      </c>
      <c r="AC1360" s="4">
        <v>0</v>
      </c>
      <c r="AD1360" s="4">
        <v>13.3</v>
      </c>
      <c r="AE1360" s="4">
        <v>844</v>
      </c>
      <c r="AF1360" s="4">
        <v>873</v>
      </c>
      <c r="AG1360" s="4">
        <v>820</v>
      </c>
      <c r="AH1360" s="4">
        <v>70</v>
      </c>
      <c r="AI1360" s="4">
        <v>27.02</v>
      </c>
      <c r="AJ1360" s="4">
        <v>0.62</v>
      </c>
      <c r="AK1360" s="4">
        <v>989</v>
      </c>
      <c r="AL1360" s="4">
        <v>5</v>
      </c>
      <c r="AM1360" s="4">
        <v>0</v>
      </c>
      <c r="AN1360" s="4">
        <v>34</v>
      </c>
      <c r="AO1360" s="4">
        <v>191</v>
      </c>
      <c r="AP1360" s="4">
        <v>190</v>
      </c>
      <c r="AQ1360" s="4">
        <v>6.4</v>
      </c>
      <c r="AR1360" s="4">
        <v>195</v>
      </c>
      <c r="AS1360" s="4" t="s">
        <v>155</v>
      </c>
      <c r="AT1360" s="4">
        <v>2</v>
      </c>
      <c r="AU1360" s="5">
        <v>0.7093287037037036</v>
      </c>
      <c r="AV1360" s="4">
        <v>47.159320000000001</v>
      </c>
      <c r="AW1360" s="4">
        <v>-88.489752999999993</v>
      </c>
      <c r="AX1360" s="4">
        <v>313.10000000000002</v>
      </c>
      <c r="AY1360" s="4">
        <v>0</v>
      </c>
      <c r="AZ1360" s="4">
        <v>12</v>
      </c>
      <c r="BA1360" s="4">
        <v>10</v>
      </c>
      <c r="BB1360" s="4" t="s">
        <v>427</v>
      </c>
      <c r="BC1360" s="4">
        <v>0.9</v>
      </c>
      <c r="BD1360" s="4">
        <v>1.4</v>
      </c>
      <c r="BE1360" s="4">
        <v>1.7</v>
      </c>
      <c r="BF1360" s="4">
        <v>14.063000000000001</v>
      </c>
      <c r="BG1360" s="4">
        <v>99.55</v>
      </c>
      <c r="BH1360" s="4">
        <v>7.08</v>
      </c>
      <c r="BI1360" s="4">
        <v>1.67</v>
      </c>
      <c r="BJ1360" s="4">
        <v>3065.2429999999999</v>
      </c>
      <c r="BK1360" s="4">
        <v>8.7550000000000008</v>
      </c>
      <c r="BL1360" s="4">
        <v>4.5579999999999998</v>
      </c>
      <c r="BM1360" s="4">
        <v>0.30399999999999999</v>
      </c>
      <c r="BN1360" s="4">
        <v>4.8620000000000001</v>
      </c>
      <c r="BO1360" s="4">
        <v>3.72</v>
      </c>
      <c r="BP1360" s="4">
        <v>0.248</v>
      </c>
      <c r="BQ1360" s="4">
        <v>3.968</v>
      </c>
      <c r="BR1360" s="4">
        <v>2.1105</v>
      </c>
      <c r="BU1360" s="4">
        <v>2.2799999999999998</v>
      </c>
      <c r="BW1360" s="4">
        <v>19003.248</v>
      </c>
      <c r="BX1360" s="4">
        <v>2.2098E-2</v>
      </c>
      <c r="BY1360" s="4">
        <v>-5</v>
      </c>
      <c r="BZ1360" s="4">
        <v>1.334902</v>
      </c>
      <c r="CA1360" s="4">
        <v>0.54001999999999994</v>
      </c>
      <c r="CB1360" s="4">
        <v>26.965019999999999</v>
      </c>
    </row>
    <row r="1361" spans="1:80">
      <c r="A1361" s="2">
        <v>42440</v>
      </c>
      <c r="B1361" s="29">
        <v>0.50119106481481479</v>
      </c>
      <c r="C1361" s="4">
        <v>1.9219999999999999</v>
      </c>
      <c r="D1361" s="4">
        <v>9.7999999999999997E-3</v>
      </c>
      <c r="E1361" s="4" t="s">
        <v>155</v>
      </c>
      <c r="F1361" s="4">
        <v>97.698276000000007</v>
      </c>
      <c r="G1361" s="4">
        <v>27.9</v>
      </c>
      <c r="H1361" s="4">
        <v>1.9</v>
      </c>
      <c r="I1361" s="4">
        <v>38</v>
      </c>
      <c r="K1361" s="4">
        <v>17.2</v>
      </c>
      <c r="L1361" s="4">
        <v>7</v>
      </c>
      <c r="M1361" s="4">
        <v>0.98440000000000005</v>
      </c>
      <c r="N1361" s="4">
        <v>1.8917999999999999</v>
      </c>
      <c r="O1361" s="4">
        <v>9.5999999999999992E-3</v>
      </c>
      <c r="P1361" s="4">
        <v>27.473600000000001</v>
      </c>
      <c r="Q1361" s="4">
        <v>1.8703000000000001</v>
      </c>
      <c r="R1361" s="4">
        <v>29.3</v>
      </c>
      <c r="S1361" s="4">
        <v>22.418299999999999</v>
      </c>
      <c r="T1361" s="4">
        <v>1.5262</v>
      </c>
      <c r="U1361" s="4">
        <v>23.9</v>
      </c>
      <c r="V1361" s="4">
        <v>37.978200000000001</v>
      </c>
      <c r="Y1361" s="4">
        <v>7.1749999999999998</v>
      </c>
      <c r="Z1361" s="4">
        <v>0</v>
      </c>
      <c r="AA1361" s="4">
        <v>16.9312</v>
      </c>
      <c r="AB1361" s="4" t="s">
        <v>384</v>
      </c>
      <c r="AC1361" s="4">
        <v>0</v>
      </c>
      <c r="AD1361" s="4">
        <v>13.2</v>
      </c>
      <c r="AE1361" s="4">
        <v>845</v>
      </c>
      <c r="AF1361" s="4">
        <v>873</v>
      </c>
      <c r="AG1361" s="4">
        <v>820</v>
      </c>
      <c r="AH1361" s="4">
        <v>70</v>
      </c>
      <c r="AI1361" s="4">
        <v>27.02</v>
      </c>
      <c r="AJ1361" s="4">
        <v>0.62</v>
      </c>
      <c r="AK1361" s="4">
        <v>989</v>
      </c>
      <c r="AL1361" s="4">
        <v>5</v>
      </c>
      <c r="AM1361" s="4">
        <v>0</v>
      </c>
      <c r="AN1361" s="4">
        <v>34</v>
      </c>
      <c r="AO1361" s="4">
        <v>191</v>
      </c>
      <c r="AP1361" s="4">
        <v>190</v>
      </c>
      <c r="AQ1361" s="4">
        <v>6.4</v>
      </c>
      <c r="AR1361" s="4">
        <v>195</v>
      </c>
      <c r="AS1361" s="4" t="s">
        <v>155</v>
      </c>
      <c r="AT1361" s="4">
        <v>2</v>
      </c>
      <c r="AU1361" s="5">
        <v>0.70934027777777775</v>
      </c>
      <c r="AV1361" s="4">
        <v>47.159320999999998</v>
      </c>
      <c r="AW1361" s="4">
        <v>-88.489751999999996</v>
      </c>
      <c r="AX1361" s="4">
        <v>313</v>
      </c>
      <c r="AY1361" s="4">
        <v>0</v>
      </c>
      <c r="AZ1361" s="4">
        <v>12</v>
      </c>
      <c r="BA1361" s="4">
        <v>10</v>
      </c>
      <c r="BB1361" s="4" t="s">
        <v>427</v>
      </c>
      <c r="BC1361" s="4">
        <v>0.9</v>
      </c>
      <c r="BD1361" s="4">
        <v>1.4</v>
      </c>
      <c r="BE1361" s="4">
        <v>1.7</v>
      </c>
      <c r="BF1361" s="4">
        <v>14.063000000000001</v>
      </c>
      <c r="BG1361" s="4">
        <v>103.79</v>
      </c>
      <c r="BH1361" s="4">
        <v>7.38</v>
      </c>
      <c r="BI1361" s="4">
        <v>1.5880000000000001</v>
      </c>
      <c r="BJ1361" s="4">
        <v>3066.2979999999998</v>
      </c>
      <c r="BK1361" s="4">
        <v>9.9209999999999994</v>
      </c>
      <c r="BL1361" s="4">
        <v>4.6630000000000003</v>
      </c>
      <c r="BM1361" s="4">
        <v>0.317</v>
      </c>
      <c r="BN1361" s="4">
        <v>4.9809999999999999</v>
      </c>
      <c r="BO1361" s="4">
        <v>3.8050000000000002</v>
      </c>
      <c r="BP1361" s="4">
        <v>0.25900000000000001</v>
      </c>
      <c r="BQ1361" s="4">
        <v>4.0640000000000001</v>
      </c>
      <c r="BR1361" s="4">
        <v>2.0354999999999999</v>
      </c>
      <c r="BU1361" s="4">
        <v>2.3069999999999999</v>
      </c>
      <c r="BW1361" s="4">
        <v>19954.205000000002</v>
      </c>
      <c r="BX1361" s="4">
        <v>2.1097999999999999E-2</v>
      </c>
      <c r="BY1361" s="4">
        <v>-5</v>
      </c>
      <c r="BZ1361" s="4">
        <v>1.335</v>
      </c>
      <c r="CA1361" s="4">
        <v>0.51558300000000001</v>
      </c>
      <c r="CB1361" s="4">
        <v>26.966999999999999</v>
      </c>
    </row>
    <row r="1362" spans="1:80">
      <c r="A1362" s="2">
        <v>42440</v>
      </c>
      <c r="B1362" s="29">
        <v>0.50120263888888894</v>
      </c>
      <c r="C1362" s="4">
        <v>1.845</v>
      </c>
      <c r="D1362" s="4">
        <v>9.4000000000000004E-3</v>
      </c>
      <c r="E1362" s="4" t="s">
        <v>155</v>
      </c>
      <c r="F1362" s="4">
        <v>94.093473000000003</v>
      </c>
      <c r="G1362" s="4">
        <v>27.6</v>
      </c>
      <c r="H1362" s="4">
        <v>1.9</v>
      </c>
      <c r="I1362" s="4">
        <v>41.2</v>
      </c>
      <c r="K1362" s="4">
        <v>17.28</v>
      </c>
      <c r="L1362" s="4">
        <v>7</v>
      </c>
      <c r="M1362" s="4">
        <v>0.98509999999999998</v>
      </c>
      <c r="N1362" s="4">
        <v>1.8172999999999999</v>
      </c>
      <c r="O1362" s="4">
        <v>9.2999999999999992E-3</v>
      </c>
      <c r="P1362" s="4">
        <v>27.1677</v>
      </c>
      <c r="Q1362" s="4">
        <v>1.8716999999999999</v>
      </c>
      <c r="R1362" s="4">
        <v>29</v>
      </c>
      <c r="S1362" s="4">
        <v>22.198499999999999</v>
      </c>
      <c r="T1362" s="4">
        <v>1.5293000000000001</v>
      </c>
      <c r="U1362" s="4">
        <v>23.7</v>
      </c>
      <c r="V1362" s="4">
        <v>41.225499999999997</v>
      </c>
      <c r="Y1362" s="4">
        <v>7.101</v>
      </c>
      <c r="Z1362" s="4">
        <v>0</v>
      </c>
      <c r="AA1362" s="4">
        <v>17.0184</v>
      </c>
      <c r="AB1362" s="4" t="s">
        <v>384</v>
      </c>
      <c r="AC1362" s="4">
        <v>0</v>
      </c>
      <c r="AD1362" s="4">
        <v>13.3</v>
      </c>
      <c r="AE1362" s="4">
        <v>845</v>
      </c>
      <c r="AF1362" s="4">
        <v>873</v>
      </c>
      <c r="AG1362" s="4">
        <v>819</v>
      </c>
      <c r="AH1362" s="4">
        <v>70.900000000000006</v>
      </c>
      <c r="AI1362" s="4">
        <v>27.37</v>
      </c>
      <c r="AJ1362" s="4">
        <v>0.63</v>
      </c>
      <c r="AK1362" s="4">
        <v>989</v>
      </c>
      <c r="AL1362" s="4">
        <v>5</v>
      </c>
      <c r="AM1362" s="4">
        <v>0</v>
      </c>
      <c r="AN1362" s="4">
        <v>34</v>
      </c>
      <c r="AO1362" s="4">
        <v>191</v>
      </c>
      <c r="AP1362" s="4">
        <v>190</v>
      </c>
      <c r="AQ1362" s="4">
        <v>6.5</v>
      </c>
      <c r="AR1362" s="4">
        <v>195</v>
      </c>
      <c r="AS1362" s="4" t="s">
        <v>155</v>
      </c>
      <c r="AT1362" s="4">
        <v>2</v>
      </c>
      <c r="AU1362" s="5">
        <v>0.7093518518518519</v>
      </c>
      <c r="AV1362" s="4">
        <v>47.159322000000003</v>
      </c>
      <c r="AW1362" s="4">
        <v>-88.489751999999996</v>
      </c>
      <c r="AX1362" s="4">
        <v>313</v>
      </c>
      <c r="AY1362" s="4">
        <v>0</v>
      </c>
      <c r="AZ1362" s="4">
        <v>12</v>
      </c>
      <c r="BA1362" s="4">
        <v>10</v>
      </c>
      <c r="BB1362" s="4" t="s">
        <v>427</v>
      </c>
      <c r="BC1362" s="4">
        <v>0.9</v>
      </c>
      <c r="BD1362" s="4">
        <v>1.4</v>
      </c>
      <c r="BE1362" s="4">
        <v>1.7</v>
      </c>
      <c r="BF1362" s="4">
        <v>14.063000000000001</v>
      </c>
      <c r="BG1362" s="4">
        <v>108.05</v>
      </c>
      <c r="BH1362" s="4">
        <v>7.68</v>
      </c>
      <c r="BI1362" s="4">
        <v>1.5149999999999999</v>
      </c>
      <c r="BJ1362" s="4">
        <v>3068.107</v>
      </c>
      <c r="BK1362" s="4">
        <v>9.9600000000000009</v>
      </c>
      <c r="BL1362" s="4">
        <v>4.8029999999999999</v>
      </c>
      <c r="BM1362" s="4">
        <v>0.33100000000000002</v>
      </c>
      <c r="BN1362" s="4">
        <v>5.1340000000000003</v>
      </c>
      <c r="BO1362" s="4">
        <v>3.9249999999999998</v>
      </c>
      <c r="BP1362" s="4">
        <v>0.27</v>
      </c>
      <c r="BQ1362" s="4">
        <v>4.1950000000000003</v>
      </c>
      <c r="BR1362" s="4">
        <v>2.3014000000000001</v>
      </c>
      <c r="BU1362" s="4">
        <v>2.3780000000000001</v>
      </c>
      <c r="BW1362" s="4">
        <v>20890.775000000001</v>
      </c>
      <c r="BX1362" s="4">
        <v>2.2804000000000001E-2</v>
      </c>
      <c r="BY1362" s="4">
        <v>-5</v>
      </c>
      <c r="BZ1362" s="4">
        <v>1.3359019999999999</v>
      </c>
      <c r="CA1362" s="4">
        <v>0.55727300000000002</v>
      </c>
      <c r="CB1362" s="4">
        <v>26.985220000000002</v>
      </c>
    </row>
    <row r="1363" spans="1:80">
      <c r="A1363" s="2">
        <v>42440</v>
      </c>
      <c r="B1363" s="29">
        <v>0.50121421296296298</v>
      </c>
      <c r="C1363" s="4">
        <v>1.78</v>
      </c>
      <c r="D1363" s="4">
        <v>8.9999999999999993E-3</v>
      </c>
      <c r="E1363" s="4" t="s">
        <v>155</v>
      </c>
      <c r="F1363" s="4">
        <v>90</v>
      </c>
      <c r="G1363" s="4">
        <v>26.9</v>
      </c>
      <c r="H1363" s="4">
        <v>1.9</v>
      </c>
      <c r="I1363" s="4">
        <v>38</v>
      </c>
      <c r="K1363" s="4">
        <v>17.399999999999999</v>
      </c>
      <c r="L1363" s="4">
        <v>7</v>
      </c>
      <c r="M1363" s="4">
        <v>0.98580000000000001</v>
      </c>
      <c r="N1363" s="4">
        <v>1.7546999999999999</v>
      </c>
      <c r="O1363" s="4">
        <v>8.8999999999999999E-3</v>
      </c>
      <c r="P1363" s="4">
        <v>26.536200000000001</v>
      </c>
      <c r="Q1363" s="4">
        <v>1.873</v>
      </c>
      <c r="R1363" s="4">
        <v>28.4</v>
      </c>
      <c r="S1363" s="4">
        <v>21.656600000000001</v>
      </c>
      <c r="T1363" s="4">
        <v>1.5286</v>
      </c>
      <c r="U1363" s="4">
        <v>23.2</v>
      </c>
      <c r="V1363" s="4">
        <v>38.001399999999997</v>
      </c>
      <c r="Y1363" s="4">
        <v>6.9480000000000004</v>
      </c>
      <c r="Z1363" s="4">
        <v>0</v>
      </c>
      <c r="AA1363" s="4">
        <v>17.152699999999999</v>
      </c>
      <c r="AB1363" s="4" t="s">
        <v>384</v>
      </c>
      <c r="AC1363" s="4">
        <v>0</v>
      </c>
      <c r="AD1363" s="4">
        <v>13.4</v>
      </c>
      <c r="AE1363" s="4">
        <v>844</v>
      </c>
      <c r="AF1363" s="4">
        <v>873</v>
      </c>
      <c r="AG1363" s="4">
        <v>820</v>
      </c>
      <c r="AH1363" s="4">
        <v>70.099999999999994</v>
      </c>
      <c r="AI1363" s="4">
        <v>27.06</v>
      </c>
      <c r="AJ1363" s="4">
        <v>0.62</v>
      </c>
      <c r="AK1363" s="4">
        <v>989</v>
      </c>
      <c r="AL1363" s="4">
        <v>5</v>
      </c>
      <c r="AM1363" s="4">
        <v>0</v>
      </c>
      <c r="AN1363" s="4">
        <v>34</v>
      </c>
      <c r="AO1363" s="4">
        <v>191</v>
      </c>
      <c r="AP1363" s="4">
        <v>190</v>
      </c>
      <c r="AQ1363" s="4">
        <v>6.5</v>
      </c>
      <c r="AR1363" s="4">
        <v>195</v>
      </c>
      <c r="AS1363" s="4" t="s">
        <v>155</v>
      </c>
      <c r="AT1363" s="4">
        <v>2</v>
      </c>
      <c r="AU1363" s="5">
        <v>0.70936342592592594</v>
      </c>
      <c r="AV1363" s="4">
        <v>47.159322000000003</v>
      </c>
      <c r="AW1363" s="4">
        <v>-88.489751999999996</v>
      </c>
      <c r="AX1363" s="4">
        <v>313.10000000000002</v>
      </c>
      <c r="AY1363" s="4">
        <v>0</v>
      </c>
      <c r="AZ1363" s="4">
        <v>12</v>
      </c>
      <c r="BA1363" s="4">
        <v>10</v>
      </c>
      <c r="BB1363" s="4" t="s">
        <v>427</v>
      </c>
      <c r="BC1363" s="4">
        <v>0.9</v>
      </c>
      <c r="BD1363" s="4">
        <v>1.4</v>
      </c>
      <c r="BE1363" s="4">
        <v>1.7</v>
      </c>
      <c r="BF1363" s="4">
        <v>14.063000000000001</v>
      </c>
      <c r="BG1363" s="4">
        <v>111.97</v>
      </c>
      <c r="BH1363" s="4">
        <v>7.96</v>
      </c>
      <c r="BI1363" s="4">
        <v>1.4419999999999999</v>
      </c>
      <c r="BJ1363" s="4">
        <v>3071.0030000000002</v>
      </c>
      <c r="BK1363" s="4">
        <v>9.8829999999999991</v>
      </c>
      <c r="BL1363" s="4">
        <v>4.8639999999999999</v>
      </c>
      <c r="BM1363" s="4">
        <v>0.34300000000000003</v>
      </c>
      <c r="BN1363" s="4">
        <v>5.2069999999999999</v>
      </c>
      <c r="BO1363" s="4">
        <v>3.9689999999999999</v>
      </c>
      <c r="BP1363" s="4">
        <v>0.28000000000000003</v>
      </c>
      <c r="BQ1363" s="4">
        <v>4.2489999999999997</v>
      </c>
      <c r="BR1363" s="4">
        <v>2.1991999999999998</v>
      </c>
      <c r="BU1363" s="4">
        <v>2.4129999999999998</v>
      </c>
      <c r="BW1363" s="4">
        <v>21827.703000000001</v>
      </c>
      <c r="BX1363" s="4">
        <v>2.1196E-2</v>
      </c>
      <c r="BY1363" s="4">
        <v>-5</v>
      </c>
      <c r="BZ1363" s="4">
        <v>1.3350979999999999</v>
      </c>
      <c r="CA1363" s="4">
        <v>0.51797800000000005</v>
      </c>
      <c r="CB1363" s="4">
        <v>26.968979999999998</v>
      </c>
    </row>
    <row r="1364" spans="1:80">
      <c r="A1364" s="2">
        <v>42440</v>
      </c>
      <c r="B1364" s="29">
        <v>0.50122578703703702</v>
      </c>
      <c r="C1364" s="4">
        <v>1.78</v>
      </c>
      <c r="D1364" s="4">
        <v>8.9999999999999993E-3</v>
      </c>
      <c r="E1364" s="4" t="s">
        <v>155</v>
      </c>
      <c r="F1364" s="4">
        <v>90</v>
      </c>
      <c r="G1364" s="4">
        <v>25.7</v>
      </c>
      <c r="H1364" s="4">
        <v>1.9</v>
      </c>
      <c r="I1364" s="4">
        <v>36.4</v>
      </c>
      <c r="K1364" s="4">
        <v>17.48</v>
      </c>
      <c r="L1364" s="4">
        <v>7</v>
      </c>
      <c r="M1364" s="4">
        <v>0.98570000000000002</v>
      </c>
      <c r="N1364" s="4">
        <v>1.7545999999999999</v>
      </c>
      <c r="O1364" s="4">
        <v>8.8999999999999999E-3</v>
      </c>
      <c r="P1364" s="4">
        <v>25.3033</v>
      </c>
      <c r="Q1364" s="4">
        <v>1.8729</v>
      </c>
      <c r="R1364" s="4">
        <v>27.2</v>
      </c>
      <c r="S1364" s="4">
        <v>20.6752</v>
      </c>
      <c r="T1364" s="4">
        <v>1.5303</v>
      </c>
      <c r="U1364" s="4">
        <v>22.2</v>
      </c>
      <c r="V1364" s="4">
        <v>36.395699999999998</v>
      </c>
      <c r="Y1364" s="4">
        <v>6.8419999999999996</v>
      </c>
      <c r="Z1364" s="4">
        <v>0</v>
      </c>
      <c r="AA1364" s="4">
        <v>17.226700000000001</v>
      </c>
      <c r="AB1364" s="4" t="s">
        <v>384</v>
      </c>
      <c r="AC1364" s="4">
        <v>0</v>
      </c>
      <c r="AD1364" s="4">
        <v>13.4</v>
      </c>
      <c r="AE1364" s="4">
        <v>844</v>
      </c>
      <c r="AF1364" s="4">
        <v>873</v>
      </c>
      <c r="AG1364" s="4">
        <v>820</v>
      </c>
      <c r="AH1364" s="4">
        <v>70.900000000000006</v>
      </c>
      <c r="AI1364" s="4">
        <v>27.37</v>
      </c>
      <c r="AJ1364" s="4">
        <v>0.63</v>
      </c>
      <c r="AK1364" s="4">
        <v>989</v>
      </c>
      <c r="AL1364" s="4">
        <v>5</v>
      </c>
      <c r="AM1364" s="4">
        <v>0</v>
      </c>
      <c r="AN1364" s="4">
        <v>34</v>
      </c>
      <c r="AO1364" s="4">
        <v>191</v>
      </c>
      <c r="AP1364" s="4">
        <v>190</v>
      </c>
      <c r="AQ1364" s="4">
        <v>6.5</v>
      </c>
      <c r="AR1364" s="4">
        <v>195</v>
      </c>
      <c r="AS1364" s="4" t="s">
        <v>155</v>
      </c>
      <c r="AT1364" s="4">
        <v>2</v>
      </c>
      <c r="AU1364" s="5">
        <v>0.70937499999999998</v>
      </c>
      <c r="AV1364" s="4">
        <v>47.159322000000003</v>
      </c>
      <c r="AW1364" s="4">
        <v>-88.489751999999996</v>
      </c>
      <c r="AX1364" s="4">
        <v>313.10000000000002</v>
      </c>
      <c r="AY1364" s="4">
        <v>0</v>
      </c>
      <c r="AZ1364" s="4">
        <v>12</v>
      </c>
      <c r="BA1364" s="4">
        <v>10</v>
      </c>
      <c r="BB1364" s="4" t="s">
        <v>427</v>
      </c>
      <c r="BC1364" s="4">
        <v>0.9</v>
      </c>
      <c r="BD1364" s="4">
        <v>1.4</v>
      </c>
      <c r="BE1364" s="4">
        <v>1.7</v>
      </c>
      <c r="BF1364" s="4">
        <v>14.063000000000001</v>
      </c>
      <c r="BG1364" s="4">
        <v>111.98</v>
      </c>
      <c r="BH1364" s="4">
        <v>7.96</v>
      </c>
      <c r="BI1364" s="4">
        <v>1.4490000000000001</v>
      </c>
      <c r="BJ1364" s="4">
        <v>3071.2869999999998</v>
      </c>
      <c r="BK1364" s="4">
        <v>9.8840000000000003</v>
      </c>
      <c r="BL1364" s="4">
        <v>4.6379999999999999</v>
      </c>
      <c r="BM1364" s="4">
        <v>0.34300000000000003</v>
      </c>
      <c r="BN1364" s="4">
        <v>4.9820000000000002</v>
      </c>
      <c r="BO1364" s="4">
        <v>3.79</v>
      </c>
      <c r="BP1364" s="4">
        <v>0.28100000000000003</v>
      </c>
      <c r="BQ1364" s="4">
        <v>4.07</v>
      </c>
      <c r="BR1364" s="4">
        <v>2.1067</v>
      </c>
      <c r="BU1364" s="4">
        <v>2.3759999999999999</v>
      </c>
      <c r="BW1364" s="4">
        <v>21925.374</v>
      </c>
      <c r="BX1364" s="4">
        <v>2.0098000000000001E-2</v>
      </c>
      <c r="BY1364" s="4">
        <v>-5</v>
      </c>
      <c r="BZ1364" s="4">
        <v>1.335</v>
      </c>
      <c r="CA1364" s="4">
        <v>0.491145</v>
      </c>
      <c r="CB1364" s="4">
        <v>26.966999999999999</v>
      </c>
    </row>
    <row r="1365" spans="1:80">
      <c r="A1365" s="2">
        <v>42440</v>
      </c>
      <c r="B1365" s="29">
        <v>0.50123736111111106</v>
      </c>
      <c r="C1365" s="4">
        <v>1.712</v>
      </c>
      <c r="D1365" s="4">
        <v>9.1000000000000004E-3</v>
      </c>
      <c r="E1365" s="4" t="s">
        <v>155</v>
      </c>
      <c r="F1365" s="4">
        <v>91.115570000000005</v>
      </c>
      <c r="G1365" s="4">
        <v>25.6</v>
      </c>
      <c r="H1365" s="4">
        <v>1.9</v>
      </c>
      <c r="I1365" s="4">
        <v>41.7</v>
      </c>
      <c r="K1365" s="4">
        <v>17.600000000000001</v>
      </c>
      <c r="L1365" s="4">
        <v>7</v>
      </c>
      <c r="M1365" s="4">
        <v>0.98640000000000005</v>
      </c>
      <c r="N1365" s="4">
        <v>1.6883999999999999</v>
      </c>
      <c r="O1365" s="4">
        <v>8.9999999999999993E-3</v>
      </c>
      <c r="P1365" s="4">
        <v>25.2225</v>
      </c>
      <c r="Q1365" s="4">
        <v>1.8742000000000001</v>
      </c>
      <c r="R1365" s="4">
        <v>27.1</v>
      </c>
      <c r="S1365" s="4">
        <v>20.612200000000001</v>
      </c>
      <c r="T1365" s="4">
        <v>1.5316000000000001</v>
      </c>
      <c r="U1365" s="4">
        <v>22.1</v>
      </c>
      <c r="V1365" s="4">
        <v>41.717399999999998</v>
      </c>
      <c r="Y1365" s="4">
        <v>6.806</v>
      </c>
      <c r="Z1365" s="4">
        <v>0</v>
      </c>
      <c r="AA1365" s="4">
        <v>17.360800000000001</v>
      </c>
      <c r="AB1365" s="4" t="s">
        <v>384</v>
      </c>
      <c r="AC1365" s="4">
        <v>0</v>
      </c>
      <c r="AD1365" s="4">
        <v>13.6</v>
      </c>
      <c r="AE1365" s="4">
        <v>843</v>
      </c>
      <c r="AF1365" s="4">
        <v>871</v>
      </c>
      <c r="AG1365" s="4">
        <v>820</v>
      </c>
      <c r="AH1365" s="4">
        <v>71</v>
      </c>
      <c r="AI1365" s="4">
        <v>27.41</v>
      </c>
      <c r="AJ1365" s="4">
        <v>0.63</v>
      </c>
      <c r="AK1365" s="4">
        <v>989</v>
      </c>
      <c r="AL1365" s="4">
        <v>5</v>
      </c>
      <c r="AM1365" s="4">
        <v>0</v>
      </c>
      <c r="AN1365" s="4">
        <v>34</v>
      </c>
      <c r="AO1365" s="4">
        <v>191</v>
      </c>
      <c r="AP1365" s="4">
        <v>190.9</v>
      </c>
      <c r="AQ1365" s="4">
        <v>6.6</v>
      </c>
      <c r="AR1365" s="4">
        <v>195</v>
      </c>
      <c r="AS1365" s="4" t="s">
        <v>155</v>
      </c>
      <c r="AT1365" s="4">
        <v>2</v>
      </c>
      <c r="AU1365" s="5">
        <v>0.70938657407407402</v>
      </c>
      <c r="AV1365" s="4">
        <v>47.159322000000003</v>
      </c>
      <c r="AW1365" s="4">
        <v>-88.489751999999996</v>
      </c>
      <c r="AX1365" s="4">
        <v>313.10000000000002</v>
      </c>
      <c r="AY1365" s="4">
        <v>0</v>
      </c>
      <c r="AZ1365" s="4">
        <v>12</v>
      </c>
      <c r="BA1365" s="4">
        <v>10</v>
      </c>
      <c r="BB1365" s="4" t="s">
        <v>427</v>
      </c>
      <c r="BC1365" s="4">
        <v>0.9</v>
      </c>
      <c r="BD1365" s="4">
        <v>1.4</v>
      </c>
      <c r="BE1365" s="4">
        <v>1.7</v>
      </c>
      <c r="BF1365" s="4">
        <v>14.063000000000001</v>
      </c>
      <c r="BG1365" s="4">
        <v>116.34</v>
      </c>
      <c r="BH1365" s="4">
        <v>8.27</v>
      </c>
      <c r="BI1365" s="4">
        <v>1.3779999999999999</v>
      </c>
      <c r="BJ1365" s="4">
        <v>3071.9859999999999</v>
      </c>
      <c r="BK1365" s="4">
        <v>10.407999999999999</v>
      </c>
      <c r="BL1365" s="4">
        <v>4.806</v>
      </c>
      <c r="BM1365" s="4">
        <v>0.35699999999999998</v>
      </c>
      <c r="BN1365" s="4">
        <v>5.1630000000000003</v>
      </c>
      <c r="BO1365" s="4">
        <v>3.927</v>
      </c>
      <c r="BP1365" s="4">
        <v>0.29199999999999998</v>
      </c>
      <c r="BQ1365" s="4">
        <v>4.2190000000000003</v>
      </c>
      <c r="BR1365" s="4">
        <v>2.5099</v>
      </c>
      <c r="BU1365" s="4">
        <v>2.4569999999999999</v>
      </c>
      <c r="BW1365" s="4">
        <v>22967.094000000001</v>
      </c>
      <c r="BX1365" s="4">
        <v>1.9098E-2</v>
      </c>
      <c r="BY1365" s="4">
        <v>-5</v>
      </c>
      <c r="BZ1365" s="4">
        <v>1.3368040000000001</v>
      </c>
      <c r="CA1365" s="4">
        <v>0.46670699999999998</v>
      </c>
      <c r="CB1365" s="4">
        <v>27.003440999999999</v>
      </c>
    </row>
    <row r="1366" spans="1:80">
      <c r="A1366" s="2">
        <v>42440</v>
      </c>
      <c r="B1366" s="29">
        <v>0.50124893518518521</v>
      </c>
      <c r="C1366" s="4">
        <v>1.69</v>
      </c>
      <c r="D1366" s="4">
        <v>9.9000000000000008E-3</v>
      </c>
      <c r="E1366" s="4" t="s">
        <v>155</v>
      </c>
      <c r="F1366" s="4">
        <v>99.141251999999994</v>
      </c>
      <c r="G1366" s="4">
        <v>25.4</v>
      </c>
      <c r="H1366" s="4">
        <v>1.9</v>
      </c>
      <c r="I1366" s="4">
        <v>37</v>
      </c>
      <c r="K1366" s="4">
        <v>17.600000000000001</v>
      </c>
      <c r="L1366" s="4">
        <v>7</v>
      </c>
      <c r="M1366" s="4">
        <v>0.98660000000000003</v>
      </c>
      <c r="N1366" s="4">
        <v>1.6674</v>
      </c>
      <c r="O1366" s="4">
        <v>9.7999999999999997E-3</v>
      </c>
      <c r="P1366" s="4">
        <v>25.069400000000002</v>
      </c>
      <c r="Q1366" s="4">
        <v>1.8746</v>
      </c>
      <c r="R1366" s="4">
        <v>26.9</v>
      </c>
      <c r="S1366" s="4">
        <v>20.486999999999998</v>
      </c>
      <c r="T1366" s="4">
        <v>1.5319</v>
      </c>
      <c r="U1366" s="4">
        <v>22</v>
      </c>
      <c r="V1366" s="4">
        <v>37.003799999999998</v>
      </c>
      <c r="Y1366" s="4">
        <v>6.8079999999999998</v>
      </c>
      <c r="Z1366" s="4">
        <v>0</v>
      </c>
      <c r="AA1366" s="4">
        <v>17.3645</v>
      </c>
      <c r="AB1366" s="4" t="s">
        <v>384</v>
      </c>
      <c r="AC1366" s="4">
        <v>0</v>
      </c>
      <c r="AD1366" s="4">
        <v>13.4</v>
      </c>
      <c r="AE1366" s="4">
        <v>844</v>
      </c>
      <c r="AF1366" s="4">
        <v>871</v>
      </c>
      <c r="AG1366" s="4">
        <v>820</v>
      </c>
      <c r="AH1366" s="4">
        <v>71</v>
      </c>
      <c r="AI1366" s="4">
        <v>27.41</v>
      </c>
      <c r="AJ1366" s="4">
        <v>0.63</v>
      </c>
      <c r="AK1366" s="4">
        <v>989</v>
      </c>
      <c r="AL1366" s="4">
        <v>5</v>
      </c>
      <c r="AM1366" s="4">
        <v>0</v>
      </c>
      <c r="AN1366" s="4">
        <v>34</v>
      </c>
      <c r="AO1366" s="4">
        <v>191</v>
      </c>
      <c r="AP1366" s="4">
        <v>191</v>
      </c>
      <c r="AQ1366" s="4">
        <v>6.6</v>
      </c>
      <c r="AR1366" s="4">
        <v>195</v>
      </c>
      <c r="AS1366" s="4" t="s">
        <v>155</v>
      </c>
      <c r="AT1366" s="4">
        <v>2</v>
      </c>
      <c r="AU1366" s="5">
        <v>0.70939814814814817</v>
      </c>
      <c r="AV1366" s="4">
        <v>47.159322000000003</v>
      </c>
      <c r="AW1366" s="4">
        <v>-88.489751999999996</v>
      </c>
      <c r="AX1366" s="4">
        <v>313.2</v>
      </c>
      <c r="AY1366" s="4">
        <v>0</v>
      </c>
      <c r="AZ1366" s="4">
        <v>12</v>
      </c>
      <c r="BA1366" s="4">
        <v>10</v>
      </c>
      <c r="BB1366" s="4" t="s">
        <v>427</v>
      </c>
      <c r="BC1366" s="4">
        <v>0.9</v>
      </c>
      <c r="BD1366" s="4">
        <v>1.4</v>
      </c>
      <c r="BE1366" s="4">
        <v>1.7</v>
      </c>
      <c r="BF1366" s="4">
        <v>14.063000000000001</v>
      </c>
      <c r="BG1366" s="4">
        <v>117.78</v>
      </c>
      <c r="BH1366" s="4">
        <v>8.3800000000000008</v>
      </c>
      <c r="BI1366" s="4">
        <v>1.3560000000000001</v>
      </c>
      <c r="BJ1366" s="4">
        <v>3072.0030000000002</v>
      </c>
      <c r="BK1366" s="4">
        <v>11.47</v>
      </c>
      <c r="BL1366" s="4">
        <v>4.8369999999999997</v>
      </c>
      <c r="BM1366" s="4">
        <v>0.36199999999999999</v>
      </c>
      <c r="BN1366" s="4">
        <v>5.1989999999999998</v>
      </c>
      <c r="BO1366" s="4">
        <v>3.9529999999999998</v>
      </c>
      <c r="BP1366" s="4">
        <v>0.29599999999999999</v>
      </c>
      <c r="BQ1366" s="4">
        <v>4.2480000000000002</v>
      </c>
      <c r="BR1366" s="4">
        <v>2.2544</v>
      </c>
      <c r="BU1366" s="4">
        <v>2.488</v>
      </c>
      <c r="BW1366" s="4">
        <v>23261.953000000001</v>
      </c>
      <c r="BX1366" s="4">
        <v>1.9902E-2</v>
      </c>
      <c r="BY1366" s="4">
        <v>-5</v>
      </c>
      <c r="BZ1366" s="4">
        <v>1.3379019999999999</v>
      </c>
      <c r="CA1366" s="4">
        <v>0.48635499999999998</v>
      </c>
      <c r="CB1366" s="4">
        <v>27.02562</v>
      </c>
    </row>
    <row r="1367" spans="1:80">
      <c r="A1367" s="2">
        <v>42440</v>
      </c>
      <c r="B1367" s="29">
        <v>0.50126050925925925</v>
      </c>
      <c r="C1367" s="4">
        <v>1.659</v>
      </c>
      <c r="D1367" s="4">
        <v>0.01</v>
      </c>
      <c r="E1367" s="4" t="s">
        <v>155</v>
      </c>
      <c r="F1367" s="4">
        <v>100</v>
      </c>
      <c r="G1367" s="4">
        <v>25</v>
      </c>
      <c r="H1367" s="4">
        <v>1.9</v>
      </c>
      <c r="I1367" s="4">
        <v>39.5</v>
      </c>
      <c r="K1367" s="4">
        <v>17.7</v>
      </c>
      <c r="L1367" s="4">
        <v>7</v>
      </c>
      <c r="M1367" s="4">
        <v>0.9869</v>
      </c>
      <c r="N1367" s="4">
        <v>1.6376999999999999</v>
      </c>
      <c r="O1367" s="4">
        <v>9.9000000000000008E-3</v>
      </c>
      <c r="P1367" s="4">
        <v>24.712399999999999</v>
      </c>
      <c r="Q1367" s="4">
        <v>1.8751</v>
      </c>
      <c r="R1367" s="4">
        <v>26.6</v>
      </c>
      <c r="S1367" s="4">
        <v>20.1953</v>
      </c>
      <c r="T1367" s="4">
        <v>1.5324</v>
      </c>
      <c r="U1367" s="4">
        <v>21.7</v>
      </c>
      <c r="V1367" s="4">
        <v>39.462600000000002</v>
      </c>
      <c r="Y1367" s="4">
        <v>6.7779999999999996</v>
      </c>
      <c r="Z1367" s="4">
        <v>0</v>
      </c>
      <c r="AA1367" s="4">
        <v>17.468299999999999</v>
      </c>
      <c r="AB1367" s="4" t="s">
        <v>384</v>
      </c>
      <c r="AC1367" s="4">
        <v>0</v>
      </c>
      <c r="AD1367" s="4">
        <v>13.5</v>
      </c>
      <c r="AE1367" s="4">
        <v>844</v>
      </c>
      <c r="AF1367" s="4">
        <v>872</v>
      </c>
      <c r="AG1367" s="4">
        <v>820</v>
      </c>
      <c r="AH1367" s="4">
        <v>71</v>
      </c>
      <c r="AI1367" s="4">
        <v>27.41</v>
      </c>
      <c r="AJ1367" s="4">
        <v>0.63</v>
      </c>
      <c r="AK1367" s="4">
        <v>989</v>
      </c>
      <c r="AL1367" s="4">
        <v>5</v>
      </c>
      <c r="AM1367" s="4">
        <v>0</v>
      </c>
      <c r="AN1367" s="4">
        <v>34</v>
      </c>
      <c r="AO1367" s="4">
        <v>191</v>
      </c>
      <c r="AP1367" s="4">
        <v>191</v>
      </c>
      <c r="AQ1367" s="4">
        <v>6.6</v>
      </c>
      <c r="AR1367" s="4">
        <v>195</v>
      </c>
      <c r="AS1367" s="4" t="s">
        <v>155</v>
      </c>
      <c r="AT1367" s="4">
        <v>2</v>
      </c>
      <c r="AU1367" s="5">
        <v>0.70940972222222232</v>
      </c>
      <c r="AV1367" s="4">
        <v>47.159322000000003</v>
      </c>
      <c r="AW1367" s="4">
        <v>-88.489751999999996</v>
      </c>
      <c r="AX1367" s="4">
        <v>313.2</v>
      </c>
      <c r="AY1367" s="4">
        <v>0</v>
      </c>
      <c r="AZ1367" s="4">
        <v>12</v>
      </c>
      <c r="BA1367" s="4">
        <v>10</v>
      </c>
      <c r="BB1367" s="4" t="s">
        <v>427</v>
      </c>
      <c r="BC1367" s="4">
        <v>0.9</v>
      </c>
      <c r="BD1367" s="4">
        <v>1.4</v>
      </c>
      <c r="BE1367" s="4">
        <v>1.7</v>
      </c>
      <c r="BF1367" s="4">
        <v>14.063000000000001</v>
      </c>
      <c r="BG1367" s="4">
        <v>119.89</v>
      </c>
      <c r="BH1367" s="4">
        <v>8.5299999999999994</v>
      </c>
      <c r="BI1367" s="4">
        <v>1.3260000000000001</v>
      </c>
      <c r="BJ1367" s="4">
        <v>3072.2570000000001</v>
      </c>
      <c r="BK1367" s="4">
        <v>11.782999999999999</v>
      </c>
      <c r="BL1367" s="4">
        <v>4.8550000000000004</v>
      </c>
      <c r="BM1367" s="4">
        <v>0.36799999999999999</v>
      </c>
      <c r="BN1367" s="4">
        <v>5.2229999999999999</v>
      </c>
      <c r="BO1367" s="4">
        <v>3.9670000000000001</v>
      </c>
      <c r="BP1367" s="4">
        <v>0.30099999999999999</v>
      </c>
      <c r="BQ1367" s="4">
        <v>4.2679999999999998</v>
      </c>
      <c r="BR1367" s="4">
        <v>2.4479000000000002</v>
      </c>
      <c r="BU1367" s="4">
        <v>2.5230000000000001</v>
      </c>
      <c r="BW1367" s="4">
        <v>23826.786</v>
      </c>
      <c r="BX1367" s="4">
        <v>0.02</v>
      </c>
      <c r="BY1367" s="4">
        <v>-5</v>
      </c>
      <c r="BZ1367" s="4">
        <v>1.338902</v>
      </c>
      <c r="CA1367" s="4">
        <v>0.48875000000000002</v>
      </c>
      <c r="CB1367" s="4">
        <v>27.045819999999999</v>
      </c>
    </row>
    <row r="1368" spans="1:80">
      <c r="A1368" s="2">
        <v>42440</v>
      </c>
      <c r="B1368" s="29">
        <v>0.5012720833333334</v>
      </c>
      <c r="C1368" s="4">
        <v>1.6</v>
      </c>
      <c r="D1368" s="4">
        <v>0.01</v>
      </c>
      <c r="E1368" s="4" t="s">
        <v>155</v>
      </c>
      <c r="F1368" s="4">
        <v>100</v>
      </c>
      <c r="G1368" s="4">
        <v>24.8</v>
      </c>
      <c r="H1368" s="4">
        <v>1.9</v>
      </c>
      <c r="I1368" s="4">
        <v>38.6</v>
      </c>
      <c r="K1368" s="4">
        <v>17.77</v>
      </c>
      <c r="L1368" s="4">
        <v>7</v>
      </c>
      <c r="M1368" s="4">
        <v>0.98750000000000004</v>
      </c>
      <c r="N1368" s="4">
        <v>1.5797000000000001</v>
      </c>
      <c r="O1368" s="4">
        <v>9.9000000000000008E-3</v>
      </c>
      <c r="P1368" s="4">
        <v>24.499099999999999</v>
      </c>
      <c r="Q1368" s="4">
        <v>1.8762000000000001</v>
      </c>
      <c r="R1368" s="4">
        <v>26.4</v>
      </c>
      <c r="S1368" s="4">
        <v>20.020900000000001</v>
      </c>
      <c r="T1368" s="4">
        <v>1.5333000000000001</v>
      </c>
      <c r="U1368" s="4">
        <v>21.6</v>
      </c>
      <c r="V1368" s="4">
        <v>38.634599999999999</v>
      </c>
      <c r="Y1368" s="4">
        <v>6.5419999999999998</v>
      </c>
      <c r="Z1368" s="4">
        <v>0</v>
      </c>
      <c r="AA1368" s="4">
        <v>17.552199999999999</v>
      </c>
      <c r="AB1368" s="4" t="s">
        <v>384</v>
      </c>
      <c r="AC1368" s="4">
        <v>0</v>
      </c>
      <c r="AD1368" s="4">
        <v>13.5</v>
      </c>
      <c r="AE1368" s="4">
        <v>843</v>
      </c>
      <c r="AF1368" s="4">
        <v>869</v>
      </c>
      <c r="AG1368" s="4">
        <v>820</v>
      </c>
      <c r="AH1368" s="4">
        <v>71</v>
      </c>
      <c r="AI1368" s="4">
        <v>27.41</v>
      </c>
      <c r="AJ1368" s="4">
        <v>0.63</v>
      </c>
      <c r="AK1368" s="4">
        <v>989</v>
      </c>
      <c r="AL1368" s="4">
        <v>5</v>
      </c>
      <c r="AM1368" s="4">
        <v>0</v>
      </c>
      <c r="AN1368" s="4">
        <v>34</v>
      </c>
      <c r="AO1368" s="4">
        <v>191</v>
      </c>
      <c r="AP1368" s="4">
        <v>191</v>
      </c>
      <c r="AQ1368" s="4">
        <v>6.6</v>
      </c>
      <c r="AR1368" s="4">
        <v>195</v>
      </c>
      <c r="AS1368" s="4" t="s">
        <v>155</v>
      </c>
      <c r="AT1368" s="4">
        <v>2</v>
      </c>
      <c r="AU1368" s="5">
        <v>0.70942129629629624</v>
      </c>
      <c r="AV1368" s="4">
        <v>47.159322000000003</v>
      </c>
      <c r="AW1368" s="4">
        <v>-88.489751999999996</v>
      </c>
      <c r="AX1368" s="4">
        <v>313.3</v>
      </c>
      <c r="AY1368" s="4">
        <v>0</v>
      </c>
      <c r="AZ1368" s="4">
        <v>12</v>
      </c>
      <c r="BA1368" s="4">
        <v>10</v>
      </c>
      <c r="BB1368" s="4" t="s">
        <v>427</v>
      </c>
      <c r="BC1368" s="4">
        <v>0.9</v>
      </c>
      <c r="BD1368" s="4">
        <v>1.4</v>
      </c>
      <c r="BE1368" s="4">
        <v>1.7</v>
      </c>
      <c r="BF1368" s="4">
        <v>14.063000000000001</v>
      </c>
      <c r="BG1368" s="4">
        <v>124.3</v>
      </c>
      <c r="BH1368" s="4">
        <v>8.84</v>
      </c>
      <c r="BI1368" s="4">
        <v>1.2669999999999999</v>
      </c>
      <c r="BJ1368" s="4">
        <v>3074.2260000000001</v>
      </c>
      <c r="BK1368" s="4">
        <v>12.231</v>
      </c>
      <c r="BL1368" s="4">
        <v>4.9930000000000003</v>
      </c>
      <c r="BM1368" s="4">
        <v>0.38200000000000001</v>
      </c>
      <c r="BN1368" s="4">
        <v>5.375</v>
      </c>
      <c r="BO1368" s="4">
        <v>4.08</v>
      </c>
      <c r="BP1368" s="4">
        <v>0.312</v>
      </c>
      <c r="BQ1368" s="4">
        <v>4.3929999999999998</v>
      </c>
      <c r="BR1368" s="4">
        <v>2.4862000000000002</v>
      </c>
      <c r="BU1368" s="4">
        <v>2.5259999999999998</v>
      </c>
      <c r="BW1368" s="4">
        <v>24836.425999999999</v>
      </c>
      <c r="BX1368" s="4">
        <v>2.0902E-2</v>
      </c>
      <c r="BY1368" s="4">
        <v>-5</v>
      </c>
      <c r="BZ1368" s="4">
        <v>1.3399019999999999</v>
      </c>
      <c r="CA1368" s="4">
        <v>0.51079300000000005</v>
      </c>
      <c r="CB1368" s="4">
        <v>27.066020000000002</v>
      </c>
    </row>
    <row r="1369" spans="1:80">
      <c r="B1369" s="29"/>
    </row>
    <row r="1372" spans="1:80">
      <c r="A1372" s="4" t="s">
        <v>193</v>
      </c>
    </row>
    <row r="1373" spans="1:80">
      <c r="A1373" s="4" t="s">
        <v>194</v>
      </c>
      <c r="B1373" s="4">
        <v>7.1379999999999999</v>
      </c>
    </row>
    <row r="1374" spans="1:80">
      <c r="A1374" s="4" t="s">
        <v>195</v>
      </c>
      <c r="B1374" s="4" t="s">
        <v>418</v>
      </c>
    </row>
    <row r="1375" spans="1:80">
      <c r="B1375" s="4" t="s">
        <v>196</v>
      </c>
    </row>
    <row r="1376" spans="1:80">
      <c r="B1376" s="4" t="s">
        <v>197</v>
      </c>
    </row>
    <row r="1377" spans="1:2">
      <c r="A1377" s="4" t="s">
        <v>198</v>
      </c>
      <c r="B1377" s="2">
        <v>42440</v>
      </c>
    </row>
    <row r="1378" spans="1:2">
      <c r="A1378" s="4" t="s">
        <v>199</v>
      </c>
    </row>
    <row r="1379" spans="1:2">
      <c r="A1379" s="4" t="s">
        <v>200</v>
      </c>
      <c r="B1379" s="4" t="s">
        <v>201</v>
      </c>
    </row>
    <row r="1380" spans="1:2">
      <c r="A1380" s="4" t="s">
        <v>202</v>
      </c>
      <c r="B1380" s="4" t="s">
        <v>203</v>
      </c>
    </row>
    <row r="1381" spans="1:2">
      <c r="A1381" s="4" t="s">
        <v>204</v>
      </c>
      <c r="B1381" s="4" t="s">
        <v>205</v>
      </c>
    </row>
    <row r="1382" spans="1:2">
      <c r="A1382" s="4" t="s">
        <v>206</v>
      </c>
      <c r="B1382" s="4" t="s">
        <v>385</v>
      </c>
    </row>
    <row r="1383" spans="1:2">
      <c r="A1383" s="4" t="s">
        <v>207</v>
      </c>
    </row>
    <row r="1384" spans="1:2">
      <c r="A1384" s="4" t="s">
        <v>200</v>
      </c>
      <c r="B1384" s="4" t="s">
        <v>208</v>
      </c>
    </row>
    <row r="1385" spans="1:2">
      <c r="A1385" s="4" t="s">
        <v>202</v>
      </c>
      <c r="B1385" s="4" t="s">
        <v>209</v>
      </c>
    </row>
    <row r="1386" spans="1:2">
      <c r="A1386" s="4" t="s">
        <v>204</v>
      </c>
      <c r="B1386" s="4">
        <v>95</v>
      </c>
    </row>
    <row r="1387" spans="1:2">
      <c r="A1387" s="4" t="s">
        <v>206</v>
      </c>
      <c r="B1387" s="4">
        <v>6.907</v>
      </c>
    </row>
    <row r="1388" spans="1:2">
      <c r="A1388" s="4" t="s">
        <v>210</v>
      </c>
      <c r="B1388" s="4">
        <v>6</v>
      </c>
    </row>
    <row r="1389" spans="1:2">
      <c r="A1389" s="4" t="s">
        <v>211</v>
      </c>
      <c r="B1389" s="4">
        <v>15.7</v>
      </c>
    </row>
    <row r="1390" spans="1:2">
      <c r="A1390" s="4" t="s">
        <v>212</v>
      </c>
      <c r="B1390" s="4">
        <v>3030</v>
      </c>
    </row>
    <row r="1391" spans="1:2">
      <c r="A1391" s="4" t="s">
        <v>207</v>
      </c>
    </row>
    <row r="1392" spans="1:2">
      <c r="A1392" s="4" t="s">
        <v>200</v>
      </c>
      <c r="B1392" s="4" t="s">
        <v>213</v>
      </c>
    </row>
    <row r="1393" spans="1:2">
      <c r="A1393" s="4" t="s">
        <v>202</v>
      </c>
      <c r="B1393" s="4" t="s">
        <v>214</v>
      </c>
    </row>
    <row r="1394" spans="1:2">
      <c r="A1394" s="4" t="s">
        <v>204</v>
      </c>
      <c r="B1394" s="4">
        <v>185</v>
      </c>
    </row>
    <row r="1395" spans="1:2">
      <c r="A1395" s="4" t="s">
        <v>206</v>
      </c>
      <c r="B1395" s="4">
        <v>1.611</v>
      </c>
    </row>
    <row r="1396" spans="1:2">
      <c r="A1396" s="4" t="s">
        <v>215</v>
      </c>
      <c r="B1396" s="4">
        <v>2055</v>
      </c>
    </row>
    <row r="1397" spans="1:2">
      <c r="A1397" s="4" t="s">
        <v>216</v>
      </c>
      <c r="B1397" s="4">
        <v>495.1</v>
      </c>
    </row>
    <row r="1398" spans="1:2">
      <c r="A1398" s="4" t="s">
        <v>207</v>
      </c>
    </row>
    <row r="1399" spans="1:2">
      <c r="A1399" s="4" t="s">
        <v>200</v>
      </c>
      <c r="B1399" s="4" t="s">
        <v>217</v>
      </c>
    </row>
    <row r="1400" spans="1:2">
      <c r="A1400" s="4" t="s">
        <v>202</v>
      </c>
      <c r="B1400" s="4" t="s">
        <v>218</v>
      </c>
    </row>
    <row r="1401" spans="1:2">
      <c r="A1401" s="4" t="s">
        <v>206</v>
      </c>
      <c r="B1401" s="4">
        <v>2.9</v>
      </c>
    </row>
    <row r="1402" spans="1:2">
      <c r="A1402" s="4" t="s">
        <v>207</v>
      </c>
    </row>
    <row r="1403" spans="1:2">
      <c r="A1403" s="4" t="s">
        <v>200</v>
      </c>
      <c r="B1403" s="4" t="s">
        <v>219</v>
      </c>
    </row>
    <row r="1404" spans="1:2">
      <c r="A1404" s="4" t="s">
        <v>202</v>
      </c>
      <c r="B1404" s="4" t="s">
        <v>220</v>
      </c>
    </row>
    <row r="1405" spans="1:2">
      <c r="A1405" s="4" t="s">
        <v>204</v>
      </c>
      <c r="B1405" s="4">
        <v>208</v>
      </c>
    </row>
    <row r="1406" spans="1:2">
      <c r="A1406" s="4" t="s">
        <v>221</v>
      </c>
      <c r="B1406" s="4" t="s">
        <v>222</v>
      </c>
    </row>
    <row r="1407" spans="1:2">
      <c r="A1407" s="4" t="s">
        <v>223</v>
      </c>
      <c r="B1407" s="4" t="s">
        <v>415</v>
      </c>
    </row>
    <row r="1408" spans="1:2">
      <c r="A1408" s="4" t="s">
        <v>224</v>
      </c>
      <c r="B1408" s="4" t="s">
        <v>416</v>
      </c>
    </row>
    <row r="1409" spans="1:3">
      <c r="A1409" s="4" t="s">
        <v>225</v>
      </c>
      <c r="B1409" s="4" t="s">
        <v>386</v>
      </c>
    </row>
    <row r="1410" spans="1:3">
      <c r="A1410" s="4" t="s">
        <v>207</v>
      </c>
    </row>
    <row r="1412" spans="1:3">
      <c r="A1412" s="4" t="s">
        <v>226</v>
      </c>
    </row>
    <row r="1413" spans="1:3">
      <c r="A1413" s="4" t="s">
        <v>227</v>
      </c>
      <c r="B1413" s="4" t="s">
        <v>442</v>
      </c>
    </row>
    <row r="1414" spans="1:3">
      <c r="A1414" s="4" t="s">
        <v>228</v>
      </c>
      <c r="B1414" s="4">
        <v>0</v>
      </c>
    </row>
    <row r="1415" spans="1:3">
      <c r="A1415" s="4" t="s">
        <v>229</v>
      </c>
    </row>
    <row r="1416" spans="1:3">
      <c r="A1416" s="4" t="s">
        <v>230</v>
      </c>
    </row>
    <row r="1417" spans="1:3">
      <c r="A1417" s="4" t="s">
        <v>231</v>
      </c>
      <c r="B1417" s="4">
        <v>0.747</v>
      </c>
    </row>
    <row r="1418" spans="1:3">
      <c r="A1418" s="4" t="s">
        <v>232</v>
      </c>
      <c r="B1418" s="4" t="s">
        <v>233</v>
      </c>
    </row>
    <row r="1419" spans="1:3">
      <c r="A1419" s="4" t="s">
        <v>234</v>
      </c>
      <c r="B1419" s="4">
        <v>2</v>
      </c>
    </row>
    <row r="1420" spans="1:3">
      <c r="A1420" s="4" t="s">
        <v>235</v>
      </c>
      <c r="B1420" s="4" t="s">
        <v>236</v>
      </c>
    </row>
    <row r="1421" spans="1:3">
      <c r="A1421" s="4" t="s">
        <v>237</v>
      </c>
      <c r="B1421" s="4" t="s">
        <v>387</v>
      </c>
      <c r="C1421" s="4" t="s">
        <v>388</v>
      </c>
    </row>
    <row r="1422" spans="1:3">
      <c r="A1422" s="4" t="s">
        <v>238</v>
      </c>
      <c r="B1422" s="4">
        <v>4</v>
      </c>
    </row>
    <row r="1423" spans="1:3">
      <c r="A1423" s="4" t="s">
        <v>239</v>
      </c>
      <c r="B1423" s="4">
        <v>4</v>
      </c>
    </row>
    <row r="1424" spans="1:3">
      <c r="A1424" s="4" t="s">
        <v>240</v>
      </c>
      <c r="B1424" s="4">
        <v>3</v>
      </c>
    </row>
    <row r="1425" spans="1:2">
      <c r="A1425" s="4" t="s">
        <v>241</v>
      </c>
      <c r="B1425" s="4">
        <v>5</v>
      </c>
    </row>
    <row r="1426" spans="1:2">
      <c r="A1426" s="4" t="s">
        <v>242</v>
      </c>
      <c r="B1426" s="4">
        <v>1</v>
      </c>
    </row>
    <row r="1427" spans="1:2">
      <c r="A1427" s="4" t="s">
        <v>243</v>
      </c>
      <c r="B1427" s="4">
        <v>0</v>
      </c>
    </row>
    <row r="1428" spans="1:2">
      <c r="A1428" s="4" t="s">
        <v>244</v>
      </c>
      <c r="B1428" s="4" t="s">
        <v>236</v>
      </c>
    </row>
    <row r="1429" spans="1:2">
      <c r="A1429" s="4" t="s">
        <v>245</v>
      </c>
      <c r="B1429" s="4">
        <v>0</v>
      </c>
    </row>
    <row r="1430" spans="1:2">
      <c r="A1430" s="4" t="s">
        <v>246</v>
      </c>
      <c r="B1430" s="4" t="s">
        <v>236</v>
      </c>
    </row>
    <row r="1431" spans="1:2">
      <c r="A1431" s="4" t="s">
        <v>247</v>
      </c>
      <c r="B1431" s="4">
        <v>0</v>
      </c>
    </row>
    <row r="1432" spans="1:2">
      <c r="A1432" s="4" t="s">
        <v>248</v>
      </c>
      <c r="B1432" s="4">
        <v>0</v>
      </c>
    </row>
    <row r="1433" spans="1:2">
      <c r="A1433" s="4" t="s">
        <v>249</v>
      </c>
      <c r="B1433" s="4">
        <v>0</v>
      </c>
    </row>
    <row r="1434" spans="1:2">
      <c r="A1434" s="4" t="s">
        <v>250</v>
      </c>
      <c r="B1434" s="4">
        <v>0</v>
      </c>
    </row>
    <row r="1435" spans="1:2">
      <c r="A1435" s="4" t="s">
        <v>251</v>
      </c>
      <c r="B1435" s="4">
        <v>0</v>
      </c>
    </row>
    <row r="1436" spans="1:2">
      <c r="A1436" s="4" t="s">
        <v>252</v>
      </c>
      <c r="B1436" s="4" t="s">
        <v>253</v>
      </c>
    </row>
    <row r="1437" spans="1:2">
      <c r="A1437" s="4" t="s">
        <v>254</v>
      </c>
      <c r="B1437" s="4" t="s">
        <v>255</v>
      </c>
    </row>
    <row r="1438" spans="1:2">
      <c r="A1438" s="4" t="s">
        <v>256</v>
      </c>
      <c r="B1438" s="4" t="s">
        <v>257</v>
      </c>
    </row>
    <row r="1439" spans="1:2">
      <c r="A1439" s="4" t="s">
        <v>258</v>
      </c>
      <c r="B1439" s="4">
        <v>0</v>
      </c>
    </row>
    <row r="1440" spans="1:2">
      <c r="A1440" s="4" t="s">
        <v>259</v>
      </c>
      <c r="B1440" s="3">
        <v>0.4854850462962963</v>
      </c>
    </row>
    <row r="1441" spans="1:2">
      <c r="A1441" s="4" t="s">
        <v>260</v>
      </c>
      <c r="B1441" s="3">
        <v>0.5012720833333334</v>
      </c>
    </row>
    <row r="1442" spans="1:2">
      <c r="A1442" s="4" t="s">
        <v>261</v>
      </c>
      <c r="B1442" s="4">
        <v>1365</v>
      </c>
    </row>
    <row r="1443" spans="1:2">
      <c r="A1443" s="4" t="s">
        <v>262</v>
      </c>
      <c r="B1443" s="4">
        <v>597</v>
      </c>
    </row>
    <row r="1444" spans="1:2">
      <c r="A1444" s="4" t="s">
        <v>263</v>
      </c>
      <c r="B1444" s="4">
        <v>7.3529999999999998</v>
      </c>
    </row>
    <row r="1445" spans="1:2">
      <c r="A1445" s="4" t="s">
        <v>264</v>
      </c>
      <c r="B1445" s="4">
        <v>988.678</v>
      </c>
    </row>
    <row r="1446" spans="1:2">
      <c r="A1446" s="4" t="s">
        <v>265</v>
      </c>
      <c r="B1446" s="4">
        <v>44.366999999999997</v>
      </c>
    </row>
    <row r="1447" spans="1:2">
      <c r="A1447" s="4" t="s">
        <v>266</v>
      </c>
      <c r="B1447" s="4">
        <v>19.321999999999999</v>
      </c>
    </row>
    <row r="1448" spans="1:2">
      <c r="A1448" s="4" t="s">
        <v>267</v>
      </c>
      <c r="B1448" s="4">
        <v>0.65900000000000003</v>
      </c>
    </row>
    <row r="1450" spans="1:2">
      <c r="A1450" s="4" t="s">
        <v>268</v>
      </c>
    </row>
    <row r="1451" spans="1:2">
      <c r="A1451" s="4" t="s">
        <v>269</v>
      </c>
    </row>
    <row r="1452" spans="1:2">
      <c r="A1452" s="4" t="s">
        <v>270</v>
      </c>
    </row>
    <row r="1453" spans="1:2">
      <c r="A1453" s="4" t="s">
        <v>271</v>
      </c>
    </row>
    <row r="1454" spans="1:2">
      <c r="A1454" s="4" t="s">
        <v>272</v>
      </c>
      <c r="B1454" s="4">
        <v>0</v>
      </c>
    </row>
    <row r="1455" spans="1:2">
      <c r="A1455" s="4" t="s">
        <v>273</v>
      </c>
      <c r="B1455" s="4">
        <v>0</v>
      </c>
    </row>
    <row r="1456" spans="1:2">
      <c r="A1456" s="4" t="s">
        <v>274</v>
      </c>
      <c r="B1456" s="4">
        <v>0</v>
      </c>
    </row>
    <row r="1457" spans="1:2">
      <c r="A1457" s="4" t="s">
        <v>275</v>
      </c>
      <c r="B1457" s="4">
        <v>0</v>
      </c>
    </row>
    <row r="1458" spans="1:2">
      <c r="A1458" s="4" t="s">
        <v>276</v>
      </c>
      <c r="B1458" s="4">
        <v>0</v>
      </c>
    </row>
    <row r="1459" spans="1:2">
      <c r="A1459" s="4" t="s">
        <v>277</v>
      </c>
      <c r="B1459" s="4">
        <v>0</v>
      </c>
    </row>
    <row r="1460" spans="1:2">
      <c r="A1460" s="4" t="s">
        <v>278</v>
      </c>
      <c r="B1460" s="4">
        <v>0</v>
      </c>
    </row>
    <row r="1461" spans="1:2">
      <c r="A1461" s="4" t="s">
        <v>279</v>
      </c>
      <c r="B1461" s="4">
        <v>0</v>
      </c>
    </row>
    <row r="1464" spans="1:2">
      <c r="A1464" s="4" t="s">
        <v>280</v>
      </c>
    </row>
    <row r="1465" spans="1:2">
      <c r="A1465" s="4" t="s">
        <v>100</v>
      </c>
    </row>
    <row r="1466" spans="1:2">
      <c r="A1466" s="4" t="s">
        <v>104</v>
      </c>
    </row>
    <row r="1467" spans="1:2">
      <c r="A1467" s="4" t="s">
        <v>281</v>
      </c>
      <c r="B1467" s="4" t="s">
        <v>117</v>
      </c>
    </row>
    <row r="1468" spans="1:2">
      <c r="A1468" s="4" t="s">
        <v>282</v>
      </c>
      <c r="B1468" s="4" t="s">
        <v>283</v>
      </c>
    </row>
    <row r="1469" spans="1:2">
      <c r="A1469" s="4" t="s">
        <v>143</v>
      </c>
      <c r="B1469" s="4" t="s">
        <v>284</v>
      </c>
    </row>
    <row r="1470" spans="1:2">
      <c r="A1470" s="4" t="s">
        <v>144</v>
      </c>
      <c r="B1470" s="4" t="s">
        <v>285</v>
      </c>
    </row>
    <row r="1473" spans="1:2">
      <c r="A1473" s="4" t="s">
        <v>286</v>
      </c>
    </row>
    <row r="1474" spans="1:2">
      <c r="A1474" s="4" t="s">
        <v>287</v>
      </c>
      <c r="B1474" s="4">
        <v>5.3170000000000002</v>
      </c>
    </row>
    <row r="1475" spans="1:2">
      <c r="A1475" s="4" t="s">
        <v>288</v>
      </c>
      <c r="B1475" s="4">
        <v>0</v>
      </c>
    </row>
    <row r="1476" spans="1:2">
      <c r="A1476" s="4" t="s">
        <v>289</v>
      </c>
      <c r="B1476" s="4">
        <v>0</v>
      </c>
    </row>
    <row r="1477" spans="1:2">
      <c r="A1477" s="4" t="s">
        <v>290</v>
      </c>
      <c r="B1477" s="4">
        <v>0</v>
      </c>
    </row>
    <row r="1479" spans="1:2">
      <c r="A1479" s="4" t="s">
        <v>291</v>
      </c>
    </row>
    <row r="1480" spans="1:2">
      <c r="A1480" s="4" t="s">
        <v>292</v>
      </c>
      <c r="B1480" s="4">
        <v>0</v>
      </c>
    </row>
    <row r="1481" spans="1:2">
      <c r="A1481" s="4" t="s">
        <v>293</v>
      </c>
      <c r="B1481" s="4">
        <v>0</v>
      </c>
    </row>
    <row r="1482" spans="1:2">
      <c r="A1482" s="4" t="s">
        <v>294</v>
      </c>
      <c r="B1482" s="4">
        <v>0</v>
      </c>
    </row>
    <row r="1483" spans="1:2">
      <c r="A1483" s="4" t="s">
        <v>295</v>
      </c>
      <c r="B1483" s="4">
        <v>0</v>
      </c>
    </row>
    <row r="1484" spans="1:2">
      <c r="A1484" s="4" t="s">
        <v>296</v>
      </c>
      <c r="B1484" s="4">
        <v>0</v>
      </c>
    </row>
    <row r="1485" spans="1:2">
      <c r="A1485" s="4" t="s">
        <v>297</v>
      </c>
      <c r="B1485" s="4">
        <v>0</v>
      </c>
    </row>
    <row r="1486" spans="1:2">
      <c r="A1486" s="4" t="s">
        <v>298</v>
      </c>
      <c r="B1486" s="4">
        <v>0</v>
      </c>
    </row>
    <row r="1487" spans="1:2">
      <c r="A1487" s="4" t="s">
        <v>299</v>
      </c>
      <c r="B1487" s="4">
        <v>0</v>
      </c>
    </row>
    <row r="1489" spans="1:2">
      <c r="A1489" s="4" t="s">
        <v>300</v>
      </c>
    </row>
    <row r="1490" spans="1:2">
      <c r="A1490" s="4" t="s">
        <v>301</v>
      </c>
      <c r="B1490" s="4">
        <v>0</v>
      </c>
    </row>
    <row r="1491" spans="1:2">
      <c r="A1491" s="4" t="s">
        <v>302</v>
      </c>
      <c r="B1491" s="4">
        <v>0</v>
      </c>
    </row>
    <row r="1492" spans="1:2">
      <c r="A1492" s="4" t="s">
        <v>303</v>
      </c>
      <c r="B1492" s="4">
        <v>0</v>
      </c>
    </row>
    <row r="1493" spans="1:2">
      <c r="A1493" s="4" t="s">
        <v>304</v>
      </c>
      <c r="B1493" s="4">
        <v>0</v>
      </c>
    </row>
    <row r="1494" spans="1:2">
      <c r="A1494" s="4" t="s">
        <v>305</v>
      </c>
      <c r="B1494" s="4">
        <v>0</v>
      </c>
    </row>
    <row r="1495" spans="1:2">
      <c r="A1495" s="4" t="s">
        <v>306</v>
      </c>
      <c r="B1495" s="4">
        <v>0</v>
      </c>
    </row>
    <row r="1496" spans="1:2">
      <c r="A1496" s="4" t="s">
        <v>307</v>
      </c>
      <c r="B1496" s="4">
        <v>0</v>
      </c>
    </row>
    <row r="1497" spans="1:2">
      <c r="A1497" s="4" t="s">
        <v>308</v>
      </c>
      <c r="B1497" s="4">
        <v>0</v>
      </c>
    </row>
    <row r="1499" spans="1:2">
      <c r="A1499" s="4" t="s">
        <v>309</v>
      </c>
    </row>
    <row r="1500" spans="1:2">
      <c r="A1500" s="4" t="s">
        <v>310</v>
      </c>
      <c r="B1500" s="4">
        <v>0</v>
      </c>
    </row>
    <row r="1501" spans="1:2">
      <c r="A1501" s="4" t="s">
        <v>311</v>
      </c>
      <c r="B1501" s="4">
        <v>0</v>
      </c>
    </row>
    <row r="1502" spans="1:2">
      <c r="A1502" s="4" t="s">
        <v>312</v>
      </c>
      <c r="B1502" s="4">
        <v>0</v>
      </c>
    </row>
    <row r="1503" spans="1:2">
      <c r="A1503" s="4" t="s">
        <v>313</v>
      </c>
      <c r="B1503" s="4">
        <v>0</v>
      </c>
    </row>
    <row r="1504" spans="1:2">
      <c r="A1504" s="4" t="s">
        <v>314</v>
      </c>
      <c r="B1504" s="4">
        <v>0</v>
      </c>
    </row>
    <row r="1505" spans="1:7">
      <c r="A1505" s="4" t="s">
        <v>315</v>
      </c>
      <c r="B1505" s="4">
        <v>0</v>
      </c>
    </row>
    <row r="1506" spans="1:7">
      <c r="A1506" s="4" t="s">
        <v>316</v>
      </c>
      <c r="B1506" s="4">
        <v>0</v>
      </c>
    </row>
    <row r="1507" spans="1:7">
      <c r="A1507" s="4" t="s">
        <v>317</v>
      </c>
      <c r="B1507" s="4">
        <v>0</v>
      </c>
    </row>
    <row r="1508" spans="1:7">
      <c r="A1508" s="4" t="s">
        <v>318</v>
      </c>
      <c r="B1508" s="4">
        <v>0</v>
      </c>
    </row>
    <row r="1510" spans="1:7">
      <c r="A1510" s="4" t="s">
        <v>319</v>
      </c>
      <c r="B1510" s="4" t="s">
        <v>389</v>
      </c>
    </row>
    <row r="1511" spans="1:7">
      <c r="A1511" s="4" t="s">
        <v>320</v>
      </c>
      <c r="B1511" s="4">
        <v>0.747</v>
      </c>
      <c r="C1511" s="4">
        <v>1</v>
      </c>
      <c r="D1511" s="4">
        <v>1.998</v>
      </c>
      <c r="E1511" s="4">
        <v>3.3000000000000002E-2</v>
      </c>
      <c r="F1511" s="4">
        <v>0</v>
      </c>
      <c r="G1511" s="4">
        <v>0</v>
      </c>
    </row>
    <row r="1513" spans="1:7">
      <c r="A1513" s="4" t="s">
        <v>321</v>
      </c>
    </row>
    <row r="1514" spans="1:7">
      <c r="A1514" s="4" t="s">
        <v>322</v>
      </c>
      <c r="B1514" s="4">
        <v>0</v>
      </c>
    </row>
    <row r="1515" spans="1:7">
      <c r="A1515" s="4" t="s">
        <v>323</v>
      </c>
      <c r="B1515" s="4">
        <v>0</v>
      </c>
    </row>
    <row r="1516" spans="1:7">
      <c r="A1516" s="4" t="s">
        <v>324</v>
      </c>
      <c r="B1516" s="4">
        <v>0</v>
      </c>
    </row>
    <row r="1517" spans="1:7">
      <c r="A1517" s="4" t="s">
        <v>325</v>
      </c>
      <c r="B1517" s="4">
        <v>0</v>
      </c>
    </row>
    <row r="1518" spans="1:7">
      <c r="A1518" s="4" t="s">
        <v>326</v>
      </c>
      <c r="B1518" s="4">
        <v>0</v>
      </c>
    </row>
    <row r="1519" spans="1:7">
      <c r="A1519" s="4" t="s">
        <v>327</v>
      </c>
      <c r="B1519" s="4">
        <v>0</v>
      </c>
    </row>
    <row r="1520" spans="1:7">
      <c r="A1520" s="4" t="s">
        <v>328</v>
      </c>
      <c r="B1520" s="4">
        <v>0</v>
      </c>
    </row>
    <row r="1521" spans="1:3">
      <c r="A1521" s="4" t="s">
        <v>329</v>
      </c>
      <c r="B1521" s="4">
        <v>0</v>
      </c>
    </row>
    <row r="1522" spans="1:3">
      <c r="A1522" s="4" t="s">
        <v>330</v>
      </c>
      <c r="B1522" s="4">
        <v>0</v>
      </c>
    </row>
    <row r="1524" spans="1:3">
      <c r="A1524" s="4" t="s">
        <v>331</v>
      </c>
    </row>
    <row r="1525" spans="1:3">
      <c r="A1525" s="4" t="s">
        <v>443</v>
      </c>
    </row>
    <row r="1526" spans="1:3">
      <c r="A1526" s="4" t="s">
        <v>444</v>
      </c>
    </row>
    <row r="1527" spans="1:3">
      <c r="A1527" s="4" t="s">
        <v>445</v>
      </c>
    </row>
    <row r="1530" spans="1:3">
      <c r="A1530" s="4" t="s">
        <v>332</v>
      </c>
    </row>
    <row r="1531" spans="1:3">
      <c r="A1531" s="4" t="s">
        <v>443</v>
      </c>
    </row>
    <row r="1532" spans="1:3">
      <c r="A1532" s="4" t="s">
        <v>444</v>
      </c>
    </row>
    <row r="1533" spans="1:3">
      <c r="A1533" s="4" t="s">
        <v>445</v>
      </c>
    </row>
    <row r="1534" spans="1:3">
      <c r="A1534" s="4" t="s">
        <v>419</v>
      </c>
      <c r="B1534" s="3">
        <v>0.48629141203703702</v>
      </c>
      <c r="C1534" s="4" t="s">
        <v>446</v>
      </c>
    </row>
    <row r="1535" spans="1:3">
      <c r="A1535" s="4" t="s">
        <v>419</v>
      </c>
      <c r="B1535" s="3">
        <v>0.48647082175925926</v>
      </c>
      <c r="C1535" s="4" t="s">
        <v>447</v>
      </c>
    </row>
    <row r="1536" spans="1:3">
      <c r="A1536" s="4" t="s">
        <v>419</v>
      </c>
      <c r="B1536" s="3">
        <v>0.48690483796296297</v>
      </c>
      <c r="C1536" s="4" t="s">
        <v>448</v>
      </c>
    </row>
    <row r="1537" spans="1:3">
      <c r="A1537" s="4" t="s">
        <v>419</v>
      </c>
      <c r="B1537" s="3">
        <v>0.48720608796296294</v>
      </c>
      <c r="C1537" s="4" t="s">
        <v>449</v>
      </c>
    </row>
    <row r="1538" spans="1:3">
      <c r="A1538" s="4" t="s">
        <v>419</v>
      </c>
      <c r="B1538" s="3">
        <v>0.48779605324074077</v>
      </c>
      <c r="C1538" s="4" t="s">
        <v>450</v>
      </c>
    </row>
    <row r="1539" spans="1:3">
      <c r="A1539" s="4" t="s">
        <v>419</v>
      </c>
      <c r="B1539" s="3">
        <v>0.48859468750000001</v>
      </c>
      <c r="C1539" s="4" t="s">
        <v>451</v>
      </c>
    </row>
    <row r="1540" spans="1:3">
      <c r="A1540" s="4" t="s">
        <v>419</v>
      </c>
      <c r="B1540" s="3">
        <v>0.48974055555555557</v>
      </c>
      <c r="C1540" s="4" t="s">
        <v>452</v>
      </c>
    </row>
    <row r="1543" spans="1:3">
      <c r="A1543" s="4" t="s">
        <v>333</v>
      </c>
    </row>
    <row r="1544" spans="1:3">
      <c r="A1544" s="4" t="s">
        <v>334</v>
      </c>
      <c r="B1544" s="4">
        <v>1000</v>
      </c>
    </row>
    <row r="1545" spans="1:3">
      <c r="A1545" s="4" t="s">
        <v>335</v>
      </c>
      <c r="B1545" s="4">
        <v>21</v>
      </c>
    </row>
    <row r="1546" spans="1:3">
      <c r="A1546" s="4" t="s">
        <v>336</v>
      </c>
      <c r="B1546" s="4">
        <v>0.05</v>
      </c>
    </row>
    <row r="1547" spans="1:3">
      <c r="A1547" s="4" t="s">
        <v>337</v>
      </c>
      <c r="B1547" s="4">
        <v>10000</v>
      </c>
    </row>
    <row r="1548" spans="1:3">
      <c r="A1548" s="4" t="s">
        <v>338</v>
      </c>
      <c r="B1548" s="4">
        <v>0.5</v>
      </c>
    </row>
    <row r="1549" spans="1:3">
      <c r="A1549" s="4" t="s">
        <v>339</v>
      </c>
      <c r="B1549" s="4">
        <v>5.0000000000000001E-3</v>
      </c>
    </row>
    <row r="1550" spans="1:3">
      <c r="A1550" s="4" t="s">
        <v>340</v>
      </c>
      <c r="B1550" s="4">
        <v>4</v>
      </c>
    </row>
    <row r="1552" spans="1:3">
      <c r="A1552" s="4" t="s">
        <v>341</v>
      </c>
    </row>
    <row r="1553" spans="1:15">
      <c r="A1553" s="4" t="s">
        <v>342</v>
      </c>
      <c r="B1553" s="4">
        <v>0</v>
      </c>
    </row>
    <row r="1554" spans="1:15">
      <c r="A1554" s="4" t="s">
        <v>343</v>
      </c>
      <c r="B1554" s="4">
        <v>0</v>
      </c>
    </row>
    <row r="1555" spans="1:15">
      <c r="A1555" s="4" t="s">
        <v>344</v>
      </c>
      <c r="B1555" s="4">
        <v>0</v>
      </c>
    </row>
    <row r="1556" spans="1:15">
      <c r="A1556" s="4" t="s">
        <v>345</v>
      </c>
      <c r="B1556" s="4">
        <v>0</v>
      </c>
    </row>
    <row r="1557" spans="1:15">
      <c r="A1557" s="4" t="s">
        <v>346</v>
      </c>
      <c r="B1557" s="4">
        <v>0</v>
      </c>
    </row>
    <row r="1558" spans="1:15">
      <c r="A1558" s="4" t="s">
        <v>347</v>
      </c>
      <c r="B1558" s="4">
        <v>58</v>
      </c>
    </row>
    <row r="1559" spans="1:15">
      <c r="A1559" s="4" t="s">
        <v>348</v>
      </c>
      <c r="B1559" s="4">
        <v>1116</v>
      </c>
    </row>
    <row r="1560" spans="1:15">
      <c r="A1560" s="4" t="s">
        <v>349</v>
      </c>
      <c r="B1560" s="4">
        <v>0</v>
      </c>
    </row>
    <row r="1562" spans="1:15">
      <c r="A1562" s="4" t="s">
        <v>350</v>
      </c>
    </row>
    <row r="1563" spans="1:15">
      <c r="B1563" s="4" t="s">
        <v>351</v>
      </c>
      <c r="C1563" s="4" t="s">
        <v>352</v>
      </c>
      <c r="D1563" s="4" t="s">
        <v>163</v>
      </c>
      <c r="E1563" s="4" t="s">
        <v>353</v>
      </c>
      <c r="F1563" s="4" t="s">
        <v>354</v>
      </c>
      <c r="G1563" s="4" t="s">
        <v>355</v>
      </c>
      <c r="H1563" s="4" t="s">
        <v>356</v>
      </c>
      <c r="I1563" s="4" t="s">
        <v>357</v>
      </c>
      <c r="J1563" s="4" t="s">
        <v>358</v>
      </c>
      <c r="K1563" s="4" t="s">
        <v>359</v>
      </c>
      <c r="L1563" s="4" t="s">
        <v>360</v>
      </c>
      <c r="M1563" s="4" t="s">
        <v>361</v>
      </c>
      <c r="N1563" s="4" t="s">
        <v>362</v>
      </c>
      <c r="O1563" s="4" t="s">
        <v>363</v>
      </c>
    </row>
    <row r="1564" spans="1:15">
      <c r="A1564" s="4" t="s">
        <v>364</v>
      </c>
      <c r="B1564" s="4" t="s">
        <v>143</v>
      </c>
      <c r="C1564" s="4" t="s">
        <v>70</v>
      </c>
      <c r="D1564" s="4" t="s">
        <v>162</v>
      </c>
      <c r="E1564" s="4">
        <v>1</v>
      </c>
      <c r="F1564" s="4">
        <v>0</v>
      </c>
      <c r="G1564" s="4">
        <v>24.4375</v>
      </c>
    </row>
    <row r="1565" spans="1:15">
      <c r="A1565" s="4" t="s">
        <v>365</v>
      </c>
      <c r="E1565" s="4">
        <v>-1</v>
      </c>
    </row>
    <row r="1566" spans="1:15">
      <c r="A1566" s="4" t="s">
        <v>366</v>
      </c>
      <c r="B1566" s="4" t="s">
        <v>144</v>
      </c>
      <c r="C1566" s="4" t="s">
        <v>71</v>
      </c>
      <c r="D1566" s="4" t="s">
        <v>154</v>
      </c>
      <c r="E1566" s="4">
        <v>1</v>
      </c>
      <c r="F1566" s="4">
        <v>0</v>
      </c>
      <c r="G1566" s="4">
        <v>20.2</v>
      </c>
    </row>
    <row r="1568" spans="1:15">
      <c r="A1568" s="4" t="s">
        <v>367</v>
      </c>
    </row>
    <row r="1569" spans="1:4">
      <c r="A1569" s="4" t="s">
        <v>390</v>
      </c>
    </row>
    <row r="1570" spans="1:4">
      <c r="A1570" s="4" t="s">
        <v>391</v>
      </c>
      <c r="B1570" s="4">
        <v>1</v>
      </c>
    </row>
    <row r="1571" spans="1:4">
      <c r="A1571" s="4" t="s">
        <v>392</v>
      </c>
      <c r="B1571" s="2">
        <v>42440</v>
      </c>
    </row>
    <row r="1572" spans="1:4">
      <c r="A1572" s="4" t="s">
        <v>39</v>
      </c>
      <c r="B1572" s="5">
        <v>0.47696759259259264</v>
      </c>
    </row>
    <row r="1573" spans="1:4">
      <c r="A1573" s="4" t="s">
        <v>393</v>
      </c>
      <c r="B1573" s="4">
        <v>30</v>
      </c>
    </row>
    <row r="1574" spans="1:4">
      <c r="A1574" s="4" t="s">
        <v>373</v>
      </c>
      <c r="B1574" s="4" t="s">
        <v>394</v>
      </c>
    </row>
    <row r="1576" spans="1:4">
      <c r="A1576" s="4" t="s">
        <v>395</v>
      </c>
      <c r="B1576" s="4" t="s">
        <v>396</v>
      </c>
      <c r="C1576" s="4" t="s">
        <v>397</v>
      </c>
      <c r="D1576" s="4" t="s">
        <v>398</v>
      </c>
    </row>
    <row r="1577" spans="1:4">
      <c r="A1577" s="4" t="s">
        <v>417</v>
      </c>
      <c r="B1577" s="4">
        <v>10</v>
      </c>
      <c r="C1577" s="4">
        <v>-20</v>
      </c>
      <c r="D1577" s="4">
        <v>30</v>
      </c>
    </row>
    <row r="1578" spans="1:4">
      <c r="A1578" s="4" t="s">
        <v>399</v>
      </c>
      <c r="B1578" s="4">
        <v>0.01</v>
      </c>
      <c r="C1578" s="4">
        <v>0</v>
      </c>
      <c r="D1578" s="4">
        <v>0.01</v>
      </c>
    </row>
    <row r="1579" spans="1:4">
      <c r="A1579" s="4" t="s">
        <v>400</v>
      </c>
      <c r="B1579" s="4">
        <v>6.6812500000000004</v>
      </c>
      <c r="C1579" s="4">
        <v>-0.33333299999999999</v>
      </c>
      <c r="D1579" s="4">
        <v>7.014583</v>
      </c>
    </row>
    <row r="1580" spans="1:4">
      <c r="A1580" s="4" t="s">
        <v>401</v>
      </c>
      <c r="B1580" s="4">
        <v>-0.83750000000000002</v>
      </c>
      <c r="C1580" s="4">
        <v>2.193333</v>
      </c>
      <c r="D1580" s="4">
        <v>-3.0308329999999999</v>
      </c>
    </row>
    <row r="1581" spans="1:4">
      <c r="A1581" s="4" t="s">
        <v>402</v>
      </c>
      <c r="B1581" s="4">
        <v>19.981249999999999</v>
      </c>
      <c r="C1581" s="4">
        <v>2.4466670000000001</v>
      </c>
      <c r="D1581" s="4">
        <v>17.534583000000001</v>
      </c>
    </row>
    <row r="1582" spans="1:4">
      <c r="A1582" s="4" t="s">
        <v>403</v>
      </c>
      <c r="B1582" s="4">
        <v>-3.05</v>
      </c>
      <c r="C1582" s="4">
        <v>-0.52</v>
      </c>
      <c r="D1582" s="4">
        <v>-2.5299999999999998</v>
      </c>
    </row>
    <row r="1584" spans="1:4">
      <c r="A1584" s="4" t="s">
        <v>404</v>
      </c>
    </row>
    <row r="1585" spans="1:10">
      <c r="A1585" s="4" t="s">
        <v>391</v>
      </c>
      <c r="B1585" s="4">
        <v>1</v>
      </c>
    </row>
    <row r="1586" spans="1:10">
      <c r="A1586" s="4" t="s">
        <v>392</v>
      </c>
      <c r="B1586" s="2">
        <v>42440</v>
      </c>
    </row>
    <row r="1587" spans="1:10">
      <c r="A1587" s="4" t="s">
        <v>39</v>
      </c>
      <c r="B1587" s="5">
        <v>0.47964120370370367</v>
      </c>
    </row>
    <row r="1588" spans="1:10">
      <c r="A1588" s="4" t="s">
        <v>393</v>
      </c>
      <c r="B1588" s="4">
        <v>30</v>
      </c>
    </row>
    <row r="1589" spans="1:10">
      <c r="A1589" s="4" t="s">
        <v>373</v>
      </c>
      <c r="B1589" s="4" t="s">
        <v>404</v>
      </c>
    </row>
    <row r="1590" spans="1:10">
      <c r="A1590" s="4" t="s">
        <v>156</v>
      </c>
      <c r="B1590" s="4" t="s">
        <v>3</v>
      </c>
      <c r="C1590" s="4" t="s">
        <v>2</v>
      </c>
      <c r="D1590" s="4" t="s">
        <v>7</v>
      </c>
      <c r="E1590" s="4" t="s">
        <v>405</v>
      </c>
      <c r="F1590" s="4" t="s">
        <v>4</v>
      </c>
      <c r="G1590" s="4" t="s">
        <v>5</v>
      </c>
      <c r="H1590" s="4" t="s">
        <v>406</v>
      </c>
      <c r="I1590" s="4" t="s">
        <v>6</v>
      </c>
      <c r="J1590" s="4" t="s">
        <v>407</v>
      </c>
    </row>
    <row r="1591" spans="1:10">
      <c r="A1591" s="4" t="s">
        <v>408</v>
      </c>
      <c r="B1591" s="4">
        <v>60000</v>
      </c>
      <c r="C1591" s="4">
        <v>15.7</v>
      </c>
      <c r="D1591" s="4">
        <v>20.9</v>
      </c>
      <c r="E1591" s="4">
        <v>3030</v>
      </c>
      <c r="F1591" s="4">
        <v>2055</v>
      </c>
      <c r="G1591" s="4">
        <v>495.1</v>
      </c>
      <c r="H1591" s="4">
        <v>0</v>
      </c>
      <c r="I1591" s="4">
        <v>3030</v>
      </c>
      <c r="J1591" s="4">
        <v>0</v>
      </c>
    </row>
    <row r="1593" spans="1:10">
      <c r="A1593" s="4" t="s">
        <v>395</v>
      </c>
      <c r="B1593" s="4" t="s">
        <v>396</v>
      </c>
      <c r="C1593" s="4" t="s">
        <v>397</v>
      </c>
      <c r="D1593" s="4" t="s">
        <v>398</v>
      </c>
    </row>
    <row r="1594" spans="1:10">
      <c r="A1594" s="4" t="s">
        <v>417</v>
      </c>
      <c r="B1594" s="4">
        <v>59195.625</v>
      </c>
      <c r="C1594" s="4">
        <v>59992.666666999998</v>
      </c>
      <c r="D1594" s="4">
        <v>-797.04166699999996</v>
      </c>
    </row>
    <row r="1595" spans="1:10">
      <c r="A1595" s="4" t="s">
        <v>399</v>
      </c>
      <c r="B1595" s="4">
        <v>15.869375</v>
      </c>
      <c r="C1595" s="4">
        <v>15.664</v>
      </c>
      <c r="D1595" s="4">
        <v>0.205375</v>
      </c>
    </row>
    <row r="1596" spans="1:10">
      <c r="A1596" s="4" t="s">
        <v>400</v>
      </c>
      <c r="B1596" s="4">
        <v>3018.4375</v>
      </c>
      <c r="C1596" s="4">
        <v>3028.2666669999999</v>
      </c>
      <c r="D1596" s="4">
        <v>-9.829167</v>
      </c>
    </row>
    <row r="1597" spans="1:10">
      <c r="A1597" s="4" t="s">
        <v>401</v>
      </c>
      <c r="B1597" s="4">
        <v>2071.6125000000002</v>
      </c>
      <c r="C1597" s="4">
        <v>2057.4733329999999</v>
      </c>
      <c r="D1597" s="4">
        <v>14.139167</v>
      </c>
    </row>
    <row r="1598" spans="1:10">
      <c r="A1598" s="4" t="s">
        <v>403</v>
      </c>
      <c r="B1598" s="4">
        <v>3097.8249999999998</v>
      </c>
      <c r="C1598" s="4">
        <v>3032.9622220000001</v>
      </c>
      <c r="D1598" s="4">
        <v>64.862778000000006</v>
      </c>
    </row>
    <row r="1602" spans="1:5">
      <c r="A1602" s="4" t="s">
        <v>453</v>
      </c>
    </row>
    <row r="1603" spans="1:5">
      <c r="A1603" s="4" t="s">
        <v>454</v>
      </c>
      <c r="B1603" s="3">
        <v>0.4910187152777778</v>
      </c>
    </row>
    <row r="1604" spans="1:5">
      <c r="A1604" s="4" t="s">
        <v>455</v>
      </c>
      <c r="B1604" s="3">
        <v>0.49221084490740741</v>
      </c>
    </row>
    <row r="1605" spans="1:5">
      <c r="A1605" s="4" t="s">
        <v>456</v>
      </c>
      <c r="B1605" s="4">
        <v>2</v>
      </c>
    </row>
    <row r="1606" spans="1:5">
      <c r="A1606" s="4" t="s">
        <v>457</v>
      </c>
      <c r="B1606" s="4">
        <v>2</v>
      </c>
    </row>
    <row r="1607" spans="1:5">
      <c r="A1607" s="4" t="s">
        <v>458</v>
      </c>
      <c r="B1607" s="4">
        <v>30</v>
      </c>
    </row>
    <row r="1608" spans="1:5">
      <c r="A1608" s="4" t="s">
        <v>459</v>
      </c>
      <c r="B1608" s="4" t="s">
        <v>431</v>
      </c>
    </row>
    <row r="1609" spans="1:5">
      <c r="A1609" s="4" t="s">
        <v>460</v>
      </c>
      <c r="B1609" s="4" t="s">
        <v>394</v>
      </c>
    </row>
    <row r="1611" spans="1:5">
      <c r="A1611" s="4" t="s">
        <v>395</v>
      </c>
      <c r="B1611" s="4" t="s">
        <v>396</v>
      </c>
      <c r="C1611" s="4" t="s">
        <v>397</v>
      </c>
      <c r="D1611" s="4" t="s">
        <v>398</v>
      </c>
      <c r="E1611" s="4" t="s">
        <v>461</v>
      </c>
    </row>
    <row r="1612" spans="1:5">
      <c r="A1612" s="4" t="s">
        <v>3</v>
      </c>
      <c r="B1612" s="4">
        <v>8.46154E-4</v>
      </c>
      <c r="C1612" s="4">
        <v>0</v>
      </c>
      <c r="D1612" s="4">
        <v>8.46154E-4</v>
      </c>
      <c r="E1612" s="4" t="s">
        <v>462</v>
      </c>
    </row>
    <row r="1613" spans="1:5">
      <c r="A1613" s="4" t="s">
        <v>2</v>
      </c>
      <c r="B1613" s="4">
        <v>-0.01</v>
      </c>
      <c r="C1613" s="4">
        <v>0</v>
      </c>
      <c r="D1613" s="4">
        <v>-0.01</v>
      </c>
      <c r="E1613" s="4" t="s">
        <v>462</v>
      </c>
    </row>
    <row r="1614" spans="1:5">
      <c r="A1614" s="4" t="s">
        <v>4</v>
      </c>
      <c r="B1614" s="4">
        <v>7.9741900000000001</v>
      </c>
      <c r="C1614" s="4">
        <v>-0.16</v>
      </c>
      <c r="D1614" s="4">
        <v>8.1341900000000003</v>
      </c>
      <c r="E1614" s="4" t="s">
        <v>462</v>
      </c>
    </row>
    <row r="1615" spans="1:5">
      <c r="A1615" s="4" t="s">
        <v>5</v>
      </c>
      <c r="B1615" s="4">
        <v>7.7516100000000003</v>
      </c>
      <c r="C1615" s="4">
        <v>0</v>
      </c>
      <c r="D1615" s="4">
        <v>7.7516100000000003</v>
      </c>
      <c r="E1615" s="4" t="s">
        <v>462</v>
      </c>
    </row>
    <row r="1616" spans="1:5">
      <c r="A1616" s="4" t="s">
        <v>406</v>
      </c>
    </row>
    <row r="1617" spans="1:5">
      <c r="A1617" s="4" t="s">
        <v>405</v>
      </c>
      <c r="B1617" s="4">
        <v>1.7153799999999999</v>
      </c>
      <c r="C1617" s="4">
        <v>-0.74615399999999998</v>
      </c>
      <c r="D1617" s="4">
        <v>2.4615399999999998</v>
      </c>
      <c r="E1617" s="4" t="s">
        <v>462</v>
      </c>
    </row>
    <row r="1618" spans="1:5">
      <c r="A1618" s="4" t="s">
        <v>6</v>
      </c>
      <c r="E1618" s="4">
        <v>0</v>
      </c>
    </row>
    <row r="1622" spans="1:5">
      <c r="A1622" s="4" t="s">
        <v>368</v>
      </c>
    </row>
    <row r="1623" spans="1:5">
      <c r="A1623" s="4" t="s">
        <v>369</v>
      </c>
      <c r="B1623" s="2">
        <v>42440</v>
      </c>
      <c r="C1623" s="3">
        <v>0.47684990740740746</v>
      </c>
      <c r="D1623" s="4" t="s">
        <v>409</v>
      </c>
    </row>
    <row r="1624" spans="1:5">
      <c r="A1624" s="4" t="s">
        <v>420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C4:N24"/>
  <sheetViews>
    <sheetView showGridLines="0" tabSelected="1" workbookViewId="0">
      <selection activeCell="I7" sqref="I7"/>
    </sheetView>
  </sheetViews>
  <sheetFormatPr defaultRowHeight="14.4"/>
  <cols>
    <col min="3" max="3" width="27.109375" bestFit="1" customWidth="1"/>
    <col min="4" max="4" width="8" bestFit="1" customWidth="1"/>
    <col min="5" max="8" width="8.5546875" bestFit="1" customWidth="1"/>
    <col min="9" max="9" width="22.109375" bestFit="1" customWidth="1"/>
    <col min="10" max="10" width="21.6640625" bestFit="1" customWidth="1"/>
  </cols>
  <sheetData>
    <row r="4" spans="3:14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370</v>
      </c>
      <c r="J4" s="18" t="s">
        <v>467</v>
      </c>
    </row>
    <row r="5" spans="3:14">
      <c r="C5" s="10" t="s">
        <v>177</v>
      </c>
      <c r="D5" s="10" t="s">
        <v>178</v>
      </c>
      <c r="E5" s="13">
        <f>'Lap 1 data'!$B$8</f>
        <v>1.5972222222222499E-3</v>
      </c>
      <c r="F5" s="11">
        <f>'Lap 2 data'!$B$8</f>
        <v>1.6435185185185164E-3</v>
      </c>
      <c r="G5" s="11">
        <f>'Lap 3 data'!$B$8</f>
        <v>1.6666666666667052E-3</v>
      </c>
      <c r="H5" s="11">
        <f>'Lap 4 data'!$B$8</f>
        <v>1.631944444444422E-3</v>
      </c>
      <c r="I5" s="11">
        <f>AVERAGE(F5,G5,H5)</f>
        <v>1.6473765432098812E-3</v>
      </c>
      <c r="J5" s="39">
        <f>STDEV(F5,G5,H5)</f>
        <v>1.7679690181187817E-5</v>
      </c>
    </row>
    <row r="6" spans="3:14">
      <c r="C6" s="10" t="s">
        <v>179</v>
      </c>
      <c r="D6" s="10" t="s">
        <v>180</v>
      </c>
      <c r="E6" s="12">
        <f>'Lap 1 data'!$AY8</f>
        <v>1.3005277777777777</v>
      </c>
      <c r="F6" s="12">
        <f>'Lap 2 data'!$AY8</f>
        <v>1.3191666666666662</v>
      </c>
      <c r="G6" s="12">
        <f>'Lap 3 data'!$AY8</f>
        <v>1.3151111111111111</v>
      </c>
      <c r="H6" s="12">
        <f>'Lap 4 data'!$AY8</f>
        <v>1.3093055555555551</v>
      </c>
      <c r="I6" s="38">
        <f>AVERAGE(F6,G6,H6)</f>
        <v>1.3145277777777775</v>
      </c>
      <c r="J6" s="39">
        <f t="shared" ref="J6:J24" si="0">STDEV(F6,G6,H6)</f>
        <v>4.9563682691819147E-3</v>
      </c>
    </row>
    <row r="7" spans="3:14">
      <c r="C7" s="10" t="s">
        <v>181</v>
      </c>
      <c r="D7" s="10" t="s">
        <v>182</v>
      </c>
      <c r="E7" s="19">
        <f>'Lap 1 data'!$CC8</f>
        <v>6.7326686981611095E-2</v>
      </c>
      <c r="F7" s="19">
        <f>'Lap 2 data'!$CC8</f>
        <v>6.5135275237944434E-2</v>
      </c>
      <c r="G7" s="19">
        <f>'Lap 3 data'!$CC8</f>
        <v>6.3808780611833316E-2</v>
      </c>
      <c r="H7" s="19">
        <f>'Lap 4 data'!$CC8</f>
        <v>6.6224094149666637E-2</v>
      </c>
      <c r="I7" s="40">
        <f t="shared" ref="I7:I24" si="1">AVERAGE(F7,G7,H7)</f>
        <v>6.5056049999814791E-2</v>
      </c>
      <c r="J7" s="39">
        <f t="shared" si="0"/>
        <v>1.2096042122437211E-3</v>
      </c>
    </row>
    <row r="8" spans="3:14">
      <c r="C8" s="10" t="s">
        <v>183</v>
      </c>
      <c r="D8" s="10" t="s">
        <v>184</v>
      </c>
      <c r="E8" s="12">
        <f>'Lap 1 data'!$CC9</f>
        <v>19.316675691067204</v>
      </c>
      <c r="F8" s="12">
        <f>'Lap 2 data'!$CC9</f>
        <v>20.252722689013648</v>
      </c>
      <c r="G8" s="12">
        <f>'Lap 3 data'!$CC9</f>
        <v>20.610190298280425</v>
      </c>
      <c r="H8" s="12">
        <f>'Lap 4 data'!$CC9</f>
        <v>19.770833748160012</v>
      </c>
      <c r="I8" s="12">
        <f t="shared" si="1"/>
        <v>20.211248911818029</v>
      </c>
      <c r="J8" s="39">
        <f t="shared" si="0"/>
        <v>0.42121242883342463</v>
      </c>
    </row>
    <row r="9" spans="3:14">
      <c r="C9" s="10" t="s">
        <v>2</v>
      </c>
      <c r="D9" s="10" t="s">
        <v>189</v>
      </c>
      <c r="E9" s="12">
        <f>'Lap 1 data'!CE5</f>
        <v>14817.236294143895</v>
      </c>
      <c r="F9" s="12">
        <f>'Lap 2 data'!CE5</f>
        <v>13810.834423481099</v>
      </c>
      <c r="G9" s="12">
        <f>'Lap 3 data'!CE5</f>
        <v>13387.118764787756</v>
      </c>
      <c r="H9" s="12">
        <f>'Lap 4 data'!CE5</f>
        <v>14143.806727185021</v>
      </c>
      <c r="I9" s="12">
        <f t="shared" si="1"/>
        <v>13780.586638484625</v>
      </c>
      <c r="J9" s="39">
        <f t="shared" si="0"/>
        <v>379.2497389347879</v>
      </c>
      <c r="N9" s="37"/>
    </row>
    <row r="10" spans="3:14">
      <c r="C10" s="10" t="s">
        <v>3</v>
      </c>
      <c r="D10" s="10" t="s">
        <v>189</v>
      </c>
      <c r="E10" s="12">
        <f>'Lap 1 data'!CF5</f>
        <v>74.668112616527395</v>
      </c>
      <c r="F10" s="12">
        <f>'Lap 2 data'!CF5</f>
        <v>147.55139486794729</v>
      </c>
      <c r="G10" s="12">
        <f>'Lap 3 data'!CF5</f>
        <v>115.55775663794057</v>
      </c>
      <c r="H10" s="12">
        <f>'Lap 4 data'!CF5</f>
        <v>145.46750059616798</v>
      </c>
      <c r="I10" s="12">
        <f t="shared" si="1"/>
        <v>136.19221736735196</v>
      </c>
      <c r="J10" s="39">
        <f t="shared" si="0"/>
        <v>17.900317903020767</v>
      </c>
    </row>
    <row r="11" spans="3:14">
      <c r="C11" s="10" t="s">
        <v>414</v>
      </c>
      <c r="D11" s="10" t="s">
        <v>189</v>
      </c>
      <c r="E11" s="12">
        <f>'Lap 1 data'!CG5</f>
        <v>58.706429930019397</v>
      </c>
      <c r="F11" s="12">
        <f>'Lap 2 data'!CG5</f>
        <v>65.017847316525973</v>
      </c>
      <c r="G11" s="12">
        <f>'Lap 3 data'!CG5</f>
        <v>57.264326893644139</v>
      </c>
      <c r="H11" s="12">
        <f>'Lap 4 data'!CG5</f>
        <v>63.923058293086427</v>
      </c>
      <c r="I11" s="12">
        <f t="shared" si="1"/>
        <v>62.068410834418842</v>
      </c>
      <c r="J11" s="39">
        <f t="shared" si="0"/>
        <v>4.1963147682184667</v>
      </c>
    </row>
    <row r="12" spans="3:14">
      <c r="C12" s="10" t="s">
        <v>6</v>
      </c>
      <c r="D12" s="10" t="s">
        <v>189</v>
      </c>
      <c r="E12" s="12">
        <f>'Lap 1 data'!CH5</f>
        <v>6.4741073508644735</v>
      </c>
      <c r="F12" s="12">
        <f>'Lap 2 data'!CH5</f>
        <v>6.5638086539420657</v>
      </c>
      <c r="G12" s="12">
        <f>'Lap 3 data'!CH5</f>
        <v>5.7647846265300293</v>
      </c>
      <c r="H12" s="12">
        <f>'Lap 4 data'!CH5</f>
        <v>8.5446691144149121</v>
      </c>
      <c r="I12" s="12">
        <f t="shared" si="1"/>
        <v>6.9577541316290024</v>
      </c>
      <c r="J12" s="39">
        <f t="shared" si="0"/>
        <v>1.4312002728612954</v>
      </c>
    </row>
    <row r="13" spans="3:14">
      <c r="C13" s="10" t="s">
        <v>2</v>
      </c>
      <c r="D13" s="10" t="s">
        <v>185</v>
      </c>
      <c r="E13" s="22">
        <f>'Lap 1 data'!CK5</f>
        <v>439.90598792925982</v>
      </c>
      <c r="F13" s="22">
        <f>'Lap 2 data'!CK5</f>
        <v>415.86635556070706</v>
      </c>
      <c r="G13" s="22">
        <f>'Lap 3 data'!CK5</f>
        <v>410.00596081746892</v>
      </c>
      <c r="H13" s="22">
        <f>'Lap 4 data'!CK5</f>
        <v>426.09961923417285</v>
      </c>
      <c r="I13" s="12">
        <f t="shared" si="1"/>
        <v>417.32397853744965</v>
      </c>
      <c r="J13" s="39">
        <f t="shared" si="0"/>
        <v>8.1452414859894589</v>
      </c>
    </row>
    <row r="14" spans="3:14">
      <c r="C14" s="10" t="s">
        <v>3</v>
      </c>
      <c r="D14" s="10" t="s">
        <v>185</v>
      </c>
      <c r="E14" s="22">
        <f>'Lap 1 data'!CL5</f>
        <v>2.21680677795282</v>
      </c>
      <c r="F14" s="22">
        <f>'Lap 2 data'!CL5</f>
        <v>4.4430089421175971</v>
      </c>
      <c r="G14" s="22">
        <f>'Lap 3 data'!CL5</f>
        <v>3.5391759700281735</v>
      </c>
      <c r="H14" s="22">
        <f>'Lap 4 data'!CL5</f>
        <v>4.3823878401730898</v>
      </c>
      <c r="I14" s="12">
        <f t="shared" si="1"/>
        <v>4.1215242507729535</v>
      </c>
      <c r="J14" s="39">
        <f t="shared" si="0"/>
        <v>0.50523842843259659</v>
      </c>
    </row>
    <row r="15" spans="3:14">
      <c r="C15" s="10" t="s">
        <v>414</v>
      </c>
      <c r="D15" s="10" t="s">
        <v>185</v>
      </c>
      <c r="E15" s="22">
        <f>'Lap 1 data'!CM5</f>
        <v>1.7429235481904131</v>
      </c>
      <c r="F15" s="22">
        <f>'Lap 2 data'!CM5</f>
        <v>1.957791570070166</v>
      </c>
      <c r="G15" s="22">
        <f>'Lap 3 data'!CM5</f>
        <v>1.7538288694614734</v>
      </c>
      <c r="H15" s="22">
        <f>'Lap 4 data'!CM5</f>
        <v>1.9257609584424051</v>
      </c>
      <c r="I15" s="12">
        <f t="shared" si="1"/>
        <v>1.8791271326580148</v>
      </c>
      <c r="J15" s="39">
        <f t="shared" si="0"/>
        <v>0.10968696864424726</v>
      </c>
    </row>
    <row r="16" spans="3:14">
      <c r="C16" s="10" t="s">
        <v>6</v>
      </c>
      <c r="D16" s="10" t="s">
        <v>185</v>
      </c>
      <c r="E16" s="22">
        <f>'Lap 1 data'!CN5</f>
        <v>0.19220848838509191</v>
      </c>
      <c r="F16" s="22">
        <f>'Lap 2 data'!CN5</f>
        <v>0.197646796696929</v>
      </c>
      <c r="G16" s="22">
        <f>'Lap 3 data'!CN5</f>
        <v>0.17655748792811218</v>
      </c>
      <c r="H16" s="22">
        <f>'Lap 4 data'!CN5</f>
        <v>0.25741869401653078</v>
      </c>
      <c r="I16" s="12">
        <f t="shared" si="1"/>
        <v>0.21054099288052397</v>
      </c>
      <c r="J16" s="39">
        <f t="shared" si="0"/>
        <v>4.1944354613394734E-2</v>
      </c>
    </row>
    <row r="17" spans="3:10">
      <c r="C17" s="10" t="s">
        <v>2</v>
      </c>
      <c r="D17" s="10" t="s">
        <v>412</v>
      </c>
      <c r="E17" s="22">
        <f>'Lap 1 data'!CE8</f>
        <v>572.10995691277822</v>
      </c>
      <c r="F17" s="22">
        <f>'Lap 2 data'!CE8</f>
        <v>548.59703404383254</v>
      </c>
      <c r="G17" s="22">
        <f>'Lap 3 data'!CE8</f>
        <v>539.20339469284022</v>
      </c>
      <c r="H17" s="22">
        <f>'Lap 4 data'!CE8</f>
        <v>557.89459868340919</v>
      </c>
      <c r="I17" s="12">
        <f t="shared" si="1"/>
        <v>548.56500914002731</v>
      </c>
      <c r="J17" s="39">
        <f t="shared" si="0"/>
        <v>9.345643148019894</v>
      </c>
    </row>
    <row r="18" spans="3:10">
      <c r="C18" s="10" t="s">
        <v>3</v>
      </c>
      <c r="D18" s="10" t="s">
        <v>412</v>
      </c>
      <c r="E18" s="22">
        <f>'Lap 1 data'!CF8</f>
        <v>2.8830187926936963</v>
      </c>
      <c r="F18" s="22">
        <f>'Lap 2 data'!CF8</f>
        <v>5.8610692961434614</v>
      </c>
      <c r="G18" s="22">
        <f>'Lap 3 data'!CF8</f>
        <v>4.6544096423614958</v>
      </c>
      <c r="H18" s="22">
        <f>'Lap 4 data'!CF8</f>
        <v>5.7378847457377367</v>
      </c>
      <c r="I18" s="12">
        <f t="shared" si="1"/>
        <v>5.4177878947475646</v>
      </c>
      <c r="J18" s="39">
        <f t="shared" si="0"/>
        <v>0.66396790248225013</v>
      </c>
    </row>
    <row r="19" spans="3:10">
      <c r="C19" s="10" t="s">
        <v>414</v>
      </c>
      <c r="D19" s="10" t="s">
        <v>412</v>
      </c>
      <c r="E19" s="22">
        <f>'Lap 1 data'!CG8</f>
        <v>2.2667204889646375</v>
      </c>
      <c r="F19" s="22">
        <f>'Lap 2 data'!CG8</f>
        <v>2.5826533795175597</v>
      </c>
      <c r="G19" s="22">
        <f>'Lap 3 data'!CG8</f>
        <v>2.3064798332162222</v>
      </c>
      <c r="H19" s="22">
        <f>'Lap 4 data'!CG8</f>
        <v>2.5214095215606314</v>
      </c>
      <c r="I19" s="12">
        <f t="shared" si="1"/>
        <v>2.4701809114314712</v>
      </c>
      <c r="J19" s="39">
        <f t="shared" si="0"/>
        <v>0.14503873548465304</v>
      </c>
    </row>
    <row r="20" spans="3:10">
      <c r="C20" s="10" t="s">
        <v>6</v>
      </c>
      <c r="D20" s="10" t="s">
        <v>412</v>
      </c>
      <c r="E20" s="22">
        <f>'Lap 1 data'!CH8</f>
        <v>0.2499724782694894</v>
      </c>
      <c r="F20" s="22">
        <f>'Lap 2 data'!CH8</f>
        <v>0.26072906597603207</v>
      </c>
      <c r="G20" s="22">
        <f>'Lap 3 data'!CH8</f>
        <v>0.2321927141241262</v>
      </c>
      <c r="H20" s="22">
        <f>'Lap 4 data'!CH8</f>
        <v>0.33703972617969929</v>
      </c>
      <c r="I20" s="12">
        <f t="shared" si="1"/>
        <v>0.2766538354266192</v>
      </c>
      <c r="J20" s="39">
        <f t="shared" si="0"/>
        <v>5.4207219959947525E-2</v>
      </c>
    </row>
    <row r="21" spans="3:10">
      <c r="C21" s="10" t="s">
        <v>413</v>
      </c>
      <c r="D21" s="10" t="s">
        <v>189</v>
      </c>
      <c r="E21" s="12">
        <f>'Lap 1 data'!CI5</f>
        <v>140.86204591116064</v>
      </c>
      <c r="F21" s="12">
        <f>'Lap 2 data'!CI5</f>
        <v>220.67624133727742</v>
      </c>
      <c r="G21" s="12">
        <f>'Lap 3 data'!CI5</f>
        <v>179.8270547425461</v>
      </c>
      <c r="H21" s="12">
        <f>'Lap 4 data'!CI5</f>
        <v>219.48086791858893</v>
      </c>
      <c r="I21" s="12">
        <f t="shared" si="1"/>
        <v>206.6613879994708</v>
      </c>
      <c r="J21" s="39">
        <f t="shared" si="0"/>
        <v>23.246898941800964</v>
      </c>
    </row>
    <row r="22" spans="3:10">
      <c r="C22" s="10" t="s">
        <v>413</v>
      </c>
      <c r="D22" s="10" t="s">
        <v>185</v>
      </c>
      <c r="E22" s="22">
        <f>'Lap 1 data'!$CO5</f>
        <v>4.1519388145283251</v>
      </c>
      <c r="F22" s="22">
        <f>'Lap 2 data'!$CO5</f>
        <v>6.5984473088846922</v>
      </c>
      <c r="G22" s="22">
        <f>'Lap 3 data'!$CO5</f>
        <v>5.4695623274177594</v>
      </c>
      <c r="H22" s="22">
        <f>'Lap 4 data'!$CO5</f>
        <v>6.5655674926320255</v>
      </c>
      <c r="I22" s="38">
        <f t="shared" si="1"/>
        <v>6.2111923763114918</v>
      </c>
      <c r="J22" s="39">
        <f t="shared" si="0"/>
        <v>0.64248083056678917</v>
      </c>
    </row>
    <row r="23" spans="3:10">
      <c r="C23" s="10" t="s">
        <v>413</v>
      </c>
      <c r="D23" s="10" t="s">
        <v>412</v>
      </c>
      <c r="E23" s="22">
        <f>'Lap 1 data'!$CI8</f>
        <v>5.3997117599278237</v>
      </c>
      <c r="F23" s="22">
        <f>'Lap 2 data'!$CI8</f>
        <v>8.7044517416370528</v>
      </c>
      <c r="G23" s="22">
        <f>'Lap 3 data'!$CI8</f>
        <v>7.193082189701844</v>
      </c>
      <c r="H23" s="22">
        <f>'Lap 4 data'!$CI8</f>
        <v>8.5963339934780674</v>
      </c>
      <c r="I23" s="12">
        <f t="shared" si="1"/>
        <v>8.1646226416056553</v>
      </c>
      <c r="J23" s="39">
        <f t="shared" si="0"/>
        <v>0.84311357427741551</v>
      </c>
    </row>
    <row r="24" spans="3:10">
      <c r="C24" s="20" t="s">
        <v>52</v>
      </c>
      <c r="D24" s="20" t="s">
        <v>186</v>
      </c>
      <c r="E24" s="12">
        <f>'Lap 1 data'!BH5</f>
        <v>1.0466906474820148</v>
      </c>
      <c r="F24" s="12">
        <f>'Lap 2 data'!BH5</f>
        <v>1.0401398601398606</v>
      </c>
      <c r="G24" s="12">
        <f>'Lap 3 data'!BH5</f>
        <v>1.0408965517241384</v>
      </c>
      <c r="H24" s="12">
        <f>'Lap 4 data'!BH5</f>
        <v>1.0389436619718313</v>
      </c>
      <c r="I24" s="12">
        <f t="shared" si="1"/>
        <v>1.0399933579452767</v>
      </c>
      <c r="J24" s="39">
        <f t="shared" si="0"/>
        <v>9.8465311959590484E-4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48"/>
  <sheetViews>
    <sheetView workbookViewId="0">
      <selection activeCell="D2" sqref="D2"/>
    </sheetView>
  </sheetViews>
  <sheetFormatPr defaultRowHeight="14.4"/>
  <cols>
    <col min="1" max="1" width="13.5546875" bestFit="1" customWidth="1"/>
    <col min="2" max="2" width="14.5546875" bestFit="1" customWidth="1"/>
    <col min="3" max="4" width="15.5546875" bestFit="1" customWidth="1"/>
  </cols>
  <sheetData>
    <row r="1" spans="1:4">
      <c r="A1" s="6" t="s">
        <v>164</v>
      </c>
      <c r="B1" s="6" t="s">
        <v>165</v>
      </c>
      <c r="C1" s="6" t="s">
        <v>166</v>
      </c>
      <c r="D1" s="6" t="s">
        <v>167</v>
      </c>
    </row>
    <row r="2" spans="1:4">
      <c r="A2" s="6" t="s">
        <v>463</v>
      </c>
      <c r="B2" s="6" t="s">
        <v>464</v>
      </c>
      <c r="C2" s="21" t="s">
        <v>465</v>
      </c>
      <c r="D2" s="21" t="s">
        <v>466</v>
      </c>
    </row>
    <row r="3" spans="1:4">
      <c r="A3" s="6" t="s">
        <v>168</v>
      </c>
      <c r="B3" s="6" t="s">
        <v>168</v>
      </c>
      <c r="C3" s="6" t="s">
        <v>168</v>
      </c>
      <c r="D3" s="6" t="s">
        <v>168</v>
      </c>
    </row>
    <row r="4" spans="1:4">
      <c r="A4">
        <f>'Raw Data'!$AY732</f>
        <v>0.7</v>
      </c>
      <c r="B4">
        <f>'Raw Data'!$AY870</f>
        <v>35.200000000000003</v>
      </c>
      <c r="C4">
        <f>'Raw Data'!$AY1012</f>
        <v>35.700000000000003</v>
      </c>
      <c r="D4">
        <f>'Raw Data'!$AY1156</f>
        <v>36.200000000000003</v>
      </c>
    </row>
    <row r="5" spans="1:4">
      <c r="A5">
        <f>'Raw Data'!$AY733</f>
        <v>4.8</v>
      </c>
      <c r="B5">
        <f>'Raw Data'!$AY871</f>
        <v>35</v>
      </c>
      <c r="C5">
        <f>'Raw Data'!$AY1013</f>
        <v>35.299999999999997</v>
      </c>
      <c r="D5">
        <f>'Raw Data'!$AY1157</f>
        <v>36.5</v>
      </c>
    </row>
    <row r="6" spans="1:4">
      <c r="A6">
        <f>'Raw Data'!$AY734</f>
        <v>10.6</v>
      </c>
      <c r="B6">
        <f>'Raw Data'!$AY872</f>
        <v>34.9</v>
      </c>
      <c r="C6">
        <f>'Raw Data'!$AY1014</f>
        <v>35.700000000000003</v>
      </c>
      <c r="D6">
        <f>'Raw Data'!$AY1158</f>
        <v>37.700000000000003</v>
      </c>
    </row>
    <row r="7" spans="1:4">
      <c r="A7">
        <f>'Raw Data'!$AY735</f>
        <v>15.4</v>
      </c>
      <c r="B7">
        <f>'Raw Data'!$AY873</f>
        <v>34.9</v>
      </c>
      <c r="C7">
        <f>'Raw Data'!$AY1015</f>
        <v>35.9</v>
      </c>
      <c r="D7">
        <f>'Raw Data'!$AY1159</f>
        <v>38.9</v>
      </c>
    </row>
    <row r="8" spans="1:4">
      <c r="A8">
        <f>'Raw Data'!$AY736</f>
        <v>20.9</v>
      </c>
      <c r="B8">
        <f>'Raw Data'!$AY874</f>
        <v>35.700000000000003</v>
      </c>
      <c r="C8">
        <f>'Raw Data'!$AY1016</f>
        <v>36.799999999999997</v>
      </c>
      <c r="D8">
        <f>'Raw Data'!$AY1160</f>
        <v>40.1</v>
      </c>
    </row>
    <row r="9" spans="1:4">
      <c r="A9">
        <f>'Raw Data'!$AY737</f>
        <v>25.5</v>
      </c>
      <c r="B9">
        <f>'Raw Data'!$AY875</f>
        <v>36.799999999999997</v>
      </c>
      <c r="C9">
        <f>'Raw Data'!$AY1017</f>
        <v>36.799999999999997</v>
      </c>
      <c r="D9">
        <f>'Raw Data'!$AY1161</f>
        <v>41.4</v>
      </c>
    </row>
    <row r="10" spans="1:4">
      <c r="A10">
        <f>'Raw Data'!$AY738</f>
        <v>29</v>
      </c>
      <c r="B10">
        <f>'Raw Data'!$AY876</f>
        <v>37.200000000000003</v>
      </c>
      <c r="C10">
        <f>'Raw Data'!$AY1018</f>
        <v>37.6</v>
      </c>
      <c r="D10">
        <f>'Raw Data'!$AY1162</f>
        <v>42.1</v>
      </c>
    </row>
    <row r="11" spans="1:4">
      <c r="A11">
        <f>'Raw Data'!$AY739</f>
        <v>32.1</v>
      </c>
      <c r="B11">
        <f>'Raw Data'!$AY877</f>
        <v>38.5</v>
      </c>
      <c r="C11">
        <f>'Raw Data'!$AY1019</f>
        <v>39.1</v>
      </c>
      <c r="D11">
        <f>'Raw Data'!$AY1163</f>
        <v>43.1</v>
      </c>
    </row>
    <row r="12" spans="1:4">
      <c r="A12">
        <f>'Raw Data'!$AY740</f>
        <v>34.9</v>
      </c>
      <c r="B12">
        <f>'Raw Data'!$AY878</f>
        <v>40.1</v>
      </c>
      <c r="C12">
        <f>'Raw Data'!$AY1020</f>
        <v>40.700000000000003</v>
      </c>
      <c r="D12">
        <f>'Raw Data'!$AY1164</f>
        <v>44.2</v>
      </c>
    </row>
    <row r="13" spans="1:4">
      <c r="A13">
        <f>'Raw Data'!$AY741</f>
        <v>37.700000000000003</v>
      </c>
      <c r="B13">
        <f>'Raw Data'!$AY879</f>
        <v>41.4</v>
      </c>
      <c r="C13">
        <f>'Raw Data'!$AY1021</f>
        <v>41.7</v>
      </c>
      <c r="D13">
        <f>'Raw Data'!$AY1165</f>
        <v>45</v>
      </c>
    </row>
    <row r="14" spans="1:4">
      <c r="A14">
        <f>'Raw Data'!$AY742</f>
        <v>40.1</v>
      </c>
      <c r="B14">
        <f>'Raw Data'!$AY880</f>
        <v>42.7</v>
      </c>
      <c r="C14">
        <f>'Raw Data'!$AY1022</f>
        <v>43.3</v>
      </c>
      <c r="D14">
        <f>'Raw Data'!$AY1166</f>
        <v>45.1</v>
      </c>
    </row>
    <row r="15" spans="1:4">
      <c r="A15">
        <f>'Raw Data'!$AY743</f>
        <v>42.5</v>
      </c>
      <c r="B15">
        <f>'Raw Data'!$AY881</f>
        <v>43.9</v>
      </c>
      <c r="C15">
        <f>'Raw Data'!$AY1023</f>
        <v>44.6</v>
      </c>
      <c r="D15">
        <f>'Raw Data'!$AY1167</f>
        <v>44.8</v>
      </c>
    </row>
    <row r="16" spans="1:4">
      <c r="A16">
        <f>'Raw Data'!$AY744</f>
        <v>44.3</v>
      </c>
      <c r="B16">
        <f>'Raw Data'!$AY882</f>
        <v>44.9</v>
      </c>
      <c r="C16">
        <f>'Raw Data'!$AY1024</f>
        <v>45.3</v>
      </c>
      <c r="D16">
        <f>'Raw Data'!$AY1168</f>
        <v>43.6</v>
      </c>
    </row>
    <row r="17" spans="1:4">
      <c r="A17">
        <f>'Raw Data'!$AY745</f>
        <v>45.8</v>
      </c>
      <c r="B17">
        <f>'Raw Data'!$AY883</f>
        <v>43.3</v>
      </c>
      <c r="C17">
        <f>'Raw Data'!$AY1025</f>
        <v>44.3</v>
      </c>
      <c r="D17">
        <f>'Raw Data'!$AY1169</f>
        <v>40.5</v>
      </c>
    </row>
    <row r="18" spans="1:4">
      <c r="A18">
        <f>'Raw Data'!$AY746</f>
        <v>46.1</v>
      </c>
      <c r="B18">
        <f>'Raw Data'!$AY884</f>
        <v>40.4</v>
      </c>
      <c r="C18">
        <f>'Raw Data'!$AY1026</f>
        <v>42.2</v>
      </c>
      <c r="D18">
        <f>'Raw Data'!$AY1170</f>
        <v>37.799999999999997</v>
      </c>
    </row>
    <row r="19" spans="1:4">
      <c r="A19">
        <f>'Raw Data'!$AY747</f>
        <v>45.9</v>
      </c>
      <c r="B19">
        <f>'Raw Data'!$AY885</f>
        <v>37.799999999999997</v>
      </c>
      <c r="C19">
        <f>'Raw Data'!$AY1027</f>
        <v>40.1</v>
      </c>
      <c r="D19">
        <f>'Raw Data'!$AY1171</f>
        <v>35.799999999999997</v>
      </c>
    </row>
    <row r="20" spans="1:4">
      <c r="A20">
        <f>'Raw Data'!$AY748</f>
        <v>45.2</v>
      </c>
      <c r="B20">
        <f>'Raw Data'!$AY886</f>
        <v>35.5</v>
      </c>
      <c r="C20">
        <f>'Raw Data'!$AY1028</f>
        <v>37.4</v>
      </c>
      <c r="D20">
        <f>'Raw Data'!$AY1172</f>
        <v>34</v>
      </c>
    </row>
    <row r="21" spans="1:4">
      <c r="A21">
        <f>'Raw Data'!$AY749</f>
        <v>43.3</v>
      </c>
      <c r="B21">
        <f>'Raw Data'!$AY887</f>
        <v>33.4</v>
      </c>
      <c r="C21">
        <f>'Raw Data'!$AY1029</f>
        <v>34.6</v>
      </c>
      <c r="D21">
        <f>'Raw Data'!$AY1173</f>
        <v>32</v>
      </c>
    </row>
    <row r="22" spans="1:4">
      <c r="A22">
        <f>'Raw Data'!$AY750</f>
        <v>39.5</v>
      </c>
      <c r="B22">
        <f>'Raw Data'!$AY888</f>
        <v>31.7</v>
      </c>
      <c r="C22">
        <f>'Raw Data'!$AY1030</f>
        <v>31.4</v>
      </c>
      <c r="D22">
        <f>'Raw Data'!$AY1174</f>
        <v>29.8</v>
      </c>
    </row>
    <row r="23" spans="1:4">
      <c r="A23">
        <f>'Raw Data'!$AY751</f>
        <v>36.6</v>
      </c>
      <c r="B23">
        <f>'Raw Data'!$AY889</f>
        <v>30</v>
      </c>
      <c r="C23">
        <f>'Raw Data'!$AY1031</f>
        <v>28.3</v>
      </c>
      <c r="D23">
        <f>'Raw Data'!$AY1175</f>
        <v>28</v>
      </c>
    </row>
    <row r="24" spans="1:4">
      <c r="A24">
        <f>'Raw Data'!$AY752</f>
        <v>34.700000000000003</v>
      </c>
      <c r="B24">
        <f>'Raw Data'!$AY890</f>
        <v>28.6</v>
      </c>
      <c r="C24">
        <f>'Raw Data'!$AY1032</f>
        <v>26</v>
      </c>
      <c r="D24">
        <f>'Raw Data'!$AY1176</f>
        <v>27</v>
      </c>
    </row>
    <row r="25" spans="1:4">
      <c r="A25">
        <f>'Raw Data'!$AY753</f>
        <v>32.4</v>
      </c>
      <c r="B25">
        <f>'Raw Data'!$AY891</f>
        <v>27.5</v>
      </c>
      <c r="C25">
        <f>'Raw Data'!$AY1033</f>
        <v>24.8</v>
      </c>
      <c r="D25">
        <f>'Raw Data'!$AY1177</f>
        <v>26.2</v>
      </c>
    </row>
    <row r="26" spans="1:4">
      <c r="A26">
        <f>'Raw Data'!$AY754</f>
        <v>29.9</v>
      </c>
      <c r="B26">
        <f>'Raw Data'!$AY892</f>
        <v>26.3</v>
      </c>
      <c r="C26">
        <f>'Raw Data'!$AY1034</f>
        <v>24.3</v>
      </c>
      <c r="D26">
        <f>'Raw Data'!$AY1178</f>
        <v>25.3</v>
      </c>
    </row>
    <row r="27" spans="1:4">
      <c r="A27">
        <f>'Raw Data'!$AY755</f>
        <v>28.1</v>
      </c>
      <c r="B27">
        <f>'Raw Data'!$AY893</f>
        <v>25.3</v>
      </c>
      <c r="C27">
        <f>'Raw Data'!$AY1035</f>
        <v>24.3</v>
      </c>
      <c r="D27">
        <f>'Raw Data'!$AY1179</f>
        <v>24.8</v>
      </c>
    </row>
    <row r="28" spans="1:4">
      <c r="A28">
        <f>'Raw Data'!$AY756</f>
        <v>26.8</v>
      </c>
      <c r="B28">
        <f>'Raw Data'!$AY894</f>
        <v>24.5</v>
      </c>
      <c r="C28">
        <f>'Raw Data'!$AY1036</f>
        <v>24.4</v>
      </c>
      <c r="D28">
        <f>'Raw Data'!$AY1180</f>
        <v>24.5</v>
      </c>
    </row>
    <row r="29" spans="1:4">
      <c r="A29">
        <f>'Raw Data'!$AY757</f>
        <v>26.1</v>
      </c>
      <c r="B29">
        <f>'Raw Data'!$AY895</f>
        <v>23.9</v>
      </c>
      <c r="C29">
        <f>'Raw Data'!$AY1037</f>
        <v>24</v>
      </c>
      <c r="D29">
        <f>'Raw Data'!$AY1181</f>
        <v>24</v>
      </c>
    </row>
    <row r="30" spans="1:4">
      <c r="A30">
        <f>'Raw Data'!$AY758</f>
        <v>25.5</v>
      </c>
      <c r="B30">
        <f>'Raw Data'!$AY896</f>
        <v>23.3</v>
      </c>
      <c r="C30">
        <f>'Raw Data'!$AY1038</f>
        <v>23.5</v>
      </c>
      <c r="D30">
        <f>'Raw Data'!$AY1182</f>
        <v>23.1</v>
      </c>
    </row>
    <row r="31" spans="1:4">
      <c r="A31">
        <f>'Raw Data'!$AY759</f>
        <v>24.8</v>
      </c>
      <c r="B31">
        <f>'Raw Data'!$AY897</f>
        <v>22.6</v>
      </c>
      <c r="C31">
        <f>'Raw Data'!$AY1039</f>
        <v>23</v>
      </c>
      <c r="D31">
        <f>'Raw Data'!$AY1183</f>
        <v>22.2</v>
      </c>
    </row>
    <row r="32" spans="1:4">
      <c r="A32">
        <f>'Raw Data'!$AY760</f>
        <v>24.7</v>
      </c>
      <c r="B32">
        <f>'Raw Data'!$AY898</f>
        <v>22</v>
      </c>
      <c r="C32">
        <f>'Raw Data'!$AY1040</f>
        <v>22.4</v>
      </c>
      <c r="D32">
        <f>'Raw Data'!$AY1184</f>
        <v>21.2</v>
      </c>
    </row>
    <row r="33" spans="1:4">
      <c r="A33">
        <f>'Raw Data'!$AY761</f>
        <v>25.2</v>
      </c>
      <c r="B33">
        <f>'Raw Data'!$AY899</f>
        <v>21.5</v>
      </c>
      <c r="C33">
        <f>'Raw Data'!$AY1041</f>
        <v>22.1</v>
      </c>
      <c r="D33">
        <f>'Raw Data'!$AY1185</f>
        <v>20.8</v>
      </c>
    </row>
    <row r="34" spans="1:4">
      <c r="A34">
        <f>'Raw Data'!$AY762</f>
        <v>25.8</v>
      </c>
      <c r="B34">
        <f>'Raw Data'!$AY900</f>
        <v>20.9</v>
      </c>
      <c r="C34">
        <f>'Raw Data'!$AY1042</f>
        <v>21.9</v>
      </c>
      <c r="D34">
        <f>'Raw Data'!$AY1186</f>
        <v>21.1</v>
      </c>
    </row>
    <row r="35" spans="1:4">
      <c r="A35">
        <f>'Raw Data'!$AY763</f>
        <v>25.8</v>
      </c>
      <c r="B35">
        <f>'Raw Data'!$AY901</f>
        <v>20.9</v>
      </c>
      <c r="C35">
        <f>'Raw Data'!$AY1043</f>
        <v>22</v>
      </c>
      <c r="D35">
        <f>'Raw Data'!$AY1187</f>
        <v>21.3</v>
      </c>
    </row>
    <row r="36" spans="1:4">
      <c r="A36">
        <f>'Raw Data'!$AY764</f>
        <v>25.8</v>
      </c>
      <c r="B36">
        <f>'Raw Data'!$AY902</f>
        <v>22.7</v>
      </c>
      <c r="C36">
        <f>'Raw Data'!$AY1044</f>
        <v>22.7</v>
      </c>
      <c r="D36">
        <f>'Raw Data'!$AY1188</f>
        <v>23</v>
      </c>
    </row>
    <row r="37" spans="1:4">
      <c r="A37">
        <f>'Raw Data'!$AY765</f>
        <v>24.8</v>
      </c>
      <c r="B37">
        <f>'Raw Data'!$AY903</f>
        <v>24.1</v>
      </c>
      <c r="C37">
        <f>'Raw Data'!$AY1045</f>
        <v>23.9</v>
      </c>
      <c r="D37">
        <f>'Raw Data'!$AY1189</f>
        <v>24.6</v>
      </c>
    </row>
    <row r="38" spans="1:4">
      <c r="A38">
        <f>'Raw Data'!$AY766</f>
        <v>24.8</v>
      </c>
      <c r="B38">
        <f>'Raw Data'!$AY904</f>
        <v>26.6</v>
      </c>
      <c r="C38">
        <f>'Raw Data'!$AY1046</f>
        <v>24.4</v>
      </c>
      <c r="D38">
        <f>'Raw Data'!$AY1190</f>
        <v>26.3</v>
      </c>
    </row>
    <row r="39" spans="1:4">
      <c r="A39">
        <f>'Raw Data'!$AY767</f>
        <v>26.9</v>
      </c>
      <c r="B39">
        <f>'Raw Data'!$AY905</f>
        <v>27.4</v>
      </c>
      <c r="C39">
        <f>'Raw Data'!$AY1047</f>
        <v>24.8</v>
      </c>
      <c r="D39">
        <f>'Raw Data'!$AY1191</f>
        <v>27.8</v>
      </c>
    </row>
    <row r="40" spans="1:4">
      <c r="A40">
        <f>'Raw Data'!$AY768</f>
        <v>29.9</v>
      </c>
      <c r="B40">
        <f>'Raw Data'!$AY906</f>
        <v>28.3</v>
      </c>
      <c r="C40">
        <f>'Raw Data'!$AY1048</f>
        <v>25.5</v>
      </c>
      <c r="D40">
        <f>'Raw Data'!$AY1192</f>
        <v>29.2</v>
      </c>
    </row>
    <row r="41" spans="1:4">
      <c r="A41">
        <f>'Raw Data'!$AY769</f>
        <v>32.9</v>
      </c>
      <c r="B41">
        <f>'Raw Data'!$AY907</f>
        <v>29.4</v>
      </c>
      <c r="C41">
        <f>'Raw Data'!$AY1049</f>
        <v>26.2</v>
      </c>
      <c r="D41">
        <f>'Raw Data'!$AY1193</f>
        <v>30.2</v>
      </c>
    </row>
    <row r="42" spans="1:4">
      <c r="A42">
        <f>'Raw Data'!$AY770</f>
        <v>34.5</v>
      </c>
      <c r="B42">
        <f>'Raw Data'!$AY908</f>
        <v>30.1</v>
      </c>
      <c r="C42">
        <f>'Raw Data'!$AY1050</f>
        <v>26.8</v>
      </c>
      <c r="D42">
        <f>'Raw Data'!$AY1194</f>
        <v>30.4</v>
      </c>
    </row>
    <row r="43" spans="1:4">
      <c r="A43">
        <f>'Raw Data'!$AY771</f>
        <v>34.799999999999997</v>
      </c>
      <c r="B43">
        <f>'Raw Data'!$AY909</f>
        <v>30.4</v>
      </c>
      <c r="C43">
        <f>'Raw Data'!$AY1051</f>
        <v>27</v>
      </c>
      <c r="D43">
        <f>'Raw Data'!$AY1195</f>
        <v>30.4</v>
      </c>
    </row>
    <row r="44" spans="1:4">
      <c r="A44">
        <f>'Raw Data'!$AY772</f>
        <v>34.9</v>
      </c>
      <c r="B44">
        <f>'Raw Data'!$AY910</f>
        <v>30.9</v>
      </c>
      <c r="C44">
        <f>'Raw Data'!$AY1052</f>
        <v>27.2</v>
      </c>
      <c r="D44">
        <f>'Raw Data'!$AY1196</f>
        <v>30.7</v>
      </c>
    </row>
    <row r="45" spans="1:4">
      <c r="A45">
        <f>'Raw Data'!$AY773</f>
        <v>35.200000000000003</v>
      </c>
      <c r="B45">
        <f>'Raw Data'!$AY911</f>
        <v>31.9</v>
      </c>
      <c r="C45">
        <f>'Raw Data'!$AY1053</f>
        <v>27.3</v>
      </c>
      <c r="D45">
        <f>'Raw Data'!$AY1197</f>
        <v>31.1</v>
      </c>
    </row>
    <row r="46" spans="1:4">
      <c r="A46">
        <f>'Raw Data'!$AY774</f>
        <v>35.700000000000003</v>
      </c>
      <c r="B46">
        <f>'Raw Data'!$AY912</f>
        <v>32.200000000000003</v>
      </c>
      <c r="C46">
        <f>'Raw Data'!$AY1054</f>
        <v>27.6</v>
      </c>
      <c r="D46">
        <f>'Raw Data'!$AY1198</f>
        <v>31.2</v>
      </c>
    </row>
    <row r="47" spans="1:4">
      <c r="A47">
        <f>'Raw Data'!$AY775</f>
        <v>35.9</v>
      </c>
      <c r="B47">
        <f>'Raw Data'!$AY913</f>
        <v>34.1</v>
      </c>
      <c r="C47">
        <f>'Raw Data'!$AY1055</f>
        <v>27.7</v>
      </c>
      <c r="D47">
        <f>'Raw Data'!$AY1199</f>
        <v>31.6</v>
      </c>
    </row>
    <row r="48" spans="1:4">
      <c r="A48">
        <f>'Raw Data'!$AY776</f>
        <v>35.799999999999997</v>
      </c>
      <c r="B48">
        <f>'Raw Data'!$AY914</f>
        <v>34.799999999999997</v>
      </c>
      <c r="C48">
        <f>'Raw Data'!$AY1056</f>
        <v>29.9</v>
      </c>
      <c r="D48">
        <f>'Raw Data'!$AY1200</f>
        <v>33.9</v>
      </c>
    </row>
    <row r="49" spans="1:4">
      <c r="A49">
        <f>'Raw Data'!$AY777</f>
        <v>35.299999999999997</v>
      </c>
      <c r="B49">
        <f>'Raw Data'!$AY915</f>
        <v>34.6</v>
      </c>
      <c r="C49">
        <f>'Raw Data'!$AY1057</f>
        <v>33.799999999999997</v>
      </c>
      <c r="D49">
        <f>'Raw Data'!$AY1201</f>
        <v>34.6</v>
      </c>
    </row>
    <row r="50" spans="1:4">
      <c r="A50">
        <f>'Raw Data'!$AY778</f>
        <v>35.5</v>
      </c>
      <c r="B50">
        <f>'Raw Data'!$AY916</f>
        <v>35.4</v>
      </c>
      <c r="C50">
        <f>'Raw Data'!$AY1058</f>
        <v>34.9</v>
      </c>
      <c r="D50">
        <f>'Raw Data'!$AY1202</f>
        <v>35.1</v>
      </c>
    </row>
    <row r="51" spans="1:4">
      <c r="A51">
        <f>'Raw Data'!$AY779</f>
        <v>35.700000000000003</v>
      </c>
      <c r="B51">
        <f>'Raw Data'!$AY917</f>
        <v>35.799999999999997</v>
      </c>
      <c r="C51">
        <f>'Raw Data'!$AY1059</f>
        <v>35.1</v>
      </c>
      <c r="D51">
        <f>'Raw Data'!$AY1203</f>
        <v>34.799999999999997</v>
      </c>
    </row>
    <row r="52" spans="1:4">
      <c r="A52">
        <f>'Raw Data'!$AY780</f>
        <v>35.9</v>
      </c>
      <c r="B52">
        <f>'Raw Data'!$AY918</f>
        <v>35</v>
      </c>
      <c r="C52">
        <f>'Raw Data'!$AY1060</f>
        <v>34.799999999999997</v>
      </c>
      <c r="D52">
        <f>'Raw Data'!$AY1204</f>
        <v>34.200000000000003</v>
      </c>
    </row>
    <row r="53" spans="1:4">
      <c r="A53">
        <f>'Raw Data'!$AY781</f>
        <v>36.5</v>
      </c>
      <c r="B53">
        <f>'Raw Data'!$AY919</f>
        <v>34.700000000000003</v>
      </c>
      <c r="C53">
        <f>'Raw Data'!$AY1061</f>
        <v>34.799999999999997</v>
      </c>
      <c r="D53">
        <f>'Raw Data'!$AY1205</f>
        <v>33.9</v>
      </c>
    </row>
    <row r="54" spans="1:4">
      <c r="A54">
        <f>'Raw Data'!$AY782</f>
        <v>36.6</v>
      </c>
      <c r="B54">
        <f>'Raw Data'!$AY920</f>
        <v>35</v>
      </c>
      <c r="C54">
        <f>'Raw Data'!$AY1062</f>
        <v>35</v>
      </c>
      <c r="D54">
        <f>'Raw Data'!$AY1206</f>
        <v>33.799999999999997</v>
      </c>
    </row>
    <row r="55" spans="1:4">
      <c r="A55">
        <f>'Raw Data'!$AY783</f>
        <v>36.299999999999997</v>
      </c>
      <c r="B55">
        <f>'Raw Data'!$AY921</f>
        <v>35.200000000000003</v>
      </c>
      <c r="C55">
        <f>'Raw Data'!$AY1063</f>
        <v>35.200000000000003</v>
      </c>
      <c r="D55">
        <f>'Raw Data'!$AY1207</f>
        <v>33.799999999999997</v>
      </c>
    </row>
    <row r="56" spans="1:4">
      <c r="A56">
        <f>'Raw Data'!$AY784</f>
        <v>35.4</v>
      </c>
      <c r="B56">
        <f>'Raw Data'!$AY922</f>
        <v>35.200000000000003</v>
      </c>
      <c r="C56">
        <f>'Raw Data'!$AY1064</f>
        <v>35.299999999999997</v>
      </c>
      <c r="D56">
        <f>'Raw Data'!$AY1208</f>
        <v>34.200000000000003</v>
      </c>
    </row>
    <row r="57" spans="1:4">
      <c r="A57">
        <f>'Raw Data'!$AY785</f>
        <v>34.200000000000003</v>
      </c>
      <c r="B57">
        <f>'Raw Data'!$AY923</f>
        <v>35.1</v>
      </c>
      <c r="C57">
        <f>'Raw Data'!$AY1065</f>
        <v>35</v>
      </c>
      <c r="D57">
        <f>'Raw Data'!$AY1209</f>
        <v>34.799999999999997</v>
      </c>
    </row>
    <row r="58" spans="1:4">
      <c r="A58">
        <f>'Raw Data'!$AY786</f>
        <v>34.1</v>
      </c>
      <c r="B58">
        <f>'Raw Data'!$AY924</f>
        <v>35.299999999999997</v>
      </c>
      <c r="C58">
        <f>'Raw Data'!$AY1066</f>
        <v>34.4</v>
      </c>
      <c r="D58">
        <f>'Raw Data'!$AY1210</f>
        <v>35.799999999999997</v>
      </c>
    </row>
    <row r="59" spans="1:4">
      <c r="A59">
        <f>'Raw Data'!$AY787</f>
        <v>33.799999999999997</v>
      </c>
      <c r="B59">
        <f>'Raw Data'!$AY925</f>
        <v>35.6</v>
      </c>
      <c r="C59">
        <f>'Raw Data'!$AY1067</f>
        <v>34.299999999999997</v>
      </c>
      <c r="D59">
        <f>'Raw Data'!$AY1211</f>
        <v>36.4</v>
      </c>
    </row>
    <row r="60" spans="1:4">
      <c r="A60">
        <f>'Raw Data'!$AY788</f>
        <v>33</v>
      </c>
      <c r="B60">
        <f>'Raw Data'!$AY926</f>
        <v>36.299999999999997</v>
      </c>
      <c r="C60">
        <f>'Raw Data'!$AY1068</f>
        <v>33.9</v>
      </c>
      <c r="D60">
        <f>'Raw Data'!$AY1212</f>
        <v>37.200000000000003</v>
      </c>
    </row>
    <row r="61" spans="1:4">
      <c r="A61">
        <f>'Raw Data'!$AY789</f>
        <v>33.9</v>
      </c>
      <c r="B61">
        <f>'Raw Data'!$AY927</f>
        <v>37.6</v>
      </c>
      <c r="C61">
        <f>'Raw Data'!$AY1069</f>
        <v>34.1</v>
      </c>
      <c r="D61">
        <f>'Raw Data'!$AY1213</f>
        <v>37.4</v>
      </c>
    </row>
    <row r="62" spans="1:4">
      <c r="A62">
        <f>'Raw Data'!$AY790</f>
        <v>35</v>
      </c>
      <c r="B62">
        <f>'Raw Data'!$AY928</f>
        <v>37.6</v>
      </c>
      <c r="C62">
        <f>'Raw Data'!$AY1070</f>
        <v>34</v>
      </c>
      <c r="D62">
        <f>'Raw Data'!$AY1214</f>
        <v>37.5</v>
      </c>
    </row>
    <row r="63" spans="1:4">
      <c r="A63">
        <f>'Raw Data'!$AY791</f>
        <v>36.1</v>
      </c>
      <c r="B63">
        <f>'Raw Data'!$AY929</f>
        <v>38.299999999999997</v>
      </c>
      <c r="C63">
        <f>'Raw Data'!$AY1071</f>
        <v>33.9</v>
      </c>
      <c r="D63">
        <f>'Raw Data'!$AY1215</f>
        <v>39.1</v>
      </c>
    </row>
    <row r="64" spans="1:4">
      <c r="A64">
        <f>'Raw Data'!$AY792</f>
        <v>37.299999999999997</v>
      </c>
      <c r="B64">
        <f>'Raw Data'!$AY930</f>
        <v>39.299999999999997</v>
      </c>
      <c r="C64">
        <f>'Raw Data'!$AY1072</f>
        <v>34.5</v>
      </c>
      <c r="D64">
        <f>'Raw Data'!$AY1216</f>
        <v>39.5</v>
      </c>
    </row>
    <row r="65" spans="1:4">
      <c r="A65">
        <f>'Raw Data'!$AY793</f>
        <v>38.5</v>
      </c>
      <c r="B65">
        <f>'Raw Data'!$AY931</f>
        <v>40.200000000000003</v>
      </c>
      <c r="C65">
        <f>'Raw Data'!$AY1073</f>
        <v>35.4</v>
      </c>
      <c r="D65">
        <f>'Raw Data'!$AY1217</f>
        <v>40.299999999999997</v>
      </c>
    </row>
    <row r="66" spans="1:4">
      <c r="A66">
        <f>'Raw Data'!$AY794</f>
        <v>39.700000000000003</v>
      </c>
      <c r="B66">
        <f>'Raw Data'!$AY932</f>
        <v>40.799999999999997</v>
      </c>
      <c r="C66">
        <f>'Raw Data'!$AY1074</f>
        <v>36.4</v>
      </c>
      <c r="D66">
        <f>'Raw Data'!$AY1218</f>
        <v>41.1</v>
      </c>
    </row>
    <row r="67" spans="1:4">
      <c r="A67">
        <f>'Raw Data'!$AY795</f>
        <v>40.200000000000003</v>
      </c>
      <c r="B67">
        <f>'Raw Data'!$AY933</f>
        <v>41.2</v>
      </c>
      <c r="C67">
        <f>'Raw Data'!$AY1075</f>
        <v>37.700000000000003</v>
      </c>
      <c r="D67">
        <f>'Raw Data'!$AY1219</f>
        <v>41.7</v>
      </c>
    </row>
    <row r="68" spans="1:4">
      <c r="A68">
        <f>'Raw Data'!$AY796</f>
        <v>40.299999999999997</v>
      </c>
      <c r="B68">
        <f>'Raw Data'!$AY934</f>
        <v>41.6</v>
      </c>
      <c r="C68">
        <f>'Raw Data'!$AY1076</f>
        <v>38.700000000000003</v>
      </c>
      <c r="D68">
        <f>'Raw Data'!$AY1220</f>
        <v>42.2</v>
      </c>
    </row>
    <row r="69" spans="1:4">
      <c r="A69">
        <f>'Raw Data'!$AY797</f>
        <v>39.9</v>
      </c>
      <c r="B69">
        <f>'Raw Data'!$AY935</f>
        <v>42.4</v>
      </c>
      <c r="C69">
        <f>'Raw Data'!$AY1077</f>
        <v>39.4</v>
      </c>
      <c r="D69">
        <f>'Raw Data'!$AY1221</f>
        <v>43.1</v>
      </c>
    </row>
    <row r="70" spans="1:4">
      <c r="A70">
        <f>'Raw Data'!$AY798</f>
        <v>40.1</v>
      </c>
      <c r="B70">
        <f>'Raw Data'!$AY936</f>
        <v>43.4</v>
      </c>
      <c r="C70">
        <f>'Raw Data'!$AY1078</f>
        <v>40.1</v>
      </c>
      <c r="D70">
        <f>'Raw Data'!$AY1222</f>
        <v>44</v>
      </c>
    </row>
    <row r="71" spans="1:4">
      <c r="A71">
        <f>'Raw Data'!$AY799</f>
        <v>40.6</v>
      </c>
      <c r="B71">
        <f>'Raw Data'!$AY937</f>
        <v>44.1</v>
      </c>
      <c r="C71">
        <f>'Raw Data'!$AY1079</f>
        <v>41.5</v>
      </c>
      <c r="D71">
        <f>'Raw Data'!$AY1223</f>
        <v>44.7</v>
      </c>
    </row>
    <row r="72" spans="1:4">
      <c r="A72">
        <f>'Raw Data'!$AY800</f>
        <v>41.3</v>
      </c>
      <c r="B72">
        <f>'Raw Data'!$AY938</f>
        <v>44.7</v>
      </c>
      <c r="C72">
        <f>'Raw Data'!$AY1080</f>
        <v>42.6</v>
      </c>
      <c r="D72">
        <f>'Raw Data'!$AY1224</f>
        <v>44.7</v>
      </c>
    </row>
    <row r="73" spans="1:4">
      <c r="A73">
        <f>'Raw Data'!$AY801</f>
        <v>42.1</v>
      </c>
      <c r="B73">
        <f>'Raw Data'!$AY939</f>
        <v>45.2</v>
      </c>
      <c r="C73">
        <f>'Raw Data'!$AY1081</f>
        <v>43.5</v>
      </c>
      <c r="D73">
        <f>'Raw Data'!$AY1225</f>
        <v>44.8</v>
      </c>
    </row>
    <row r="74" spans="1:4">
      <c r="A74">
        <f>'Raw Data'!$AY802</f>
        <v>42.6</v>
      </c>
      <c r="B74">
        <f>'Raw Data'!$AY940</f>
        <v>45.7</v>
      </c>
      <c r="C74">
        <f>'Raw Data'!$AY1082</f>
        <v>44.5</v>
      </c>
      <c r="D74">
        <f>'Raw Data'!$AY1226</f>
        <v>44.5</v>
      </c>
    </row>
    <row r="75" spans="1:4">
      <c r="A75">
        <f>'Raw Data'!$AY803</f>
        <v>43.1</v>
      </c>
      <c r="B75">
        <f>'Raw Data'!$AY941</f>
        <v>45.4</v>
      </c>
      <c r="C75">
        <f>'Raw Data'!$AY1083</f>
        <v>45</v>
      </c>
      <c r="D75">
        <f>'Raw Data'!$AY1227</f>
        <v>43.3</v>
      </c>
    </row>
    <row r="76" spans="1:4">
      <c r="A76">
        <f>'Raw Data'!$AY804</f>
        <v>43.8</v>
      </c>
      <c r="B76">
        <f>'Raw Data'!$AY942</f>
        <v>43.4</v>
      </c>
      <c r="C76">
        <f>'Raw Data'!$AY1084</f>
        <v>45.1</v>
      </c>
      <c r="D76">
        <f>'Raw Data'!$AY1228</f>
        <v>42.9</v>
      </c>
    </row>
    <row r="77" spans="1:4">
      <c r="A77">
        <f>'Raw Data'!$AY805</f>
        <v>43</v>
      </c>
      <c r="B77">
        <f>'Raw Data'!$AY943</f>
        <v>41.4</v>
      </c>
      <c r="C77">
        <f>'Raw Data'!$AY1085</f>
        <v>44.2</v>
      </c>
      <c r="D77">
        <f>'Raw Data'!$AY1229</f>
        <v>41.5</v>
      </c>
    </row>
    <row r="78" spans="1:4">
      <c r="A78">
        <f>'Raw Data'!$AY806</f>
        <v>41.4</v>
      </c>
      <c r="B78">
        <f>'Raw Data'!$AY944</f>
        <v>39.1</v>
      </c>
      <c r="C78">
        <f>'Raw Data'!$AY1086</f>
        <v>41.9</v>
      </c>
      <c r="D78">
        <f>'Raw Data'!$AY1230</f>
        <v>39.1</v>
      </c>
    </row>
    <row r="79" spans="1:4">
      <c r="A79">
        <f>'Raw Data'!$AY807</f>
        <v>39.799999999999997</v>
      </c>
      <c r="B79">
        <f>'Raw Data'!$AY945</f>
        <v>36.700000000000003</v>
      </c>
      <c r="C79">
        <f>'Raw Data'!$AY1087</f>
        <v>39.6</v>
      </c>
      <c r="D79">
        <f>'Raw Data'!$AY1231</f>
        <v>36.6</v>
      </c>
    </row>
    <row r="80" spans="1:4">
      <c r="A80">
        <f>'Raw Data'!$AY808</f>
        <v>38</v>
      </c>
      <c r="B80">
        <f>'Raw Data'!$AY946</f>
        <v>35.200000000000003</v>
      </c>
      <c r="C80">
        <f>'Raw Data'!$AY1088</f>
        <v>37.6</v>
      </c>
      <c r="D80">
        <f>'Raw Data'!$AY1232</f>
        <v>34.9</v>
      </c>
    </row>
    <row r="81" spans="1:4">
      <c r="A81">
        <f>'Raw Data'!$AY809</f>
        <v>36.4</v>
      </c>
      <c r="B81">
        <f>'Raw Data'!$AY947</f>
        <v>33.799999999999997</v>
      </c>
      <c r="C81">
        <f>'Raw Data'!$AY1089</f>
        <v>35.700000000000003</v>
      </c>
      <c r="D81">
        <f>'Raw Data'!$AY1233</f>
        <v>33.700000000000003</v>
      </c>
    </row>
    <row r="82" spans="1:4">
      <c r="A82">
        <f>'Raw Data'!$AY810</f>
        <v>34.9</v>
      </c>
      <c r="B82">
        <f>'Raw Data'!$AY948</f>
        <v>32.799999999999997</v>
      </c>
      <c r="C82">
        <f>'Raw Data'!$AY1090</f>
        <v>34.5</v>
      </c>
      <c r="D82">
        <f>'Raw Data'!$AY1234</f>
        <v>33.299999999999997</v>
      </c>
    </row>
    <row r="83" spans="1:4">
      <c r="A83">
        <f>'Raw Data'!$AY811</f>
        <v>34</v>
      </c>
      <c r="B83">
        <f>'Raw Data'!$AY949</f>
        <v>32.6</v>
      </c>
      <c r="C83">
        <f>'Raw Data'!$AY1091</f>
        <v>33.799999999999997</v>
      </c>
      <c r="D83">
        <f>'Raw Data'!$AY1235</f>
        <v>32.9</v>
      </c>
    </row>
    <row r="84" spans="1:4">
      <c r="A84">
        <f>'Raw Data'!$AY812</f>
        <v>33.200000000000003</v>
      </c>
      <c r="B84">
        <f>'Raw Data'!$AY950</f>
        <v>32.200000000000003</v>
      </c>
      <c r="C84">
        <f>'Raw Data'!$AY1092</f>
        <v>32.6</v>
      </c>
      <c r="D84">
        <f>'Raw Data'!$AY1236</f>
        <v>32.6</v>
      </c>
    </row>
    <row r="85" spans="1:4">
      <c r="A85">
        <f>'Raw Data'!$AY813</f>
        <v>32.700000000000003</v>
      </c>
      <c r="B85">
        <f>'Raw Data'!$AY951</f>
        <v>32.1</v>
      </c>
      <c r="C85">
        <f>'Raw Data'!$AY1093</f>
        <v>31.9</v>
      </c>
      <c r="D85">
        <f>'Raw Data'!$AY1237</f>
        <v>31.7</v>
      </c>
    </row>
    <row r="86" spans="1:4">
      <c r="A86">
        <f>'Raw Data'!$AY814</f>
        <v>32.6</v>
      </c>
      <c r="B86">
        <f>'Raw Data'!$AY952</f>
        <v>31.5</v>
      </c>
      <c r="C86">
        <f>'Raw Data'!$AY1094</f>
        <v>31</v>
      </c>
      <c r="D86">
        <f>'Raw Data'!$AY1238</f>
        <v>31.4</v>
      </c>
    </row>
    <row r="87" spans="1:4">
      <c r="A87">
        <f>'Raw Data'!$AY815</f>
        <v>32.1</v>
      </c>
      <c r="B87">
        <f>'Raw Data'!$AY953</f>
        <v>31.3</v>
      </c>
      <c r="C87">
        <f>'Raw Data'!$AY1095</f>
        <v>29.9</v>
      </c>
      <c r="D87">
        <f>'Raw Data'!$AY1239</f>
        <v>29.7</v>
      </c>
    </row>
    <row r="88" spans="1:4">
      <c r="A88">
        <f>'Raw Data'!$AY816</f>
        <v>31.1</v>
      </c>
      <c r="B88">
        <f>'Raw Data'!$AY954</f>
        <v>31.3</v>
      </c>
      <c r="C88">
        <f>'Raw Data'!$AY1096</f>
        <v>29.6</v>
      </c>
      <c r="D88">
        <f>'Raw Data'!$AY1240</f>
        <v>27.3</v>
      </c>
    </row>
    <row r="89" spans="1:4">
      <c r="A89">
        <f>'Raw Data'!$AY817</f>
        <v>30</v>
      </c>
      <c r="B89">
        <f>'Raw Data'!$AY955</f>
        <v>28.7</v>
      </c>
      <c r="C89">
        <f>'Raw Data'!$AY1097</f>
        <v>29</v>
      </c>
      <c r="D89">
        <f>'Raw Data'!$AY1241</f>
        <v>25.5</v>
      </c>
    </row>
    <row r="90" spans="1:4">
      <c r="A90">
        <f>'Raw Data'!$AY818</f>
        <v>28.8</v>
      </c>
      <c r="B90">
        <f>'Raw Data'!$AY956</f>
        <v>27.7</v>
      </c>
      <c r="C90">
        <f>'Raw Data'!$AY1098</f>
        <v>27.1</v>
      </c>
      <c r="D90">
        <f>'Raw Data'!$AY1242</f>
        <v>24</v>
      </c>
    </row>
    <row r="91" spans="1:4">
      <c r="A91">
        <f>'Raw Data'!$AY819</f>
        <v>27.6</v>
      </c>
      <c r="B91">
        <f>'Raw Data'!$AY957</f>
        <v>25.5</v>
      </c>
      <c r="C91">
        <f>'Raw Data'!$AY1099</f>
        <v>24.9</v>
      </c>
      <c r="D91">
        <f>'Raw Data'!$AY1243</f>
        <v>22.7</v>
      </c>
    </row>
    <row r="92" spans="1:4">
      <c r="A92">
        <f>'Raw Data'!$AY820</f>
        <v>26.5</v>
      </c>
      <c r="B92">
        <f>'Raw Data'!$AY958</f>
        <v>24</v>
      </c>
      <c r="C92">
        <f>'Raw Data'!$AY1100</f>
        <v>23.5</v>
      </c>
      <c r="D92">
        <f>'Raw Data'!$AY1244</f>
        <v>21.6</v>
      </c>
    </row>
    <row r="93" spans="1:4">
      <c r="A93">
        <f>'Raw Data'!$AY821</f>
        <v>25.6</v>
      </c>
      <c r="B93">
        <f>'Raw Data'!$AY959</f>
        <v>22.8</v>
      </c>
      <c r="C93">
        <f>'Raw Data'!$AY1101</f>
        <v>23.2</v>
      </c>
      <c r="D93">
        <f>'Raw Data'!$AY1245</f>
        <v>20.9</v>
      </c>
    </row>
    <row r="94" spans="1:4">
      <c r="A94">
        <f>'Raw Data'!$AY822</f>
        <v>25.4</v>
      </c>
      <c r="B94">
        <f>'Raw Data'!$AY960</f>
        <v>21.8</v>
      </c>
      <c r="C94">
        <f>'Raw Data'!$AY1102</f>
        <v>22.6</v>
      </c>
      <c r="D94">
        <f>'Raw Data'!$AY1246</f>
        <v>20.6</v>
      </c>
    </row>
    <row r="95" spans="1:4">
      <c r="A95">
        <f>'Raw Data'!$AY823</f>
        <v>25.5</v>
      </c>
      <c r="B95">
        <f>'Raw Data'!$AY961</f>
        <v>20.9</v>
      </c>
      <c r="C95">
        <f>'Raw Data'!$AY1103</f>
        <v>21.7</v>
      </c>
      <c r="D95">
        <f>'Raw Data'!$AY1247</f>
        <v>20.6</v>
      </c>
    </row>
    <row r="96" spans="1:4">
      <c r="A96">
        <f>'Raw Data'!$AY824</f>
        <v>26.7</v>
      </c>
      <c r="B96">
        <f>'Raw Data'!$AY962</f>
        <v>20.5</v>
      </c>
      <c r="C96">
        <f>'Raw Data'!$AY1104</f>
        <v>21.8</v>
      </c>
      <c r="D96">
        <f>'Raw Data'!$AY1248</f>
        <v>20.399999999999999</v>
      </c>
    </row>
    <row r="97" spans="1:4">
      <c r="A97">
        <f>'Raw Data'!$AY825</f>
        <v>27.9</v>
      </c>
      <c r="B97">
        <f>'Raw Data'!$AY963</f>
        <v>20.8</v>
      </c>
      <c r="C97">
        <f>'Raw Data'!$AY1105</f>
        <v>21.7</v>
      </c>
      <c r="D97">
        <f>'Raw Data'!$AY1249</f>
        <v>20</v>
      </c>
    </row>
    <row r="98" spans="1:4">
      <c r="A98">
        <f>'Raw Data'!$AY826</f>
        <v>28.2</v>
      </c>
      <c r="B98">
        <f>'Raw Data'!$AY964</f>
        <v>21.6</v>
      </c>
      <c r="C98">
        <f>'Raw Data'!$AY1106</f>
        <v>21.5</v>
      </c>
      <c r="D98">
        <f>'Raw Data'!$AY1250</f>
        <v>20.9</v>
      </c>
    </row>
    <row r="99" spans="1:4">
      <c r="A99">
        <f>'Raw Data'!$AY827</f>
        <v>30.8</v>
      </c>
      <c r="B99">
        <f>'Raw Data'!$AY965</f>
        <v>22.2</v>
      </c>
      <c r="C99">
        <f>'Raw Data'!$AY1107</f>
        <v>21.3</v>
      </c>
      <c r="D99">
        <f>'Raw Data'!$AY1251</f>
        <v>21.2</v>
      </c>
    </row>
    <row r="100" spans="1:4">
      <c r="A100">
        <f>'Raw Data'!$AY828</f>
        <v>32.4</v>
      </c>
      <c r="B100">
        <f>'Raw Data'!$AY966</f>
        <v>22.7</v>
      </c>
      <c r="C100">
        <f>'Raw Data'!$AY1108</f>
        <v>22.3</v>
      </c>
      <c r="D100">
        <f>'Raw Data'!$AY1252</f>
        <v>21.1</v>
      </c>
    </row>
    <row r="101" spans="1:4">
      <c r="A101">
        <f>'Raw Data'!$AY829</f>
        <v>33.799999999999997</v>
      </c>
      <c r="B101">
        <f>'Raw Data'!$AY967</f>
        <v>25</v>
      </c>
      <c r="C101">
        <f>'Raw Data'!$AY1109</f>
        <v>22.7</v>
      </c>
      <c r="D101">
        <f>'Raw Data'!$AY1253</f>
        <v>22.5</v>
      </c>
    </row>
    <row r="102" spans="1:4">
      <c r="A102">
        <f>'Raw Data'!$AY830</f>
        <v>34.700000000000003</v>
      </c>
      <c r="B102">
        <f>'Raw Data'!$AY968</f>
        <v>26.5</v>
      </c>
      <c r="C102">
        <f>'Raw Data'!$AY1110</f>
        <v>22.8</v>
      </c>
      <c r="D102">
        <f>'Raw Data'!$AY1254</f>
        <v>24.9</v>
      </c>
    </row>
    <row r="103" spans="1:4">
      <c r="A103">
        <f>'Raw Data'!$AY831</f>
        <v>34.5</v>
      </c>
      <c r="B103">
        <f>'Raw Data'!$AY969</f>
        <v>26.8</v>
      </c>
      <c r="C103">
        <f>'Raw Data'!$AY1111</f>
        <v>22.9</v>
      </c>
      <c r="D103">
        <f>'Raw Data'!$AY1255</f>
        <v>26.4</v>
      </c>
    </row>
    <row r="104" spans="1:4">
      <c r="A104">
        <f>'Raw Data'!$AY832</f>
        <v>33.9</v>
      </c>
      <c r="B104">
        <f>'Raw Data'!$AY970</f>
        <v>27.5</v>
      </c>
      <c r="C104">
        <f>'Raw Data'!$AY1112</f>
        <v>23.8</v>
      </c>
      <c r="D104">
        <f>'Raw Data'!$AY1256</f>
        <v>27.3</v>
      </c>
    </row>
    <row r="105" spans="1:4">
      <c r="A105">
        <f>'Raw Data'!$AY833</f>
        <v>33.4</v>
      </c>
      <c r="B105">
        <f>'Raw Data'!$AY971</f>
        <v>28.2</v>
      </c>
      <c r="C105">
        <f>'Raw Data'!$AY1113</f>
        <v>24.7</v>
      </c>
      <c r="D105">
        <f>'Raw Data'!$AY1257</f>
        <v>28.1</v>
      </c>
    </row>
    <row r="106" spans="1:4">
      <c r="A106">
        <f>'Raw Data'!$AY834</f>
        <v>32.799999999999997</v>
      </c>
      <c r="B106">
        <f>'Raw Data'!$AY972</f>
        <v>28.7</v>
      </c>
      <c r="C106">
        <f>'Raw Data'!$AY1114</f>
        <v>26.5</v>
      </c>
      <c r="D106">
        <f>'Raw Data'!$AY1258</f>
        <v>28.7</v>
      </c>
    </row>
    <row r="107" spans="1:4">
      <c r="A107">
        <f>'Raw Data'!$AY835</f>
        <v>32.200000000000003</v>
      </c>
      <c r="B107">
        <f>'Raw Data'!$AY973</f>
        <v>29.4</v>
      </c>
      <c r="C107">
        <f>'Raw Data'!$AY1115</f>
        <v>28.7</v>
      </c>
      <c r="D107">
        <f>'Raw Data'!$AY1259</f>
        <v>29.2</v>
      </c>
    </row>
    <row r="108" spans="1:4">
      <c r="A108">
        <f>'Raw Data'!$AY836</f>
        <v>32</v>
      </c>
      <c r="B108">
        <f>'Raw Data'!$AY974</f>
        <v>30.2</v>
      </c>
      <c r="C108">
        <f>'Raw Data'!$AY1116</f>
        <v>30.1</v>
      </c>
      <c r="D108">
        <f>'Raw Data'!$AY1260</f>
        <v>30</v>
      </c>
    </row>
    <row r="109" spans="1:4">
      <c r="A109">
        <f>'Raw Data'!$AY837</f>
        <v>31.6</v>
      </c>
      <c r="B109">
        <f>'Raw Data'!$AY975</f>
        <v>30.3</v>
      </c>
      <c r="C109">
        <f>'Raw Data'!$AY1117</f>
        <v>30.4</v>
      </c>
      <c r="D109">
        <f>'Raw Data'!$AY1261</f>
        <v>30.7</v>
      </c>
    </row>
    <row r="110" spans="1:4">
      <c r="A110">
        <f>'Raw Data'!$AY838</f>
        <v>31.5</v>
      </c>
      <c r="B110">
        <f>'Raw Data'!$AY976</f>
        <v>29.8</v>
      </c>
      <c r="C110">
        <f>'Raw Data'!$AY1118</f>
        <v>30.3</v>
      </c>
      <c r="D110">
        <f>'Raw Data'!$AY1262</f>
        <v>31.2</v>
      </c>
    </row>
    <row r="111" spans="1:4">
      <c r="A111">
        <f>'Raw Data'!$AY839</f>
        <v>31.6</v>
      </c>
      <c r="B111">
        <f>'Raw Data'!$AY977</f>
        <v>29.3</v>
      </c>
      <c r="C111">
        <f>'Raw Data'!$AY1119</f>
        <v>30.5</v>
      </c>
      <c r="D111">
        <f>'Raw Data'!$AY1263</f>
        <v>31.4</v>
      </c>
    </row>
    <row r="112" spans="1:4">
      <c r="A112">
        <f>'Raw Data'!$AY840</f>
        <v>32</v>
      </c>
      <c r="B112">
        <f>'Raw Data'!$AY978</f>
        <v>29.2</v>
      </c>
      <c r="C112">
        <f>'Raw Data'!$AY1120</f>
        <v>31</v>
      </c>
      <c r="D112">
        <f>'Raw Data'!$AY1264</f>
        <v>31.8</v>
      </c>
    </row>
    <row r="113" spans="1:4">
      <c r="A113">
        <f>'Raw Data'!$AY841</f>
        <v>32</v>
      </c>
      <c r="B113">
        <f>'Raw Data'!$AY979</f>
        <v>29.5</v>
      </c>
      <c r="C113">
        <f>'Raw Data'!$AY1121</f>
        <v>31</v>
      </c>
      <c r="D113">
        <f>'Raw Data'!$AY1265</f>
        <v>32.5</v>
      </c>
    </row>
    <row r="114" spans="1:4">
      <c r="A114">
        <f>'Raw Data'!$AY842</f>
        <v>32.5</v>
      </c>
      <c r="B114">
        <f>'Raw Data'!$AY980</f>
        <v>30.2</v>
      </c>
      <c r="C114">
        <f>'Raw Data'!$AY1122</f>
        <v>31.3</v>
      </c>
      <c r="D114">
        <f>'Raw Data'!$AY1266</f>
        <v>33.1</v>
      </c>
    </row>
    <row r="115" spans="1:4">
      <c r="A115">
        <f>'Raw Data'!$AY843</f>
        <v>33.6</v>
      </c>
      <c r="B115">
        <f>'Raw Data'!$AY981</f>
        <v>31.1</v>
      </c>
      <c r="C115">
        <f>'Raw Data'!$AY1123</f>
        <v>31.3</v>
      </c>
      <c r="D115">
        <f>'Raw Data'!$AY1267</f>
        <v>33.9</v>
      </c>
    </row>
    <row r="116" spans="1:4">
      <c r="A116">
        <f>'Raw Data'!$AY844</f>
        <v>34.799999999999997</v>
      </c>
      <c r="B116">
        <f>'Raw Data'!$AY982</f>
        <v>31.9</v>
      </c>
      <c r="C116">
        <f>'Raw Data'!$AY1124</f>
        <v>31.1</v>
      </c>
      <c r="D116">
        <f>'Raw Data'!$AY1268</f>
        <v>34.4</v>
      </c>
    </row>
    <row r="117" spans="1:4">
      <c r="A117">
        <f>'Raw Data'!$AY845</f>
        <v>36.200000000000003</v>
      </c>
      <c r="B117">
        <f>'Raw Data'!$AY983</f>
        <v>32.5</v>
      </c>
      <c r="C117">
        <f>'Raw Data'!$AY1125</f>
        <v>31.8</v>
      </c>
      <c r="D117">
        <f>'Raw Data'!$AY1269</f>
        <v>34.5</v>
      </c>
    </row>
    <row r="118" spans="1:4">
      <c r="A118">
        <f>'Raw Data'!$AY846</f>
        <v>36.6</v>
      </c>
      <c r="B118">
        <f>'Raw Data'!$AY984</f>
        <v>33.5</v>
      </c>
      <c r="C118">
        <f>'Raw Data'!$AY1126</f>
        <v>32.799999999999997</v>
      </c>
      <c r="D118">
        <f>'Raw Data'!$AY1270</f>
        <v>34.6</v>
      </c>
    </row>
    <row r="119" spans="1:4">
      <c r="A119">
        <f>'Raw Data'!$AY847</f>
        <v>38.5</v>
      </c>
      <c r="B119">
        <f>'Raw Data'!$AY985</f>
        <v>34.200000000000003</v>
      </c>
      <c r="C119">
        <f>'Raw Data'!$AY1127</f>
        <v>33.299999999999997</v>
      </c>
      <c r="D119">
        <f>'Raw Data'!$AY1271</f>
        <v>35.200000000000003</v>
      </c>
    </row>
    <row r="120" spans="1:4">
      <c r="A120">
        <f>'Raw Data'!$AY848</f>
        <v>41.5</v>
      </c>
      <c r="B120">
        <f>'Raw Data'!$AY986</f>
        <v>34.799999999999997</v>
      </c>
      <c r="C120">
        <f>'Raw Data'!$AY1128</f>
        <v>34</v>
      </c>
      <c r="D120">
        <f>'Raw Data'!$AY1272</f>
        <v>36.200000000000003</v>
      </c>
    </row>
    <row r="121" spans="1:4">
      <c r="A121">
        <f>'Raw Data'!$AY849</f>
        <v>42.5</v>
      </c>
      <c r="B121">
        <f>'Raw Data'!$AY987</f>
        <v>35.9</v>
      </c>
      <c r="C121">
        <f>'Raw Data'!$AY1129</f>
        <v>35.1</v>
      </c>
      <c r="D121">
        <f>'Raw Data'!$AY1273</f>
        <v>37.5</v>
      </c>
    </row>
    <row r="122" spans="1:4">
      <c r="A122">
        <f>'Raw Data'!$AY850</f>
        <v>44.4</v>
      </c>
      <c r="B122">
        <f>'Raw Data'!$AY988</f>
        <v>37.700000000000003</v>
      </c>
      <c r="C122">
        <f>'Raw Data'!$AY1130</f>
        <v>36.1</v>
      </c>
      <c r="D122">
        <f>'Raw Data'!$AY1274</f>
        <v>39.1</v>
      </c>
    </row>
    <row r="123" spans="1:4">
      <c r="A123">
        <f>'Raw Data'!$AY851</f>
        <v>46.3</v>
      </c>
      <c r="B123">
        <f>'Raw Data'!$AY989</f>
        <v>39.700000000000003</v>
      </c>
      <c r="C123">
        <f>'Raw Data'!$AY1131</f>
        <v>36.700000000000003</v>
      </c>
      <c r="D123">
        <f>'Raw Data'!$AY1275</f>
        <v>40.9</v>
      </c>
    </row>
    <row r="124" spans="1:4">
      <c r="A124">
        <f>'Raw Data'!$AY852</f>
        <v>45.6</v>
      </c>
      <c r="B124">
        <f>'Raw Data'!$AY990</f>
        <v>41.6</v>
      </c>
      <c r="C124">
        <f>'Raw Data'!$AY1132</f>
        <v>38.1</v>
      </c>
      <c r="D124">
        <f>'Raw Data'!$AY1276</f>
        <v>42.5</v>
      </c>
    </row>
    <row r="125" spans="1:4">
      <c r="A125">
        <f>'Raw Data'!$AY853</f>
        <v>43.5</v>
      </c>
      <c r="B125">
        <f>'Raw Data'!$AY991</f>
        <v>43.2</v>
      </c>
      <c r="C125">
        <f>'Raw Data'!$AY1133</f>
        <v>40.1</v>
      </c>
      <c r="D125">
        <f>'Raw Data'!$AY1277</f>
        <v>43.7</v>
      </c>
    </row>
    <row r="126" spans="1:4">
      <c r="A126">
        <f>'Raw Data'!$AY854</f>
        <v>40.5</v>
      </c>
      <c r="B126">
        <f>'Raw Data'!$AY992</f>
        <v>43.6</v>
      </c>
      <c r="C126">
        <f>'Raw Data'!$AY1134</f>
        <v>41.8</v>
      </c>
      <c r="D126">
        <f>'Raw Data'!$AY1278</f>
        <v>44.4</v>
      </c>
    </row>
    <row r="127" spans="1:4">
      <c r="A127">
        <f>'Raw Data'!$AY855</f>
        <v>36.4</v>
      </c>
      <c r="B127">
        <f>'Raw Data'!$AY993</f>
        <v>45.6</v>
      </c>
      <c r="C127">
        <f>'Raw Data'!$AY1135</f>
        <v>43.5</v>
      </c>
      <c r="D127">
        <f>'Raw Data'!$AY1279</f>
        <v>44.9</v>
      </c>
    </row>
    <row r="128" spans="1:4">
      <c r="A128">
        <f>'Raw Data'!$AY856</f>
        <v>34.5</v>
      </c>
      <c r="B128">
        <f>'Raw Data'!$AY994</f>
        <v>45.5</v>
      </c>
      <c r="C128">
        <f>'Raw Data'!$AY1136</f>
        <v>45.2</v>
      </c>
      <c r="D128">
        <f>'Raw Data'!$AY1280</f>
        <v>44.3</v>
      </c>
    </row>
    <row r="129" spans="1:4">
      <c r="A129">
        <f>'Raw Data'!$AY857</f>
        <v>34</v>
      </c>
      <c r="B129">
        <f>'Raw Data'!$AY995</f>
        <v>42.9</v>
      </c>
      <c r="C129">
        <f>'Raw Data'!$AY1137</f>
        <v>46.3</v>
      </c>
      <c r="D129">
        <f>'Raw Data'!$AY1281</f>
        <v>41.8</v>
      </c>
    </row>
    <row r="130" spans="1:4">
      <c r="A130">
        <f>'Raw Data'!$AY858</f>
        <v>33.9</v>
      </c>
      <c r="B130">
        <f>'Raw Data'!$AY996</f>
        <v>39.700000000000003</v>
      </c>
      <c r="C130">
        <f>'Raw Data'!$AY1138</f>
        <v>46.5</v>
      </c>
      <c r="D130">
        <f>'Raw Data'!$AY1282</f>
        <v>38.9</v>
      </c>
    </row>
    <row r="131" spans="1:4">
      <c r="A131">
        <f>'Raw Data'!$AY859</f>
        <v>33.6</v>
      </c>
      <c r="B131">
        <f>'Raw Data'!$AY997</f>
        <v>36.799999999999997</v>
      </c>
      <c r="C131">
        <f>'Raw Data'!$AY1139</f>
        <v>44.4</v>
      </c>
      <c r="D131">
        <f>'Raw Data'!$AY1283</f>
        <v>38.1</v>
      </c>
    </row>
    <row r="132" spans="1:4">
      <c r="A132">
        <f>'Raw Data'!$AY860</f>
        <v>32.4</v>
      </c>
      <c r="B132">
        <f>'Raw Data'!$AY998</f>
        <v>34.4</v>
      </c>
      <c r="C132">
        <f>'Raw Data'!$AY1140</f>
        <v>41.3</v>
      </c>
      <c r="D132">
        <f>'Raw Data'!$AY1284</f>
        <v>35.6</v>
      </c>
    </row>
    <row r="133" spans="1:4">
      <c r="A133">
        <f>'Raw Data'!$AY861</f>
        <v>31.7</v>
      </c>
      <c r="B133">
        <f>'Raw Data'!$AY999</f>
        <v>33.200000000000003</v>
      </c>
      <c r="C133">
        <f>'Raw Data'!$AY1141</f>
        <v>37.799999999999997</v>
      </c>
      <c r="D133">
        <f>'Raw Data'!$AY1285</f>
        <v>32.200000000000003</v>
      </c>
    </row>
    <row r="134" spans="1:4">
      <c r="A134">
        <f>'Raw Data'!$AY862</f>
        <v>31.3</v>
      </c>
      <c r="B134">
        <f>'Raw Data'!$AY1000</f>
        <v>31.8</v>
      </c>
      <c r="C134">
        <f>'Raw Data'!$AY1142</f>
        <v>35.4</v>
      </c>
      <c r="D134">
        <f>'Raw Data'!$AY1286</f>
        <v>30.9</v>
      </c>
    </row>
    <row r="135" spans="1:4">
      <c r="A135">
        <f>'Raw Data'!$AY863</f>
        <v>31.2</v>
      </c>
      <c r="B135">
        <f>'Raw Data'!$AY1001</f>
        <v>30.7</v>
      </c>
      <c r="C135">
        <f>'Raw Data'!$AY1143</f>
        <v>34.299999999999997</v>
      </c>
      <c r="D135">
        <f>'Raw Data'!$AY1287</f>
        <v>30.7</v>
      </c>
    </row>
    <row r="136" spans="1:4">
      <c r="A136">
        <f>'Raw Data'!$AY864</f>
        <v>31.2</v>
      </c>
      <c r="B136">
        <f>'Raw Data'!$AY1002</f>
        <v>29.5</v>
      </c>
      <c r="C136">
        <f>'Raw Data'!$AY1144</f>
        <v>32.700000000000003</v>
      </c>
      <c r="D136">
        <f>'Raw Data'!$AY1288</f>
        <v>29.6</v>
      </c>
    </row>
    <row r="137" spans="1:4">
      <c r="A137">
        <f>'Raw Data'!$AY865</f>
        <v>32.299999999999997</v>
      </c>
      <c r="B137">
        <f>'Raw Data'!$AY1003</f>
        <v>29.1</v>
      </c>
      <c r="C137">
        <f>'Raw Data'!$AY1145</f>
        <v>31.6</v>
      </c>
      <c r="D137">
        <f>'Raw Data'!$AY1289</f>
        <v>28.5</v>
      </c>
    </row>
    <row r="138" spans="1:4">
      <c r="A138">
        <f>'Raw Data'!$AY866</f>
        <v>33</v>
      </c>
      <c r="B138">
        <f>'Raw Data'!$AY1004</f>
        <v>29.1</v>
      </c>
      <c r="C138">
        <f>'Raw Data'!$AY1146</f>
        <v>30.9</v>
      </c>
      <c r="D138">
        <f>'Raw Data'!$AY1290</f>
        <v>28.1</v>
      </c>
    </row>
    <row r="139" spans="1:4">
      <c r="A139">
        <f>'Raw Data'!$AY867</f>
        <v>34.1</v>
      </c>
      <c r="B139">
        <f>'Raw Data'!$AY1005</f>
        <v>29.6</v>
      </c>
      <c r="C139">
        <f>'Raw Data'!$AY1147</f>
        <v>30.6</v>
      </c>
      <c r="D139">
        <f>'Raw Data'!$AY1291</f>
        <v>28.3</v>
      </c>
    </row>
    <row r="140" spans="1:4">
      <c r="A140">
        <f>'Raw Data'!$AY868</f>
        <v>35.1</v>
      </c>
      <c r="B140">
        <f>'Raw Data'!$AY1006</f>
        <v>31</v>
      </c>
      <c r="C140">
        <f>'Raw Data'!$AY1148</f>
        <v>29.8</v>
      </c>
      <c r="D140">
        <f>'Raw Data'!$AY1292</f>
        <v>30.4</v>
      </c>
    </row>
    <row r="141" spans="1:4">
      <c r="A141">
        <f>'Raw Data'!$AY869</f>
        <v>35.5</v>
      </c>
      <c r="B141">
        <f>'Raw Data'!$AY1007</f>
        <v>33.1</v>
      </c>
      <c r="C141">
        <f>'Raw Data'!$AY1149</f>
        <v>29.5</v>
      </c>
      <c r="D141">
        <f>'Raw Data'!$AY1293</f>
        <v>33.6</v>
      </c>
    </row>
    <row r="142" spans="1:4">
      <c r="A142">
        <f>'Raw Data'!$AY870</f>
        <v>35.200000000000003</v>
      </c>
      <c r="B142">
        <f>'Raw Data'!$AY1008</f>
        <v>35.200000000000003</v>
      </c>
      <c r="C142">
        <f>'Raw Data'!$AY1150</f>
        <v>29.5</v>
      </c>
      <c r="D142">
        <f>'Raw Data'!$AY1294</f>
        <v>34.700000000000003</v>
      </c>
    </row>
    <row r="143" spans="1:4">
      <c r="B143">
        <f>'Raw Data'!$AY1009</f>
        <v>36.1</v>
      </c>
      <c r="C143">
        <f>'Raw Data'!$AY1151</f>
        <v>29.1</v>
      </c>
      <c r="D143">
        <f>'Raw Data'!$AY1295</f>
        <v>35.4</v>
      </c>
    </row>
    <row r="144" spans="1:4">
      <c r="B144">
        <f>'Raw Data'!$AY1010</f>
        <v>36.4</v>
      </c>
      <c r="C144">
        <f>'Raw Data'!$AY1152</f>
        <v>31</v>
      </c>
      <c r="D144">
        <f>'Raw Data'!$AY1296</f>
        <v>35.5</v>
      </c>
    </row>
    <row r="145" spans="2:4">
      <c r="B145">
        <f>'Raw Data'!$AY1011</f>
        <v>36.5</v>
      </c>
      <c r="C145">
        <f>'Raw Data'!$AY1153</f>
        <v>33.4</v>
      </c>
      <c r="D145">
        <f>'Raw Data'!$AY1297</f>
        <v>35.200000000000003</v>
      </c>
    </row>
    <row r="146" spans="2:4">
      <c r="B146">
        <f>'Raw Data'!$AY1012</f>
        <v>35.700000000000003</v>
      </c>
      <c r="C146">
        <f>'Raw Data'!$AY1154</f>
        <v>34.700000000000003</v>
      </c>
    </row>
    <row r="147" spans="2:4">
      <c r="C147">
        <f>'Raw Data'!$AY1155</f>
        <v>35.5</v>
      </c>
    </row>
    <row r="148" spans="2:4">
      <c r="C148">
        <f>'Raw Data'!$AY1156</f>
        <v>36.200000000000003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O152"/>
  <sheetViews>
    <sheetView zoomScaleNormal="100" workbookViewId="0">
      <pane xSplit="2" ySplit="9" topLeftCell="CA118" activePane="bottomRight" state="frozen"/>
      <selection pane="topRight" activeCell="C1" sqref="C1"/>
      <selection pane="bottomLeft" activeCell="A10" sqref="A10"/>
      <selection pane="bottomRight" activeCell="A4" sqref="A4"/>
    </sheetView>
  </sheetViews>
  <sheetFormatPr defaultColWidth="9.109375" defaultRowHeight="14.4"/>
  <cols>
    <col min="1" max="1" width="13.88671875" style="4" bestFit="1" customWidth="1"/>
    <col min="2" max="2" width="13.33203125" style="4" bestFit="1" customWidth="1"/>
    <col min="3" max="4" width="12" style="4" bestFit="1" customWidth="1"/>
    <col min="5" max="5" width="10.6640625" style="4" bestFit="1" customWidth="1"/>
    <col min="6" max="6" width="14.88671875" style="4" bestFit="1" customWidth="1"/>
    <col min="7" max="7" width="12" style="4" bestFit="1" customWidth="1"/>
    <col min="8" max="8" width="11.88671875" style="4" bestFit="1" customWidth="1"/>
    <col min="9" max="9" width="12" style="4" bestFit="1" customWidth="1"/>
    <col min="10" max="10" width="9.88671875" style="4" bestFit="1" customWidth="1"/>
    <col min="11" max="11" width="12" style="4" bestFit="1" customWidth="1"/>
    <col min="12" max="12" width="13.6640625" style="4" bestFit="1" customWidth="1"/>
    <col min="13" max="13" width="27.33203125" style="4" bestFit="1" customWidth="1"/>
    <col min="14" max="16" width="12" style="4" bestFit="1" customWidth="1"/>
    <col min="17" max="17" width="11" style="4" bestFit="1" customWidth="1"/>
    <col min="18" max="22" width="12" style="4" bestFit="1" customWidth="1"/>
    <col min="23" max="23" width="8.6640625" style="4" bestFit="1" customWidth="1"/>
    <col min="24" max="24" width="11" style="4" bestFit="1" customWidth="1"/>
    <col min="25" max="25" width="12" style="4" bestFit="1" customWidth="1"/>
    <col min="26" max="26" width="13.109375" style="4" bestFit="1" customWidth="1"/>
    <col min="27" max="27" width="12" style="4" bestFit="1" customWidth="1"/>
    <col min="28" max="28" width="14.44140625" style="4" bestFit="1" customWidth="1"/>
    <col min="29" max="29" width="19.109375" style="4" bestFit="1" customWidth="1"/>
    <col min="30" max="30" width="20.6640625" style="4" bestFit="1" customWidth="1"/>
    <col min="31" max="31" width="21.6640625" style="4" bestFit="1" customWidth="1"/>
    <col min="32" max="33" width="21.109375" style="4" bestFit="1" customWidth="1"/>
    <col min="34" max="34" width="17" style="4" bestFit="1" customWidth="1"/>
    <col min="35" max="35" width="17.88671875" style="4" bestFit="1" customWidth="1"/>
    <col min="36" max="36" width="16.6640625" style="4" bestFit="1" customWidth="1"/>
    <col min="37" max="37" width="22.109375" style="4" bestFit="1" customWidth="1"/>
    <col min="38" max="38" width="26.109375" style="4" bestFit="1" customWidth="1"/>
    <col min="39" max="39" width="21.109375" style="4" bestFit="1" customWidth="1"/>
    <col min="40" max="40" width="16.109375" style="4" bestFit="1" customWidth="1"/>
    <col min="41" max="41" width="25" style="4" bestFit="1" customWidth="1"/>
    <col min="42" max="42" width="24.88671875" style="4" bestFit="1" customWidth="1"/>
    <col min="43" max="43" width="19.109375" style="4" bestFit="1" customWidth="1"/>
    <col min="44" max="44" width="22" style="4" bestFit="1" customWidth="1"/>
    <col min="45" max="45" width="13.109375" style="4" bestFit="1" customWidth="1"/>
    <col min="46" max="48" width="12" style="4" bestFit="1" customWidth="1"/>
    <col min="49" max="49" width="12.6640625" style="4" bestFit="1" customWidth="1"/>
    <col min="50" max="50" width="12" style="4" bestFit="1" customWidth="1"/>
    <col min="51" max="51" width="21" style="4" bestFit="1" customWidth="1"/>
    <col min="52" max="52" width="26.5546875" style="4" bestFit="1" customWidth="1"/>
    <col min="53" max="53" width="25.33203125" style="4" bestFit="1" customWidth="1"/>
    <col min="54" max="54" width="18.44140625" style="4" bestFit="1" customWidth="1"/>
    <col min="55" max="55" width="14.33203125" style="4" bestFit="1" customWidth="1"/>
    <col min="56" max="56" width="12" style="4" bestFit="1" customWidth="1"/>
    <col min="57" max="57" width="12.33203125" style="4" bestFit="1" customWidth="1"/>
    <col min="58" max="58" width="28.6640625" style="4" bestFit="1" customWidth="1"/>
    <col min="59" max="59" width="23" style="4" bestFit="1" customWidth="1"/>
    <col min="60" max="60" width="12" style="4" bestFit="1" customWidth="1"/>
    <col min="61" max="61" width="19" style="4" bestFit="1" customWidth="1"/>
    <col min="62" max="62" width="29.88671875" style="4" bestFit="1" customWidth="1"/>
    <col min="63" max="63" width="28.6640625" style="4" bestFit="1" customWidth="1"/>
    <col min="64" max="64" width="29" style="4" bestFit="1" customWidth="1"/>
    <col min="65" max="66" width="30.109375" style="4" bestFit="1" customWidth="1"/>
    <col min="67" max="67" width="38.5546875" style="4" bestFit="1" customWidth="1"/>
    <col min="68" max="69" width="39.5546875" style="4" bestFit="1" customWidth="1"/>
    <col min="70" max="70" width="28.5546875" style="4" bestFit="1" customWidth="1"/>
    <col min="71" max="71" width="29.6640625" style="4" bestFit="1" customWidth="1"/>
    <col min="72" max="72" width="32" style="4" bestFit="1" customWidth="1"/>
    <col min="73" max="73" width="31.6640625" style="4" bestFit="1" customWidth="1"/>
    <col min="74" max="74" width="34.109375" style="4" bestFit="1" customWidth="1"/>
    <col min="75" max="75" width="28.5546875" style="4" bestFit="1" customWidth="1"/>
    <col min="76" max="78" width="21.88671875" style="4" bestFit="1" customWidth="1"/>
    <col min="79" max="79" width="13.109375" style="4" bestFit="1" customWidth="1"/>
    <col min="80" max="80" width="12" style="4" customWidth="1"/>
    <col min="81" max="81" width="11" style="4" bestFit="1" customWidth="1"/>
    <col min="82" max="82" width="6.5546875" style="4" bestFit="1" customWidth="1"/>
    <col min="83" max="86" width="7.6640625" style="4" bestFit="1" customWidth="1"/>
    <col min="87" max="87" width="14.6640625" style="4" bestFit="1" customWidth="1"/>
    <col min="88" max="88" width="12.33203125" style="4" bestFit="1" customWidth="1"/>
    <col min="89" max="89" width="10.6640625" style="4" customWidth="1"/>
    <col min="90" max="90" width="6.88671875" style="4" bestFit="1" customWidth="1"/>
    <col min="91" max="91" width="12" style="4" bestFit="1" customWidth="1"/>
    <col min="92" max="92" width="6.88671875" style="4" bestFit="1" customWidth="1"/>
    <col min="93" max="93" width="14.6640625" style="4" bestFit="1" customWidth="1"/>
    <col min="94" max="16384" width="9.109375" style="4"/>
  </cols>
  <sheetData>
    <row r="1" spans="1:93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3</v>
      </c>
      <c r="G1" s="1" t="s">
        <v>4</v>
      </c>
      <c r="H1" s="1" t="s">
        <v>5</v>
      </c>
      <c r="I1" s="1" t="s">
        <v>6</v>
      </c>
      <c r="J1" s="1"/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  <c r="CC1" s="1" t="s">
        <v>173</v>
      </c>
      <c r="CD1" s="1"/>
      <c r="CE1" s="1" t="s">
        <v>2</v>
      </c>
      <c r="CF1" s="1" t="s">
        <v>3</v>
      </c>
      <c r="CG1" s="1" t="s">
        <v>411</v>
      </c>
      <c r="CH1" s="1" t="s">
        <v>6</v>
      </c>
      <c r="CI1" s="1" t="s">
        <v>188</v>
      </c>
      <c r="CJ1" s="1"/>
      <c r="CK1" s="1" t="s">
        <v>2</v>
      </c>
      <c r="CL1" s="1" t="s">
        <v>3</v>
      </c>
      <c r="CM1" s="1" t="s">
        <v>411</v>
      </c>
      <c r="CN1" s="1" t="s">
        <v>6</v>
      </c>
      <c r="CO1" s="1" t="s">
        <v>188</v>
      </c>
    </row>
    <row r="2" spans="1:93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  <c r="CC2" s="1"/>
      <c r="CD2" s="1"/>
      <c r="CE2" s="1"/>
      <c r="CF2" s="1"/>
      <c r="CG2" s="1"/>
      <c r="CH2" s="1"/>
      <c r="CI2" s="1" t="s">
        <v>192</v>
      </c>
      <c r="CJ2" s="1"/>
      <c r="CK2" s="1"/>
      <c r="CL2" s="1"/>
      <c r="CM2" s="1"/>
      <c r="CN2" s="1"/>
      <c r="CO2" s="1" t="s">
        <v>192</v>
      </c>
    </row>
    <row r="3" spans="1:93">
      <c r="A3" s="1" t="s">
        <v>145</v>
      </c>
      <c r="B3" s="1" t="s">
        <v>146</v>
      </c>
      <c r="C3" s="1" t="s">
        <v>147</v>
      </c>
      <c r="D3" s="1" t="s">
        <v>147</v>
      </c>
      <c r="E3" s="1"/>
      <c r="F3" s="1" t="s">
        <v>148</v>
      </c>
      <c r="G3" s="1" t="s">
        <v>148</v>
      </c>
      <c r="H3" s="1" t="s">
        <v>148</v>
      </c>
      <c r="I3" s="1" t="s">
        <v>149</v>
      </c>
      <c r="J3" s="1"/>
      <c r="K3" s="1" t="s">
        <v>147</v>
      </c>
      <c r="L3" s="1" t="s">
        <v>382</v>
      </c>
      <c r="M3" s="1"/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F3" s="1"/>
      <c r="BG3" s="1"/>
      <c r="BH3" s="1"/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  <c r="CC3" s="1" t="s">
        <v>174</v>
      </c>
      <c r="CD3" s="1"/>
      <c r="CE3" s="1" t="s">
        <v>187</v>
      </c>
      <c r="CF3" s="1" t="s">
        <v>187</v>
      </c>
      <c r="CG3" s="1" t="s">
        <v>187</v>
      </c>
      <c r="CH3" s="1" t="s">
        <v>187</v>
      </c>
      <c r="CI3" s="1" t="s">
        <v>187</v>
      </c>
      <c r="CJ3" s="1"/>
      <c r="CK3" s="1" t="s">
        <v>175</v>
      </c>
      <c r="CL3" s="1" t="s">
        <v>175</v>
      </c>
      <c r="CM3" s="1" t="s">
        <v>175</v>
      </c>
      <c r="CN3" s="1" t="s">
        <v>175</v>
      </c>
      <c r="CO3" s="1" t="s">
        <v>175</v>
      </c>
    </row>
    <row r="4" spans="1:93" s="15" customFormat="1">
      <c r="A4" s="7" t="str">
        <f>'Lap Breaks'!A2</f>
        <v>Cells 732 - 870</v>
      </c>
    </row>
    <row r="5" spans="1:93" s="15" customFormat="1">
      <c r="A5" s="30" t="s">
        <v>169</v>
      </c>
      <c r="C5" s="15">
        <f t="shared" ref="C5:AH5" si="0">AVERAGE(C10:C488)</f>
        <v>14.319877697841738</v>
      </c>
      <c r="D5" s="15">
        <f t="shared" si="0"/>
        <v>0.12471654676258991</v>
      </c>
      <c r="E5" s="15" t="e">
        <f t="shared" si="0"/>
        <v>#DIV/0!</v>
      </c>
      <c r="F5" s="15">
        <f t="shared" si="0"/>
        <v>1247.1558421007194</v>
      </c>
      <c r="G5" s="15">
        <f t="shared" si="0"/>
        <v>460.90431654676246</v>
      </c>
      <c r="H5" s="15">
        <f t="shared" si="0"/>
        <v>5.2884892086330941</v>
      </c>
      <c r="I5" s="15">
        <f t="shared" si="0"/>
        <v>155.88848920863299</v>
      </c>
      <c r="J5" s="15" t="e">
        <f t="shared" si="0"/>
        <v>#DIV/0!</v>
      </c>
      <c r="K5" s="15">
        <f t="shared" si="0"/>
        <v>0.18726618705035963</v>
      </c>
      <c r="L5" s="15">
        <f t="shared" si="0"/>
        <v>75.884892086330936</v>
      </c>
      <c r="M5" s="15">
        <f t="shared" si="0"/>
        <v>0.87647194244604321</v>
      </c>
      <c r="N5" s="15">
        <f t="shared" si="0"/>
        <v>12.550038848920861</v>
      </c>
      <c r="O5" s="15">
        <f t="shared" si="0"/>
        <v>0.10903093525179851</v>
      </c>
      <c r="P5" s="15">
        <f t="shared" si="0"/>
        <v>404.88465323741002</v>
      </c>
      <c r="Q5" s="15">
        <f t="shared" si="0"/>
        <v>5.3243870503597144</v>
      </c>
      <c r="R5" s="15">
        <f t="shared" si="0"/>
        <v>410.20431654676247</v>
      </c>
      <c r="S5" s="15">
        <f t="shared" si="0"/>
        <v>324.45698417266192</v>
      </c>
      <c r="T5" s="15">
        <f t="shared" si="0"/>
        <v>4.2678496402877695</v>
      </c>
      <c r="U5" s="15">
        <f t="shared" si="0"/>
        <v>328.72302158273391</v>
      </c>
      <c r="V5" s="15">
        <f t="shared" si="0"/>
        <v>155.88532877697835</v>
      </c>
      <c r="W5" s="15" t="e">
        <f t="shared" si="0"/>
        <v>#DIV/0!</v>
      </c>
      <c r="X5" s="15" t="e">
        <f t="shared" si="0"/>
        <v>#DIV/0!</v>
      </c>
      <c r="Y5" s="15">
        <f t="shared" si="0"/>
        <v>66.516251798561171</v>
      </c>
      <c r="Z5" s="15">
        <f t="shared" si="0"/>
        <v>0</v>
      </c>
      <c r="AA5" s="15">
        <f t="shared" si="0"/>
        <v>0.16462661870503598</v>
      </c>
      <c r="AB5" s="15" t="e">
        <f t="shared" si="0"/>
        <v>#DIV/0!</v>
      </c>
      <c r="AC5" s="15">
        <f t="shared" si="0"/>
        <v>0</v>
      </c>
      <c r="AD5" s="15">
        <f t="shared" si="0"/>
        <v>11.951079136690643</v>
      </c>
      <c r="AE5" s="15">
        <f t="shared" si="0"/>
        <v>854.9064748201439</v>
      </c>
      <c r="AF5" s="15">
        <f t="shared" si="0"/>
        <v>880.1798561151079</v>
      </c>
      <c r="AG5" s="15">
        <f t="shared" si="0"/>
        <v>892.3741007194244</v>
      </c>
      <c r="AH5" s="15">
        <f t="shared" si="0"/>
        <v>47.398561151079122</v>
      </c>
      <c r="AI5" s="15">
        <f t="shared" ref="AI5:BN5" si="1">AVERAGE(AI10:AI488)</f>
        <v>22.41654676258991</v>
      </c>
      <c r="AJ5" s="15">
        <f t="shared" si="1"/>
        <v>0.51482014388489172</v>
      </c>
      <c r="AK5" s="15">
        <f t="shared" si="1"/>
        <v>988.3669064748201</v>
      </c>
      <c r="AL5" s="15">
        <f t="shared" si="1"/>
        <v>8.0165467625899289</v>
      </c>
      <c r="AM5" s="15">
        <f t="shared" si="1"/>
        <v>0</v>
      </c>
      <c r="AN5" s="15">
        <f t="shared" si="1"/>
        <v>36.374106496402874</v>
      </c>
      <c r="AO5" s="15">
        <f t="shared" si="1"/>
        <v>190.74748201438851</v>
      </c>
      <c r="AP5" s="15">
        <f t="shared" si="1"/>
        <v>190.18633093525179</v>
      </c>
      <c r="AQ5" s="15">
        <f t="shared" si="1"/>
        <v>2.9647482014388493</v>
      </c>
      <c r="AR5" s="15">
        <f t="shared" si="1"/>
        <v>195.01942446043165</v>
      </c>
      <c r="AS5" s="15" t="e">
        <f t="shared" si="1"/>
        <v>#DIV/0!</v>
      </c>
      <c r="AT5" s="15">
        <f t="shared" si="1"/>
        <v>1.920863309352518</v>
      </c>
      <c r="AU5" s="15">
        <f t="shared" si="1"/>
        <v>0.70285871302957637</v>
      </c>
      <c r="AV5" s="15">
        <f t="shared" si="1"/>
        <v>47.161444460431653</v>
      </c>
      <c r="AW5" s="15">
        <f t="shared" si="1"/>
        <v>-88.487503741007188</v>
      </c>
      <c r="AX5" s="15">
        <f t="shared" si="1"/>
        <v>317.39928057553954</v>
      </c>
      <c r="AY5" s="15">
        <f t="shared" si="1"/>
        <v>33.682733812949635</v>
      </c>
      <c r="AZ5" s="15">
        <f t="shared" si="1"/>
        <v>12</v>
      </c>
      <c r="BA5" s="15">
        <f t="shared" si="1"/>
        <v>10.309352517985612</v>
      </c>
      <c r="BB5" s="15" t="e">
        <f t="shared" si="1"/>
        <v>#DIV/0!</v>
      </c>
      <c r="BC5" s="15">
        <f t="shared" si="1"/>
        <v>1.4847851294964021</v>
      </c>
      <c r="BD5" s="15">
        <f t="shared" si="1"/>
        <v>1.5060195683453244</v>
      </c>
      <c r="BE5" s="15">
        <f t="shared" si="1"/>
        <v>2.4384461079136694</v>
      </c>
      <c r="BF5" s="15">
        <f t="shared" si="1"/>
        <v>14.063000000000043</v>
      </c>
      <c r="BG5" s="15">
        <f t="shared" si="1"/>
        <v>14.717338129496406</v>
      </c>
      <c r="BH5" s="15">
        <f t="shared" si="1"/>
        <v>1.0466906474820148</v>
      </c>
      <c r="BI5" s="15">
        <f t="shared" si="1"/>
        <v>14.095856115107916</v>
      </c>
      <c r="BJ5" s="15">
        <f t="shared" si="1"/>
        <v>3003.6791007194247</v>
      </c>
      <c r="BK5" s="15">
        <f t="shared" si="1"/>
        <v>16.359978417266184</v>
      </c>
      <c r="BL5" s="15">
        <f t="shared" si="1"/>
        <v>10.315496402877701</v>
      </c>
      <c r="BM5" s="15">
        <f t="shared" si="1"/>
        <v>0.13457553956834539</v>
      </c>
      <c r="BN5" s="15">
        <f t="shared" si="1"/>
        <v>10.450057553956835</v>
      </c>
      <c r="BO5" s="15">
        <f t="shared" ref="BO5:CC5" si="2">AVERAGE(BO10:BO488)</f>
        <v>8.2663309352517977</v>
      </c>
      <c r="BP5" s="15">
        <f t="shared" si="2"/>
        <v>0.10787050359712232</v>
      </c>
      <c r="BQ5" s="15">
        <f t="shared" si="2"/>
        <v>8.3742086330935237</v>
      </c>
      <c r="BR5" s="15">
        <f t="shared" si="2"/>
        <v>1.2398064748201434</v>
      </c>
      <c r="BS5" s="15" t="e">
        <f t="shared" si="2"/>
        <v>#DIV/0!</v>
      </c>
      <c r="BT5" s="15" t="e">
        <f t="shared" si="2"/>
        <v>#DIV/0!</v>
      </c>
      <c r="BU5" s="31">
        <f t="shared" si="2"/>
        <v>3.1699928057553954</v>
      </c>
      <c r="BV5" s="31" t="e">
        <f t="shared" si="2"/>
        <v>#DIV/0!</v>
      </c>
      <c r="BW5" s="31">
        <f t="shared" si="2"/>
        <v>29.403438848920871</v>
      </c>
      <c r="BX5" s="15">
        <f t="shared" si="2"/>
        <v>0.27007559712230217</v>
      </c>
      <c r="BY5" s="15">
        <f t="shared" si="2"/>
        <v>-5</v>
      </c>
      <c r="BZ5" s="15">
        <f t="shared" si="2"/>
        <v>1.6356314676259001</v>
      </c>
      <c r="CA5" s="28">
        <f t="shared" si="2"/>
        <v>6.5999725827338134</v>
      </c>
      <c r="CB5" s="28">
        <f t="shared" si="2"/>
        <v>33.039755748201422</v>
      </c>
      <c r="CC5" s="28">
        <f t="shared" si="2"/>
        <v>1.7437127563582731</v>
      </c>
      <c r="CD5" s="23"/>
      <c r="CE5" s="15">
        <f>AVERAGE(CE10:CE488)</f>
        <v>14817.236294143895</v>
      </c>
      <c r="CF5" s="15">
        <f>AVERAGE(CF10:CF488)</f>
        <v>74.668112616527395</v>
      </c>
      <c r="CG5" s="15">
        <f>AVERAGE(CG10:CG488)</f>
        <v>58.706429930019397</v>
      </c>
      <c r="CH5" s="15">
        <f>AVERAGE(CH10:CH488)</f>
        <v>6.4741073508644735</v>
      </c>
      <c r="CI5" s="33">
        <f>(CF8+CH8+CG8)/(138/3600)</f>
        <v>140.86204591116064</v>
      </c>
      <c r="CK5" s="35">
        <f>CE8/$AY8</f>
        <v>439.90598792925982</v>
      </c>
      <c r="CL5" s="35">
        <f>CF8/$AY8</f>
        <v>2.21680677795282</v>
      </c>
      <c r="CM5" s="35">
        <f>CG8/$AY8</f>
        <v>1.7429235481904131</v>
      </c>
      <c r="CN5" s="35">
        <f>CH8/$AY8</f>
        <v>0.19220848838509191</v>
      </c>
      <c r="CO5" s="36">
        <f>(CF8+CG8+CH8)/AY8</f>
        <v>4.1519388145283251</v>
      </c>
    </row>
    <row r="6" spans="1:93" s="15" customFormat="1">
      <c r="A6" s="30" t="s">
        <v>170</v>
      </c>
      <c r="C6" s="15">
        <f t="shared" ref="C6:AH6" si="3">MIN(C10:C488)</f>
        <v>12.981999999999999</v>
      </c>
      <c r="D6" s="15">
        <f t="shared" si="3"/>
        <v>1.6999999999999999E-3</v>
      </c>
      <c r="E6" s="15">
        <f t="shared" si="3"/>
        <v>0</v>
      </c>
      <c r="F6" s="15">
        <f t="shared" si="3"/>
        <v>16.955795999999999</v>
      </c>
      <c r="G6" s="15">
        <f t="shared" si="3"/>
        <v>2.8</v>
      </c>
      <c r="H6" s="15">
        <f t="shared" si="3"/>
        <v>-8.4</v>
      </c>
      <c r="I6" s="15">
        <f t="shared" si="3"/>
        <v>62.7</v>
      </c>
      <c r="J6" s="15">
        <f t="shared" si="3"/>
        <v>0</v>
      </c>
      <c r="K6" s="15">
        <f t="shared" si="3"/>
        <v>0</v>
      </c>
      <c r="L6" s="15">
        <f t="shared" si="3"/>
        <v>44</v>
      </c>
      <c r="M6" s="15">
        <f t="shared" si="3"/>
        <v>0.86939999999999995</v>
      </c>
      <c r="N6" s="15">
        <f t="shared" si="3"/>
        <v>11.5267</v>
      </c>
      <c r="O6" s="15">
        <f t="shared" si="3"/>
        <v>1.5E-3</v>
      </c>
      <c r="P6" s="15">
        <f t="shared" si="3"/>
        <v>2.4510000000000001</v>
      </c>
      <c r="Q6" s="15">
        <f t="shared" si="3"/>
        <v>0</v>
      </c>
      <c r="R6" s="15">
        <f t="shared" si="3"/>
        <v>2.9</v>
      </c>
      <c r="S6" s="15">
        <f t="shared" si="3"/>
        <v>1.9734</v>
      </c>
      <c r="T6" s="15">
        <f t="shared" si="3"/>
        <v>0</v>
      </c>
      <c r="U6" s="15">
        <f t="shared" si="3"/>
        <v>2.2999999999999998</v>
      </c>
      <c r="V6" s="15">
        <f t="shared" si="3"/>
        <v>62.6556</v>
      </c>
      <c r="W6" s="15">
        <f t="shared" si="3"/>
        <v>0</v>
      </c>
      <c r="X6" s="15">
        <f t="shared" si="3"/>
        <v>0</v>
      </c>
      <c r="Y6" s="15">
        <f t="shared" si="3"/>
        <v>38.222999999999999</v>
      </c>
      <c r="Z6" s="15">
        <f t="shared" si="3"/>
        <v>0</v>
      </c>
      <c r="AA6" s="15">
        <f t="shared" si="3"/>
        <v>0</v>
      </c>
      <c r="AB6" s="15">
        <f t="shared" si="3"/>
        <v>0</v>
      </c>
      <c r="AC6" s="15">
        <f t="shared" si="3"/>
        <v>0</v>
      </c>
      <c r="AD6" s="15">
        <f t="shared" si="3"/>
        <v>11.8</v>
      </c>
      <c r="AE6" s="15">
        <f t="shared" si="3"/>
        <v>842</v>
      </c>
      <c r="AF6" s="15">
        <f t="shared" si="3"/>
        <v>861</v>
      </c>
      <c r="AG6" s="15">
        <f t="shared" si="3"/>
        <v>882</v>
      </c>
      <c r="AH6" s="15">
        <f t="shared" si="3"/>
        <v>41</v>
      </c>
      <c r="AI6" s="15">
        <f t="shared" ref="AI6:BN6" si="4">MIN(AI10:AI488)</f>
        <v>20.8</v>
      </c>
      <c r="AJ6" s="15">
        <f t="shared" si="4"/>
        <v>0.48</v>
      </c>
      <c r="AK6" s="15">
        <f t="shared" si="4"/>
        <v>988</v>
      </c>
      <c r="AL6" s="15">
        <f t="shared" si="4"/>
        <v>7</v>
      </c>
      <c r="AM6" s="15">
        <f t="shared" si="4"/>
        <v>0</v>
      </c>
      <c r="AN6" s="15">
        <f t="shared" si="4"/>
        <v>36</v>
      </c>
      <c r="AO6" s="15">
        <f t="shared" si="4"/>
        <v>189</v>
      </c>
      <c r="AP6" s="15">
        <f t="shared" si="4"/>
        <v>188.9</v>
      </c>
      <c r="AQ6" s="15">
        <f t="shared" si="4"/>
        <v>2.1</v>
      </c>
      <c r="AR6" s="15">
        <f t="shared" si="4"/>
        <v>195</v>
      </c>
      <c r="AS6" s="15">
        <f t="shared" si="4"/>
        <v>0</v>
      </c>
      <c r="AT6" s="15">
        <f t="shared" si="4"/>
        <v>1</v>
      </c>
      <c r="AU6" s="15">
        <f t="shared" si="4"/>
        <v>0.7020601851851852</v>
      </c>
      <c r="AV6" s="15">
        <f t="shared" si="4"/>
        <v>47.158496</v>
      </c>
      <c r="AW6" s="15">
        <f t="shared" si="4"/>
        <v>-88.491951999999998</v>
      </c>
      <c r="AX6" s="15">
        <f t="shared" si="4"/>
        <v>312.10000000000002</v>
      </c>
      <c r="AY6" s="15">
        <f t="shared" si="4"/>
        <v>0.7</v>
      </c>
      <c r="AZ6" s="15">
        <f t="shared" si="4"/>
        <v>12</v>
      </c>
      <c r="BA6" s="15">
        <f t="shared" si="4"/>
        <v>8</v>
      </c>
      <c r="BB6" s="15">
        <f t="shared" si="4"/>
        <v>0</v>
      </c>
      <c r="BC6" s="15">
        <f t="shared" si="4"/>
        <v>0.9</v>
      </c>
      <c r="BD6" s="15">
        <f t="shared" si="4"/>
        <v>1</v>
      </c>
      <c r="BE6" s="15">
        <f t="shared" si="4"/>
        <v>1.6714290000000001</v>
      </c>
      <c r="BF6" s="15">
        <f t="shared" si="4"/>
        <v>14.063000000000001</v>
      </c>
      <c r="BG6" s="15">
        <f t="shared" si="4"/>
        <v>13.88</v>
      </c>
      <c r="BH6" s="15">
        <f t="shared" si="4"/>
        <v>0.99</v>
      </c>
      <c r="BI6" s="15">
        <f t="shared" si="4"/>
        <v>12.628</v>
      </c>
      <c r="BJ6" s="15">
        <f t="shared" si="4"/>
        <v>2869.8980000000001</v>
      </c>
      <c r="BK6" s="15">
        <f t="shared" si="4"/>
        <v>0.23799999999999999</v>
      </c>
      <c r="BL6" s="15">
        <f t="shared" si="4"/>
        <v>6.0999999999999999E-2</v>
      </c>
      <c r="BM6" s="15">
        <f t="shared" si="4"/>
        <v>0</v>
      </c>
      <c r="BN6" s="15">
        <f t="shared" si="4"/>
        <v>7.0999999999999994E-2</v>
      </c>
      <c r="BO6" s="15">
        <f t="shared" ref="BO6:CC6" si="5">MIN(BO10:BO488)</f>
        <v>4.9000000000000002E-2</v>
      </c>
      <c r="BP6" s="15">
        <f t="shared" si="5"/>
        <v>0</v>
      </c>
      <c r="BQ6" s="15">
        <f t="shared" si="5"/>
        <v>5.7000000000000002E-2</v>
      </c>
      <c r="BR6" s="15">
        <f t="shared" si="5"/>
        <v>0.496</v>
      </c>
      <c r="BS6" s="15">
        <f t="shared" si="5"/>
        <v>0</v>
      </c>
      <c r="BT6" s="15">
        <f t="shared" si="5"/>
        <v>0</v>
      </c>
      <c r="BU6" s="31">
        <f t="shared" si="5"/>
        <v>1.7889999999999999</v>
      </c>
      <c r="BV6" s="31">
        <f t="shared" si="5"/>
        <v>0</v>
      </c>
      <c r="BW6" s="31">
        <f t="shared" si="5"/>
        <v>0</v>
      </c>
      <c r="BX6" s="15">
        <f t="shared" si="5"/>
        <v>0.100686</v>
      </c>
      <c r="BY6" s="15">
        <f t="shared" si="5"/>
        <v>-5</v>
      </c>
      <c r="BZ6" s="15">
        <f t="shared" si="5"/>
        <v>1.5370980000000001</v>
      </c>
      <c r="CA6" s="28">
        <f t="shared" si="5"/>
        <v>2.4605139999999999</v>
      </c>
      <c r="CB6" s="28">
        <f t="shared" si="5"/>
        <v>31.049379999999999</v>
      </c>
      <c r="CC6" s="28">
        <f t="shared" si="5"/>
        <v>0.65006779879999999</v>
      </c>
      <c r="CD6" s="23"/>
      <c r="CE6" s="15">
        <f>MIN(CE10:CE488)</f>
        <v>5564.9484776880545</v>
      </c>
      <c r="CF6" s="15">
        <f>MIN(CF10:CF488)</f>
        <v>1.1928645687420001</v>
      </c>
      <c r="CG6" s="15">
        <f>MIN(CG10:CG488)</f>
        <v>0.23143957977599997</v>
      </c>
      <c r="CH6" s="15">
        <f>MIN(CH10:CH488)</f>
        <v>1.4620118225759999</v>
      </c>
      <c r="CI6" s="23"/>
    </row>
    <row r="7" spans="1:93" s="15" customFormat="1">
      <c r="A7" s="30" t="s">
        <v>171</v>
      </c>
      <c r="C7" s="15">
        <f t="shared" ref="C7:AH7" si="6">MAX(C10:C488)</f>
        <v>14.654999999999999</v>
      </c>
      <c r="D7" s="15">
        <f t="shared" si="6"/>
        <v>0.80969999999999998</v>
      </c>
      <c r="E7" s="15">
        <f t="shared" si="6"/>
        <v>0</v>
      </c>
      <c r="F7" s="15">
        <f t="shared" si="6"/>
        <v>8097.5</v>
      </c>
      <c r="G7" s="15">
        <f t="shared" si="6"/>
        <v>3648.7</v>
      </c>
      <c r="H7" s="15">
        <f t="shared" si="6"/>
        <v>43.9</v>
      </c>
      <c r="I7" s="15">
        <f t="shared" si="6"/>
        <v>538</v>
      </c>
      <c r="J7" s="15">
        <f t="shared" si="6"/>
        <v>0</v>
      </c>
      <c r="K7" s="15">
        <f t="shared" si="6"/>
        <v>1.84</v>
      </c>
      <c r="L7" s="15">
        <f t="shared" si="6"/>
        <v>197</v>
      </c>
      <c r="M7" s="15">
        <f t="shared" si="6"/>
        <v>0.88790000000000002</v>
      </c>
      <c r="N7" s="15">
        <f t="shared" si="6"/>
        <v>12.8169</v>
      </c>
      <c r="O7" s="15">
        <f t="shared" si="6"/>
        <v>0.70399999999999996</v>
      </c>
      <c r="P7" s="15">
        <f t="shared" si="6"/>
        <v>3198.8742000000002</v>
      </c>
      <c r="Q7" s="15">
        <f t="shared" si="6"/>
        <v>38.688299999999998</v>
      </c>
      <c r="R7" s="15">
        <f t="shared" si="6"/>
        <v>3232.6</v>
      </c>
      <c r="S7" s="15">
        <f t="shared" si="6"/>
        <v>2579.8627999999999</v>
      </c>
      <c r="T7" s="15">
        <f t="shared" si="6"/>
        <v>31.201799999999999</v>
      </c>
      <c r="U7" s="15">
        <f t="shared" si="6"/>
        <v>2607.1</v>
      </c>
      <c r="V7" s="15">
        <f t="shared" si="6"/>
        <v>537.95370000000003</v>
      </c>
      <c r="W7" s="15">
        <f t="shared" si="6"/>
        <v>0</v>
      </c>
      <c r="X7" s="15">
        <f t="shared" si="6"/>
        <v>0</v>
      </c>
      <c r="Y7" s="15">
        <f t="shared" si="6"/>
        <v>172.76300000000001</v>
      </c>
      <c r="Z7" s="15">
        <f t="shared" si="6"/>
        <v>0</v>
      </c>
      <c r="AA7" s="15">
        <f t="shared" si="6"/>
        <v>1.6165</v>
      </c>
      <c r="AB7" s="15">
        <f t="shared" si="6"/>
        <v>0</v>
      </c>
      <c r="AC7" s="15">
        <f t="shared" si="6"/>
        <v>0</v>
      </c>
      <c r="AD7" s="15">
        <f t="shared" si="6"/>
        <v>12.4</v>
      </c>
      <c r="AE7" s="15">
        <f t="shared" si="6"/>
        <v>865</v>
      </c>
      <c r="AF7" s="15">
        <f t="shared" si="6"/>
        <v>892</v>
      </c>
      <c r="AG7" s="15">
        <f t="shared" si="6"/>
        <v>902</v>
      </c>
      <c r="AH7" s="15">
        <f t="shared" si="6"/>
        <v>56.9</v>
      </c>
      <c r="AI7" s="15">
        <f t="shared" ref="AI7:BN7" si="7">MAX(AI10:AI488)</f>
        <v>25.22</v>
      </c>
      <c r="AJ7" s="15">
        <f t="shared" si="7"/>
        <v>0.57999999999999996</v>
      </c>
      <c r="AK7" s="15">
        <f t="shared" si="7"/>
        <v>989</v>
      </c>
      <c r="AL7" s="15">
        <f t="shared" si="7"/>
        <v>10</v>
      </c>
      <c r="AM7" s="15">
        <f t="shared" si="7"/>
        <v>0</v>
      </c>
      <c r="AN7" s="15">
        <f t="shared" si="7"/>
        <v>37</v>
      </c>
      <c r="AO7" s="15">
        <f t="shared" si="7"/>
        <v>192</v>
      </c>
      <c r="AP7" s="15">
        <f t="shared" si="7"/>
        <v>192</v>
      </c>
      <c r="AQ7" s="15">
        <f t="shared" si="7"/>
        <v>4</v>
      </c>
      <c r="AR7" s="15">
        <f t="shared" si="7"/>
        <v>195.8</v>
      </c>
      <c r="AS7" s="15">
        <f t="shared" si="7"/>
        <v>0</v>
      </c>
      <c r="AT7" s="15">
        <f t="shared" si="7"/>
        <v>2</v>
      </c>
      <c r="AU7" s="15">
        <f t="shared" si="7"/>
        <v>0.70365740740740745</v>
      </c>
      <c r="AV7" s="15">
        <f t="shared" si="7"/>
        <v>47.16442</v>
      </c>
      <c r="AW7" s="15">
        <f t="shared" si="7"/>
        <v>-88.483839000000003</v>
      </c>
      <c r="AX7" s="15">
        <f t="shared" si="7"/>
        <v>322.89999999999998</v>
      </c>
      <c r="AY7" s="15">
        <f t="shared" si="7"/>
        <v>46.3</v>
      </c>
      <c r="AZ7" s="15">
        <f t="shared" si="7"/>
        <v>12</v>
      </c>
      <c r="BA7" s="15">
        <f t="shared" si="7"/>
        <v>11</v>
      </c>
      <c r="BB7" s="15">
        <f t="shared" si="7"/>
        <v>0</v>
      </c>
      <c r="BC7" s="15">
        <f t="shared" si="7"/>
        <v>3.7180819999999999</v>
      </c>
      <c r="BD7" s="15">
        <f t="shared" si="7"/>
        <v>3.2</v>
      </c>
      <c r="BE7" s="15">
        <f t="shared" si="7"/>
        <v>4.1857139999999999</v>
      </c>
      <c r="BF7" s="15">
        <f t="shared" si="7"/>
        <v>14.063000000000001</v>
      </c>
      <c r="BG7" s="15">
        <f t="shared" si="7"/>
        <v>16.239999999999998</v>
      </c>
      <c r="BH7" s="15">
        <f t="shared" si="7"/>
        <v>1.1599999999999999</v>
      </c>
      <c r="BI7" s="15">
        <f t="shared" si="7"/>
        <v>15.019</v>
      </c>
      <c r="BJ7" s="15">
        <f t="shared" si="7"/>
        <v>3029.7779999999998</v>
      </c>
      <c r="BK7" s="15">
        <f t="shared" si="7"/>
        <v>102.251</v>
      </c>
      <c r="BL7" s="15">
        <f t="shared" si="7"/>
        <v>81.89</v>
      </c>
      <c r="BM7" s="15">
        <f t="shared" si="7"/>
        <v>1.012</v>
      </c>
      <c r="BN7" s="15">
        <f t="shared" si="7"/>
        <v>82.902000000000001</v>
      </c>
      <c r="BO7" s="15">
        <f t="shared" ref="BO7:CC7" si="8">MAX(BO10:BO488)</f>
        <v>66.043000000000006</v>
      </c>
      <c r="BP7" s="15">
        <f t="shared" si="8"/>
        <v>0.81599999999999995</v>
      </c>
      <c r="BQ7" s="15">
        <f t="shared" si="8"/>
        <v>66.858999999999995</v>
      </c>
      <c r="BR7" s="15">
        <f t="shared" si="8"/>
        <v>4.3270999999999997</v>
      </c>
      <c r="BS7" s="15">
        <f t="shared" si="8"/>
        <v>0</v>
      </c>
      <c r="BT7" s="15">
        <f t="shared" si="8"/>
        <v>0</v>
      </c>
      <c r="BU7" s="31">
        <f t="shared" si="8"/>
        <v>8.3379999999999992</v>
      </c>
      <c r="BV7" s="31">
        <f t="shared" si="8"/>
        <v>0</v>
      </c>
      <c r="BW7" s="31">
        <f t="shared" si="8"/>
        <v>294.84800000000001</v>
      </c>
      <c r="BX7" s="15">
        <f t="shared" si="8"/>
        <v>0.52082399999999995</v>
      </c>
      <c r="BY7" s="15">
        <f t="shared" si="8"/>
        <v>-5</v>
      </c>
      <c r="BZ7" s="15">
        <f t="shared" si="8"/>
        <v>1.7453920000000001</v>
      </c>
      <c r="CA7" s="28">
        <f t="shared" si="8"/>
        <v>12.727636</v>
      </c>
      <c r="CB7" s="28">
        <f t="shared" si="8"/>
        <v>35.256917999999999</v>
      </c>
      <c r="CC7" s="28">
        <f t="shared" si="8"/>
        <v>3.3626414312000001</v>
      </c>
      <c r="CD7" s="23"/>
      <c r="CE7" s="15">
        <f>MAX(CE10:CE488)</f>
        <v>28758.124635614746</v>
      </c>
      <c r="CF7" s="15">
        <f>MAX(CF10:CF488)</f>
        <v>477.81156472083006</v>
      </c>
      <c r="CG7" s="15">
        <f>MAX(CG10:CG488)</f>
        <v>592.34944206554997</v>
      </c>
      <c r="CH7" s="15">
        <f>MAX(CH10:CH488)</f>
        <v>26.309663511955193</v>
      </c>
      <c r="CI7" s="23"/>
    </row>
    <row r="8" spans="1:93" s="15" customFormat="1">
      <c r="A8" s="30" t="s">
        <v>172</v>
      </c>
      <c r="B8" s="3">
        <f>B148-B10</f>
        <v>1.5972222222222499E-3</v>
      </c>
      <c r="AT8" s="17"/>
      <c r="AY8" s="16">
        <f>SUM(AY10:AY488)/3600</f>
        <v>1.3005277777777777</v>
      </c>
      <c r="BU8" s="25"/>
      <c r="BV8" s="23"/>
      <c r="BW8" s="25"/>
      <c r="BX8" s="23"/>
      <c r="BY8" s="25"/>
      <c r="BZ8" s="25"/>
      <c r="CA8" s="24">
        <f>SUM(CA10:CA488)/3600</f>
        <v>0.25483227472222225</v>
      </c>
      <c r="CB8" s="25"/>
      <c r="CC8" s="24">
        <f>SUM(CC10:CC488)/3600</f>
        <v>6.7326686981611095E-2</v>
      </c>
      <c r="CD8" s="23"/>
      <c r="CE8" s="24">
        <f>SUM(CE10:CE488)/3600</f>
        <v>572.10995691277822</v>
      </c>
      <c r="CF8" s="24">
        <f>SUM(CF10:CF488)/3600</f>
        <v>2.8830187926936963</v>
      </c>
      <c r="CG8" s="24">
        <f>SUM(CG10:CG488)/3600</f>
        <v>2.2667204889646375</v>
      </c>
      <c r="CH8" s="24">
        <f>SUM(CH10:CH488)/3600</f>
        <v>0.2499724782694894</v>
      </c>
      <c r="CI8" s="34">
        <f>SUM(CF8:CH8)</f>
        <v>5.3997117599278237</v>
      </c>
      <c r="CJ8" s="15" t="s">
        <v>410</v>
      </c>
    </row>
    <row r="9" spans="1:93">
      <c r="BW9" s="14"/>
      <c r="BX9" s="26"/>
      <c r="CC9" s="32">
        <f>AY8/CC8</f>
        <v>19.316675691067204</v>
      </c>
      <c r="CD9" s="4" t="s">
        <v>190</v>
      </c>
      <c r="CK9" s="27" t="s">
        <v>191</v>
      </c>
    </row>
    <row r="10" spans="1:93">
      <c r="A10" s="2">
        <v>42440</v>
      </c>
      <c r="B10" s="29">
        <v>0.49391097222222219</v>
      </c>
      <c r="C10" s="4">
        <v>14.11</v>
      </c>
      <c r="D10" s="4">
        <v>2.2200000000000001E-2</v>
      </c>
      <c r="E10" s="4" t="s">
        <v>155</v>
      </c>
      <c r="F10" s="4">
        <v>221.908007</v>
      </c>
      <c r="G10" s="4">
        <v>32.700000000000003</v>
      </c>
      <c r="H10" s="4">
        <v>0.2</v>
      </c>
      <c r="I10" s="4">
        <v>538</v>
      </c>
      <c r="K10" s="4">
        <v>1.1000000000000001</v>
      </c>
      <c r="L10" s="4">
        <v>197</v>
      </c>
      <c r="M10" s="4">
        <v>0.87860000000000005</v>
      </c>
      <c r="N10" s="4">
        <v>12.3965</v>
      </c>
      <c r="O10" s="4">
        <v>1.95E-2</v>
      </c>
      <c r="P10" s="4">
        <v>28.7043</v>
      </c>
      <c r="Q10" s="4">
        <v>0.20200000000000001</v>
      </c>
      <c r="R10" s="4">
        <v>28.9</v>
      </c>
      <c r="S10" s="4">
        <v>23.002199999999998</v>
      </c>
      <c r="T10" s="4">
        <v>0.16189999999999999</v>
      </c>
      <c r="U10" s="4">
        <v>23.2</v>
      </c>
      <c r="V10" s="4">
        <v>537.95370000000003</v>
      </c>
      <c r="Y10" s="4">
        <v>172.76300000000001</v>
      </c>
      <c r="Z10" s="4">
        <v>0</v>
      </c>
      <c r="AA10" s="4">
        <v>0.96640000000000004</v>
      </c>
      <c r="AB10" s="4" t="s">
        <v>384</v>
      </c>
      <c r="AC10" s="4">
        <v>0</v>
      </c>
      <c r="AD10" s="4">
        <v>11.8</v>
      </c>
      <c r="AE10" s="4">
        <v>848</v>
      </c>
      <c r="AF10" s="4">
        <v>864</v>
      </c>
      <c r="AG10" s="4">
        <v>888</v>
      </c>
      <c r="AH10" s="4">
        <v>41</v>
      </c>
      <c r="AI10" s="4">
        <v>22.26</v>
      </c>
      <c r="AJ10" s="4">
        <v>0.51</v>
      </c>
      <c r="AK10" s="4">
        <v>989</v>
      </c>
      <c r="AL10" s="4">
        <v>10</v>
      </c>
      <c r="AM10" s="4">
        <v>0</v>
      </c>
      <c r="AN10" s="4">
        <v>36</v>
      </c>
      <c r="AO10" s="4">
        <v>189</v>
      </c>
      <c r="AP10" s="4">
        <v>188.9</v>
      </c>
      <c r="AQ10" s="4">
        <v>2.1</v>
      </c>
      <c r="AR10" s="4">
        <v>195</v>
      </c>
      <c r="AS10" s="4" t="s">
        <v>155</v>
      </c>
      <c r="AT10" s="4">
        <v>2</v>
      </c>
      <c r="AU10" s="5">
        <v>0.7020601851851852</v>
      </c>
      <c r="AV10" s="4">
        <v>47.159323000000001</v>
      </c>
      <c r="AW10" s="4">
        <v>-88.489700999999997</v>
      </c>
      <c r="AX10" s="4">
        <v>322.89999999999998</v>
      </c>
      <c r="AY10" s="4">
        <v>0.7</v>
      </c>
      <c r="AZ10" s="4">
        <v>12</v>
      </c>
      <c r="BA10" s="4">
        <v>10</v>
      </c>
      <c r="BB10" s="4" t="s">
        <v>427</v>
      </c>
      <c r="BC10" s="4">
        <v>0.9</v>
      </c>
      <c r="BD10" s="4">
        <v>1.4</v>
      </c>
      <c r="BE10" s="4">
        <v>1.7</v>
      </c>
      <c r="BF10" s="4">
        <v>14.063000000000001</v>
      </c>
      <c r="BG10" s="4">
        <v>14.98</v>
      </c>
      <c r="BH10" s="4">
        <v>1.07</v>
      </c>
      <c r="BI10" s="4">
        <v>13.823</v>
      </c>
      <c r="BJ10" s="4">
        <v>3015.4609999999998</v>
      </c>
      <c r="BK10" s="4">
        <v>3.0179999999999998</v>
      </c>
      <c r="BL10" s="4">
        <v>0.73099999999999998</v>
      </c>
      <c r="BM10" s="4">
        <v>5.0000000000000001E-3</v>
      </c>
      <c r="BN10" s="4">
        <v>0.73599999999999999</v>
      </c>
      <c r="BO10" s="4">
        <v>0.58599999999999997</v>
      </c>
      <c r="BP10" s="4">
        <v>4.0000000000000001E-3</v>
      </c>
      <c r="BQ10" s="4">
        <v>0.59</v>
      </c>
      <c r="BR10" s="4">
        <v>4.3270999999999997</v>
      </c>
      <c r="BU10" s="4">
        <v>8.3379999999999992</v>
      </c>
      <c r="BW10" s="4">
        <v>170.929</v>
      </c>
      <c r="BX10" s="4">
        <v>0.176512</v>
      </c>
      <c r="BY10" s="4">
        <v>-5</v>
      </c>
      <c r="BZ10" s="4">
        <v>1.7453920000000001</v>
      </c>
      <c r="CA10" s="4">
        <v>4.3135120000000002</v>
      </c>
      <c r="CB10" s="4">
        <v>35.256917999999999</v>
      </c>
      <c r="CC10" s="4">
        <f>CA10*0.2642</f>
        <v>1.1396298704000001</v>
      </c>
      <c r="CE10" s="4">
        <f>BJ10*$CA10*0.747</f>
        <v>9716.3987251469043</v>
      </c>
      <c r="CF10" s="4">
        <f>BK10*$CA10*0.747</f>
        <v>9.7245798743520009</v>
      </c>
      <c r="CG10" s="4">
        <f>BQ10*$CA10*0.747</f>
        <v>1.90109414376</v>
      </c>
      <c r="CH10" s="4">
        <f>BR10*$CA10*0.747</f>
        <v>13.9427533380744</v>
      </c>
    </row>
    <row r="11" spans="1:93">
      <c r="A11" s="2">
        <v>42440</v>
      </c>
      <c r="B11" s="29">
        <v>0.49392254629629634</v>
      </c>
      <c r="C11" s="4">
        <v>14.329000000000001</v>
      </c>
      <c r="D11" s="4">
        <v>2.4899999999999999E-2</v>
      </c>
      <c r="E11" s="4" t="s">
        <v>155</v>
      </c>
      <c r="F11" s="4">
        <v>249.307253</v>
      </c>
      <c r="G11" s="4">
        <v>188</v>
      </c>
      <c r="H11" s="4">
        <v>0.5</v>
      </c>
      <c r="I11" s="4">
        <v>488.1</v>
      </c>
      <c r="K11" s="4">
        <v>0.88</v>
      </c>
      <c r="L11" s="4">
        <v>183</v>
      </c>
      <c r="M11" s="4">
        <v>0.87709999999999999</v>
      </c>
      <c r="N11" s="4">
        <v>12.567399999999999</v>
      </c>
      <c r="O11" s="4">
        <v>2.1899999999999999E-2</v>
      </c>
      <c r="P11" s="4">
        <v>164.92410000000001</v>
      </c>
      <c r="Q11" s="4">
        <v>0.4385</v>
      </c>
      <c r="R11" s="4">
        <v>165.4</v>
      </c>
      <c r="S11" s="4">
        <v>131.50989999999999</v>
      </c>
      <c r="T11" s="4">
        <v>0.34970000000000001</v>
      </c>
      <c r="U11" s="4">
        <v>131.9</v>
      </c>
      <c r="V11" s="4">
        <v>488.1216</v>
      </c>
      <c r="Y11" s="4">
        <v>160.702</v>
      </c>
      <c r="Z11" s="4">
        <v>0</v>
      </c>
      <c r="AA11" s="4">
        <v>0.7752</v>
      </c>
      <c r="AB11" s="4" t="s">
        <v>384</v>
      </c>
      <c r="AC11" s="4">
        <v>0</v>
      </c>
      <c r="AD11" s="4">
        <v>11.9</v>
      </c>
      <c r="AE11" s="4">
        <v>848</v>
      </c>
      <c r="AF11" s="4">
        <v>864</v>
      </c>
      <c r="AG11" s="4">
        <v>889</v>
      </c>
      <c r="AH11" s="4">
        <v>41</v>
      </c>
      <c r="AI11" s="4">
        <v>20.94</v>
      </c>
      <c r="AJ11" s="4">
        <v>0.48</v>
      </c>
      <c r="AK11" s="4">
        <v>989</v>
      </c>
      <c r="AL11" s="4">
        <v>9.1</v>
      </c>
      <c r="AM11" s="4">
        <v>0</v>
      </c>
      <c r="AN11" s="4">
        <v>36</v>
      </c>
      <c r="AO11" s="4">
        <v>189.9</v>
      </c>
      <c r="AP11" s="4">
        <v>189</v>
      </c>
      <c r="AQ11" s="4">
        <v>2.2000000000000002</v>
      </c>
      <c r="AR11" s="4">
        <v>195</v>
      </c>
      <c r="AS11" s="4" t="s">
        <v>155</v>
      </c>
      <c r="AT11" s="4">
        <v>2</v>
      </c>
      <c r="AU11" s="5">
        <v>0.70207175925925924</v>
      </c>
      <c r="AV11" s="4">
        <v>47.159281999999997</v>
      </c>
      <c r="AW11" s="4">
        <v>-88.489649999999997</v>
      </c>
      <c r="AX11" s="4">
        <v>322.8</v>
      </c>
      <c r="AY11" s="4">
        <v>4.8</v>
      </c>
      <c r="AZ11" s="4">
        <v>12</v>
      </c>
      <c r="BA11" s="4">
        <v>10</v>
      </c>
      <c r="BB11" s="4" t="s">
        <v>427</v>
      </c>
      <c r="BC11" s="4">
        <v>1.1130869999999999</v>
      </c>
      <c r="BD11" s="4">
        <v>1.5420579999999999</v>
      </c>
      <c r="BE11" s="4">
        <v>1.913087</v>
      </c>
      <c r="BF11" s="4">
        <v>14.063000000000001</v>
      </c>
      <c r="BG11" s="4">
        <v>14.77</v>
      </c>
      <c r="BH11" s="4">
        <v>1.05</v>
      </c>
      <c r="BI11" s="4">
        <v>14.016999999999999</v>
      </c>
      <c r="BJ11" s="4">
        <v>3016.2</v>
      </c>
      <c r="BK11" s="4">
        <v>3.34</v>
      </c>
      <c r="BL11" s="4">
        <v>4.1449999999999996</v>
      </c>
      <c r="BM11" s="4">
        <v>1.0999999999999999E-2</v>
      </c>
      <c r="BN11" s="4">
        <v>4.1559999999999997</v>
      </c>
      <c r="BO11" s="4">
        <v>3.3050000000000002</v>
      </c>
      <c r="BP11" s="4">
        <v>8.9999999999999993E-3</v>
      </c>
      <c r="BQ11" s="4">
        <v>3.3140000000000001</v>
      </c>
      <c r="BR11" s="4">
        <v>3.8738000000000001</v>
      </c>
      <c r="BU11" s="4">
        <v>7.6520000000000001</v>
      </c>
      <c r="BW11" s="4">
        <v>135.27500000000001</v>
      </c>
      <c r="BX11" s="4">
        <v>0.24063000000000001</v>
      </c>
      <c r="BY11" s="4">
        <v>-5</v>
      </c>
      <c r="BZ11" s="4">
        <v>1.743196</v>
      </c>
      <c r="CA11" s="4">
        <v>5.880395</v>
      </c>
      <c r="CB11" s="4">
        <v>35.212558999999999</v>
      </c>
      <c r="CC11" s="4">
        <f t="shared" ref="CC11:CC74" si="9">CA11*0.2642</f>
        <v>1.553600359</v>
      </c>
      <c r="CE11" s="4">
        <f t="shared" ref="CE11:CE74" si="10">BJ11*$CA11*0.747</f>
        <v>13249.126207053001</v>
      </c>
      <c r="CF11" s="4">
        <f t="shared" ref="CF11:CF74" si="11">BK11*$CA11*0.747</f>
        <v>14.671467917099998</v>
      </c>
      <c r="CG11" s="4">
        <f t="shared" ref="CG11:CG74" si="12">BQ11*$CA11*0.747</f>
        <v>14.55725888541</v>
      </c>
      <c r="CH11" s="4">
        <f t="shared" ref="CH11:CH74" si="13">BR11*$CA11*0.747</f>
        <v>17.016267190797002</v>
      </c>
    </row>
    <row r="12" spans="1:93">
      <c r="A12" s="2">
        <v>42440</v>
      </c>
      <c r="B12" s="29">
        <v>0.49393412037037038</v>
      </c>
      <c r="C12" s="4">
        <v>14.49</v>
      </c>
      <c r="D12" s="4">
        <v>1.9E-2</v>
      </c>
      <c r="E12" s="4" t="s">
        <v>155</v>
      </c>
      <c r="F12" s="4">
        <v>189.95</v>
      </c>
      <c r="G12" s="4">
        <v>473.6</v>
      </c>
      <c r="H12" s="4">
        <v>15</v>
      </c>
      <c r="I12" s="4">
        <v>389.2</v>
      </c>
      <c r="K12" s="4">
        <v>0.49</v>
      </c>
      <c r="L12" s="4">
        <v>166</v>
      </c>
      <c r="M12" s="4">
        <v>0.876</v>
      </c>
      <c r="N12" s="4">
        <v>12.693</v>
      </c>
      <c r="O12" s="4">
        <v>1.66E-2</v>
      </c>
      <c r="P12" s="4">
        <v>414.90589999999997</v>
      </c>
      <c r="Q12" s="4">
        <v>13.139799999999999</v>
      </c>
      <c r="R12" s="4">
        <v>428</v>
      </c>
      <c r="S12" s="4">
        <v>330.67259999999999</v>
      </c>
      <c r="T12" s="4">
        <v>10.472200000000001</v>
      </c>
      <c r="U12" s="4">
        <v>341.1</v>
      </c>
      <c r="V12" s="4">
        <v>389.15929999999997</v>
      </c>
      <c r="Y12" s="4">
        <v>145.80199999999999</v>
      </c>
      <c r="Z12" s="4">
        <v>0</v>
      </c>
      <c r="AA12" s="4">
        <v>0.42709999999999998</v>
      </c>
      <c r="AB12" s="4" t="s">
        <v>384</v>
      </c>
      <c r="AC12" s="4">
        <v>0</v>
      </c>
      <c r="AD12" s="4">
        <v>11.9</v>
      </c>
      <c r="AE12" s="4">
        <v>848</v>
      </c>
      <c r="AF12" s="4">
        <v>865</v>
      </c>
      <c r="AG12" s="4">
        <v>888</v>
      </c>
      <c r="AH12" s="4">
        <v>41</v>
      </c>
      <c r="AI12" s="4">
        <v>20.8</v>
      </c>
      <c r="AJ12" s="4">
        <v>0.48</v>
      </c>
      <c r="AK12" s="4">
        <v>989</v>
      </c>
      <c r="AL12" s="4">
        <v>9</v>
      </c>
      <c r="AM12" s="4">
        <v>0</v>
      </c>
      <c r="AN12" s="4">
        <v>36</v>
      </c>
      <c r="AO12" s="4">
        <v>190</v>
      </c>
      <c r="AP12" s="4">
        <v>189</v>
      </c>
      <c r="AQ12" s="4">
        <v>2.2000000000000002</v>
      </c>
      <c r="AR12" s="4">
        <v>195</v>
      </c>
      <c r="AS12" s="4" t="s">
        <v>155</v>
      </c>
      <c r="AT12" s="4">
        <v>2</v>
      </c>
      <c r="AU12" s="5">
        <v>0.70208333333333339</v>
      </c>
      <c r="AV12" s="4">
        <v>47.159233</v>
      </c>
      <c r="AW12" s="4">
        <v>-88.489570999999998</v>
      </c>
      <c r="AX12" s="4">
        <v>322.5</v>
      </c>
      <c r="AY12" s="4">
        <v>10.6</v>
      </c>
      <c r="AZ12" s="4">
        <v>12</v>
      </c>
      <c r="BA12" s="4">
        <v>10</v>
      </c>
      <c r="BB12" s="4" t="s">
        <v>427</v>
      </c>
      <c r="BC12" s="4">
        <v>1.341858</v>
      </c>
      <c r="BD12" s="4">
        <v>1.954645</v>
      </c>
      <c r="BE12" s="4">
        <v>2.4255740000000001</v>
      </c>
      <c r="BF12" s="4">
        <v>14.063000000000001</v>
      </c>
      <c r="BG12" s="4">
        <v>14.63</v>
      </c>
      <c r="BH12" s="4">
        <v>1.04</v>
      </c>
      <c r="BI12" s="4">
        <v>14.157</v>
      </c>
      <c r="BJ12" s="4">
        <v>3019.8620000000001</v>
      </c>
      <c r="BK12" s="4">
        <v>2.52</v>
      </c>
      <c r="BL12" s="4">
        <v>10.337</v>
      </c>
      <c r="BM12" s="4">
        <v>0.32700000000000001</v>
      </c>
      <c r="BN12" s="4">
        <v>10.664999999999999</v>
      </c>
      <c r="BO12" s="4">
        <v>8.2390000000000008</v>
      </c>
      <c r="BP12" s="4">
        <v>0.26100000000000001</v>
      </c>
      <c r="BQ12" s="4">
        <v>8.5</v>
      </c>
      <c r="BR12" s="4">
        <v>3.0615999999999999</v>
      </c>
      <c r="BU12" s="4">
        <v>6.8819999999999997</v>
      </c>
      <c r="BW12" s="4">
        <v>73.882999999999996</v>
      </c>
      <c r="BX12" s="4">
        <v>0.308336</v>
      </c>
      <c r="BY12" s="4">
        <v>-5</v>
      </c>
      <c r="BZ12" s="4">
        <v>1.740294</v>
      </c>
      <c r="CA12" s="4">
        <v>7.534961</v>
      </c>
      <c r="CB12" s="4">
        <v>35.153939000000001</v>
      </c>
      <c r="CC12" s="4">
        <f t="shared" si="9"/>
        <v>1.9907366961999999</v>
      </c>
      <c r="CE12" s="4">
        <f t="shared" si="10"/>
        <v>16997.643169350355</v>
      </c>
      <c r="CF12" s="4">
        <f t="shared" si="11"/>
        <v>14.184111984839999</v>
      </c>
      <c r="CG12" s="4">
        <f t="shared" si="12"/>
        <v>47.843234869500002</v>
      </c>
      <c r="CH12" s="4">
        <f t="shared" si="13"/>
        <v>17.2325703384072</v>
      </c>
    </row>
    <row r="13" spans="1:93">
      <c r="A13" s="2">
        <v>42440</v>
      </c>
      <c r="B13" s="29">
        <v>0.49394569444444447</v>
      </c>
      <c r="C13" s="4">
        <v>14.49</v>
      </c>
      <c r="D13" s="4">
        <v>8.8000000000000005E-3</v>
      </c>
      <c r="E13" s="4" t="s">
        <v>155</v>
      </c>
      <c r="F13" s="4">
        <v>88.405062999999998</v>
      </c>
      <c r="G13" s="4">
        <v>344.8</v>
      </c>
      <c r="H13" s="4">
        <v>12.8</v>
      </c>
      <c r="I13" s="4">
        <v>309.89999999999998</v>
      </c>
      <c r="K13" s="4">
        <v>0.24</v>
      </c>
      <c r="L13" s="4">
        <v>158</v>
      </c>
      <c r="M13" s="4">
        <v>0.87609999999999999</v>
      </c>
      <c r="N13" s="4">
        <v>12.694900000000001</v>
      </c>
      <c r="O13" s="4">
        <v>7.7000000000000002E-3</v>
      </c>
      <c r="P13" s="4">
        <v>302.11770000000001</v>
      </c>
      <c r="Q13" s="4">
        <v>11.2285</v>
      </c>
      <c r="R13" s="4">
        <v>313.3</v>
      </c>
      <c r="S13" s="4">
        <v>240.7824</v>
      </c>
      <c r="T13" s="4">
        <v>8.9489000000000001</v>
      </c>
      <c r="U13" s="4">
        <v>249.7</v>
      </c>
      <c r="V13" s="4">
        <v>309.93310000000002</v>
      </c>
      <c r="Y13" s="4">
        <v>138.71100000000001</v>
      </c>
      <c r="Z13" s="4">
        <v>0</v>
      </c>
      <c r="AA13" s="4">
        <v>0.21260000000000001</v>
      </c>
      <c r="AB13" s="4" t="s">
        <v>384</v>
      </c>
      <c r="AC13" s="4">
        <v>0</v>
      </c>
      <c r="AD13" s="4">
        <v>11.8</v>
      </c>
      <c r="AE13" s="4">
        <v>849</v>
      </c>
      <c r="AF13" s="4">
        <v>865</v>
      </c>
      <c r="AG13" s="4">
        <v>888</v>
      </c>
      <c r="AH13" s="4">
        <v>41</v>
      </c>
      <c r="AI13" s="4">
        <v>20.8</v>
      </c>
      <c r="AJ13" s="4">
        <v>0.48</v>
      </c>
      <c r="AK13" s="4">
        <v>989</v>
      </c>
      <c r="AL13" s="4">
        <v>9</v>
      </c>
      <c r="AM13" s="4">
        <v>0</v>
      </c>
      <c r="AN13" s="4">
        <v>36</v>
      </c>
      <c r="AO13" s="4">
        <v>190</v>
      </c>
      <c r="AP13" s="4">
        <v>189</v>
      </c>
      <c r="AQ13" s="4">
        <v>2.1</v>
      </c>
      <c r="AR13" s="4">
        <v>195</v>
      </c>
      <c r="AS13" s="4" t="s">
        <v>155</v>
      </c>
      <c r="AT13" s="4">
        <v>2</v>
      </c>
      <c r="AU13" s="5">
        <v>0.70209490740740732</v>
      </c>
      <c r="AV13" s="4">
        <v>47.159185999999998</v>
      </c>
      <c r="AW13" s="4">
        <v>-88.489478000000005</v>
      </c>
      <c r="AX13" s="4">
        <v>322.3</v>
      </c>
      <c r="AY13" s="4">
        <v>15.4</v>
      </c>
      <c r="AZ13" s="4">
        <v>12</v>
      </c>
      <c r="BA13" s="4">
        <v>10</v>
      </c>
      <c r="BB13" s="4" t="s">
        <v>427</v>
      </c>
      <c r="BC13" s="4">
        <v>1.9729289999999999</v>
      </c>
      <c r="BD13" s="4">
        <v>1.312222</v>
      </c>
      <c r="BE13" s="4">
        <v>3.0296970000000001</v>
      </c>
      <c r="BF13" s="4">
        <v>14.063000000000001</v>
      </c>
      <c r="BG13" s="4">
        <v>14.65</v>
      </c>
      <c r="BH13" s="4">
        <v>1.04</v>
      </c>
      <c r="BI13" s="4">
        <v>14.14</v>
      </c>
      <c r="BJ13" s="4">
        <v>3023.864</v>
      </c>
      <c r="BK13" s="4">
        <v>1.1739999999999999</v>
      </c>
      <c r="BL13" s="4">
        <v>7.5359999999999996</v>
      </c>
      <c r="BM13" s="4">
        <v>0.28000000000000003</v>
      </c>
      <c r="BN13" s="4">
        <v>7.8159999999999998</v>
      </c>
      <c r="BO13" s="4">
        <v>6.0060000000000002</v>
      </c>
      <c r="BP13" s="4">
        <v>0.223</v>
      </c>
      <c r="BQ13" s="4">
        <v>6.2290000000000001</v>
      </c>
      <c r="BR13" s="4">
        <v>2.4411999999999998</v>
      </c>
      <c r="BU13" s="4">
        <v>6.5549999999999997</v>
      </c>
      <c r="BW13" s="4">
        <v>36.811999999999998</v>
      </c>
      <c r="BX13" s="4">
        <v>0.34837400000000002</v>
      </c>
      <c r="BY13" s="4">
        <v>-5</v>
      </c>
      <c r="BZ13" s="4">
        <v>1.7381960000000001</v>
      </c>
      <c r="CA13" s="4">
        <v>8.5133899999999993</v>
      </c>
      <c r="CB13" s="4">
        <v>35.111559</v>
      </c>
      <c r="CC13" s="4">
        <f t="shared" si="9"/>
        <v>2.2492376379999999</v>
      </c>
      <c r="CE13" s="4">
        <f t="shared" si="10"/>
        <v>19230.27015360312</v>
      </c>
      <c r="CF13" s="4">
        <f t="shared" si="11"/>
        <v>7.4660557354199986</v>
      </c>
      <c r="CG13" s="4">
        <f t="shared" si="12"/>
        <v>39.613340013569996</v>
      </c>
      <c r="CH13" s="4">
        <f t="shared" si="13"/>
        <v>15.524817087995999</v>
      </c>
    </row>
    <row r="14" spans="1:93">
      <c r="A14" s="2">
        <v>42440</v>
      </c>
      <c r="B14" s="29">
        <v>0.49395726851851851</v>
      </c>
      <c r="C14" s="4">
        <v>14.25</v>
      </c>
      <c r="D14" s="4">
        <v>4.1000000000000003E-3</v>
      </c>
      <c r="E14" s="4" t="s">
        <v>155</v>
      </c>
      <c r="F14" s="4">
        <v>40.747664</v>
      </c>
      <c r="G14" s="4">
        <v>201.2</v>
      </c>
      <c r="H14" s="4">
        <v>8</v>
      </c>
      <c r="I14" s="4">
        <v>293.3</v>
      </c>
      <c r="K14" s="4">
        <v>0.1</v>
      </c>
      <c r="L14" s="4">
        <v>157</v>
      </c>
      <c r="M14" s="4">
        <v>0.878</v>
      </c>
      <c r="N14" s="4">
        <v>12.511900000000001</v>
      </c>
      <c r="O14" s="4">
        <v>3.5999999999999999E-3</v>
      </c>
      <c r="P14" s="4">
        <v>176.6636</v>
      </c>
      <c r="Q14" s="4">
        <v>7.0244</v>
      </c>
      <c r="R14" s="4">
        <v>183.7</v>
      </c>
      <c r="S14" s="4">
        <v>140.79769999999999</v>
      </c>
      <c r="T14" s="4">
        <v>5.5983000000000001</v>
      </c>
      <c r="U14" s="4">
        <v>146.4</v>
      </c>
      <c r="V14" s="4">
        <v>293.27780000000001</v>
      </c>
      <c r="Y14" s="4">
        <v>137.471</v>
      </c>
      <c r="Z14" s="4">
        <v>0</v>
      </c>
      <c r="AA14" s="4">
        <v>8.7800000000000003E-2</v>
      </c>
      <c r="AB14" s="4" t="s">
        <v>384</v>
      </c>
      <c r="AC14" s="4">
        <v>0</v>
      </c>
      <c r="AD14" s="4">
        <v>11.9</v>
      </c>
      <c r="AE14" s="4">
        <v>849</v>
      </c>
      <c r="AF14" s="4">
        <v>866</v>
      </c>
      <c r="AG14" s="4">
        <v>889</v>
      </c>
      <c r="AH14" s="4">
        <v>41</v>
      </c>
      <c r="AI14" s="4">
        <v>20.8</v>
      </c>
      <c r="AJ14" s="4">
        <v>0.48</v>
      </c>
      <c r="AK14" s="4">
        <v>989</v>
      </c>
      <c r="AL14" s="4">
        <v>9</v>
      </c>
      <c r="AM14" s="4">
        <v>0</v>
      </c>
      <c r="AN14" s="4">
        <v>36</v>
      </c>
      <c r="AO14" s="4">
        <v>190</v>
      </c>
      <c r="AP14" s="4">
        <v>189</v>
      </c>
      <c r="AQ14" s="4">
        <v>2.2000000000000002</v>
      </c>
      <c r="AR14" s="4">
        <v>195</v>
      </c>
      <c r="AS14" s="4" t="s">
        <v>155</v>
      </c>
      <c r="AT14" s="4">
        <v>2</v>
      </c>
      <c r="AU14" s="5">
        <v>0.70210648148148147</v>
      </c>
      <c r="AV14" s="4">
        <v>47.159122000000004</v>
      </c>
      <c r="AW14" s="4">
        <v>-88.489354000000006</v>
      </c>
      <c r="AX14" s="4">
        <v>321.89999999999998</v>
      </c>
      <c r="AY14" s="4">
        <v>20.9</v>
      </c>
      <c r="AZ14" s="4">
        <v>12</v>
      </c>
      <c r="BA14" s="4">
        <v>10</v>
      </c>
      <c r="BB14" s="4" t="s">
        <v>427</v>
      </c>
      <c r="BC14" s="4">
        <v>2.2000000000000002</v>
      </c>
      <c r="BD14" s="4">
        <v>1.143656</v>
      </c>
      <c r="BE14" s="4">
        <v>3.2718280000000002</v>
      </c>
      <c r="BF14" s="4">
        <v>14.063000000000001</v>
      </c>
      <c r="BG14" s="4">
        <v>14.89</v>
      </c>
      <c r="BH14" s="4">
        <v>1.06</v>
      </c>
      <c r="BI14" s="4">
        <v>13.888999999999999</v>
      </c>
      <c r="BJ14" s="4">
        <v>3025.279</v>
      </c>
      <c r="BK14" s="4">
        <v>0.55100000000000005</v>
      </c>
      <c r="BL14" s="4">
        <v>4.4729999999999999</v>
      </c>
      <c r="BM14" s="4">
        <v>0.17799999999999999</v>
      </c>
      <c r="BN14" s="4">
        <v>4.6509999999999998</v>
      </c>
      <c r="BO14" s="4">
        <v>3.5649999999999999</v>
      </c>
      <c r="BP14" s="4">
        <v>0.14199999999999999</v>
      </c>
      <c r="BQ14" s="4">
        <v>3.7069999999999999</v>
      </c>
      <c r="BR14" s="4">
        <v>2.3449</v>
      </c>
      <c r="BU14" s="4">
        <v>6.5949999999999998</v>
      </c>
      <c r="BW14" s="4">
        <v>15.436999999999999</v>
      </c>
      <c r="BX14" s="4">
        <v>0.36643199999999998</v>
      </c>
      <c r="BY14" s="4">
        <v>-5</v>
      </c>
      <c r="BZ14" s="4">
        <v>1.738</v>
      </c>
      <c r="CA14" s="4">
        <v>8.954682</v>
      </c>
      <c r="CB14" s="4">
        <v>35.107599999999998</v>
      </c>
      <c r="CC14" s="4">
        <f t="shared" si="9"/>
        <v>2.3658269843999999</v>
      </c>
      <c r="CE14" s="4">
        <f t="shared" si="10"/>
        <v>20236.537320489664</v>
      </c>
      <c r="CF14" s="4">
        <f t="shared" si="11"/>
        <v>3.6857202471540003</v>
      </c>
      <c r="CG14" s="4">
        <f t="shared" si="12"/>
        <v>24.796669611978</v>
      </c>
      <c r="CH14" s="4">
        <f t="shared" si="13"/>
        <v>15.685381864884601</v>
      </c>
    </row>
    <row r="15" spans="1:93">
      <c r="A15" s="2">
        <v>42440</v>
      </c>
      <c r="B15" s="29">
        <v>0.49396884259259261</v>
      </c>
      <c r="C15" s="4">
        <v>13.77</v>
      </c>
      <c r="D15" s="4">
        <v>5.7999999999999996E-3</v>
      </c>
      <c r="E15" s="4" t="s">
        <v>155</v>
      </c>
      <c r="F15" s="4">
        <v>57.740017000000002</v>
      </c>
      <c r="G15" s="4">
        <v>236.1</v>
      </c>
      <c r="H15" s="4">
        <v>8</v>
      </c>
      <c r="I15" s="4">
        <v>347.7</v>
      </c>
      <c r="K15" s="4">
        <v>0.1</v>
      </c>
      <c r="L15" s="4">
        <v>155</v>
      </c>
      <c r="M15" s="4">
        <v>0.88170000000000004</v>
      </c>
      <c r="N15" s="4">
        <v>12.1403</v>
      </c>
      <c r="O15" s="4">
        <v>5.1000000000000004E-3</v>
      </c>
      <c r="P15" s="4">
        <v>208.13159999999999</v>
      </c>
      <c r="Q15" s="4">
        <v>7.0797999999999996</v>
      </c>
      <c r="R15" s="4">
        <v>215.2</v>
      </c>
      <c r="S15" s="4">
        <v>165.87710000000001</v>
      </c>
      <c r="T15" s="4">
        <v>5.6425000000000001</v>
      </c>
      <c r="U15" s="4">
        <v>171.5</v>
      </c>
      <c r="V15" s="4">
        <v>347.6825</v>
      </c>
      <c r="Y15" s="4">
        <v>136.61199999999999</v>
      </c>
      <c r="Z15" s="4">
        <v>0</v>
      </c>
      <c r="AA15" s="4">
        <v>8.8200000000000001E-2</v>
      </c>
      <c r="AB15" s="4" t="s">
        <v>384</v>
      </c>
      <c r="AC15" s="4">
        <v>0</v>
      </c>
      <c r="AD15" s="4">
        <v>11.8</v>
      </c>
      <c r="AE15" s="4">
        <v>851</v>
      </c>
      <c r="AF15" s="4">
        <v>866</v>
      </c>
      <c r="AG15" s="4">
        <v>889</v>
      </c>
      <c r="AH15" s="4">
        <v>41</v>
      </c>
      <c r="AI15" s="4">
        <v>20.8</v>
      </c>
      <c r="AJ15" s="4">
        <v>0.48</v>
      </c>
      <c r="AK15" s="4">
        <v>989</v>
      </c>
      <c r="AL15" s="4">
        <v>9</v>
      </c>
      <c r="AM15" s="4">
        <v>0</v>
      </c>
      <c r="AN15" s="4">
        <v>36</v>
      </c>
      <c r="AO15" s="4">
        <v>190</v>
      </c>
      <c r="AP15" s="4">
        <v>189</v>
      </c>
      <c r="AQ15" s="4">
        <v>2.1</v>
      </c>
      <c r="AR15" s="4">
        <v>195</v>
      </c>
      <c r="AS15" s="4" t="s">
        <v>155</v>
      </c>
      <c r="AT15" s="4">
        <v>2</v>
      </c>
      <c r="AU15" s="5">
        <v>0.70211805555555562</v>
      </c>
      <c r="AV15" s="4">
        <v>47.159058000000002</v>
      </c>
      <c r="AW15" s="4">
        <v>-88.489206999999993</v>
      </c>
      <c r="AX15" s="4">
        <v>321.60000000000002</v>
      </c>
      <c r="AY15" s="4">
        <v>25.5</v>
      </c>
      <c r="AZ15" s="4">
        <v>12</v>
      </c>
      <c r="BA15" s="4">
        <v>10</v>
      </c>
      <c r="BB15" s="4" t="s">
        <v>427</v>
      </c>
      <c r="BC15" s="4">
        <v>2.271728</v>
      </c>
      <c r="BD15" s="4">
        <v>1.3434569999999999</v>
      </c>
      <c r="BE15" s="4">
        <v>3.3717280000000001</v>
      </c>
      <c r="BF15" s="4">
        <v>14.063000000000001</v>
      </c>
      <c r="BG15" s="4">
        <v>15.37</v>
      </c>
      <c r="BH15" s="4">
        <v>1.0900000000000001</v>
      </c>
      <c r="BI15" s="4">
        <v>13.422000000000001</v>
      </c>
      <c r="BJ15" s="4">
        <v>3023.5970000000002</v>
      </c>
      <c r="BK15" s="4">
        <v>0.80700000000000005</v>
      </c>
      <c r="BL15" s="4">
        <v>5.4279999999999999</v>
      </c>
      <c r="BM15" s="4">
        <v>0.185</v>
      </c>
      <c r="BN15" s="4">
        <v>5.6130000000000004</v>
      </c>
      <c r="BO15" s="4">
        <v>4.3259999999999996</v>
      </c>
      <c r="BP15" s="4">
        <v>0.14699999999999999</v>
      </c>
      <c r="BQ15" s="4">
        <v>4.4729999999999999</v>
      </c>
      <c r="BR15" s="4">
        <v>2.8633000000000002</v>
      </c>
      <c r="BU15" s="4">
        <v>6.75</v>
      </c>
      <c r="BW15" s="4">
        <v>15.965999999999999</v>
      </c>
      <c r="BX15" s="4">
        <v>0.38513799999999998</v>
      </c>
      <c r="BY15" s="4">
        <v>-5</v>
      </c>
      <c r="BZ15" s="4">
        <v>1.73349</v>
      </c>
      <c r="CA15" s="4">
        <v>9.4118099999999991</v>
      </c>
      <c r="CB15" s="4">
        <v>35.016497999999999</v>
      </c>
      <c r="CC15" s="4">
        <f t="shared" si="9"/>
        <v>2.4866002019999995</v>
      </c>
      <c r="CE15" s="4">
        <f t="shared" si="10"/>
        <v>21257.767798985788</v>
      </c>
      <c r="CF15" s="4">
        <f t="shared" si="11"/>
        <v>5.6737120104900001</v>
      </c>
      <c r="CG15" s="4">
        <f t="shared" si="12"/>
        <v>31.447972519109992</v>
      </c>
      <c r="CH15" s="4">
        <f t="shared" si="13"/>
        <v>20.130780173030999</v>
      </c>
    </row>
    <row r="16" spans="1:93">
      <c r="A16" s="2">
        <v>42440</v>
      </c>
      <c r="B16" s="29">
        <v>0.49398041666666664</v>
      </c>
      <c r="C16" s="4">
        <v>13.347</v>
      </c>
      <c r="D16" s="4">
        <v>4.5999999999999999E-3</v>
      </c>
      <c r="E16" s="4" t="s">
        <v>155</v>
      </c>
      <c r="F16" s="4">
        <v>45.669421</v>
      </c>
      <c r="G16" s="4">
        <v>725</v>
      </c>
      <c r="H16" s="4">
        <v>8.1</v>
      </c>
      <c r="I16" s="4">
        <v>363.7</v>
      </c>
      <c r="K16" s="4">
        <v>0.25</v>
      </c>
      <c r="L16" s="4">
        <v>148</v>
      </c>
      <c r="M16" s="4">
        <v>0.88500000000000001</v>
      </c>
      <c r="N16" s="4">
        <v>11.8117</v>
      </c>
      <c r="O16" s="4">
        <v>4.0000000000000001E-3</v>
      </c>
      <c r="P16" s="4">
        <v>641.59439999999995</v>
      </c>
      <c r="Q16" s="4">
        <v>7.1417000000000002</v>
      </c>
      <c r="R16" s="4">
        <v>648.70000000000005</v>
      </c>
      <c r="S16" s="4">
        <v>511.33929999999998</v>
      </c>
      <c r="T16" s="4">
        <v>5.6917999999999997</v>
      </c>
      <c r="U16" s="4">
        <v>517</v>
      </c>
      <c r="V16" s="4">
        <v>363.69400000000002</v>
      </c>
      <c r="Y16" s="4">
        <v>130.99700000000001</v>
      </c>
      <c r="Z16" s="4">
        <v>0</v>
      </c>
      <c r="AA16" s="4">
        <v>0.21759999999999999</v>
      </c>
      <c r="AB16" s="4" t="s">
        <v>384</v>
      </c>
      <c r="AC16" s="4">
        <v>0</v>
      </c>
      <c r="AD16" s="4">
        <v>11.8</v>
      </c>
      <c r="AE16" s="4">
        <v>852</v>
      </c>
      <c r="AF16" s="4">
        <v>867</v>
      </c>
      <c r="AG16" s="4">
        <v>892</v>
      </c>
      <c r="AH16" s="4">
        <v>41</v>
      </c>
      <c r="AI16" s="4">
        <v>20.8</v>
      </c>
      <c r="AJ16" s="4">
        <v>0.48</v>
      </c>
      <c r="AK16" s="4">
        <v>989</v>
      </c>
      <c r="AL16" s="4">
        <v>9</v>
      </c>
      <c r="AM16" s="4">
        <v>0</v>
      </c>
      <c r="AN16" s="4">
        <v>36</v>
      </c>
      <c r="AO16" s="4">
        <v>190</v>
      </c>
      <c r="AP16" s="4">
        <v>189</v>
      </c>
      <c r="AQ16" s="4">
        <v>2.2000000000000002</v>
      </c>
      <c r="AR16" s="4">
        <v>195</v>
      </c>
      <c r="AS16" s="4" t="s">
        <v>155</v>
      </c>
      <c r="AT16" s="4">
        <v>2</v>
      </c>
      <c r="AU16" s="5">
        <v>0.70212962962962966</v>
      </c>
      <c r="AV16" s="4">
        <v>47.158999000000001</v>
      </c>
      <c r="AW16" s="4">
        <v>-88.489036999999996</v>
      </c>
      <c r="AX16" s="4">
        <v>321.2</v>
      </c>
      <c r="AY16" s="4">
        <v>29</v>
      </c>
      <c r="AZ16" s="4">
        <v>12</v>
      </c>
      <c r="BA16" s="4">
        <v>10</v>
      </c>
      <c r="BB16" s="4" t="s">
        <v>427</v>
      </c>
      <c r="BC16" s="4">
        <v>2.2283719999999998</v>
      </c>
      <c r="BD16" s="4">
        <v>1.4716279999999999</v>
      </c>
      <c r="BE16" s="4">
        <v>3.3283719999999999</v>
      </c>
      <c r="BF16" s="4">
        <v>14.063000000000001</v>
      </c>
      <c r="BG16" s="4">
        <v>15.82</v>
      </c>
      <c r="BH16" s="4">
        <v>1.1299999999999999</v>
      </c>
      <c r="BI16" s="4">
        <v>12.996</v>
      </c>
      <c r="BJ16" s="4">
        <v>3023.4549999999999</v>
      </c>
      <c r="BK16" s="4">
        <v>0.65800000000000003</v>
      </c>
      <c r="BL16" s="4">
        <v>17.198</v>
      </c>
      <c r="BM16" s="4">
        <v>0.191</v>
      </c>
      <c r="BN16" s="4">
        <v>17.39</v>
      </c>
      <c r="BO16" s="4">
        <v>13.707000000000001</v>
      </c>
      <c r="BP16" s="4">
        <v>0.153</v>
      </c>
      <c r="BQ16" s="4">
        <v>13.859</v>
      </c>
      <c r="BR16" s="4">
        <v>3.0783999999999998</v>
      </c>
      <c r="BU16" s="4">
        <v>6.6529999999999996</v>
      </c>
      <c r="BW16" s="4">
        <v>40.506999999999998</v>
      </c>
      <c r="BX16" s="4">
        <v>0.46817999999999999</v>
      </c>
      <c r="BY16" s="4">
        <v>-5</v>
      </c>
      <c r="BZ16" s="4">
        <v>1.7330000000000001</v>
      </c>
      <c r="CA16" s="4">
        <v>11.441148999999999</v>
      </c>
      <c r="CB16" s="4">
        <v>35.006599999999999</v>
      </c>
      <c r="CC16" s="4">
        <f t="shared" si="9"/>
        <v>3.0227515657999997</v>
      </c>
      <c r="CE16" s="4">
        <f t="shared" si="10"/>
        <v>25840.073964896863</v>
      </c>
      <c r="CF16" s="4">
        <f t="shared" si="11"/>
        <v>5.6236222033739995</v>
      </c>
      <c r="CG16" s="4">
        <f t="shared" si="12"/>
        <v>118.44647434127698</v>
      </c>
      <c r="CH16" s="4">
        <f t="shared" si="13"/>
        <v>26.309663511955193</v>
      </c>
    </row>
    <row r="17" spans="1:86">
      <c r="A17" s="2">
        <v>42440</v>
      </c>
      <c r="B17" s="29">
        <v>0.49399199074074079</v>
      </c>
      <c r="C17" s="4">
        <v>13.14</v>
      </c>
      <c r="D17" s="4">
        <v>4.5999999999999999E-3</v>
      </c>
      <c r="E17" s="4" t="s">
        <v>155</v>
      </c>
      <c r="F17" s="4">
        <v>45.577249999999999</v>
      </c>
      <c r="G17" s="4">
        <v>1141.7</v>
      </c>
      <c r="H17" s="4">
        <v>6.4</v>
      </c>
      <c r="I17" s="4">
        <v>329.3</v>
      </c>
      <c r="K17" s="4">
        <v>0.98</v>
      </c>
      <c r="L17" s="4">
        <v>137</v>
      </c>
      <c r="M17" s="4">
        <v>0.88670000000000004</v>
      </c>
      <c r="N17" s="4">
        <v>11.651199999999999</v>
      </c>
      <c r="O17" s="4">
        <v>4.0000000000000001E-3</v>
      </c>
      <c r="P17" s="4">
        <v>1012.3253999999999</v>
      </c>
      <c r="Q17" s="4">
        <v>5.6391</v>
      </c>
      <c r="R17" s="4">
        <v>1018</v>
      </c>
      <c r="S17" s="4">
        <v>806.80520000000001</v>
      </c>
      <c r="T17" s="4">
        <v>4.4943</v>
      </c>
      <c r="U17" s="4">
        <v>811.3</v>
      </c>
      <c r="V17" s="4">
        <v>329.29610000000002</v>
      </c>
      <c r="Y17" s="4">
        <v>121.54</v>
      </c>
      <c r="Z17" s="4">
        <v>0</v>
      </c>
      <c r="AA17" s="4">
        <v>0.86539999999999995</v>
      </c>
      <c r="AB17" s="4" t="s">
        <v>384</v>
      </c>
      <c r="AC17" s="4">
        <v>0</v>
      </c>
      <c r="AD17" s="4">
        <v>11.9</v>
      </c>
      <c r="AE17" s="4">
        <v>853</v>
      </c>
      <c r="AF17" s="4">
        <v>867</v>
      </c>
      <c r="AG17" s="4">
        <v>894</v>
      </c>
      <c r="AH17" s="4">
        <v>41</v>
      </c>
      <c r="AI17" s="4">
        <v>20.8</v>
      </c>
      <c r="AJ17" s="4">
        <v>0.48</v>
      </c>
      <c r="AK17" s="4">
        <v>989</v>
      </c>
      <c r="AL17" s="4">
        <v>9</v>
      </c>
      <c r="AM17" s="4">
        <v>0</v>
      </c>
      <c r="AN17" s="4">
        <v>36</v>
      </c>
      <c r="AO17" s="4">
        <v>190</v>
      </c>
      <c r="AP17" s="4">
        <v>189</v>
      </c>
      <c r="AQ17" s="4">
        <v>2.2999999999999998</v>
      </c>
      <c r="AR17" s="4">
        <v>195</v>
      </c>
      <c r="AS17" s="4" t="s">
        <v>155</v>
      </c>
      <c r="AT17" s="4">
        <v>2</v>
      </c>
      <c r="AU17" s="5">
        <v>0.7021412037037037</v>
      </c>
      <c r="AV17" s="4">
        <v>47.158951999999999</v>
      </c>
      <c r="AW17" s="4">
        <v>-88.488840999999994</v>
      </c>
      <c r="AX17" s="4">
        <v>320.8</v>
      </c>
      <c r="AY17" s="4">
        <v>32.1</v>
      </c>
      <c r="AZ17" s="4">
        <v>12</v>
      </c>
      <c r="BA17" s="4">
        <v>10</v>
      </c>
      <c r="BB17" s="4" t="s">
        <v>427</v>
      </c>
      <c r="BC17" s="4">
        <v>1.556244</v>
      </c>
      <c r="BD17" s="4">
        <v>1.5</v>
      </c>
      <c r="BE17" s="4">
        <v>2.656244</v>
      </c>
      <c r="BF17" s="4">
        <v>14.063000000000001</v>
      </c>
      <c r="BG17" s="4">
        <v>16.059999999999999</v>
      </c>
      <c r="BH17" s="4">
        <v>1.1399999999999999</v>
      </c>
      <c r="BI17" s="4">
        <v>12.78</v>
      </c>
      <c r="BJ17" s="4">
        <v>3024.346</v>
      </c>
      <c r="BK17" s="4">
        <v>0.66800000000000004</v>
      </c>
      <c r="BL17" s="4">
        <v>27.518000000000001</v>
      </c>
      <c r="BM17" s="4">
        <v>0.153</v>
      </c>
      <c r="BN17" s="4">
        <v>27.670999999999999</v>
      </c>
      <c r="BO17" s="4">
        <v>21.931000000000001</v>
      </c>
      <c r="BP17" s="4">
        <v>0.122</v>
      </c>
      <c r="BQ17" s="4">
        <v>22.053999999999998</v>
      </c>
      <c r="BR17" s="4">
        <v>2.8264999999999998</v>
      </c>
      <c r="BU17" s="4">
        <v>6.2590000000000003</v>
      </c>
      <c r="BW17" s="4">
        <v>163.33699999999999</v>
      </c>
      <c r="BX17" s="4">
        <v>0.43009599999999998</v>
      </c>
      <c r="BY17" s="4">
        <v>-5</v>
      </c>
      <c r="BZ17" s="4">
        <v>1.734804</v>
      </c>
      <c r="CA17" s="4">
        <v>10.510471000000001</v>
      </c>
      <c r="CB17" s="4">
        <v>35.043041000000002</v>
      </c>
      <c r="CC17" s="4">
        <f t="shared" si="9"/>
        <v>2.7768664381999999</v>
      </c>
      <c r="CE17" s="4">
        <f t="shared" si="10"/>
        <v>23745.113792443604</v>
      </c>
      <c r="CF17" s="4">
        <f t="shared" si="11"/>
        <v>5.2446829871160006</v>
      </c>
      <c r="CG17" s="4">
        <f t="shared" si="12"/>
        <v>173.15305179319799</v>
      </c>
      <c r="CH17" s="4">
        <f t="shared" si="13"/>
        <v>22.191761172280501</v>
      </c>
    </row>
    <row r="18" spans="1:86">
      <c r="A18" s="2">
        <v>42440</v>
      </c>
      <c r="B18" s="29">
        <v>0.49400356481481483</v>
      </c>
      <c r="C18" s="4">
        <v>12.981999999999999</v>
      </c>
      <c r="D18" s="4">
        <v>5.4000000000000003E-3</v>
      </c>
      <c r="E18" s="4" t="s">
        <v>155</v>
      </c>
      <c r="F18" s="4">
        <v>53.835068</v>
      </c>
      <c r="G18" s="4">
        <v>1351.4</v>
      </c>
      <c r="H18" s="4">
        <v>2.8</v>
      </c>
      <c r="I18" s="4">
        <v>299.3</v>
      </c>
      <c r="K18" s="4">
        <v>1.43</v>
      </c>
      <c r="L18" s="4">
        <v>135</v>
      </c>
      <c r="M18" s="4">
        <v>0.88790000000000002</v>
      </c>
      <c r="N18" s="4">
        <v>11.5267</v>
      </c>
      <c r="O18" s="4">
        <v>4.7999999999999996E-3</v>
      </c>
      <c r="P18" s="4">
        <v>1199.8664000000001</v>
      </c>
      <c r="Q18" s="4">
        <v>2.5125999999999999</v>
      </c>
      <c r="R18" s="4">
        <v>1202.4000000000001</v>
      </c>
      <c r="S18" s="4">
        <v>956.27200000000005</v>
      </c>
      <c r="T18" s="4">
        <v>2.0024999999999999</v>
      </c>
      <c r="U18" s="4">
        <v>958.3</v>
      </c>
      <c r="V18" s="4">
        <v>299.29719999999998</v>
      </c>
      <c r="Y18" s="4">
        <v>119.563</v>
      </c>
      <c r="Z18" s="4">
        <v>0</v>
      </c>
      <c r="AA18" s="4">
        <v>1.2737000000000001</v>
      </c>
      <c r="AB18" s="4" t="s">
        <v>384</v>
      </c>
      <c r="AC18" s="4">
        <v>0</v>
      </c>
      <c r="AD18" s="4">
        <v>11.8</v>
      </c>
      <c r="AE18" s="4">
        <v>854</v>
      </c>
      <c r="AF18" s="4">
        <v>867</v>
      </c>
      <c r="AG18" s="4">
        <v>896</v>
      </c>
      <c r="AH18" s="4">
        <v>41</v>
      </c>
      <c r="AI18" s="4">
        <v>20.8</v>
      </c>
      <c r="AJ18" s="4">
        <v>0.48</v>
      </c>
      <c r="AK18" s="4">
        <v>989</v>
      </c>
      <c r="AL18" s="4">
        <v>9</v>
      </c>
      <c r="AM18" s="4">
        <v>0</v>
      </c>
      <c r="AN18" s="4">
        <v>36</v>
      </c>
      <c r="AO18" s="4">
        <v>190</v>
      </c>
      <c r="AP18" s="4">
        <v>189</v>
      </c>
      <c r="AQ18" s="4">
        <v>2.1</v>
      </c>
      <c r="AR18" s="4">
        <v>195</v>
      </c>
      <c r="AS18" s="4" t="s">
        <v>155</v>
      </c>
      <c r="AT18" s="4">
        <v>2</v>
      </c>
      <c r="AU18" s="5">
        <v>0.70215277777777774</v>
      </c>
      <c r="AV18" s="4">
        <v>47.158911000000003</v>
      </c>
      <c r="AW18" s="4">
        <v>-88.488639000000006</v>
      </c>
      <c r="AX18" s="4">
        <v>320.5</v>
      </c>
      <c r="AY18" s="4">
        <v>34.9</v>
      </c>
      <c r="AZ18" s="4">
        <v>12</v>
      </c>
      <c r="BA18" s="4">
        <v>11</v>
      </c>
      <c r="BB18" s="4" t="s">
        <v>429</v>
      </c>
      <c r="BC18" s="4">
        <v>1.514286</v>
      </c>
      <c r="BD18" s="4">
        <v>1.571429</v>
      </c>
      <c r="BE18" s="4">
        <v>2.5428570000000001</v>
      </c>
      <c r="BF18" s="4">
        <v>14.063000000000001</v>
      </c>
      <c r="BG18" s="4">
        <v>16.239999999999998</v>
      </c>
      <c r="BH18" s="4">
        <v>1.1599999999999999</v>
      </c>
      <c r="BI18" s="4">
        <v>12.628</v>
      </c>
      <c r="BJ18" s="4">
        <v>3024.9479999999999</v>
      </c>
      <c r="BK18" s="4">
        <v>0.79800000000000004</v>
      </c>
      <c r="BL18" s="4">
        <v>32.975000000000001</v>
      </c>
      <c r="BM18" s="4">
        <v>6.9000000000000006E-2</v>
      </c>
      <c r="BN18" s="4">
        <v>33.043999999999997</v>
      </c>
      <c r="BO18" s="4">
        <v>26.28</v>
      </c>
      <c r="BP18" s="4">
        <v>5.5E-2</v>
      </c>
      <c r="BQ18" s="4">
        <v>26.335000000000001</v>
      </c>
      <c r="BR18" s="4">
        <v>2.5972</v>
      </c>
      <c r="BU18" s="4">
        <v>6.2249999999999996</v>
      </c>
      <c r="BW18" s="4">
        <v>243.03800000000001</v>
      </c>
      <c r="BX18" s="4">
        <v>0.44664799999999999</v>
      </c>
      <c r="BY18" s="4">
        <v>-5</v>
      </c>
      <c r="BZ18" s="4">
        <v>1.733196</v>
      </c>
      <c r="CA18" s="4">
        <v>10.914961</v>
      </c>
      <c r="CB18" s="4">
        <v>35.010559000000001</v>
      </c>
      <c r="CC18" s="4">
        <f t="shared" si="9"/>
        <v>2.8837326962000001</v>
      </c>
      <c r="CE18" s="4">
        <f t="shared" si="10"/>
        <v>24663.840516929911</v>
      </c>
      <c r="CF18" s="4">
        <f t="shared" si="11"/>
        <v>6.5064737418660004</v>
      </c>
      <c r="CG18" s="4">
        <f t="shared" si="12"/>
        <v>214.721786957445</v>
      </c>
      <c r="CH18" s="4">
        <f t="shared" si="13"/>
        <v>21.176207521772398</v>
      </c>
    </row>
    <row r="19" spans="1:86">
      <c r="A19" s="2">
        <v>42440</v>
      </c>
      <c r="B19" s="29">
        <v>0.49401513888888887</v>
      </c>
      <c r="C19" s="4">
        <v>13.015000000000001</v>
      </c>
      <c r="D19" s="4">
        <v>6.0000000000000001E-3</v>
      </c>
      <c r="E19" s="4" t="s">
        <v>155</v>
      </c>
      <c r="F19" s="4">
        <v>60</v>
      </c>
      <c r="G19" s="4">
        <v>1669.4</v>
      </c>
      <c r="H19" s="4">
        <v>12.2</v>
      </c>
      <c r="I19" s="4">
        <v>296.3</v>
      </c>
      <c r="K19" s="4">
        <v>1.7</v>
      </c>
      <c r="L19" s="4">
        <v>134</v>
      </c>
      <c r="M19" s="4">
        <v>0.88759999999999994</v>
      </c>
      <c r="N19" s="4">
        <v>11.5524</v>
      </c>
      <c r="O19" s="4">
        <v>5.3E-3</v>
      </c>
      <c r="P19" s="4">
        <v>1481.8208</v>
      </c>
      <c r="Q19" s="4">
        <v>10.8597</v>
      </c>
      <c r="R19" s="4">
        <v>1492.7</v>
      </c>
      <c r="S19" s="4">
        <v>1181.0690999999999</v>
      </c>
      <c r="T19" s="4">
        <v>8.6555999999999997</v>
      </c>
      <c r="U19" s="4">
        <v>1189.7</v>
      </c>
      <c r="V19" s="4">
        <v>296.3415</v>
      </c>
      <c r="Y19" s="4">
        <v>118.77500000000001</v>
      </c>
      <c r="Z19" s="4">
        <v>0</v>
      </c>
      <c r="AA19" s="4">
        <v>1.5089999999999999</v>
      </c>
      <c r="AB19" s="4" t="s">
        <v>384</v>
      </c>
      <c r="AC19" s="4">
        <v>0</v>
      </c>
      <c r="AD19" s="4">
        <v>11.9</v>
      </c>
      <c r="AE19" s="4">
        <v>853</v>
      </c>
      <c r="AF19" s="4">
        <v>867</v>
      </c>
      <c r="AG19" s="4">
        <v>894</v>
      </c>
      <c r="AH19" s="4">
        <v>41</v>
      </c>
      <c r="AI19" s="4">
        <v>20.82</v>
      </c>
      <c r="AJ19" s="4">
        <v>0.48</v>
      </c>
      <c r="AK19" s="4">
        <v>988</v>
      </c>
      <c r="AL19" s="4">
        <v>9</v>
      </c>
      <c r="AM19" s="4">
        <v>0</v>
      </c>
      <c r="AN19" s="4">
        <v>36</v>
      </c>
      <c r="AO19" s="4">
        <v>190</v>
      </c>
      <c r="AP19" s="4">
        <v>189</v>
      </c>
      <c r="AQ19" s="4">
        <v>2.2000000000000002</v>
      </c>
      <c r="AR19" s="4">
        <v>195</v>
      </c>
      <c r="AS19" s="4" t="s">
        <v>155</v>
      </c>
      <c r="AT19" s="4">
        <v>2</v>
      </c>
      <c r="AU19" s="5">
        <v>0.70216435185185189</v>
      </c>
      <c r="AV19" s="4">
        <v>47.158884</v>
      </c>
      <c r="AW19" s="4">
        <v>-88.488422</v>
      </c>
      <c r="AX19" s="4">
        <v>320.2</v>
      </c>
      <c r="AY19" s="4">
        <v>37.700000000000003</v>
      </c>
      <c r="AZ19" s="4">
        <v>12</v>
      </c>
      <c r="BA19" s="4">
        <v>11</v>
      </c>
      <c r="BB19" s="4" t="s">
        <v>429</v>
      </c>
      <c r="BC19" s="4">
        <v>1.1720280000000001</v>
      </c>
      <c r="BD19" s="4">
        <v>1.3860140000000001</v>
      </c>
      <c r="BE19" s="4">
        <v>1.9580420000000001</v>
      </c>
      <c r="BF19" s="4">
        <v>14.063000000000001</v>
      </c>
      <c r="BG19" s="4">
        <v>16.21</v>
      </c>
      <c r="BH19" s="4">
        <v>1.1499999999999999</v>
      </c>
      <c r="BI19" s="4">
        <v>12.657</v>
      </c>
      <c r="BJ19" s="4">
        <v>3024.8789999999999</v>
      </c>
      <c r="BK19" s="4">
        <v>0.88800000000000001</v>
      </c>
      <c r="BL19" s="4">
        <v>40.631999999999998</v>
      </c>
      <c r="BM19" s="4">
        <v>0.29799999999999999</v>
      </c>
      <c r="BN19" s="4">
        <v>40.93</v>
      </c>
      <c r="BO19" s="4">
        <v>32.384999999999998</v>
      </c>
      <c r="BP19" s="4">
        <v>0.23699999999999999</v>
      </c>
      <c r="BQ19" s="4">
        <v>32.622999999999998</v>
      </c>
      <c r="BR19" s="4">
        <v>2.5657999999999999</v>
      </c>
      <c r="BU19" s="4">
        <v>6.17</v>
      </c>
      <c r="BW19" s="4">
        <v>287.29300000000001</v>
      </c>
      <c r="BX19" s="4">
        <v>0.50402199999999997</v>
      </c>
      <c r="BY19" s="4">
        <v>-5</v>
      </c>
      <c r="BZ19" s="4">
        <v>1.734804</v>
      </c>
      <c r="CA19" s="4">
        <v>12.317038</v>
      </c>
      <c r="CB19" s="4">
        <v>35.043041000000002</v>
      </c>
      <c r="CC19" s="4">
        <f t="shared" si="9"/>
        <v>3.2541614395999998</v>
      </c>
      <c r="CE19" s="4">
        <f t="shared" si="10"/>
        <v>27831.389542536293</v>
      </c>
      <c r="CF19" s="4">
        <f t="shared" si="11"/>
        <v>8.1703347187680002</v>
      </c>
      <c r="CG19" s="4">
        <f t="shared" si="12"/>
        <v>300.15859181347798</v>
      </c>
      <c r="CH19" s="4">
        <f t="shared" si="13"/>
        <v>23.607482906998801</v>
      </c>
    </row>
    <row r="20" spans="1:86">
      <c r="A20" s="2">
        <v>42440</v>
      </c>
      <c r="B20" s="29">
        <v>0.49402671296296297</v>
      </c>
      <c r="C20" s="4">
        <v>13.529</v>
      </c>
      <c r="D20" s="4">
        <v>7.1000000000000004E-3</v>
      </c>
      <c r="E20" s="4" t="s">
        <v>155</v>
      </c>
      <c r="F20" s="4">
        <v>71.242845000000003</v>
      </c>
      <c r="G20" s="4">
        <v>1941.2</v>
      </c>
      <c r="H20" s="4">
        <v>17.100000000000001</v>
      </c>
      <c r="I20" s="4">
        <v>289.3</v>
      </c>
      <c r="K20" s="4">
        <v>1.81</v>
      </c>
      <c r="L20" s="4">
        <v>134</v>
      </c>
      <c r="M20" s="4">
        <v>0.88360000000000005</v>
      </c>
      <c r="N20" s="4">
        <v>11.9543</v>
      </c>
      <c r="O20" s="4">
        <v>6.3E-3</v>
      </c>
      <c r="P20" s="4">
        <v>1715.1840999999999</v>
      </c>
      <c r="Q20" s="4">
        <v>15.093400000000001</v>
      </c>
      <c r="R20" s="4">
        <v>1730.3</v>
      </c>
      <c r="S20" s="4">
        <v>1366.9816000000001</v>
      </c>
      <c r="T20" s="4">
        <v>12.029299999999999</v>
      </c>
      <c r="U20" s="4">
        <v>1379</v>
      </c>
      <c r="V20" s="4">
        <v>289.29070000000002</v>
      </c>
      <c r="Y20" s="4">
        <v>117.974</v>
      </c>
      <c r="Z20" s="4">
        <v>0</v>
      </c>
      <c r="AA20" s="4">
        <v>1.6026</v>
      </c>
      <c r="AB20" s="4" t="s">
        <v>384</v>
      </c>
      <c r="AC20" s="4">
        <v>0</v>
      </c>
      <c r="AD20" s="4">
        <v>11.8</v>
      </c>
      <c r="AE20" s="4">
        <v>854</v>
      </c>
      <c r="AF20" s="4">
        <v>868</v>
      </c>
      <c r="AG20" s="4">
        <v>895</v>
      </c>
      <c r="AH20" s="4">
        <v>41</v>
      </c>
      <c r="AI20" s="4">
        <v>20.8</v>
      </c>
      <c r="AJ20" s="4">
        <v>0.48</v>
      </c>
      <c r="AK20" s="4">
        <v>989</v>
      </c>
      <c r="AL20" s="4">
        <v>9</v>
      </c>
      <c r="AM20" s="4">
        <v>0</v>
      </c>
      <c r="AN20" s="4">
        <v>36</v>
      </c>
      <c r="AO20" s="4">
        <v>190</v>
      </c>
      <c r="AP20" s="4">
        <v>189</v>
      </c>
      <c r="AQ20" s="4">
        <v>2.1</v>
      </c>
      <c r="AR20" s="4">
        <v>195</v>
      </c>
      <c r="AS20" s="4" t="s">
        <v>155</v>
      </c>
      <c r="AT20" s="4">
        <v>2</v>
      </c>
      <c r="AU20" s="5">
        <v>0.70217592592592604</v>
      </c>
      <c r="AV20" s="4">
        <v>47.158881000000001</v>
      </c>
      <c r="AW20" s="4">
        <v>-88.488174999999998</v>
      </c>
      <c r="AX20" s="4">
        <v>319.8</v>
      </c>
      <c r="AY20" s="4">
        <v>40.1</v>
      </c>
      <c r="AZ20" s="4">
        <v>12</v>
      </c>
      <c r="BA20" s="4">
        <v>11</v>
      </c>
      <c r="BB20" s="4" t="s">
        <v>429</v>
      </c>
      <c r="BC20" s="4">
        <v>1.071229</v>
      </c>
      <c r="BD20" s="4">
        <v>1.371229</v>
      </c>
      <c r="BE20" s="4">
        <v>1.7712289999999999</v>
      </c>
      <c r="BF20" s="4">
        <v>14.063000000000001</v>
      </c>
      <c r="BG20" s="4">
        <v>15.63</v>
      </c>
      <c r="BH20" s="4">
        <v>1.1100000000000001</v>
      </c>
      <c r="BI20" s="4">
        <v>13.176</v>
      </c>
      <c r="BJ20" s="4">
        <v>3024.7689999999998</v>
      </c>
      <c r="BK20" s="4">
        <v>1.014</v>
      </c>
      <c r="BL20" s="4">
        <v>45.448</v>
      </c>
      <c r="BM20" s="4">
        <v>0.4</v>
      </c>
      <c r="BN20" s="4">
        <v>45.847999999999999</v>
      </c>
      <c r="BO20" s="4">
        <v>36.222000000000001</v>
      </c>
      <c r="BP20" s="4">
        <v>0.31900000000000001</v>
      </c>
      <c r="BQ20" s="4">
        <v>36.54</v>
      </c>
      <c r="BR20" s="4">
        <v>2.4205000000000001</v>
      </c>
      <c r="BU20" s="4">
        <v>5.9219999999999997</v>
      </c>
      <c r="BW20" s="4">
        <v>294.84800000000001</v>
      </c>
      <c r="BX20" s="4">
        <v>0.52082399999999995</v>
      </c>
      <c r="BY20" s="4">
        <v>-5</v>
      </c>
      <c r="BZ20" s="4">
        <v>1.732294</v>
      </c>
      <c r="CA20" s="4">
        <v>12.727636</v>
      </c>
      <c r="CB20" s="4">
        <v>34.992339000000001</v>
      </c>
      <c r="CC20" s="4">
        <f t="shared" si="9"/>
        <v>3.3626414312000001</v>
      </c>
      <c r="CE20" s="4">
        <f t="shared" si="10"/>
        <v>28758.124635614746</v>
      </c>
      <c r="CF20" s="4">
        <f t="shared" si="11"/>
        <v>9.6406497092880006</v>
      </c>
      <c r="CG20" s="4">
        <f t="shared" si="12"/>
        <v>347.40566112168</v>
      </c>
      <c r="CH20" s="4">
        <f t="shared" si="13"/>
        <v>23.013010474686002</v>
      </c>
    </row>
    <row r="21" spans="1:86">
      <c r="A21" s="2">
        <v>42440</v>
      </c>
      <c r="B21" s="29">
        <v>0.494038287037037</v>
      </c>
      <c r="C21" s="4">
        <v>14.247</v>
      </c>
      <c r="D21" s="4">
        <v>2.76E-2</v>
      </c>
      <c r="E21" s="4" t="s">
        <v>155</v>
      </c>
      <c r="F21" s="4">
        <v>275.65821699999998</v>
      </c>
      <c r="G21" s="4">
        <v>2458.1</v>
      </c>
      <c r="H21" s="4">
        <v>19.7</v>
      </c>
      <c r="I21" s="4">
        <v>335.1</v>
      </c>
      <c r="K21" s="4">
        <v>1.84</v>
      </c>
      <c r="L21" s="4">
        <v>134</v>
      </c>
      <c r="M21" s="4">
        <v>0.87780000000000002</v>
      </c>
      <c r="N21" s="4">
        <v>12.505699999999999</v>
      </c>
      <c r="O21" s="4">
        <v>2.4199999999999999E-2</v>
      </c>
      <c r="P21" s="4">
        <v>2157.6623</v>
      </c>
      <c r="Q21" s="4">
        <v>17.318999999999999</v>
      </c>
      <c r="R21" s="4">
        <v>2175</v>
      </c>
      <c r="S21" s="4">
        <v>1719.6181999999999</v>
      </c>
      <c r="T21" s="4">
        <v>13.802899999999999</v>
      </c>
      <c r="U21" s="4">
        <v>1733.4</v>
      </c>
      <c r="V21" s="4">
        <v>335.0693</v>
      </c>
      <c r="Y21" s="4">
        <v>117.607</v>
      </c>
      <c r="Z21" s="4">
        <v>0</v>
      </c>
      <c r="AA21" s="4">
        <v>1.6165</v>
      </c>
      <c r="AB21" s="4" t="s">
        <v>384</v>
      </c>
      <c r="AC21" s="4">
        <v>0</v>
      </c>
      <c r="AD21" s="4">
        <v>11.8</v>
      </c>
      <c r="AE21" s="4">
        <v>854</v>
      </c>
      <c r="AF21" s="4">
        <v>868</v>
      </c>
      <c r="AG21" s="4">
        <v>896</v>
      </c>
      <c r="AH21" s="4">
        <v>41</v>
      </c>
      <c r="AI21" s="4">
        <v>20.8</v>
      </c>
      <c r="AJ21" s="4">
        <v>0.48</v>
      </c>
      <c r="AK21" s="4">
        <v>989</v>
      </c>
      <c r="AL21" s="4">
        <v>9</v>
      </c>
      <c r="AM21" s="4">
        <v>0</v>
      </c>
      <c r="AN21" s="4">
        <v>36</v>
      </c>
      <c r="AO21" s="4">
        <v>190</v>
      </c>
      <c r="AP21" s="4">
        <v>189</v>
      </c>
      <c r="AQ21" s="4">
        <v>2.1</v>
      </c>
      <c r="AR21" s="4">
        <v>195</v>
      </c>
      <c r="AS21" s="4" t="s">
        <v>155</v>
      </c>
      <c r="AT21" s="4">
        <v>2</v>
      </c>
      <c r="AU21" s="5">
        <v>0.70218749999999996</v>
      </c>
      <c r="AV21" s="4">
        <v>47.158883000000003</v>
      </c>
      <c r="AW21" s="4">
        <v>-88.487921</v>
      </c>
      <c r="AX21" s="4">
        <v>319.5</v>
      </c>
      <c r="AY21" s="4">
        <v>42.5</v>
      </c>
      <c r="AZ21" s="4">
        <v>12</v>
      </c>
      <c r="BA21" s="4">
        <v>11</v>
      </c>
      <c r="BB21" s="4" t="s">
        <v>429</v>
      </c>
      <c r="BC21" s="4">
        <v>1.0288710000000001</v>
      </c>
      <c r="BD21" s="4">
        <v>1.3288709999999999</v>
      </c>
      <c r="BE21" s="4">
        <v>1.728871</v>
      </c>
      <c r="BF21" s="4">
        <v>14.063000000000001</v>
      </c>
      <c r="BG21" s="4">
        <v>14.86</v>
      </c>
      <c r="BH21" s="4">
        <v>1.06</v>
      </c>
      <c r="BI21" s="4">
        <v>13.922000000000001</v>
      </c>
      <c r="BJ21" s="4">
        <v>3019.288</v>
      </c>
      <c r="BK21" s="4">
        <v>3.718</v>
      </c>
      <c r="BL21" s="4">
        <v>54.552999999999997</v>
      </c>
      <c r="BM21" s="4">
        <v>0.438</v>
      </c>
      <c r="BN21" s="4">
        <v>54.991</v>
      </c>
      <c r="BO21" s="4">
        <v>43.478000000000002</v>
      </c>
      <c r="BP21" s="4">
        <v>0.34899999999999998</v>
      </c>
      <c r="BQ21" s="4">
        <v>43.826999999999998</v>
      </c>
      <c r="BR21" s="4">
        <v>2.6749999999999998</v>
      </c>
      <c r="BU21" s="4">
        <v>5.6340000000000003</v>
      </c>
      <c r="BW21" s="4">
        <v>283.779</v>
      </c>
      <c r="BX21" s="4">
        <v>0.49133199999999999</v>
      </c>
      <c r="BY21" s="4">
        <v>-5</v>
      </c>
      <c r="BZ21" s="4">
        <v>1.7292940000000001</v>
      </c>
      <c r="CA21" s="4">
        <v>12.006926</v>
      </c>
      <c r="CB21" s="4">
        <v>34.931739</v>
      </c>
      <c r="CC21" s="4">
        <f t="shared" si="9"/>
        <v>3.1722298491999998</v>
      </c>
      <c r="CE21" s="4">
        <f t="shared" si="10"/>
        <v>27080.518588749936</v>
      </c>
      <c r="CF21" s="4">
        <f t="shared" si="11"/>
        <v>33.347387898396001</v>
      </c>
      <c r="CG21" s="4">
        <f t="shared" si="12"/>
        <v>393.09197671409402</v>
      </c>
      <c r="CH21" s="4">
        <f t="shared" si="13"/>
        <v>23.992539706349998</v>
      </c>
    </row>
    <row r="22" spans="1:86">
      <c r="A22" s="2">
        <v>42440</v>
      </c>
      <c r="B22" s="29">
        <v>0.4940498611111111</v>
      </c>
      <c r="C22" s="4">
        <v>14.654999999999999</v>
      </c>
      <c r="D22" s="4">
        <v>3.1699999999999999E-2</v>
      </c>
      <c r="E22" s="4" t="s">
        <v>155</v>
      </c>
      <c r="F22" s="4">
        <v>317.06881900000002</v>
      </c>
      <c r="G22" s="4">
        <v>2858.7</v>
      </c>
      <c r="H22" s="4">
        <v>22.2</v>
      </c>
      <c r="I22" s="4">
        <v>363.7</v>
      </c>
      <c r="K22" s="4">
        <v>1.25</v>
      </c>
      <c r="L22" s="4">
        <v>133</v>
      </c>
      <c r="M22" s="4">
        <v>0.87460000000000004</v>
      </c>
      <c r="N22" s="4">
        <v>12.8169</v>
      </c>
      <c r="O22" s="4">
        <v>2.7699999999999999E-2</v>
      </c>
      <c r="P22" s="4">
        <v>2500.1862000000001</v>
      </c>
      <c r="Q22" s="4">
        <v>19.4161</v>
      </c>
      <c r="R22" s="4">
        <v>2519.6</v>
      </c>
      <c r="S22" s="4">
        <v>1992.6035999999999</v>
      </c>
      <c r="T22" s="4">
        <v>15.474299999999999</v>
      </c>
      <c r="U22" s="4">
        <v>2008.1</v>
      </c>
      <c r="V22" s="4">
        <v>363.74209999999999</v>
      </c>
      <c r="Y22" s="4">
        <v>116.717</v>
      </c>
      <c r="Z22" s="4">
        <v>0</v>
      </c>
      <c r="AA22" s="4">
        <v>1.0953999999999999</v>
      </c>
      <c r="AB22" s="4" t="s">
        <v>384</v>
      </c>
      <c r="AC22" s="4">
        <v>0</v>
      </c>
      <c r="AD22" s="4">
        <v>11.9</v>
      </c>
      <c r="AE22" s="4">
        <v>848</v>
      </c>
      <c r="AF22" s="4">
        <v>867</v>
      </c>
      <c r="AG22" s="4">
        <v>888</v>
      </c>
      <c r="AH22" s="4">
        <v>41</v>
      </c>
      <c r="AI22" s="4">
        <v>20.8</v>
      </c>
      <c r="AJ22" s="4">
        <v>0.48</v>
      </c>
      <c r="AK22" s="4">
        <v>989</v>
      </c>
      <c r="AL22" s="4">
        <v>9</v>
      </c>
      <c r="AM22" s="4">
        <v>0</v>
      </c>
      <c r="AN22" s="4">
        <v>36</v>
      </c>
      <c r="AO22" s="4">
        <v>190</v>
      </c>
      <c r="AP22" s="4">
        <v>189</v>
      </c>
      <c r="AQ22" s="4">
        <v>2.1</v>
      </c>
      <c r="AR22" s="4">
        <v>195.1</v>
      </c>
      <c r="AS22" s="4" t="s">
        <v>155</v>
      </c>
      <c r="AT22" s="4">
        <v>2</v>
      </c>
      <c r="AU22" s="5">
        <v>0.70219907407407411</v>
      </c>
      <c r="AV22" s="4">
        <v>47.158886000000003</v>
      </c>
      <c r="AW22" s="4">
        <v>-88.487654000000006</v>
      </c>
      <c r="AX22" s="4">
        <v>319.3</v>
      </c>
      <c r="AY22" s="4">
        <v>44.3</v>
      </c>
      <c r="AZ22" s="4">
        <v>12</v>
      </c>
      <c r="BA22" s="4">
        <v>11</v>
      </c>
      <c r="BB22" s="4" t="s">
        <v>429</v>
      </c>
      <c r="BC22" s="4">
        <v>1</v>
      </c>
      <c r="BD22" s="4">
        <v>1.3710290000000001</v>
      </c>
      <c r="BE22" s="4">
        <v>1.7</v>
      </c>
      <c r="BF22" s="4">
        <v>14.063000000000001</v>
      </c>
      <c r="BG22" s="4">
        <v>14.47</v>
      </c>
      <c r="BH22" s="4">
        <v>1.03</v>
      </c>
      <c r="BI22" s="4">
        <v>14.337999999999999</v>
      </c>
      <c r="BJ22" s="4">
        <v>3017.8870000000002</v>
      </c>
      <c r="BK22" s="4">
        <v>4.1559999999999997</v>
      </c>
      <c r="BL22" s="4">
        <v>61.649000000000001</v>
      </c>
      <c r="BM22" s="4">
        <v>0.47899999999999998</v>
      </c>
      <c r="BN22" s="4">
        <v>62.128</v>
      </c>
      <c r="BO22" s="4">
        <v>49.133000000000003</v>
      </c>
      <c r="BP22" s="4">
        <v>0.38200000000000001</v>
      </c>
      <c r="BQ22" s="4">
        <v>49.515000000000001</v>
      </c>
      <c r="BR22" s="4">
        <v>2.8321000000000001</v>
      </c>
      <c r="BU22" s="4">
        <v>5.4530000000000003</v>
      </c>
      <c r="BW22" s="4">
        <v>187.536</v>
      </c>
      <c r="BX22" s="4">
        <v>0.33556200000000003</v>
      </c>
      <c r="BY22" s="4">
        <v>-5</v>
      </c>
      <c r="BZ22" s="4">
        <v>1.726294</v>
      </c>
      <c r="CA22" s="4">
        <v>8.2002970000000008</v>
      </c>
      <c r="CB22" s="4">
        <v>34.871138999999999</v>
      </c>
      <c r="CC22" s="4">
        <f t="shared" si="9"/>
        <v>2.1665184674</v>
      </c>
      <c r="CE22" s="4">
        <f t="shared" si="10"/>
        <v>18486.434575191935</v>
      </c>
      <c r="CF22" s="4">
        <f t="shared" si="11"/>
        <v>25.458084446004001</v>
      </c>
      <c r="CG22" s="4">
        <f t="shared" si="12"/>
        <v>303.31016634838505</v>
      </c>
      <c r="CH22" s="4">
        <f t="shared" si="13"/>
        <v>17.348373666873901</v>
      </c>
    </row>
    <row r="23" spans="1:86">
      <c r="A23" s="2">
        <v>42440</v>
      </c>
      <c r="B23" s="29">
        <v>0.49406143518518514</v>
      </c>
      <c r="C23" s="4">
        <v>14.606</v>
      </c>
      <c r="D23" s="4">
        <v>2.3699999999999999E-2</v>
      </c>
      <c r="E23" s="4" t="s">
        <v>155</v>
      </c>
      <c r="F23" s="4">
        <v>236.878173</v>
      </c>
      <c r="G23" s="4">
        <v>2300.6999999999998</v>
      </c>
      <c r="H23" s="4">
        <v>20.2</v>
      </c>
      <c r="I23" s="4">
        <v>247.1</v>
      </c>
      <c r="K23" s="4">
        <v>0.67</v>
      </c>
      <c r="L23" s="4">
        <v>120</v>
      </c>
      <c r="M23" s="4">
        <v>0.875</v>
      </c>
      <c r="N23" s="4">
        <v>12.7805</v>
      </c>
      <c r="O23" s="4">
        <v>2.07E-2</v>
      </c>
      <c r="P23" s="4">
        <v>2013.1587999999999</v>
      </c>
      <c r="Q23" s="4">
        <v>17.6357</v>
      </c>
      <c r="R23" s="4">
        <v>2030.8</v>
      </c>
      <c r="S23" s="4">
        <v>1612.3565000000001</v>
      </c>
      <c r="T23" s="4">
        <v>14.124599999999999</v>
      </c>
      <c r="U23" s="4">
        <v>1626.5</v>
      </c>
      <c r="V23" s="4">
        <v>247.06</v>
      </c>
      <c r="Y23" s="4">
        <v>105.35299999999999</v>
      </c>
      <c r="Z23" s="4">
        <v>0</v>
      </c>
      <c r="AA23" s="4">
        <v>0.59050000000000002</v>
      </c>
      <c r="AB23" s="4" t="s">
        <v>384</v>
      </c>
      <c r="AC23" s="4">
        <v>0</v>
      </c>
      <c r="AD23" s="4">
        <v>11.8</v>
      </c>
      <c r="AE23" s="4">
        <v>845</v>
      </c>
      <c r="AF23" s="4">
        <v>865</v>
      </c>
      <c r="AG23" s="4">
        <v>885</v>
      </c>
      <c r="AH23" s="4">
        <v>41</v>
      </c>
      <c r="AI23" s="4">
        <v>22.11</v>
      </c>
      <c r="AJ23" s="4">
        <v>0.51</v>
      </c>
      <c r="AK23" s="4">
        <v>989</v>
      </c>
      <c r="AL23" s="4">
        <v>9.9</v>
      </c>
      <c r="AM23" s="4">
        <v>0</v>
      </c>
      <c r="AN23" s="4">
        <v>36</v>
      </c>
      <c r="AO23" s="4">
        <v>190</v>
      </c>
      <c r="AP23" s="4">
        <v>189</v>
      </c>
      <c r="AQ23" s="4">
        <v>2.1</v>
      </c>
      <c r="AR23" s="4">
        <v>195.5</v>
      </c>
      <c r="AS23" s="4" t="s">
        <v>155</v>
      </c>
      <c r="AT23" s="4">
        <v>2</v>
      </c>
      <c r="AU23" s="5">
        <v>0.70221064814814815</v>
      </c>
      <c r="AV23" s="4">
        <v>47.158890999999997</v>
      </c>
      <c r="AW23" s="4">
        <v>-88.487375</v>
      </c>
      <c r="AX23" s="4">
        <v>318.8</v>
      </c>
      <c r="AY23" s="4">
        <v>45.8</v>
      </c>
      <c r="AZ23" s="4">
        <v>12</v>
      </c>
      <c r="BA23" s="4">
        <v>11</v>
      </c>
      <c r="BB23" s="4" t="s">
        <v>429</v>
      </c>
      <c r="BC23" s="4">
        <v>1.070929</v>
      </c>
      <c r="BD23" s="4">
        <v>1.4709289999999999</v>
      </c>
      <c r="BE23" s="4">
        <v>1.770929</v>
      </c>
      <c r="BF23" s="4">
        <v>14.063000000000001</v>
      </c>
      <c r="BG23" s="4">
        <v>14.54</v>
      </c>
      <c r="BH23" s="4">
        <v>1.03</v>
      </c>
      <c r="BI23" s="4">
        <v>14.282999999999999</v>
      </c>
      <c r="BJ23" s="4">
        <v>3022.2759999999998</v>
      </c>
      <c r="BK23" s="4">
        <v>3.12</v>
      </c>
      <c r="BL23" s="4">
        <v>49.853999999999999</v>
      </c>
      <c r="BM23" s="4">
        <v>0.437</v>
      </c>
      <c r="BN23" s="4">
        <v>50.290999999999997</v>
      </c>
      <c r="BO23" s="4">
        <v>39.927999999999997</v>
      </c>
      <c r="BP23" s="4">
        <v>0.35</v>
      </c>
      <c r="BQ23" s="4">
        <v>40.277999999999999</v>
      </c>
      <c r="BR23" s="4">
        <v>1.9319</v>
      </c>
      <c r="BU23" s="4">
        <v>4.9429999999999996</v>
      </c>
      <c r="BW23" s="4">
        <v>101.52500000000001</v>
      </c>
      <c r="BX23" s="4">
        <v>0.25315399999999999</v>
      </c>
      <c r="BY23" s="4">
        <v>-5</v>
      </c>
      <c r="BZ23" s="4">
        <v>1.7187840000000001</v>
      </c>
      <c r="CA23" s="4">
        <v>6.1864509999999999</v>
      </c>
      <c r="CB23" s="4">
        <v>34.719436999999999</v>
      </c>
      <c r="CC23" s="4">
        <f t="shared" si="9"/>
        <v>1.6344603542</v>
      </c>
      <c r="CE23" s="4">
        <f t="shared" si="10"/>
        <v>13966.780299709571</v>
      </c>
      <c r="CF23" s="4">
        <f t="shared" si="11"/>
        <v>14.418390158639999</v>
      </c>
      <c r="CG23" s="4">
        <f t="shared" si="12"/>
        <v>186.13587141336598</v>
      </c>
      <c r="CH23" s="4">
        <f t="shared" si="13"/>
        <v>8.9278487011143</v>
      </c>
    </row>
    <row r="24" spans="1:86">
      <c r="A24" s="2">
        <v>42440</v>
      </c>
      <c r="B24" s="29">
        <v>0.49407300925925929</v>
      </c>
      <c r="C24" s="4">
        <v>14.589</v>
      </c>
      <c r="D24" s="4">
        <v>5.8400000000000001E-2</v>
      </c>
      <c r="E24" s="4" t="s">
        <v>155</v>
      </c>
      <c r="F24" s="4">
        <v>584.11244999999997</v>
      </c>
      <c r="G24" s="4">
        <v>988.8</v>
      </c>
      <c r="H24" s="4">
        <v>11.9</v>
      </c>
      <c r="I24" s="4">
        <v>183.9</v>
      </c>
      <c r="K24" s="4">
        <v>0.28000000000000003</v>
      </c>
      <c r="L24" s="4">
        <v>119</v>
      </c>
      <c r="M24" s="4">
        <v>0.875</v>
      </c>
      <c r="N24" s="4">
        <v>12.766</v>
      </c>
      <c r="O24" s="4">
        <v>5.11E-2</v>
      </c>
      <c r="P24" s="4">
        <v>865.21810000000005</v>
      </c>
      <c r="Q24" s="4">
        <v>10.397500000000001</v>
      </c>
      <c r="R24" s="4">
        <v>875.6</v>
      </c>
      <c r="S24" s="4">
        <v>689.9221</v>
      </c>
      <c r="T24" s="4">
        <v>8.2910000000000004</v>
      </c>
      <c r="U24" s="4">
        <v>698.2</v>
      </c>
      <c r="V24" s="4">
        <v>183.89570000000001</v>
      </c>
      <c r="Y24" s="4">
        <v>104.09</v>
      </c>
      <c r="Z24" s="4">
        <v>0</v>
      </c>
      <c r="AA24" s="4">
        <v>0.2462</v>
      </c>
      <c r="AB24" s="4" t="s">
        <v>384</v>
      </c>
      <c r="AC24" s="4">
        <v>0</v>
      </c>
      <c r="AD24" s="4">
        <v>11.9</v>
      </c>
      <c r="AE24" s="4">
        <v>845</v>
      </c>
      <c r="AF24" s="4">
        <v>865</v>
      </c>
      <c r="AG24" s="4">
        <v>884</v>
      </c>
      <c r="AH24" s="4">
        <v>41</v>
      </c>
      <c r="AI24" s="4">
        <v>20.94</v>
      </c>
      <c r="AJ24" s="4">
        <v>0.48</v>
      </c>
      <c r="AK24" s="4">
        <v>989</v>
      </c>
      <c r="AL24" s="4">
        <v>9.1</v>
      </c>
      <c r="AM24" s="4">
        <v>0</v>
      </c>
      <c r="AN24" s="4">
        <v>36</v>
      </c>
      <c r="AO24" s="4">
        <v>190</v>
      </c>
      <c r="AP24" s="4">
        <v>189</v>
      </c>
      <c r="AQ24" s="4">
        <v>2.1</v>
      </c>
      <c r="AR24" s="4">
        <v>195.8</v>
      </c>
      <c r="AS24" s="4" t="s">
        <v>155</v>
      </c>
      <c r="AT24" s="4">
        <v>2</v>
      </c>
      <c r="AU24" s="5">
        <v>0.70222222222222219</v>
      </c>
      <c r="AV24" s="4">
        <v>47.158893999999997</v>
      </c>
      <c r="AW24" s="4">
        <v>-88.487100999999996</v>
      </c>
      <c r="AX24" s="4">
        <v>318.39999999999998</v>
      </c>
      <c r="AY24" s="4">
        <v>46.1</v>
      </c>
      <c r="AZ24" s="4">
        <v>12</v>
      </c>
      <c r="BA24" s="4">
        <v>11</v>
      </c>
      <c r="BB24" s="4" t="s">
        <v>429</v>
      </c>
      <c r="BC24" s="4">
        <v>1.1000000000000001</v>
      </c>
      <c r="BD24" s="4">
        <v>1.5</v>
      </c>
      <c r="BE24" s="4">
        <v>1.8</v>
      </c>
      <c r="BF24" s="4">
        <v>14.063000000000001</v>
      </c>
      <c r="BG24" s="4">
        <v>14.52</v>
      </c>
      <c r="BH24" s="4">
        <v>1.03</v>
      </c>
      <c r="BI24" s="4">
        <v>14.282999999999999</v>
      </c>
      <c r="BJ24" s="4">
        <v>3016.5909999999999</v>
      </c>
      <c r="BK24" s="4">
        <v>7.6870000000000003</v>
      </c>
      <c r="BL24" s="4">
        <v>21.41</v>
      </c>
      <c r="BM24" s="4">
        <v>0.25700000000000001</v>
      </c>
      <c r="BN24" s="4">
        <v>21.667999999999999</v>
      </c>
      <c r="BO24" s="4">
        <v>17.073</v>
      </c>
      <c r="BP24" s="4">
        <v>0.20499999999999999</v>
      </c>
      <c r="BQ24" s="4">
        <v>17.277999999999999</v>
      </c>
      <c r="BR24" s="4">
        <v>1.4369000000000001</v>
      </c>
      <c r="BU24" s="4">
        <v>4.88</v>
      </c>
      <c r="BW24" s="4">
        <v>42.301000000000002</v>
      </c>
      <c r="BX24" s="4">
        <v>0.27306000000000002</v>
      </c>
      <c r="BY24" s="4">
        <v>-5</v>
      </c>
      <c r="BZ24" s="4">
        <v>1.7161960000000001</v>
      </c>
      <c r="CA24" s="4">
        <v>6.6729039999999999</v>
      </c>
      <c r="CB24" s="4">
        <v>34.667158999999998</v>
      </c>
      <c r="CC24" s="4">
        <f t="shared" si="9"/>
        <v>1.7629812368</v>
      </c>
      <c r="CE24" s="4">
        <f t="shared" si="10"/>
        <v>15036.678346247207</v>
      </c>
      <c r="CF24" s="4">
        <f t="shared" si="11"/>
        <v>38.317075946856001</v>
      </c>
      <c r="CG24" s="4">
        <f t="shared" si="12"/>
        <v>86.124943178063987</v>
      </c>
      <c r="CH24" s="4">
        <f t="shared" si="13"/>
        <v>7.1624569309272008</v>
      </c>
    </row>
    <row r="25" spans="1:86">
      <c r="A25" s="2">
        <v>42440</v>
      </c>
      <c r="B25" s="29">
        <v>0.49408458333333333</v>
      </c>
      <c r="C25" s="4">
        <v>14.581</v>
      </c>
      <c r="D25" s="4">
        <v>0.12620000000000001</v>
      </c>
      <c r="E25" s="4" t="s">
        <v>155</v>
      </c>
      <c r="F25" s="4">
        <v>1261.975737</v>
      </c>
      <c r="G25" s="4">
        <v>479.4</v>
      </c>
      <c r="H25" s="4">
        <v>5</v>
      </c>
      <c r="I25" s="4">
        <v>247.7</v>
      </c>
      <c r="K25" s="4">
        <v>0.14000000000000001</v>
      </c>
      <c r="L25" s="4">
        <v>119</v>
      </c>
      <c r="M25" s="4">
        <v>0.87450000000000006</v>
      </c>
      <c r="N25" s="4">
        <v>12.751099999999999</v>
      </c>
      <c r="O25" s="4">
        <v>0.1104</v>
      </c>
      <c r="P25" s="4">
        <v>419.26139999999998</v>
      </c>
      <c r="Q25" s="4">
        <v>4.3601999999999999</v>
      </c>
      <c r="R25" s="4">
        <v>423.6</v>
      </c>
      <c r="S25" s="4">
        <v>334.1438</v>
      </c>
      <c r="T25" s="4">
        <v>3.4750000000000001</v>
      </c>
      <c r="U25" s="4">
        <v>337.6</v>
      </c>
      <c r="V25" s="4">
        <v>247.69900000000001</v>
      </c>
      <c r="Y25" s="4">
        <v>104.19799999999999</v>
      </c>
      <c r="Z25" s="4">
        <v>0</v>
      </c>
      <c r="AA25" s="4">
        <v>0.12470000000000001</v>
      </c>
      <c r="AB25" s="4" t="s">
        <v>384</v>
      </c>
      <c r="AC25" s="4">
        <v>0</v>
      </c>
      <c r="AD25" s="4">
        <v>11.8</v>
      </c>
      <c r="AE25" s="4">
        <v>844</v>
      </c>
      <c r="AF25" s="4">
        <v>864</v>
      </c>
      <c r="AG25" s="4">
        <v>884</v>
      </c>
      <c r="AH25" s="4">
        <v>41</v>
      </c>
      <c r="AI25" s="4">
        <v>20.8</v>
      </c>
      <c r="AJ25" s="4">
        <v>0.48</v>
      </c>
      <c r="AK25" s="4">
        <v>989</v>
      </c>
      <c r="AL25" s="4">
        <v>9</v>
      </c>
      <c r="AM25" s="4">
        <v>0</v>
      </c>
      <c r="AN25" s="4">
        <v>36</v>
      </c>
      <c r="AO25" s="4">
        <v>190</v>
      </c>
      <c r="AP25" s="4">
        <v>189</v>
      </c>
      <c r="AQ25" s="4">
        <v>2.2000000000000002</v>
      </c>
      <c r="AR25" s="4">
        <v>195.8</v>
      </c>
      <c r="AS25" s="4" t="s">
        <v>155</v>
      </c>
      <c r="AT25" s="4">
        <v>2</v>
      </c>
      <c r="AU25" s="5">
        <v>0.70222222222222219</v>
      </c>
      <c r="AV25" s="4">
        <v>47.158895000000001</v>
      </c>
      <c r="AW25" s="4">
        <v>-88.486830999999995</v>
      </c>
      <c r="AX25" s="4">
        <v>318</v>
      </c>
      <c r="AY25" s="4">
        <v>45.9</v>
      </c>
      <c r="AZ25" s="4">
        <v>12</v>
      </c>
      <c r="BA25" s="4">
        <v>11</v>
      </c>
      <c r="BB25" s="4" t="s">
        <v>429</v>
      </c>
      <c r="BC25" s="4">
        <v>1.1000000000000001</v>
      </c>
      <c r="BD25" s="4">
        <v>1.5</v>
      </c>
      <c r="BE25" s="4">
        <v>1.8</v>
      </c>
      <c r="BF25" s="4">
        <v>14.063000000000001</v>
      </c>
      <c r="BG25" s="4">
        <v>14.45</v>
      </c>
      <c r="BH25" s="4">
        <v>1.03</v>
      </c>
      <c r="BI25" s="4">
        <v>14.353</v>
      </c>
      <c r="BJ25" s="4">
        <v>3001.17</v>
      </c>
      <c r="BK25" s="4">
        <v>16.532</v>
      </c>
      <c r="BL25" s="4">
        <v>10.334</v>
      </c>
      <c r="BM25" s="4">
        <v>0.107</v>
      </c>
      <c r="BN25" s="4">
        <v>10.441000000000001</v>
      </c>
      <c r="BO25" s="4">
        <v>8.2360000000000007</v>
      </c>
      <c r="BP25" s="4">
        <v>8.5999999999999993E-2</v>
      </c>
      <c r="BQ25" s="4">
        <v>8.3219999999999992</v>
      </c>
      <c r="BR25" s="4">
        <v>1.9278</v>
      </c>
      <c r="BU25" s="4">
        <v>4.8659999999999997</v>
      </c>
      <c r="BW25" s="4">
        <v>21.335999999999999</v>
      </c>
      <c r="BX25" s="4">
        <v>0.23089999999999999</v>
      </c>
      <c r="BY25" s="4">
        <v>-5</v>
      </c>
      <c r="BZ25" s="4">
        <v>1.7123919999999999</v>
      </c>
      <c r="CA25" s="4">
        <v>5.6426189999999998</v>
      </c>
      <c r="CB25" s="4">
        <v>34.590318000000003</v>
      </c>
      <c r="CC25" s="4">
        <f t="shared" si="9"/>
        <v>1.4907799397999999</v>
      </c>
      <c r="CE25" s="4">
        <f t="shared" si="10"/>
        <v>12650.04077157981</v>
      </c>
      <c r="CF25" s="4">
        <f t="shared" si="11"/>
        <v>69.682981649075998</v>
      </c>
      <c r="CG25" s="4">
        <f t="shared" si="12"/>
        <v>35.077532862545993</v>
      </c>
      <c r="CH25" s="4">
        <f t="shared" si="13"/>
        <v>8.1257471584253995</v>
      </c>
    </row>
    <row r="26" spans="1:86">
      <c r="A26" s="2">
        <v>42440</v>
      </c>
      <c r="B26" s="29">
        <v>0.49409615740740742</v>
      </c>
      <c r="C26" s="4">
        <v>14.523</v>
      </c>
      <c r="D26" s="4">
        <v>0.1212</v>
      </c>
      <c r="E26" s="4" t="s">
        <v>155</v>
      </c>
      <c r="F26" s="4">
        <v>1212.4378509999999</v>
      </c>
      <c r="G26" s="4">
        <v>236.1</v>
      </c>
      <c r="H26" s="4">
        <v>0.1</v>
      </c>
      <c r="I26" s="4">
        <v>245.4</v>
      </c>
      <c r="K26" s="4">
        <v>0.1</v>
      </c>
      <c r="L26" s="4">
        <v>116</v>
      </c>
      <c r="M26" s="4">
        <v>0.87480000000000002</v>
      </c>
      <c r="N26" s="4">
        <v>12.705299999999999</v>
      </c>
      <c r="O26" s="4">
        <v>0.1061</v>
      </c>
      <c r="P26" s="4">
        <v>206.54239999999999</v>
      </c>
      <c r="Q26" s="4">
        <v>8.7499999999999994E-2</v>
      </c>
      <c r="R26" s="4">
        <v>206.6</v>
      </c>
      <c r="S26" s="4">
        <v>165.42160000000001</v>
      </c>
      <c r="T26" s="4">
        <v>7.0099999999999996E-2</v>
      </c>
      <c r="U26" s="4">
        <v>165.5</v>
      </c>
      <c r="V26" s="4">
        <v>245.42830000000001</v>
      </c>
      <c r="Y26" s="4">
        <v>101.64</v>
      </c>
      <c r="Z26" s="4">
        <v>0</v>
      </c>
      <c r="AA26" s="4">
        <v>8.7499999999999994E-2</v>
      </c>
      <c r="AB26" s="4" t="s">
        <v>384</v>
      </c>
      <c r="AC26" s="4">
        <v>0</v>
      </c>
      <c r="AD26" s="4">
        <v>11.8</v>
      </c>
      <c r="AE26" s="4">
        <v>842</v>
      </c>
      <c r="AF26" s="4">
        <v>862</v>
      </c>
      <c r="AG26" s="4">
        <v>882</v>
      </c>
      <c r="AH26" s="4">
        <v>41</v>
      </c>
      <c r="AI26" s="4">
        <v>22.11</v>
      </c>
      <c r="AJ26" s="4">
        <v>0.51</v>
      </c>
      <c r="AK26" s="4">
        <v>989</v>
      </c>
      <c r="AL26" s="4">
        <v>9.9</v>
      </c>
      <c r="AM26" s="4">
        <v>0</v>
      </c>
      <c r="AN26" s="4">
        <v>36</v>
      </c>
      <c r="AO26" s="4">
        <v>190</v>
      </c>
      <c r="AP26" s="4">
        <v>189</v>
      </c>
      <c r="AQ26" s="4">
        <v>2.1</v>
      </c>
      <c r="AR26" s="4">
        <v>195.4</v>
      </c>
      <c r="AS26" s="4" t="s">
        <v>155</v>
      </c>
      <c r="AT26" s="4">
        <v>2</v>
      </c>
      <c r="AU26" s="5">
        <v>0.70224537037037038</v>
      </c>
      <c r="AV26" s="4">
        <v>47.158900000000003</v>
      </c>
      <c r="AW26" s="4">
        <v>-88.486569000000003</v>
      </c>
      <c r="AX26" s="4">
        <v>317.5</v>
      </c>
      <c r="AY26" s="4">
        <v>45.2</v>
      </c>
      <c r="AZ26" s="4">
        <v>12</v>
      </c>
      <c r="BA26" s="4">
        <v>10</v>
      </c>
      <c r="BB26" s="4" t="s">
        <v>432</v>
      </c>
      <c r="BC26" s="4">
        <v>1.028343</v>
      </c>
      <c r="BD26" s="4">
        <v>1.356687</v>
      </c>
      <c r="BE26" s="4">
        <v>1.728343</v>
      </c>
      <c r="BF26" s="4">
        <v>14.063000000000001</v>
      </c>
      <c r="BG26" s="4">
        <v>14.51</v>
      </c>
      <c r="BH26" s="4">
        <v>1.03</v>
      </c>
      <c r="BI26" s="4">
        <v>14.311</v>
      </c>
      <c r="BJ26" s="4">
        <v>3002.1469999999999</v>
      </c>
      <c r="BK26" s="4">
        <v>15.951000000000001</v>
      </c>
      <c r="BL26" s="4">
        <v>5.1109999999999998</v>
      </c>
      <c r="BM26" s="4">
        <v>2E-3</v>
      </c>
      <c r="BN26" s="4">
        <v>5.1130000000000004</v>
      </c>
      <c r="BO26" s="4">
        <v>4.093</v>
      </c>
      <c r="BP26" s="4">
        <v>2E-3</v>
      </c>
      <c r="BQ26" s="4">
        <v>4.0949999999999998</v>
      </c>
      <c r="BR26" s="4">
        <v>1.9177</v>
      </c>
      <c r="BU26" s="4">
        <v>4.7649999999999997</v>
      </c>
      <c r="BW26" s="4">
        <v>15.03</v>
      </c>
      <c r="BX26" s="4">
        <v>0.15113399999999999</v>
      </c>
      <c r="BY26" s="4">
        <v>-5</v>
      </c>
      <c r="BZ26" s="4">
        <v>1.7083919999999999</v>
      </c>
      <c r="CA26" s="4">
        <v>3.6933370000000001</v>
      </c>
      <c r="CB26" s="4">
        <v>34.509518</v>
      </c>
      <c r="CC26" s="4">
        <f t="shared" si="9"/>
        <v>0.97577963540000001</v>
      </c>
      <c r="CE26" s="4">
        <f t="shared" si="10"/>
        <v>8282.6916241206327</v>
      </c>
      <c r="CF26" s="4">
        <f t="shared" si="11"/>
        <v>44.007576609789005</v>
      </c>
      <c r="CG26" s="4">
        <f t="shared" si="12"/>
        <v>11.297788616204999</v>
      </c>
      <c r="CH26" s="4">
        <f t="shared" si="13"/>
        <v>5.2907861365802997</v>
      </c>
    </row>
    <row r="27" spans="1:86">
      <c r="A27" s="2">
        <v>42440</v>
      </c>
      <c r="B27" s="29">
        <v>0.49410773148148146</v>
      </c>
      <c r="C27" s="4">
        <v>14.505000000000001</v>
      </c>
      <c r="D27" s="4">
        <v>4.3499999999999997E-2</v>
      </c>
      <c r="E27" s="4" t="s">
        <v>155</v>
      </c>
      <c r="F27" s="4">
        <v>434.57096999999999</v>
      </c>
      <c r="G27" s="4">
        <v>154.5</v>
      </c>
      <c r="H27" s="4">
        <v>0.1</v>
      </c>
      <c r="I27" s="4">
        <v>165.2</v>
      </c>
      <c r="K27" s="4">
        <v>0</v>
      </c>
      <c r="L27" s="4">
        <v>110</v>
      </c>
      <c r="M27" s="4">
        <v>0.87590000000000001</v>
      </c>
      <c r="N27" s="4">
        <v>12.705</v>
      </c>
      <c r="O27" s="4">
        <v>3.8100000000000002E-2</v>
      </c>
      <c r="P27" s="4">
        <v>135.3184</v>
      </c>
      <c r="Q27" s="4">
        <v>0.114</v>
      </c>
      <c r="R27" s="4">
        <v>135.4</v>
      </c>
      <c r="S27" s="4">
        <v>107.9025</v>
      </c>
      <c r="T27" s="4">
        <v>9.0899999999999995E-2</v>
      </c>
      <c r="U27" s="4">
        <v>108</v>
      </c>
      <c r="V27" s="4">
        <v>165.1842</v>
      </c>
      <c r="Y27" s="4">
        <v>96.12</v>
      </c>
      <c r="Z27" s="4">
        <v>0</v>
      </c>
      <c r="AA27" s="4">
        <v>0</v>
      </c>
      <c r="AB27" s="4" t="s">
        <v>384</v>
      </c>
      <c r="AC27" s="4">
        <v>0</v>
      </c>
      <c r="AD27" s="4">
        <v>11.9</v>
      </c>
      <c r="AE27" s="4">
        <v>843</v>
      </c>
      <c r="AF27" s="4">
        <v>862</v>
      </c>
      <c r="AG27" s="4">
        <v>883</v>
      </c>
      <c r="AH27" s="4">
        <v>41</v>
      </c>
      <c r="AI27" s="4">
        <v>20.94</v>
      </c>
      <c r="AJ27" s="4">
        <v>0.48</v>
      </c>
      <c r="AK27" s="4">
        <v>989</v>
      </c>
      <c r="AL27" s="4">
        <v>9.1</v>
      </c>
      <c r="AM27" s="4">
        <v>0</v>
      </c>
      <c r="AN27" s="4">
        <v>36</v>
      </c>
      <c r="AO27" s="4">
        <v>190.9</v>
      </c>
      <c r="AP27" s="4">
        <v>189</v>
      </c>
      <c r="AQ27" s="4">
        <v>2.2999999999999998</v>
      </c>
      <c r="AR27" s="4">
        <v>195.1</v>
      </c>
      <c r="AS27" s="4" t="s">
        <v>155</v>
      </c>
      <c r="AT27" s="4">
        <v>2</v>
      </c>
      <c r="AU27" s="5">
        <v>0.70225694444444453</v>
      </c>
      <c r="AV27" s="4">
        <v>47.158892999999999</v>
      </c>
      <c r="AW27" s="4">
        <v>-88.486315000000005</v>
      </c>
      <c r="AX27" s="4">
        <v>317.3</v>
      </c>
      <c r="AY27" s="4">
        <v>43.3</v>
      </c>
      <c r="AZ27" s="4">
        <v>12</v>
      </c>
      <c r="BA27" s="4">
        <v>10</v>
      </c>
      <c r="BB27" s="4" t="s">
        <v>432</v>
      </c>
      <c r="BC27" s="4">
        <v>3.7180819999999999</v>
      </c>
      <c r="BD27" s="4">
        <v>1.085415</v>
      </c>
      <c r="BE27" s="4">
        <v>3.9889109999999999</v>
      </c>
      <c r="BF27" s="4">
        <v>14.063000000000001</v>
      </c>
      <c r="BG27" s="4">
        <v>14.62</v>
      </c>
      <c r="BH27" s="4">
        <v>1.04</v>
      </c>
      <c r="BI27" s="4">
        <v>14.170999999999999</v>
      </c>
      <c r="BJ27" s="4">
        <v>3020.096</v>
      </c>
      <c r="BK27" s="4">
        <v>5.7590000000000003</v>
      </c>
      <c r="BL27" s="4">
        <v>3.3690000000000002</v>
      </c>
      <c r="BM27" s="4">
        <v>3.0000000000000001E-3</v>
      </c>
      <c r="BN27" s="4">
        <v>3.371</v>
      </c>
      <c r="BO27" s="4">
        <v>2.6859999999999999</v>
      </c>
      <c r="BP27" s="4">
        <v>2E-3</v>
      </c>
      <c r="BQ27" s="4">
        <v>2.6880000000000002</v>
      </c>
      <c r="BR27" s="4">
        <v>1.2984</v>
      </c>
      <c r="BU27" s="4">
        <v>4.5330000000000004</v>
      </c>
      <c r="BW27" s="4">
        <v>0</v>
      </c>
      <c r="BX27" s="4">
        <v>0.17457</v>
      </c>
      <c r="BY27" s="4">
        <v>-5</v>
      </c>
      <c r="BZ27" s="4">
        <v>1.7089019999999999</v>
      </c>
      <c r="CA27" s="4">
        <v>4.2660539999999996</v>
      </c>
      <c r="CB27" s="4">
        <v>34.519820000000003</v>
      </c>
      <c r="CC27" s="4">
        <f t="shared" si="9"/>
        <v>1.1270914667999998</v>
      </c>
      <c r="CE27" s="4">
        <f t="shared" si="10"/>
        <v>9624.2677880244464</v>
      </c>
      <c r="CF27" s="4">
        <f t="shared" si="11"/>
        <v>18.352449124541998</v>
      </c>
      <c r="CG27" s="4">
        <f t="shared" si="12"/>
        <v>8.5659634045440001</v>
      </c>
      <c r="CH27" s="4">
        <f t="shared" si="13"/>
        <v>4.1376662516591995</v>
      </c>
    </row>
    <row r="28" spans="1:86">
      <c r="A28" s="2">
        <v>42440</v>
      </c>
      <c r="B28" s="29">
        <v>0.49411930555555555</v>
      </c>
      <c r="C28" s="4">
        <v>14.433999999999999</v>
      </c>
      <c r="D28" s="4">
        <v>1.52E-2</v>
      </c>
      <c r="E28" s="4" t="s">
        <v>155</v>
      </c>
      <c r="F28" s="4">
        <v>151.81740600000001</v>
      </c>
      <c r="G28" s="4">
        <v>46.8</v>
      </c>
      <c r="H28" s="4">
        <v>5.2</v>
      </c>
      <c r="I28" s="4">
        <v>108.9</v>
      </c>
      <c r="K28" s="4">
        <v>0</v>
      </c>
      <c r="L28" s="4">
        <v>105</v>
      </c>
      <c r="M28" s="4">
        <v>0.87680000000000002</v>
      </c>
      <c r="N28" s="4">
        <v>12.6555</v>
      </c>
      <c r="O28" s="4">
        <v>1.3299999999999999E-2</v>
      </c>
      <c r="P28" s="4">
        <v>41.044899999999998</v>
      </c>
      <c r="Q28" s="4">
        <v>4.5857999999999999</v>
      </c>
      <c r="R28" s="4">
        <v>45.6</v>
      </c>
      <c r="S28" s="4">
        <v>32.712000000000003</v>
      </c>
      <c r="T28" s="4">
        <v>3.6547999999999998</v>
      </c>
      <c r="U28" s="4">
        <v>36.4</v>
      </c>
      <c r="V28" s="4">
        <v>108.9457</v>
      </c>
      <c r="Y28" s="4">
        <v>92.052999999999997</v>
      </c>
      <c r="Z28" s="4">
        <v>0</v>
      </c>
      <c r="AA28" s="4">
        <v>0</v>
      </c>
      <c r="AB28" s="4" t="s">
        <v>384</v>
      </c>
      <c r="AC28" s="4">
        <v>0</v>
      </c>
      <c r="AD28" s="4">
        <v>11.8</v>
      </c>
      <c r="AE28" s="4">
        <v>843</v>
      </c>
      <c r="AF28" s="4">
        <v>862</v>
      </c>
      <c r="AG28" s="4">
        <v>883</v>
      </c>
      <c r="AH28" s="4">
        <v>41</v>
      </c>
      <c r="AI28" s="4">
        <v>20.8</v>
      </c>
      <c r="AJ28" s="4">
        <v>0.48</v>
      </c>
      <c r="AK28" s="4">
        <v>989</v>
      </c>
      <c r="AL28" s="4">
        <v>9</v>
      </c>
      <c r="AM28" s="4">
        <v>0</v>
      </c>
      <c r="AN28" s="4">
        <v>36</v>
      </c>
      <c r="AO28" s="4">
        <v>191</v>
      </c>
      <c r="AP28" s="4">
        <v>189</v>
      </c>
      <c r="AQ28" s="4">
        <v>2.4</v>
      </c>
      <c r="AR28" s="4">
        <v>195</v>
      </c>
      <c r="AS28" s="4" t="s">
        <v>155</v>
      </c>
      <c r="AT28" s="4">
        <v>2</v>
      </c>
      <c r="AU28" s="5">
        <v>0.70226851851851846</v>
      </c>
      <c r="AV28" s="4">
        <v>47.158848999999996</v>
      </c>
      <c r="AW28" s="4">
        <v>-88.486108999999999</v>
      </c>
      <c r="AX28" s="4">
        <v>317</v>
      </c>
      <c r="AY28" s="4">
        <v>39.5</v>
      </c>
      <c r="AZ28" s="4">
        <v>12</v>
      </c>
      <c r="BA28" s="4">
        <v>10</v>
      </c>
      <c r="BB28" s="4" t="s">
        <v>432</v>
      </c>
      <c r="BC28" s="4">
        <v>3.157143</v>
      </c>
      <c r="BD28" s="4">
        <v>1.142857</v>
      </c>
      <c r="BE28" s="4">
        <v>4.1857139999999999</v>
      </c>
      <c r="BF28" s="4">
        <v>14.063000000000001</v>
      </c>
      <c r="BG28" s="4">
        <v>14.72</v>
      </c>
      <c r="BH28" s="4">
        <v>1.05</v>
      </c>
      <c r="BI28" s="4">
        <v>14.053000000000001</v>
      </c>
      <c r="BJ28" s="4">
        <v>3027.3409999999999</v>
      </c>
      <c r="BK28" s="4">
        <v>2.0270000000000001</v>
      </c>
      <c r="BL28" s="4">
        <v>1.028</v>
      </c>
      <c r="BM28" s="4">
        <v>0.115</v>
      </c>
      <c r="BN28" s="4">
        <v>1.143</v>
      </c>
      <c r="BO28" s="4">
        <v>0.81899999999999995</v>
      </c>
      <c r="BP28" s="4">
        <v>9.1999999999999998E-2</v>
      </c>
      <c r="BQ28" s="4">
        <v>0.91100000000000003</v>
      </c>
      <c r="BR28" s="4">
        <v>0.86180000000000001</v>
      </c>
      <c r="BU28" s="4">
        <v>4.3689999999999998</v>
      </c>
      <c r="BW28" s="4">
        <v>0</v>
      </c>
      <c r="BX28" s="4">
        <v>0.122076</v>
      </c>
      <c r="BY28" s="4">
        <v>-5</v>
      </c>
      <c r="BZ28" s="4">
        <v>1.7044900000000001</v>
      </c>
      <c r="CA28" s="4">
        <v>2.9832320000000001</v>
      </c>
      <c r="CB28" s="4">
        <v>34.430698</v>
      </c>
      <c r="CC28" s="4">
        <f t="shared" si="9"/>
        <v>0.78816989439999996</v>
      </c>
      <c r="CE28" s="4">
        <f t="shared" si="10"/>
        <v>6746.3516279456644</v>
      </c>
      <c r="CF28" s="4">
        <f t="shared" si="11"/>
        <v>4.5171174142080011</v>
      </c>
      <c r="CG28" s="4">
        <f t="shared" si="12"/>
        <v>2.0301400909440002</v>
      </c>
      <c r="CH28" s="4">
        <f t="shared" si="13"/>
        <v>1.9204991551872002</v>
      </c>
    </row>
    <row r="29" spans="1:86">
      <c r="A29" s="2">
        <v>42440</v>
      </c>
      <c r="B29" s="29">
        <v>0.49413087962962959</v>
      </c>
      <c r="C29" s="4">
        <v>14.298</v>
      </c>
      <c r="D29" s="4">
        <v>6.8999999999999999E-3</v>
      </c>
      <c r="E29" s="4" t="s">
        <v>155</v>
      </c>
      <c r="F29" s="4">
        <v>68.664495000000002</v>
      </c>
      <c r="G29" s="4">
        <v>27</v>
      </c>
      <c r="H29" s="4">
        <v>5.3</v>
      </c>
      <c r="I29" s="4">
        <v>102</v>
      </c>
      <c r="K29" s="4">
        <v>0</v>
      </c>
      <c r="L29" s="4">
        <v>105</v>
      </c>
      <c r="M29" s="4">
        <v>0.87790000000000001</v>
      </c>
      <c r="N29" s="4">
        <v>12.552899999999999</v>
      </c>
      <c r="O29" s="4">
        <v>6.0000000000000001E-3</v>
      </c>
      <c r="P29" s="4">
        <v>23.679300000000001</v>
      </c>
      <c r="Q29" s="4">
        <v>4.6531000000000002</v>
      </c>
      <c r="R29" s="4">
        <v>28.3</v>
      </c>
      <c r="S29" s="4">
        <v>18.872</v>
      </c>
      <c r="T29" s="4">
        <v>3.7084999999999999</v>
      </c>
      <c r="U29" s="4">
        <v>22.6</v>
      </c>
      <c r="V29" s="4">
        <v>102.01139999999999</v>
      </c>
      <c r="Y29" s="4">
        <v>91.956999999999994</v>
      </c>
      <c r="Z29" s="4">
        <v>0</v>
      </c>
      <c r="AA29" s="4">
        <v>0</v>
      </c>
      <c r="AB29" s="4" t="s">
        <v>384</v>
      </c>
      <c r="AC29" s="4">
        <v>0</v>
      </c>
      <c r="AD29" s="4">
        <v>11.9</v>
      </c>
      <c r="AE29" s="4">
        <v>843</v>
      </c>
      <c r="AF29" s="4">
        <v>862</v>
      </c>
      <c r="AG29" s="4">
        <v>883</v>
      </c>
      <c r="AH29" s="4">
        <v>41</v>
      </c>
      <c r="AI29" s="4">
        <v>20.8</v>
      </c>
      <c r="AJ29" s="4">
        <v>0.48</v>
      </c>
      <c r="AK29" s="4">
        <v>989</v>
      </c>
      <c r="AL29" s="4">
        <v>9</v>
      </c>
      <c r="AM29" s="4">
        <v>0</v>
      </c>
      <c r="AN29" s="4">
        <v>36</v>
      </c>
      <c r="AO29" s="4">
        <v>191</v>
      </c>
      <c r="AP29" s="4">
        <v>189</v>
      </c>
      <c r="AQ29" s="4">
        <v>2.5</v>
      </c>
      <c r="AR29" s="4">
        <v>195</v>
      </c>
      <c r="AS29" s="4" t="s">
        <v>155</v>
      </c>
      <c r="AT29" s="4">
        <v>2</v>
      </c>
      <c r="AU29" s="5">
        <v>0.70228009259259261</v>
      </c>
      <c r="AV29" s="4">
        <v>47.158786999999997</v>
      </c>
      <c r="AW29" s="4">
        <v>-88.485928999999999</v>
      </c>
      <c r="AX29" s="4">
        <v>317</v>
      </c>
      <c r="AY29" s="4">
        <v>36.6</v>
      </c>
      <c r="AZ29" s="4">
        <v>12</v>
      </c>
      <c r="BA29" s="4">
        <v>10</v>
      </c>
      <c r="BB29" s="4" t="s">
        <v>432</v>
      </c>
      <c r="BC29" s="4">
        <v>1.7153849999999999</v>
      </c>
      <c r="BD29" s="4">
        <v>1.2713289999999999</v>
      </c>
      <c r="BE29" s="4">
        <v>2.9727269999999999</v>
      </c>
      <c r="BF29" s="4">
        <v>14.063000000000001</v>
      </c>
      <c r="BG29" s="4">
        <v>14.86</v>
      </c>
      <c r="BH29" s="4">
        <v>1.06</v>
      </c>
      <c r="BI29" s="4">
        <v>13.901999999999999</v>
      </c>
      <c r="BJ29" s="4">
        <v>3029.299</v>
      </c>
      <c r="BK29" s="4">
        <v>0.92600000000000005</v>
      </c>
      <c r="BL29" s="4">
        <v>0.59799999999999998</v>
      </c>
      <c r="BM29" s="4">
        <v>0.11799999999999999</v>
      </c>
      <c r="BN29" s="4">
        <v>0.71599999999999997</v>
      </c>
      <c r="BO29" s="4">
        <v>0.47699999999999998</v>
      </c>
      <c r="BP29" s="4">
        <v>9.4E-2</v>
      </c>
      <c r="BQ29" s="4">
        <v>0.57099999999999995</v>
      </c>
      <c r="BR29" s="4">
        <v>0.81399999999999995</v>
      </c>
      <c r="BU29" s="4">
        <v>4.4029999999999996</v>
      </c>
      <c r="BW29" s="4">
        <v>0</v>
      </c>
      <c r="BX29" s="4">
        <v>0.11600000000000001</v>
      </c>
      <c r="BY29" s="4">
        <v>-5</v>
      </c>
      <c r="BZ29" s="4">
        <v>1.7049019999999999</v>
      </c>
      <c r="CA29" s="4">
        <v>2.8347500000000001</v>
      </c>
      <c r="CB29" s="4">
        <v>34.439019999999999</v>
      </c>
      <c r="CC29" s="4">
        <f t="shared" si="9"/>
        <v>0.74894095000000005</v>
      </c>
      <c r="CE29" s="4">
        <f t="shared" si="10"/>
        <v>6414.7170891667511</v>
      </c>
      <c r="CF29" s="4">
        <f t="shared" si="11"/>
        <v>1.9608589395</v>
      </c>
      <c r="CG29" s="4">
        <f t="shared" si="12"/>
        <v>1.2091257607499999</v>
      </c>
      <c r="CH29" s="4">
        <f t="shared" si="13"/>
        <v>1.7236924155</v>
      </c>
    </row>
    <row r="30" spans="1:86">
      <c r="A30" s="2">
        <v>42440</v>
      </c>
      <c r="B30" s="29">
        <v>0.49414245370370374</v>
      </c>
      <c r="C30" s="4">
        <v>14.29</v>
      </c>
      <c r="D30" s="4">
        <v>5.0000000000000001E-3</v>
      </c>
      <c r="E30" s="4" t="s">
        <v>155</v>
      </c>
      <c r="F30" s="4">
        <v>50</v>
      </c>
      <c r="G30" s="4">
        <v>18.899999999999999</v>
      </c>
      <c r="H30" s="4">
        <v>5.3</v>
      </c>
      <c r="I30" s="4">
        <v>128</v>
      </c>
      <c r="K30" s="4">
        <v>0</v>
      </c>
      <c r="L30" s="4">
        <v>105</v>
      </c>
      <c r="M30" s="4">
        <v>0.878</v>
      </c>
      <c r="N30" s="4">
        <v>12.5467</v>
      </c>
      <c r="O30" s="4">
        <v>4.4000000000000003E-3</v>
      </c>
      <c r="P30" s="4">
        <v>16.592500000000001</v>
      </c>
      <c r="Q30" s="4">
        <v>4.6534000000000004</v>
      </c>
      <c r="R30" s="4">
        <v>21.2</v>
      </c>
      <c r="S30" s="4">
        <v>13.2239</v>
      </c>
      <c r="T30" s="4">
        <v>3.7086999999999999</v>
      </c>
      <c r="U30" s="4">
        <v>16.899999999999999</v>
      </c>
      <c r="V30" s="4">
        <v>127.96210000000001</v>
      </c>
      <c r="Y30" s="4">
        <v>91.927000000000007</v>
      </c>
      <c r="Z30" s="4">
        <v>0</v>
      </c>
      <c r="AA30" s="4">
        <v>0</v>
      </c>
      <c r="AB30" s="4" t="s">
        <v>384</v>
      </c>
      <c r="AC30" s="4">
        <v>0</v>
      </c>
      <c r="AD30" s="4">
        <v>11.9</v>
      </c>
      <c r="AE30" s="4">
        <v>843</v>
      </c>
      <c r="AF30" s="4">
        <v>861</v>
      </c>
      <c r="AG30" s="4">
        <v>884</v>
      </c>
      <c r="AH30" s="4">
        <v>41</v>
      </c>
      <c r="AI30" s="4">
        <v>20.8</v>
      </c>
      <c r="AJ30" s="4">
        <v>0.48</v>
      </c>
      <c r="AK30" s="4">
        <v>989</v>
      </c>
      <c r="AL30" s="4">
        <v>9</v>
      </c>
      <c r="AM30" s="4">
        <v>0</v>
      </c>
      <c r="AN30" s="4">
        <v>36</v>
      </c>
      <c r="AO30" s="4">
        <v>191</v>
      </c>
      <c r="AP30" s="4">
        <v>189</v>
      </c>
      <c r="AQ30" s="4">
        <v>2.5</v>
      </c>
      <c r="AR30" s="4">
        <v>195</v>
      </c>
      <c r="AS30" s="4" t="s">
        <v>155</v>
      </c>
      <c r="AT30" s="4">
        <v>2</v>
      </c>
      <c r="AU30" s="5">
        <v>0.70229166666666665</v>
      </c>
      <c r="AV30" s="4">
        <v>47.158723000000002</v>
      </c>
      <c r="AW30" s="4">
        <v>-88.485759999999999</v>
      </c>
      <c r="AX30" s="4">
        <v>316.89999999999998</v>
      </c>
      <c r="AY30" s="4">
        <v>34.700000000000003</v>
      </c>
      <c r="AZ30" s="4">
        <v>12</v>
      </c>
      <c r="BA30" s="4">
        <v>10</v>
      </c>
      <c r="BB30" s="4" t="s">
        <v>432</v>
      </c>
      <c r="BC30" s="4">
        <v>1.2575419999999999</v>
      </c>
      <c r="BD30" s="4">
        <v>1.371229</v>
      </c>
      <c r="BE30" s="4">
        <v>2.3150849999999998</v>
      </c>
      <c r="BF30" s="4">
        <v>14.063000000000001</v>
      </c>
      <c r="BG30" s="4">
        <v>14.87</v>
      </c>
      <c r="BH30" s="4">
        <v>1.06</v>
      </c>
      <c r="BI30" s="4">
        <v>13.895</v>
      </c>
      <c r="BJ30" s="4">
        <v>3029.0709999999999</v>
      </c>
      <c r="BK30" s="4">
        <v>0.67500000000000004</v>
      </c>
      <c r="BL30" s="4">
        <v>0.41899999999999998</v>
      </c>
      <c r="BM30" s="4">
        <v>0.11799999999999999</v>
      </c>
      <c r="BN30" s="4">
        <v>0.53700000000000003</v>
      </c>
      <c r="BO30" s="4">
        <v>0.33400000000000002</v>
      </c>
      <c r="BP30" s="4">
        <v>9.4E-2</v>
      </c>
      <c r="BQ30" s="4">
        <v>0.42799999999999999</v>
      </c>
      <c r="BR30" s="4">
        <v>1.0215000000000001</v>
      </c>
      <c r="BU30" s="4">
        <v>4.4029999999999996</v>
      </c>
      <c r="BW30" s="4">
        <v>0</v>
      </c>
      <c r="BX30" s="4">
        <v>0.10788200000000001</v>
      </c>
      <c r="BY30" s="4">
        <v>-5</v>
      </c>
      <c r="BZ30" s="4">
        <v>1.7031959999999999</v>
      </c>
      <c r="CA30" s="4">
        <v>2.6363660000000002</v>
      </c>
      <c r="CB30" s="4">
        <v>34.404558999999999</v>
      </c>
      <c r="CC30" s="4">
        <f t="shared" si="9"/>
        <v>0.69652789720000008</v>
      </c>
      <c r="CE30" s="4">
        <f t="shared" si="10"/>
        <v>5965.3476276015417</v>
      </c>
      <c r="CF30" s="4">
        <f t="shared" si="11"/>
        <v>1.3293216463500002</v>
      </c>
      <c r="CG30" s="4">
        <f t="shared" si="12"/>
        <v>0.84288839205599997</v>
      </c>
      <c r="CH30" s="4">
        <f t="shared" si="13"/>
        <v>2.0117067581430002</v>
      </c>
    </row>
    <row r="31" spans="1:86">
      <c r="A31" s="2">
        <v>42440</v>
      </c>
      <c r="B31" s="29">
        <v>0.49415402777777778</v>
      </c>
      <c r="C31" s="4">
        <v>14.29</v>
      </c>
      <c r="D31" s="4">
        <v>4.7999999999999996E-3</v>
      </c>
      <c r="E31" s="4" t="s">
        <v>155</v>
      </c>
      <c r="F31" s="4">
        <v>48.101582000000001</v>
      </c>
      <c r="G31" s="4">
        <v>17.600000000000001</v>
      </c>
      <c r="H31" s="4">
        <v>5.3</v>
      </c>
      <c r="I31" s="4">
        <v>185.8</v>
      </c>
      <c r="K31" s="4">
        <v>0</v>
      </c>
      <c r="L31" s="4">
        <v>113</v>
      </c>
      <c r="M31" s="4">
        <v>0.87790000000000001</v>
      </c>
      <c r="N31" s="4">
        <v>12.545400000000001</v>
      </c>
      <c r="O31" s="4">
        <v>4.1999999999999997E-3</v>
      </c>
      <c r="P31" s="4">
        <v>15.4513</v>
      </c>
      <c r="Q31" s="4">
        <v>4.6529999999999996</v>
      </c>
      <c r="R31" s="4">
        <v>20.100000000000001</v>
      </c>
      <c r="S31" s="4">
        <v>12.314399999999999</v>
      </c>
      <c r="T31" s="4">
        <v>3.7082999999999999</v>
      </c>
      <c r="U31" s="4">
        <v>16</v>
      </c>
      <c r="V31" s="4">
        <v>185.81379999999999</v>
      </c>
      <c r="Y31" s="4">
        <v>98.834999999999994</v>
      </c>
      <c r="Z31" s="4">
        <v>0</v>
      </c>
      <c r="AA31" s="4">
        <v>0</v>
      </c>
      <c r="AB31" s="4" t="s">
        <v>384</v>
      </c>
      <c r="AC31" s="4">
        <v>0</v>
      </c>
      <c r="AD31" s="4">
        <v>11.8</v>
      </c>
      <c r="AE31" s="4">
        <v>845</v>
      </c>
      <c r="AF31" s="4">
        <v>862</v>
      </c>
      <c r="AG31" s="4">
        <v>883</v>
      </c>
      <c r="AH31" s="4">
        <v>41</v>
      </c>
      <c r="AI31" s="4">
        <v>20.8</v>
      </c>
      <c r="AJ31" s="4">
        <v>0.48</v>
      </c>
      <c r="AK31" s="4">
        <v>989</v>
      </c>
      <c r="AL31" s="4">
        <v>9</v>
      </c>
      <c r="AM31" s="4">
        <v>0</v>
      </c>
      <c r="AN31" s="4">
        <v>36</v>
      </c>
      <c r="AO31" s="4">
        <v>191</v>
      </c>
      <c r="AP31" s="4">
        <v>189</v>
      </c>
      <c r="AQ31" s="4">
        <v>2.4</v>
      </c>
      <c r="AR31" s="4">
        <v>195</v>
      </c>
      <c r="AS31" s="4" t="s">
        <v>155</v>
      </c>
      <c r="AT31" s="4">
        <v>2</v>
      </c>
      <c r="AU31" s="5">
        <v>0.7023032407407408</v>
      </c>
      <c r="AV31" s="4">
        <v>47.158664000000002</v>
      </c>
      <c r="AW31" s="4">
        <v>-88.485606000000004</v>
      </c>
      <c r="AX31" s="4">
        <v>316.7</v>
      </c>
      <c r="AY31" s="4">
        <v>32.4</v>
      </c>
      <c r="AZ31" s="4">
        <v>12</v>
      </c>
      <c r="BA31" s="4">
        <v>10</v>
      </c>
      <c r="BB31" s="4" t="s">
        <v>432</v>
      </c>
      <c r="BC31" s="4">
        <v>1.128871</v>
      </c>
      <c r="BD31" s="4">
        <v>1.4</v>
      </c>
      <c r="BE31" s="4">
        <v>2.0577420000000002</v>
      </c>
      <c r="BF31" s="4">
        <v>14.063000000000001</v>
      </c>
      <c r="BG31" s="4">
        <v>14.86</v>
      </c>
      <c r="BH31" s="4">
        <v>1.06</v>
      </c>
      <c r="BI31" s="4">
        <v>13.906000000000001</v>
      </c>
      <c r="BJ31" s="4">
        <v>3027.7130000000002</v>
      </c>
      <c r="BK31" s="4">
        <v>0.64900000000000002</v>
      </c>
      <c r="BL31" s="4">
        <v>0.39100000000000001</v>
      </c>
      <c r="BM31" s="4">
        <v>0.11799999999999999</v>
      </c>
      <c r="BN31" s="4">
        <v>0.50800000000000001</v>
      </c>
      <c r="BO31" s="4">
        <v>0.311</v>
      </c>
      <c r="BP31" s="4">
        <v>9.4E-2</v>
      </c>
      <c r="BQ31" s="4">
        <v>0.40500000000000003</v>
      </c>
      <c r="BR31" s="4">
        <v>1.4829000000000001</v>
      </c>
      <c r="BU31" s="4">
        <v>4.7320000000000002</v>
      </c>
      <c r="BW31" s="4">
        <v>0</v>
      </c>
      <c r="BX31" s="4">
        <v>0.100686</v>
      </c>
      <c r="BY31" s="4">
        <v>-5</v>
      </c>
      <c r="BZ31" s="4">
        <v>1.699392</v>
      </c>
      <c r="CA31" s="4">
        <v>2.4605139999999999</v>
      </c>
      <c r="CB31" s="4">
        <v>34.327717999999997</v>
      </c>
      <c r="CC31" s="4">
        <f t="shared" si="9"/>
        <v>0.65006779879999999</v>
      </c>
      <c r="CE31" s="4">
        <f t="shared" si="10"/>
        <v>5564.9484776880545</v>
      </c>
      <c r="CF31" s="4">
        <f t="shared" si="11"/>
        <v>1.1928645687420001</v>
      </c>
      <c r="CG31" s="4">
        <f t="shared" si="12"/>
        <v>0.74439160299000007</v>
      </c>
      <c r="CH31" s="4">
        <f t="shared" si="13"/>
        <v>2.7255760693182003</v>
      </c>
    </row>
    <row r="32" spans="1:86">
      <c r="A32" s="2">
        <v>42440</v>
      </c>
      <c r="B32" s="29">
        <v>0.49416560185185188</v>
      </c>
      <c r="C32" s="4">
        <v>14.211</v>
      </c>
      <c r="D32" s="4">
        <v>4.0000000000000001E-3</v>
      </c>
      <c r="E32" s="4" t="s">
        <v>155</v>
      </c>
      <c r="F32" s="4">
        <v>40.225188000000003</v>
      </c>
      <c r="G32" s="4">
        <v>23</v>
      </c>
      <c r="H32" s="4">
        <v>5.2</v>
      </c>
      <c r="I32" s="4">
        <v>290.8</v>
      </c>
      <c r="K32" s="4">
        <v>0</v>
      </c>
      <c r="L32" s="4">
        <v>120</v>
      </c>
      <c r="M32" s="4">
        <v>0.87849999999999995</v>
      </c>
      <c r="N32" s="4">
        <v>12.4842</v>
      </c>
      <c r="O32" s="4">
        <v>3.5000000000000001E-3</v>
      </c>
      <c r="P32" s="4">
        <v>20.2057</v>
      </c>
      <c r="Q32" s="4">
        <v>4.5679999999999996</v>
      </c>
      <c r="R32" s="4">
        <v>24.8</v>
      </c>
      <c r="S32" s="4">
        <v>16.1036</v>
      </c>
      <c r="T32" s="4">
        <v>3.6406000000000001</v>
      </c>
      <c r="U32" s="4">
        <v>19.7</v>
      </c>
      <c r="V32" s="4">
        <v>290.81079999999997</v>
      </c>
      <c r="Y32" s="4">
        <v>105.395</v>
      </c>
      <c r="Z32" s="4">
        <v>0</v>
      </c>
      <c r="AA32" s="4">
        <v>0</v>
      </c>
      <c r="AB32" s="4" t="s">
        <v>384</v>
      </c>
      <c r="AC32" s="4">
        <v>0</v>
      </c>
      <c r="AD32" s="4">
        <v>11.9</v>
      </c>
      <c r="AE32" s="4">
        <v>845</v>
      </c>
      <c r="AF32" s="4">
        <v>862</v>
      </c>
      <c r="AG32" s="4">
        <v>885</v>
      </c>
      <c r="AH32" s="4">
        <v>41</v>
      </c>
      <c r="AI32" s="4">
        <v>20.8</v>
      </c>
      <c r="AJ32" s="4">
        <v>0.48</v>
      </c>
      <c r="AK32" s="4">
        <v>989</v>
      </c>
      <c r="AL32" s="4">
        <v>9</v>
      </c>
      <c r="AM32" s="4">
        <v>0</v>
      </c>
      <c r="AN32" s="4">
        <v>36</v>
      </c>
      <c r="AO32" s="4">
        <v>191</v>
      </c>
      <c r="AP32" s="4">
        <v>189</v>
      </c>
      <c r="AQ32" s="4">
        <v>2.5</v>
      </c>
      <c r="AR32" s="4">
        <v>195</v>
      </c>
      <c r="AS32" s="4" t="s">
        <v>155</v>
      </c>
      <c r="AT32" s="4">
        <v>2</v>
      </c>
      <c r="AU32" s="5">
        <v>0.70231481481481473</v>
      </c>
      <c r="AV32" s="4">
        <v>47.158614999999998</v>
      </c>
      <c r="AW32" s="4">
        <v>-88.485462999999996</v>
      </c>
      <c r="AX32" s="4">
        <v>316.3</v>
      </c>
      <c r="AY32" s="4">
        <v>29.9</v>
      </c>
      <c r="AZ32" s="4">
        <v>12</v>
      </c>
      <c r="BA32" s="4">
        <v>10</v>
      </c>
      <c r="BB32" s="4" t="s">
        <v>432</v>
      </c>
      <c r="BC32" s="4">
        <v>1.1000000000000001</v>
      </c>
      <c r="BD32" s="4">
        <v>1.4</v>
      </c>
      <c r="BE32" s="4">
        <v>2</v>
      </c>
      <c r="BF32" s="4">
        <v>14.063000000000001</v>
      </c>
      <c r="BG32" s="4">
        <v>14.93</v>
      </c>
      <c r="BH32" s="4">
        <v>1.06</v>
      </c>
      <c r="BI32" s="4">
        <v>13.835000000000001</v>
      </c>
      <c r="BJ32" s="4">
        <v>3025.3530000000001</v>
      </c>
      <c r="BK32" s="4">
        <v>0.54500000000000004</v>
      </c>
      <c r="BL32" s="4">
        <v>0.51300000000000001</v>
      </c>
      <c r="BM32" s="4">
        <v>0.11600000000000001</v>
      </c>
      <c r="BN32" s="4">
        <v>0.629</v>
      </c>
      <c r="BO32" s="4">
        <v>0.40899999999999997</v>
      </c>
      <c r="BP32" s="4">
        <v>9.1999999999999998E-2</v>
      </c>
      <c r="BQ32" s="4">
        <v>0.501</v>
      </c>
      <c r="BR32" s="4">
        <v>2.3304</v>
      </c>
      <c r="BU32" s="4">
        <v>5.0670000000000002</v>
      </c>
      <c r="BW32" s="4">
        <v>0</v>
      </c>
      <c r="BX32" s="4">
        <v>0.12886400000000001</v>
      </c>
      <c r="BY32" s="4">
        <v>-5</v>
      </c>
      <c r="BZ32" s="4">
        <v>1.7017059999999999</v>
      </c>
      <c r="CA32" s="4">
        <v>3.149114</v>
      </c>
      <c r="CB32" s="4">
        <v>34.374460999999997</v>
      </c>
      <c r="CC32" s="4">
        <f t="shared" si="9"/>
        <v>0.83199591880000001</v>
      </c>
      <c r="CE32" s="4">
        <f t="shared" si="10"/>
        <v>7116.8045709697744</v>
      </c>
      <c r="CF32" s="4">
        <f t="shared" si="11"/>
        <v>1.2820515461100002</v>
      </c>
      <c r="CG32" s="4">
        <f t="shared" si="12"/>
        <v>1.1785464671579999</v>
      </c>
      <c r="CH32" s="4">
        <f t="shared" si="13"/>
        <v>5.4820053634032</v>
      </c>
    </row>
    <row r="33" spans="1:86">
      <c r="A33" s="2">
        <v>42440</v>
      </c>
      <c r="B33" s="29">
        <v>0.49417717592592592</v>
      </c>
      <c r="C33" s="4">
        <v>14.294</v>
      </c>
      <c r="D33" s="4">
        <v>4.8999999999999998E-3</v>
      </c>
      <c r="E33" s="4" t="s">
        <v>155</v>
      </c>
      <c r="F33" s="4">
        <v>48.565471000000002</v>
      </c>
      <c r="G33" s="4">
        <v>58.8</v>
      </c>
      <c r="H33" s="4">
        <v>5.0999999999999996</v>
      </c>
      <c r="I33" s="4">
        <v>348.2</v>
      </c>
      <c r="K33" s="4">
        <v>0.16</v>
      </c>
      <c r="L33" s="4">
        <v>121</v>
      </c>
      <c r="M33" s="4">
        <v>0.87780000000000002</v>
      </c>
      <c r="N33" s="4">
        <v>12.5471</v>
      </c>
      <c r="O33" s="4">
        <v>4.3E-3</v>
      </c>
      <c r="P33" s="4">
        <v>51.642899999999997</v>
      </c>
      <c r="Q33" s="4">
        <v>4.4767999999999999</v>
      </c>
      <c r="R33" s="4">
        <v>56.1</v>
      </c>
      <c r="S33" s="4">
        <v>41.158499999999997</v>
      </c>
      <c r="T33" s="4">
        <v>3.5678999999999998</v>
      </c>
      <c r="U33" s="4">
        <v>44.7</v>
      </c>
      <c r="V33" s="4">
        <v>348.15320000000003</v>
      </c>
      <c r="Y33" s="4">
        <v>106.179</v>
      </c>
      <c r="Z33" s="4">
        <v>0</v>
      </c>
      <c r="AA33" s="4">
        <v>0.1384</v>
      </c>
      <c r="AB33" s="4" t="s">
        <v>384</v>
      </c>
      <c r="AC33" s="4">
        <v>0</v>
      </c>
      <c r="AD33" s="4">
        <v>11.9</v>
      </c>
      <c r="AE33" s="4">
        <v>845</v>
      </c>
      <c r="AF33" s="4">
        <v>862</v>
      </c>
      <c r="AG33" s="4">
        <v>886</v>
      </c>
      <c r="AH33" s="4">
        <v>41</v>
      </c>
      <c r="AI33" s="4">
        <v>20.8</v>
      </c>
      <c r="AJ33" s="4">
        <v>0.48</v>
      </c>
      <c r="AK33" s="4">
        <v>989</v>
      </c>
      <c r="AL33" s="4">
        <v>9</v>
      </c>
      <c r="AM33" s="4">
        <v>0</v>
      </c>
      <c r="AN33" s="4">
        <v>36</v>
      </c>
      <c r="AO33" s="4">
        <v>191</v>
      </c>
      <c r="AP33" s="4">
        <v>189</v>
      </c>
      <c r="AQ33" s="4">
        <v>2.6</v>
      </c>
      <c r="AR33" s="4">
        <v>195</v>
      </c>
      <c r="AS33" s="4" t="s">
        <v>155</v>
      </c>
      <c r="AT33" s="4">
        <v>2</v>
      </c>
      <c r="AU33" s="5">
        <v>0.70232638888888888</v>
      </c>
      <c r="AV33" s="4">
        <v>47.158575999999996</v>
      </c>
      <c r="AW33" s="4">
        <v>-88.485320000000002</v>
      </c>
      <c r="AX33" s="4">
        <v>316</v>
      </c>
      <c r="AY33" s="4">
        <v>28.1</v>
      </c>
      <c r="AZ33" s="4">
        <v>12</v>
      </c>
      <c r="BA33" s="4">
        <v>10</v>
      </c>
      <c r="BB33" s="4" t="s">
        <v>432</v>
      </c>
      <c r="BC33" s="4">
        <v>1.2418579999999999</v>
      </c>
      <c r="BD33" s="4">
        <v>1.4709289999999999</v>
      </c>
      <c r="BE33" s="4">
        <v>2.141858</v>
      </c>
      <c r="BF33" s="4">
        <v>14.063000000000001</v>
      </c>
      <c r="BG33" s="4">
        <v>14.84</v>
      </c>
      <c r="BH33" s="4">
        <v>1.06</v>
      </c>
      <c r="BI33" s="4">
        <v>13.92</v>
      </c>
      <c r="BJ33" s="4">
        <v>3023.7849999999999</v>
      </c>
      <c r="BK33" s="4">
        <v>0.65400000000000003</v>
      </c>
      <c r="BL33" s="4">
        <v>1.3029999999999999</v>
      </c>
      <c r="BM33" s="4">
        <v>0.113</v>
      </c>
      <c r="BN33" s="4">
        <v>1.4159999999999999</v>
      </c>
      <c r="BO33" s="4">
        <v>1.0389999999999999</v>
      </c>
      <c r="BP33" s="4">
        <v>0.09</v>
      </c>
      <c r="BQ33" s="4">
        <v>1.129</v>
      </c>
      <c r="BR33" s="4">
        <v>2.7744</v>
      </c>
      <c r="BU33" s="4">
        <v>5.077</v>
      </c>
      <c r="BW33" s="4">
        <v>24.247</v>
      </c>
      <c r="BX33" s="4">
        <v>0.13470599999999999</v>
      </c>
      <c r="BY33" s="4">
        <v>-5</v>
      </c>
      <c r="BZ33" s="4">
        <v>1.701098</v>
      </c>
      <c r="CA33" s="4">
        <v>3.2918780000000001</v>
      </c>
      <c r="CB33" s="4">
        <v>34.362180000000002</v>
      </c>
      <c r="CC33" s="4">
        <f t="shared" si="9"/>
        <v>0.86971416759999998</v>
      </c>
      <c r="CE33" s="4">
        <f t="shared" si="10"/>
        <v>7435.5866947178092</v>
      </c>
      <c r="CF33" s="4">
        <f t="shared" si="11"/>
        <v>1.6082074943640001</v>
      </c>
      <c r="CG33" s="4">
        <f t="shared" si="12"/>
        <v>2.776248105714</v>
      </c>
      <c r="CH33" s="4">
        <f t="shared" si="13"/>
        <v>6.8223407834304002</v>
      </c>
    </row>
    <row r="34" spans="1:86">
      <c r="A34" s="2">
        <v>42440</v>
      </c>
      <c r="B34" s="29">
        <v>0.49418875000000001</v>
      </c>
      <c r="C34" s="4">
        <v>14.332000000000001</v>
      </c>
      <c r="D34" s="4">
        <v>4.3E-3</v>
      </c>
      <c r="E34" s="4" t="s">
        <v>155</v>
      </c>
      <c r="F34" s="4">
        <v>42.855910000000002</v>
      </c>
      <c r="G34" s="4">
        <v>218.9</v>
      </c>
      <c r="H34" s="4">
        <v>5.0999999999999996</v>
      </c>
      <c r="I34" s="4">
        <v>334.6</v>
      </c>
      <c r="K34" s="4">
        <v>0.2</v>
      </c>
      <c r="L34" s="4">
        <v>121</v>
      </c>
      <c r="M34" s="4">
        <v>0.87760000000000005</v>
      </c>
      <c r="N34" s="4">
        <v>12.5776</v>
      </c>
      <c r="O34" s="4">
        <v>3.8E-3</v>
      </c>
      <c r="P34" s="4">
        <v>192.10640000000001</v>
      </c>
      <c r="Q34" s="4">
        <v>4.5019999999999998</v>
      </c>
      <c r="R34" s="4">
        <v>196.6</v>
      </c>
      <c r="S34" s="4">
        <v>153.1054</v>
      </c>
      <c r="T34" s="4">
        <v>3.5880000000000001</v>
      </c>
      <c r="U34" s="4">
        <v>156.69999999999999</v>
      </c>
      <c r="V34" s="4">
        <v>334.59300000000002</v>
      </c>
      <c r="Y34" s="4">
        <v>106.01</v>
      </c>
      <c r="Z34" s="4">
        <v>0</v>
      </c>
      <c r="AA34" s="4">
        <v>0.17549999999999999</v>
      </c>
      <c r="AB34" s="4" t="s">
        <v>384</v>
      </c>
      <c r="AC34" s="4">
        <v>0</v>
      </c>
      <c r="AD34" s="4">
        <v>12</v>
      </c>
      <c r="AE34" s="4">
        <v>845</v>
      </c>
      <c r="AF34" s="4">
        <v>862</v>
      </c>
      <c r="AG34" s="4">
        <v>886</v>
      </c>
      <c r="AH34" s="4">
        <v>41</v>
      </c>
      <c r="AI34" s="4">
        <v>20.8</v>
      </c>
      <c r="AJ34" s="4">
        <v>0.48</v>
      </c>
      <c r="AK34" s="4">
        <v>989</v>
      </c>
      <c r="AL34" s="4">
        <v>9</v>
      </c>
      <c r="AM34" s="4">
        <v>0</v>
      </c>
      <c r="AN34" s="4">
        <v>36</v>
      </c>
      <c r="AO34" s="4">
        <v>191</v>
      </c>
      <c r="AP34" s="4">
        <v>189.9</v>
      </c>
      <c r="AQ34" s="4">
        <v>2.7</v>
      </c>
      <c r="AR34" s="4">
        <v>195</v>
      </c>
      <c r="AS34" s="4" t="s">
        <v>155</v>
      </c>
      <c r="AT34" s="4">
        <v>2</v>
      </c>
      <c r="AU34" s="5">
        <v>0.70233796296296302</v>
      </c>
      <c r="AV34" s="4">
        <v>47.158541999999997</v>
      </c>
      <c r="AW34" s="4">
        <v>-88.485178000000005</v>
      </c>
      <c r="AX34" s="4">
        <v>315.8</v>
      </c>
      <c r="AY34" s="4">
        <v>26.8</v>
      </c>
      <c r="AZ34" s="4">
        <v>12</v>
      </c>
      <c r="BA34" s="4">
        <v>10</v>
      </c>
      <c r="BB34" s="4" t="s">
        <v>432</v>
      </c>
      <c r="BC34" s="4">
        <v>1.3</v>
      </c>
      <c r="BD34" s="4">
        <v>1.5</v>
      </c>
      <c r="BE34" s="4">
        <v>2.1283840000000001</v>
      </c>
      <c r="BF34" s="4">
        <v>14.063000000000001</v>
      </c>
      <c r="BG34" s="4">
        <v>14.81</v>
      </c>
      <c r="BH34" s="4">
        <v>1.05</v>
      </c>
      <c r="BI34" s="4">
        <v>13.952</v>
      </c>
      <c r="BJ34" s="4">
        <v>3024.232</v>
      </c>
      <c r="BK34" s="4">
        <v>0.57599999999999996</v>
      </c>
      <c r="BL34" s="4">
        <v>4.8369999999999997</v>
      </c>
      <c r="BM34" s="4">
        <v>0.113</v>
      </c>
      <c r="BN34" s="4">
        <v>4.9509999999999996</v>
      </c>
      <c r="BO34" s="4">
        <v>3.855</v>
      </c>
      <c r="BP34" s="4">
        <v>0.09</v>
      </c>
      <c r="BQ34" s="4">
        <v>3.9460000000000002</v>
      </c>
      <c r="BR34" s="4">
        <v>2.6602999999999999</v>
      </c>
      <c r="BU34" s="4">
        <v>5.0570000000000004</v>
      </c>
      <c r="BW34" s="4">
        <v>30.684999999999999</v>
      </c>
      <c r="BX34" s="4">
        <v>0.14851600000000001</v>
      </c>
      <c r="BY34" s="4">
        <v>-5</v>
      </c>
      <c r="BZ34" s="4">
        <v>1.7028019999999999</v>
      </c>
      <c r="CA34" s="4">
        <v>3.629372</v>
      </c>
      <c r="CB34" s="4">
        <v>34.396604000000004</v>
      </c>
      <c r="CC34" s="4">
        <f t="shared" si="9"/>
        <v>0.9588800824</v>
      </c>
      <c r="CE34" s="4">
        <f t="shared" si="10"/>
        <v>8199.1190179010882</v>
      </c>
      <c r="CF34" s="4">
        <f t="shared" si="11"/>
        <v>1.5616171491839999</v>
      </c>
      <c r="CG34" s="4">
        <f t="shared" si="12"/>
        <v>10.698161928264</v>
      </c>
      <c r="CH34" s="4">
        <f t="shared" si="13"/>
        <v>7.2124480937052002</v>
      </c>
    </row>
    <row r="35" spans="1:86">
      <c r="A35" s="2">
        <v>42440</v>
      </c>
      <c r="B35" s="29">
        <v>0.49420032407407405</v>
      </c>
      <c r="C35" s="4">
        <v>14.23</v>
      </c>
      <c r="D35" s="4">
        <v>4.0000000000000001E-3</v>
      </c>
      <c r="E35" s="4" t="s">
        <v>155</v>
      </c>
      <c r="F35" s="4">
        <v>40</v>
      </c>
      <c r="G35" s="4">
        <v>461.8</v>
      </c>
      <c r="H35" s="4">
        <v>8.8000000000000007</v>
      </c>
      <c r="I35" s="4">
        <v>320</v>
      </c>
      <c r="K35" s="4">
        <v>0.2</v>
      </c>
      <c r="L35" s="4">
        <v>121</v>
      </c>
      <c r="M35" s="4">
        <v>0.87839999999999996</v>
      </c>
      <c r="N35" s="4">
        <v>12.500299999999999</v>
      </c>
      <c r="O35" s="4">
        <v>3.5000000000000001E-3</v>
      </c>
      <c r="P35" s="4">
        <v>405.65589999999997</v>
      </c>
      <c r="Q35" s="4">
        <v>7.7302999999999997</v>
      </c>
      <c r="R35" s="4">
        <v>413.4</v>
      </c>
      <c r="S35" s="4">
        <v>323.3005</v>
      </c>
      <c r="T35" s="4">
        <v>6.1608999999999998</v>
      </c>
      <c r="U35" s="4">
        <v>329.5</v>
      </c>
      <c r="V35" s="4">
        <v>319.9984</v>
      </c>
      <c r="Y35" s="4">
        <v>106.116</v>
      </c>
      <c r="Z35" s="4">
        <v>0</v>
      </c>
      <c r="AA35" s="4">
        <v>0.1757</v>
      </c>
      <c r="AB35" s="4" t="s">
        <v>384</v>
      </c>
      <c r="AC35" s="4">
        <v>0</v>
      </c>
      <c r="AD35" s="4">
        <v>12</v>
      </c>
      <c r="AE35" s="4">
        <v>845</v>
      </c>
      <c r="AF35" s="4">
        <v>862</v>
      </c>
      <c r="AG35" s="4">
        <v>886</v>
      </c>
      <c r="AH35" s="4">
        <v>41</v>
      </c>
      <c r="AI35" s="4">
        <v>20.8</v>
      </c>
      <c r="AJ35" s="4">
        <v>0.48</v>
      </c>
      <c r="AK35" s="4">
        <v>989</v>
      </c>
      <c r="AL35" s="4">
        <v>9</v>
      </c>
      <c r="AM35" s="4">
        <v>0</v>
      </c>
      <c r="AN35" s="4">
        <v>36</v>
      </c>
      <c r="AO35" s="4">
        <v>191</v>
      </c>
      <c r="AP35" s="4">
        <v>190</v>
      </c>
      <c r="AQ35" s="4">
        <v>2.9</v>
      </c>
      <c r="AR35" s="4">
        <v>195</v>
      </c>
      <c r="AS35" s="4" t="s">
        <v>155</v>
      </c>
      <c r="AT35" s="4">
        <v>2</v>
      </c>
      <c r="AU35" s="5">
        <v>0.70234953703703706</v>
      </c>
      <c r="AV35" s="4">
        <v>47.158518999999998</v>
      </c>
      <c r="AW35" s="4">
        <v>-88.485033999999999</v>
      </c>
      <c r="AX35" s="4">
        <v>315.60000000000002</v>
      </c>
      <c r="AY35" s="4">
        <v>26.1</v>
      </c>
      <c r="AZ35" s="4">
        <v>12</v>
      </c>
      <c r="BA35" s="4">
        <v>10</v>
      </c>
      <c r="BB35" s="4" t="s">
        <v>432</v>
      </c>
      <c r="BC35" s="4">
        <v>1.3</v>
      </c>
      <c r="BD35" s="4">
        <v>1.571828</v>
      </c>
      <c r="BE35" s="4">
        <v>2.1718280000000001</v>
      </c>
      <c r="BF35" s="4">
        <v>14.063000000000001</v>
      </c>
      <c r="BG35" s="4">
        <v>14.91</v>
      </c>
      <c r="BH35" s="4">
        <v>1.06</v>
      </c>
      <c r="BI35" s="4">
        <v>13.837999999999999</v>
      </c>
      <c r="BJ35" s="4">
        <v>3024.6489999999999</v>
      </c>
      <c r="BK35" s="4">
        <v>0.54100000000000004</v>
      </c>
      <c r="BL35" s="4">
        <v>10.279</v>
      </c>
      <c r="BM35" s="4">
        <v>0.19600000000000001</v>
      </c>
      <c r="BN35" s="4">
        <v>10.475</v>
      </c>
      <c r="BO35" s="4">
        <v>8.1920000000000002</v>
      </c>
      <c r="BP35" s="4">
        <v>0.156</v>
      </c>
      <c r="BQ35" s="4">
        <v>8.3480000000000008</v>
      </c>
      <c r="BR35" s="4">
        <v>2.5604</v>
      </c>
      <c r="BU35" s="4">
        <v>5.0940000000000003</v>
      </c>
      <c r="BW35" s="4">
        <v>30.91</v>
      </c>
      <c r="BX35" s="4">
        <v>0.15090200000000001</v>
      </c>
      <c r="BY35" s="4">
        <v>-5</v>
      </c>
      <c r="BZ35" s="4">
        <v>1.704804</v>
      </c>
      <c r="CA35" s="4">
        <v>3.687665</v>
      </c>
      <c r="CB35" s="4">
        <v>34.437036999999997</v>
      </c>
      <c r="CC35" s="4">
        <f t="shared" si="9"/>
        <v>0.97428109299999999</v>
      </c>
      <c r="CE35" s="4">
        <f t="shared" si="10"/>
        <v>8331.9575141749956</v>
      </c>
      <c r="CF35" s="4">
        <f t="shared" si="11"/>
        <v>1.4902849934550002</v>
      </c>
      <c r="CG35" s="4">
        <f t="shared" si="12"/>
        <v>22.996116682740002</v>
      </c>
      <c r="CH35" s="4">
        <f t="shared" si="13"/>
        <v>7.0530974071020003</v>
      </c>
    </row>
    <row r="36" spans="1:86">
      <c r="A36" s="2">
        <v>42440</v>
      </c>
      <c r="B36" s="29">
        <v>0.4942118981481482</v>
      </c>
      <c r="C36" s="4">
        <v>14.244</v>
      </c>
      <c r="D36" s="4">
        <v>4.0000000000000001E-3</v>
      </c>
      <c r="E36" s="4" t="s">
        <v>155</v>
      </c>
      <c r="F36" s="4">
        <v>40</v>
      </c>
      <c r="G36" s="4">
        <v>411.7</v>
      </c>
      <c r="H36" s="4">
        <v>8.8000000000000007</v>
      </c>
      <c r="I36" s="4">
        <v>351</v>
      </c>
      <c r="K36" s="4">
        <v>0.2</v>
      </c>
      <c r="L36" s="4">
        <v>121</v>
      </c>
      <c r="M36" s="4">
        <v>0.87829999999999997</v>
      </c>
      <c r="N36" s="4">
        <v>12.5101</v>
      </c>
      <c r="O36" s="4">
        <v>3.5000000000000001E-3</v>
      </c>
      <c r="P36" s="4">
        <v>361.5616</v>
      </c>
      <c r="Q36" s="4">
        <v>7.7289000000000003</v>
      </c>
      <c r="R36" s="4">
        <v>369.3</v>
      </c>
      <c r="S36" s="4">
        <v>288.15809999999999</v>
      </c>
      <c r="T36" s="4">
        <v>6.1597999999999997</v>
      </c>
      <c r="U36" s="4">
        <v>294.3</v>
      </c>
      <c r="V36" s="4">
        <v>351.04919999999998</v>
      </c>
      <c r="Y36" s="4">
        <v>106.096</v>
      </c>
      <c r="Z36" s="4">
        <v>0</v>
      </c>
      <c r="AA36" s="4">
        <v>0.1757</v>
      </c>
      <c r="AB36" s="4" t="s">
        <v>384</v>
      </c>
      <c r="AC36" s="4">
        <v>0</v>
      </c>
      <c r="AD36" s="4">
        <v>11.9</v>
      </c>
      <c r="AE36" s="4">
        <v>847</v>
      </c>
      <c r="AF36" s="4">
        <v>863</v>
      </c>
      <c r="AG36" s="4">
        <v>888</v>
      </c>
      <c r="AH36" s="4">
        <v>41</v>
      </c>
      <c r="AI36" s="4">
        <v>20.8</v>
      </c>
      <c r="AJ36" s="4">
        <v>0.48</v>
      </c>
      <c r="AK36" s="4">
        <v>989</v>
      </c>
      <c r="AL36" s="4">
        <v>9</v>
      </c>
      <c r="AM36" s="4">
        <v>0</v>
      </c>
      <c r="AN36" s="4">
        <v>36</v>
      </c>
      <c r="AO36" s="4">
        <v>191</v>
      </c>
      <c r="AP36" s="4">
        <v>190</v>
      </c>
      <c r="AQ36" s="4">
        <v>2.8</v>
      </c>
      <c r="AR36" s="4">
        <v>195</v>
      </c>
      <c r="AS36" s="4" t="s">
        <v>155</v>
      </c>
      <c r="AT36" s="4">
        <v>2</v>
      </c>
      <c r="AU36" s="5">
        <v>0.7023611111111111</v>
      </c>
      <c r="AV36" s="4">
        <v>47.158506000000003</v>
      </c>
      <c r="AW36" s="4">
        <v>-88.484888999999995</v>
      </c>
      <c r="AX36" s="4">
        <v>315.3</v>
      </c>
      <c r="AY36" s="4">
        <v>25.5</v>
      </c>
      <c r="AZ36" s="4">
        <v>12</v>
      </c>
      <c r="BA36" s="4">
        <v>10</v>
      </c>
      <c r="BB36" s="4" t="s">
        <v>432</v>
      </c>
      <c r="BC36" s="4">
        <v>1.228272</v>
      </c>
      <c r="BD36" s="4">
        <v>1.4565429999999999</v>
      </c>
      <c r="BE36" s="4">
        <v>1.984815</v>
      </c>
      <c r="BF36" s="4">
        <v>14.063000000000001</v>
      </c>
      <c r="BG36" s="4">
        <v>14.89</v>
      </c>
      <c r="BH36" s="4">
        <v>1.06</v>
      </c>
      <c r="BI36" s="4">
        <v>13.859</v>
      </c>
      <c r="BJ36" s="4">
        <v>3023.8969999999999</v>
      </c>
      <c r="BK36" s="4">
        <v>0.54</v>
      </c>
      <c r="BL36" s="4">
        <v>9.1519999999999992</v>
      </c>
      <c r="BM36" s="4">
        <v>0.19600000000000001</v>
      </c>
      <c r="BN36" s="4">
        <v>9.3480000000000008</v>
      </c>
      <c r="BO36" s="4">
        <v>7.2939999999999996</v>
      </c>
      <c r="BP36" s="4">
        <v>0.156</v>
      </c>
      <c r="BQ36" s="4">
        <v>7.45</v>
      </c>
      <c r="BR36" s="4">
        <v>2.8058999999999998</v>
      </c>
      <c r="BU36" s="4">
        <v>5.0880000000000001</v>
      </c>
      <c r="BW36" s="4">
        <v>30.872</v>
      </c>
      <c r="BX36" s="4">
        <v>0.17896200000000001</v>
      </c>
      <c r="BY36" s="4">
        <v>-5</v>
      </c>
      <c r="BZ36" s="4">
        <v>1.702294</v>
      </c>
      <c r="CA36" s="4">
        <v>4.3733839999999997</v>
      </c>
      <c r="CB36" s="4">
        <v>34.386339</v>
      </c>
      <c r="CC36" s="4">
        <f t="shared" si="9"/>
        <v>1.1554480528</v>
      </c>
      <c r="CE36" s="4">
        <f t="shared" si="10"/>
        <v>9878.8230798136556</v>
      </c>
      <c r="CF36" s="4">
        <f t="shared" si="11"/>
        <v>1.7641356379199999</v>
      </c>
      <c r="CG36" s="4">
        <f t="shared" si="12"/>
        <v>24.338537967599997</v>
      </c>
      <c r="CH36" s="4">
        <f t="shared" si="13"/>
        <v>9.1666447897031986</v>
      </c>
    </row>
    <row r="37" spans="1:86">
      <c r="A37" s="2">
        <v>42440</v>
      </c>
      <c r="B37" s="29">
        <v>0.49422347222222224</v>
      </c>
      <c r="C37" s="4">
        <v>14.478999999999999</v>
      </c>
      <c r="D37" s="4">
        <v>4.0000000000000001E-3</v>
      </c>
      <c r="E37" s="4" t="s">
        <v>155</v>
      </c>
      <c r="F37" s="4">
        <v>40</v>
      </c>
      <c r="G37" s="4">
        <v>415.6</v>
      </c>
      <c r="H37" s="4">
        <v>8.9</v>
      </c>
      <c r="I37" s="4">
        <v>331.3</v>
      </c>
      <c r="K37" s="4">
        <v>0.3</v>
      </c>
      <c r="L37" s="4">
        <v>113</v>
      </c>
      <c r="M37" s="4">
        <v>0.87649999999999995</v>
      </c>
      <c r="N37" s="4">
        <v>12.6911</v>
      </c>
      <c r="O37" s="4">
        <v>3.5000000000000001E-3</v>
      </c>
      <c r="P37" s="4">
        <v>364.28519999999997</v>
      </c>
      <c r="Q37" s="4">
        <v>7.8273999999999999</v>
      </c>
      <c r="R37" s="4">
        <v>372.1</v>
      </c>
      <c r="S37" s="4">
        <v>290.3288</v>
      </c>
      <c r="T37" s="4">
        <v>6.2382999999999997</v>
      </c>
      <c r="U37" s="4">
        <v>296.60000000000002</v>
      </c>
      <c r="V37" s="4">
        <v>331.29829999999998</v>
      </c>
      <c r="Y37" s="4">
        <v>98.983000000000004</v>
      </c>
      <c r="Z37" s="4">
        <v>0</v>
      </c>
      <c r="AA37" s="4">
        <v>0.26300000000000001</v>
      </c>
      <c r="AB37" s="4" t="s">
        <v>384</v>
      </c>
      <c r="AC37" s="4">
        <v>0</v>
      </c>
      <c r="AD37" s="4">
        <v>12</v>
      </c>
      <c r="AE37" s="4">
        <v>850</v>
      </c>
      <c r="AF37" s="4">
        <v>870</v>
      </c>
      <c r="AG37" s="4">
        <v>889</v>
      </c>
      <c r="AH37" s="4">
        <v>41</v>
      </c>
      <c r="AI37" s="4">
        <v>20.8</v>
      </c>
      <c r="AJ37" s="4">
        <v>0.48</v>
      </c>
      <c r="AK37" s="4">
        <v>989</v>
      </c>
      <c r="AL37" s="4">
        <v>9</v>
      </c>
      <c r="AM37" s="4">
        <v>0</v>
      </c>
      <c r="AN37" s="4">
        <v>36</v>
      </c>
      <c r="AO37" s="4">
        <v>191</v>
      </c>
      <c r="AP37" s="4">
        <v>190</v>
      </c>
      <c r="AQ37" s="4">
        <v>2.9</v>
      </c>
      <c r="AR37" s="4">
        <v>195</v>
      </c>
      <c r="AS37" s="4" t="s">
        <v>155</v>
      </c>
      <c r="AT37" s="4">
        <v>1</v>
      </c>
      <c r="AU37" s="5">
        <v>0.70237268518518514</v>
      </c>
      <c r="AV37" s="4">
        <v>47.158496</v>
      </c>
      <c r="AW37" s="4">
        <v>-88.484747999999996</v>
      </c>
      <c r="AX37" s="4">
        <v>315</v>
      </c>
      <c r="AY37" s="4">
        <v>24.8</v>
      </c>
      <c r="AZ37" s="4">
        <v>12</v>
      </c>
      <c r="BA37" s="4">
        <v>10</v>
      </c>
      <c r="BB37" s="4" t="s">
        <v>432</v>
      </c>
      <c r="BC37" s="4">
        <v>1.2</v>
      </c>
      <c r="BD37" s="4">
        <v>1.4</v>
      </c>
      <c r="BE37" s="4">
        <v>1.9</v>
      </c>
      <c r="BF37" s="4">
        <v>14.063000000000001</v>
      </c>
      <c r="BG37" s="4">
        <v>14.67</v>
      </c>
      <c r="BH37" s="4">
        <v>1.04</v>
      </c>
      <c r="BI37" s="4">
        <v>14.087</v>
      </c>
      <c r="BJ37" s="4">
        <v>3024.366</v>
      </c>
      <c r="BK37" s="4">
        <v>0.53200000000000003</v>
      </c>
      <c r="BL37" s="4">
        <v>9.0909999999999993</v>
      </c>
      <c r="BM37" s="4">
        <v>0.19500000000000001</v>
      </c>
      <c r="BN37" s="4">
        <v>9.2859999999999996</v>
      </c>
      <c r="BO37" s="4">
        <v>7.2450000000000001</v>
      </c>
      <c r="BP37" s="4">
        <v>0.156</v>
      </c>
      <c r="BQ37" s="4">
        <v>7.4009999999999998</v>
      </c>
      <c r="BR37" s="4">
        <v>2.6107</v>
      </c>
      <c r="BU37" s="4">
        <v>4.68</v>
      </c>
      <c r="BW37" s="4">
        <v>45.563000000000002</v>
      </c>
      <c r="BX37" s="4">
        <v>0.21357000000000001</v>
      </c>
      <c r="BY37" s="4">
        <v>-5</v>
      </c>
      <c r="BZ37" s="4">
        <v>1.7038040000000001</v>
      </c>
      <c r="CA37" s="4">
        <v>5.2191159999999996</v>
      </c>
      <c r="CB37" s="4">
        <v>34.416840999999998</v>
      </c>
      <c r="CC37" s="4">
        <f t="shared" si="9"/>
        <v>1.3788904471999999</v>
      </c>
      <c r="CE37" s="4">
        <f t="shared" si="10"/>
        <v>11791.034184400631</v>
      </c>
      <c r="CF37" s="4">
        <f t="shared" si="11"/>
        <v>2.074097574864</v>
      </c>
      <c r="CG37" s="4">
        <f t="shared" si="12"/>
        <v>28.854128104451995</v>
      </c>
      <c r="CH37" s="4">
        <f t="shared" si="13"/>
        <v>10.178282967476399</v>
      </c>
    </row>
    <row r="38" spans="1:86">
      <c r="A38" s="2">
        <v>42440</v>
      </c>
      <c r="B38" s="29">
        <v>0.49423504629629633</v>
      </c>
      <c r="C38" s="4">
        <v>14.51</v>
      </c>
      <c r="D38" s="4">
        <v>4.3E-3</v>
      </c>
      <c r="E38" s="4" t="s">
        <v>155</v>
      </c>
      <c r="F38" s="4">
        <v>42.584085000000002</v>
      </c>
      <c r="G38" s="4">
        <v>619.70000000000005</v>
      </c>
      <c r="H38" s="4">
        <v>9.1</v>
      </c>
      <c r="I38" s="4">
        <v>222</v>
      </c>
      <c r="K38" s="4">
        <v>0.3</v>
      </c>
      <c r="L38" s="4">
        <v>103</v>
      </c>
      <c r="M38" s="4">
        <v>0.87629999999999997</v>
      </c>
      <c r="N38" s="4">
        <v>12.714600000000001</v>
      </c>
      <c r="O38" s="4">
        <v>3.7000000000000002E-3</v>
      </c>
      <c r="P38" s="4">
        <v>543.04039999999998</v>
      </c>
      <c r="Q38" s="4">
        <v>7.9740000000000002</v>
      </c>
      <c r="R38" s="4">
        <v>551</v>
      </c>
      <c r="S38" s="4">
        <v>433.54020000000003</v>
      </c>
      <c r="T38" s="4">
        <v>6.3661000000000003</v>
      </c>
      <c r="U38" s="4">
        <v>439.9</v>
      </c>
      <c r="V38" s="4">
        <v>221.9735</v>
      </c>
      <c r="Y38" s="4">
        <v>90.001999999999995</v>
      </c>
      <c r="Z38" s="4">
        <v>0</v>
      </c>
      <c r="AA38" s="4">
        <v>0.26290000000000002</v>
      </c>
      <c r="AB38" s="4" t="s">
        <v>384</v>
      </c>
      <c r="AC38" s="4">
        <v>0</v>
      </c>
      <c r="AD38" s="4">
        <v>12</v>
      </c>
      <c r="AE38" s="4">
        <v>850</v>
      </c>
      <c r="AF38" s="4">
        <v>874</v>
      </c>
      <c r="AG38" s="4">
        <v>888</v>
      </c>
      <c r="AH38" s="4">
        <v>41.9</v>
      </c>
      <c r="AI38" s="4">
        <v>21.26</v>
      </c>
      <c r="AJ38" s="4">
        <v>0.49</v>
      </c>
      <c r="AK38" s="4">
        <v>989</v>
      </c>
      <c r="AL38" s="4">
        <v>9</v>
      </c>
      <c r="AM38" s="4">
        <v>0</v>
      </c>
      <c r="AN38" s="4">
        <v>36</v>
      </c>
      <c r="AO38" s="4">
        <v>191</v>
      </c>
      <c r="AP38" s="4">
        <v>190</v>
      </c>
      <c r="AQ38" s="4">
        <v>2.8</v>
      </c>
      <c r="AR38" s="4">
        <v>195</v>
      </c>
      <c r="AS38" s="4" t="s">
        <v>155</v>
      </c>
      <c r="AT38" s="4">
        <v>1</v>
      </c>
      <c r="AU38" s="5">
        <v>0.70238425925925929</v>
      </c>
      <c r="AV38" s="4">
        <v>47.158496999999997</v>
      </c>
      <c r="AW38" s="4">
        <v>-88.484604000000004</v>
      </c>
      <c r="AX38" s="4">
        <v>314.60000000000002</v>
      </c>
      <c r="AY38" s="4">
        <v>24.7</v>
      </c>
      <c r="AZ38" s="4">
        <v>12</v>
      </c>
      <c r="BA38" s="4">
        <v>10</v>
      </c>
      <c r="BB38" s="4" t="s">
        <v>432</v>
      </c>
      <c r="BC38" s="4">
        <v>1.056943</v>
      </c>
      <c r="BD38" s="4">
        <v>1.3284720000000001</v>
      </c>
      <c r="BE38" s="4">
        <v>1.6854150000000001</v>
      </c>
      <c r="BF38" s="4">
        <v>14.063000000000001</v>
      </c>
      <c r="BG38" s="4">
        <v>14.65</v>
      </c>
      <c r="BH38" s="4">
        <v>1.04</v>
      </c>
      <c r="BI38" s="4">
        <v>14.121</v>
      </c>
      <c r="BJ38" s="4">
        <v>3026.913</v>
      </c>
      <c r="BK38" s="4">
        <v>0.56499999999999995</v>
      </c>
      <c r="BL38" s="4">
        <v>13.538</v>
      </c>
      <c r="BM38" s="4">
        <v>0.19900000000000001</v>
      </c>
      <c r="BN38" s="4">
        <v>13.737</v>
      </c>
      <c r="BO38" s="4">
        <v>10.808</v>
      </c>
      <c r="BP38" s="4">
        <v>0.159</v>
      </c>
      <c r="BQ38" s="4">
        <v>10.967000000000001</v>
      </c>
      <c r="BR38" s="4">
        <v>1.7474000000000001</v>
      </c>
      <c r="BU38" s="4">
        <v>4.2510000000000003</v>
      </c>
      <c r="BW38" s="4">
        <v>45.503999999999998</v>
      </c>
      <c r="BX38" s="4">
        <v>0.150252</v>
      </c>
      <c r="BY38" s="4">
        <v>-5</v>
      </c>
      <c r="BZ38" s="4">
        <v>1.702196</v>
      </c>
      <c r="CA38" s="4">
        <v>3.671783</v>
      </c>
      <c r="CB38" s="4">
        <v>34.384359000000003</v>
      </c>
      <c r="CC38" s="4">
        <f t="shared" si="9"/>
        <v>0.97008506859999999</v>
      </c>
      <c r="CE38" s="4">
        <f t="shared" si="10"/>
        <v>8302.2832688216131</v>
      </c>
      <c r="CF38" s="4">
        <f t="shared" si="11"/>
        <v>1.5496943740649998</v>
      </c>
      <c r="CG38" s="4">
        <f t="shared" si="12"/>
        <v>30.080527788267002</v>
      </c>
      <c r="CH38" s="4">
        <f t="shared" si="13"/>
        <v>4.7928069898074002</v>
      </c>
    </row>
    <row r="39" spans="1:86">
      <c r="A39" s="2">
        <v>42440</v>
      </c>
      <c r="B39" s="29">
        <v>0.49424662037037037</v>
      </c>
      <c r="C39" s="4">
        <v>14.521000000000001</v>
      </c>
      <c r="D39" s="4">
        <v>0.01</v>
      </c>
      <c r="E39" s="4" t="s">
        <v>155</v>
      </c>
      <c r="F39" s="4">
        <v>100.00820299999999</v>
      </c>
      <c r="G39" s="4">
        <v>741.3</v>
      </c>
      <c r="H39" s="4">
        <v>9.1</v>
      </c>
      <c r="I39" s="4">
        <v>145.9</v>
      </c>
      <c r="K39" s="4">
        <v>0.2</v>
      </c>
      <c r="L39" s="4">
        <v>96</v>
      </c>
      <c r="M39" s="4">
        <v>0.87619999999999998</v>
      </c>
      <c r="N39" s="4">
        <v>12.7234</v>
      </c>
      <c r="O39" s="4">
        <v>8.8000000000000005E-3</v>
      </c>
      <c r="P39" s="4">
        <v>649.52459999999996</v>
      </c>
      <c r="Q39" s="4">
        <v>7.9471999999999996</v>
      </c>
      <c r="R39" s="4">
        <v>657.5</v>
      </c>
      <c r="S39" s="4">
        <v>518.65</v>
      </c>
      <c r="T39" s="4">
        <v>6.3459000000000003</v>
      </c>
      <c r="U39" s="4">
        <v>525</v>
      </c>
      <c r="V39" s="4">
        <v>145.89349999999999</v>
      </c>
      <c r="Y39" s="4">
        <v>84.519000000000005</v>
      </c>
      <c r="Z39" s="4">
        <v>0</v>
      </c>
      <c r="AA39" s="4">
        <v>0.17519999999999999</v>
      </c>
      <c r="AB39" s="4" t="s">
        <v>384</v>
      </c>
      <c r="AC39" s="4">
        <v>0</v>
      </c>
      <c r="AD39" s="4">
        <v>11.9</v>
      </c>
      <c r="AE39" s="4">
        <v>851</v>
      </c>
      <c r="AF39" s="4">
        <v>876</v>
      </c>
      <c r="AG39" s="4">
        <v>889</v>
      </c>
      <c r="AH39" s="4">
        <v>42</v>
      </c>
      <c r="AI39" s="4">
        <v>21.31</v>
      </c>
      <c r="AJ39" s="4">
        <v>0.49</v>
      </c>
      <c r="AK39" s="4">
        <v>989</v>
      </c>
      <c r="AL39" s="4">
        <v>9</v>
      </c>
      <c r="AM39" s="4">
        <v>0</v>
      </c>
      <c r="AN39" s="4">
        <v>36</v>
      </c>
      <c r="AO39" s="4">
        <v>191</v>
      </c>
      <c r="AP39" s="4">
        <v>190</v>
      </c>
      <c r="AQ39" s="4">
        <v>2.9</v>
      </c>
      <c r="AR39" s="4">
        <v>195</v>
      </c>
      <c r="AS39" s="4" t="s">
        <v>155</v>
      </c>
      <c r="AT39" s="4">
        <v>1</v>
      </c>
      <c r="AU39" s="5">
        <v>0.70239583333333344</v>
      </c>
      <c r="AV39" s="4">
        <v>47.158521</v>
      </c>
      <c r="AW39" s="4">
        <v>-88.484453000000002</v>
      </c>
      <c r="AX39" s="4">
        <v>314.3</v>
      </c>
      <c r="AY39" s="4">
        <v>25.2</v>
      </c>
      <c r="AZ39" s="4">
        <v>12</v>
      </c>
      <c r="BA39" s="4">
        <v>10</v>
      </c>
      <c r="BB39" s="4" t="s">
        <v>432</v>
      </c>
      <c r="BC39" s="4">
        <v>1</v>
      </c>
      <c r="BD39" s="4">
        <v>1.371429</v>
      </c>
      <c r="BE39" s="4">
        <v>1.6714290000000001</v>
      </c>
      <c r="BF39" s="4">
        <v>14.063000000000001</v>
      </c>
      <c r="BG39" s="4">
        <v>14.64</v>
      </c>
      <c r="BH39" s="4">
        <v>1.04</v>
      </c>
      <c r="BI39" s="4">
        <v>14.125999999999999</v>
      </c>
      <c r="BJ39" s="4">
        <v>3027.5239999999999</v>
      </c>
      <c r="BK39" s="4">
        <v>1.327</v>
      </c>
      <c r="BL39" s="4">
        <v>16.184999999999999</v>
      </c>
      <c r="BM39" s="4">
        <v>0.19800000000000001</v>
      </c>
      <c r="BN39" s="4">
        <v>16.382999999999999</v>
      </c>
      <c r="BO39" s="4">
        <v>12.923999999999999</v>
      </c>
      <c r="BP39" s="4">
        <v>0.158</v>
      </c>
      <c r="BQ39" s="4">
        <v>13.082000000000001</v>
      </c>
      <c r="BR39" s="4">
        <v>1.1478999999999999</v>
      </c>
      <c r="BU39" s="4">
        <v>3.99</v>
      </c>
      <c r="BW39" s="4">
        <v>30.32</v>
      </c>
      <c r="BX39" s="4">
        <v>0.163746</v>
      </c>
      <c r="BY39" s="4">
        <v>-5</v>
      </c>
      <c r="BZ39" s="4">
        <v>1.701098</v>
      </c>
      <c r="CA39" s="4">
        <v>4.0015429999999999</v>
      </c>
      <c r="CB39" s="4">
        <v>34.362180000000002</v>
      </c>
      <c r="CC39" s="4">
        <f t="shared" si="9"/>
        <v>1.0572076605999998</v>
      </c>
      <c r="CE39" s="4">
        <f t="shared" si="10"/>
        <v>9049.7312997404024</v>
      </c>
      <c r="CF39" s="4">
        <f t="shared" si="11"/>
        <v>3.9666055280669994</v>
      </c>
      <c r="CG39" s="4">
        <f t="shared" si="12"/>
        <v>39.104094587921999</v>
      </c>
      <c r="CH39" s="4">
        <f t="shared" si="13"/>
        <v>3.4312482936459001</v>
      </c>
    </row>
    <row r="40" spans="1:86">
      <c r="A40" s="2">
        <v>42440</v>
      </c>
      <c r="B40" s="29">
        <v>0.49425819444444441</v>
      </c>
      <c r="C40" s="4">
        <v>14.462</v>
      </c>
      <c r="D40" s="4">
        <v>1.8100000000000002E-2</v>
      </c>
      <c r="E40" s="4" t="s">
        <v>155</v>
      </c>
      <c r="F40" s="4">
        <v>180.53800200000001</v>
      </c>
      <c r="G40" s="4">
        <v>471.3</v>
      </c>
      <c r="H40" s="4">
        <v>8.8000000000000007</v>
      </c>
      <c r="I40" s="4">
        <v>163.30000000000001</v>
      </c>
      <c r="K40" s="4">
        <v>0.1</v>
      </c>
      <c r="L40" s="4">
        <v>95</v>
      </c>
      <c r="M40" s="4">
        <v>0.87660000000000005</v>
      </c>
      <c r="N40" s="4">
        <v>12.6776</v>
      </c>
      <c r="O40" s="4">
        <v>1.5800000000000002E-2</v>
      </c>
      <c r="P40" s="4">
        <v>413.10199999999998</v>
      </c>
      <c r="Q40" s="4">
        <v>7.7140000000000004</v>
      </c>
      <c r="R40" s="4">
        <v>420.8</v>
      </c>
      <c r="S40" s="4">
        <v>329.86489999999998</v>
      </c>
      <c r="T40" s="4">
        <v>6.1597</v>
      </c>
      <c r="U40" s="4">
        <v>336</v>
      </c>
      <c r="V40" s="4">
        <v>163.3364</v>
      </c>
      <c r="Y40" s="4">
        <v>83.683999999999997</v>
      </c>
      <c r="Z40" s="4">
        <v>0</v>
      </c>
      <c r="AA40" s="4">
        <v>8.77E-2</v>
      </c>
      <c r="AB40" s="4" t="s">
        <v>384</v>
      </c>
      <c r="AC40" s="4">
        <v>0</v>
      </c>
      <c r="AD40" s="4">
        <v>12</v>
      </c>
      <c r="AE40" s="4">
        <v>850</v>
      </c>
      <c r="AF40" s="4">
        <v>876</v>
      </c>
      <c r="AG40" s="4">
        <v>888</v>
      </c>
      <c r="AH40" s="4">
        <v>42</v>
      </c>
      <c r="AI40" s="4">
        <v>21.31</v>
      </c>
      <c r="AJ40" s="4">
        <v>0.49</v>
      </c>
      <c r="AK40" s="4">
        <v>989</v>
      </c>
      <c r="AL40" s="4">
        <v>9</v>
      </c>
      <c r="AM40" s="4">
        <v>0</v>
      </c>
      <c r="AN40" s="4">
        <v>36</v>
      </c>
      <c r="AO40" s="4">
        <v>191.9</v>
      </c>
      <c r="AP40" s="4">
        <v>190</v>
      </c>
      <c r="AQ40" s="4">
        <v>2.9</v>
      </c>
      <c r="AR40" s="4">
        <v>195</v>
      </c>
      <c r="AS40" s="4" t="s">
        <v>155</v>
      </c>
      <c r="AT40" s="4">
        <v>1</v>
      </c>
      <c r="AU40" s="5">
        <v>0.70240740740740737</v>
      </c>
      <c r="AV40" s="4">
        <v>47.158566999999998</v>
      </c>
      <c r="AW40" s="4">
        <v>-88.484309999999994</v>
      </c>
      <c r="AX40" s="4">
        <v>313.89999999999998</v>
      </c>
      <c r="AY40" s="4">
        <v>25.8</v>
      </c>
      <c r="AZ40" s="4">
        <v>12</v>
      </c>
      <c r="BA40" s="4">
        <v>10</v>
      </c>
      <c r="BB40" s="4" t="s">
        <v>432</v>
      </c>
      <c r="BC40" s="4">
        <v>1.071329</v>
      </c>
      <c r="BD40" s="4">
        <v>1.4</v>
      </c>
      <c r="BE40" s="4">
        <v>1.7713289999999999</v>
      </c>
      <c r="BF40" s="4">
        <v>14.063000000000001</v>
      </c>
      <c r="BG40" s="4">
        <v>14.69</v>
      </c>
      <c r="BH40" s="4">
        <v>1.04</v>
      </c>
      <c r="BI40" s="4">
        <v>14.077999999999999</v>
      </c>
      <c r="BJ40" s="4">
        <v>3025.433</v>
      </c>
      <c r="BK40" s="4">
        <v>2.4039999999999999</v>
      </c>
      <c r="BL40" s="4">
        <v>10.324</v>
      </c>
      <c r="BM40" s="4">
        <v>0.193</v>
      </c>
      <c r="BN40" s="4">
        <v>10.516999999999999</v>
      </c>
      <c r="BO40" s="4">
        <v>8.2439999999999998</v>
      </c>
      <c r="BP40" s="4">
        <v>0.154</v>
      </c>
      <c r="BQ40" s="4">
        <v>8.3979999999999997</v>
      </c>
      <c r="BR40" s="4">
        <v>1.2888999999999999</v>
      </c>
      <c r="BU40" s="4">
        <v>3.9620000000000002</v>
      </c>
      <c r="BW40" s="4">
        <v>15.211</v>
      </c>
      <c r="BX40" s="4">
        <v>0.15066599999999999</v>
      </c>
      <c r="BY40" s="4">
        <v>-5</v>
      </c>
      <c r="BZ40" s="4">
        <v>1.702804</v>
      </c>
      <c r="CA40" s="4">
        <v>3.6819009999999999</v>
      </c>
      <c r="CB40" s="4">
        <v>34.396641000000002</v>
      </c>
      <c r="CC40" s="4">
        <f t="shared" si="9"/>
        <v>0.9727582441999999</v>
      </c>
      <c r="CE40" s="4">
        <f t="shared" si="10"/>
        <v>8321.0905567353511</v>
      </c>
      <c r="CF40" s="4">
        <f t="shared" si="11"/>
        <v>6.6119136329879993</v>
      </c>
      <c r="CG40" s="4">
        <f t="shared" si="12"/>
        <v>23.097691634705999</v>
      </c>
      <c r="CH40" s="4">
        <f t="shared" si="13"/>
        <v>3.5449648425782998</v>
      </c>
    </row>
    <row r="41" spans="1:86">
      <c r="A41" s="2">
        <v>42440</v>
      </c>
      <c r="B41" s="29">
        <v>0.4942697685185185</v>
      </c>
      <c r="C41" s="4">
        <v>14.346</v>
      </c>
      <c r="D41" s="4">
        <v>1.29E-2</v>
      </c>
      <c r="E41" s="4" t="s">
        <v>155</v>
      </c>
      <c r="F41" s="4">
        <v>128.86870400000001</v>
      </c>
      <c r="G41" s="4">
        <v>299</v>
      </c>
      <c r="H41" s="4">
        <v>8.4</v>
      </c>
      <c r="I41" s="4">
        <v>144</v>
      </c>
      <c r="K41" s="4">
        <v>0.1</v>
      </c>
      <c r="L41" s="4">
        <v>95</v>
      </c>
      <c r="M41" s="4">
        <v>0.87749999999999995</v>
      </c>
      <c r="N41" s="4">
        <v>12.5886</v>
      </c>
      <c r="O41" s="4">
        <v>1.1299999999999999E-2</v>
      </c>
      <c r="P41" s="4">
        <v>262.3571</v>
      </c>
      <c r="Q41" s="4">
        <v>7.4040999999999997</v>
      </c>
      <c r="R41" s="4">
        <v>269.8</v>
      </c>
      <c r="S41" s="4">
        <v>209.494</v>
      </c>
      <c r="T41" s="4">
        <v>5.9123000000000001</v>
      </c>
      <c r="U41" s="4">
        <v>215.4</v>
      </c>
      <c r="V41" s="4">
        <v>144.0256</v>
      </c>
      <c r="Y41" s="4">
        <v>83.346999999999994</v>
      </c>
      <c r="Z41" s="4">
        <v>0</v>
      </c>
      <c r="AA41" s="4">
        <v>8.7800000000000003E-2</v>
      </c>
      <c r="AB41" s="4" t="s">
        <v>384</v>
      </c>
      <c r="AC41" s="4">
        <v>0</v>
      </c>
      <c r="AD41" s="4">
        <v>11.9</v>
      </c>
      <c r="AE41" s="4">
        <v>852</v>
      </c>
      <c r="AF41" s="4">
        <v>877</v>
      </c>
      <c r="AG41" s="4">
        <v>889</v>
      </c>
      <c r="AH41" s="4">
        <v>42</v>
      </c>
      <c r="AI41" s="4">
        <v>21.31</v>
      </c>
      <c r="AJ41" s="4">
        <v>0.49</v>
      </c>
      <c r="AK41" s="4">
        <v>989</v>
      </c>
      <c r="AL41" s="4">
        <v>9</v>
      </c>
      <c r="AM41" s="4">
        <v>0</v>
      </c>
      <c r="AN41" s="4">
        <v>36</v>
      </c>
      <c r="AO41" s="4">
        <v>192</v>
      </c>
      <c r="AP41" s="4">
        <v>190</v>
      </c>
      <c r="AQ41" s="4">
        <v>2.8</v>
      </c>
      <c r="AR41" s="4">
        <v>195</v>
      </c>
      <c r="AS41" s="4" t="s">
        <v>155</v>
      </c>
      <c r="AT41" s="4">
        <v>1</v>
      </c>
      <c r="AU41" s="5">
        <v>0.70241898148148152</v>
      </c>
      <c r="AV41" s="4">
        <v>47.158641000000003</v>
      </c>
      <c r="AW41" s="4">
        <v>-88.484195</v>
      </c>
      <c r="AX41" s="4">
        <v>313.60000000000002</v>
      </c>
      <c r="AY41" s="4">
        <v>25.8</v>
      </c>
      <c r="AZ41" s="4">
        <v>12</v>
      </c>
      <c r="BA41" s="4">
        <v>10</v>
      </c>
      <c r="BB41" s="4" t="s">
        <v>432</v>
      </c>
      <c r="BC41" s="4">
        <v>1.1712290000000001</v>
      </c>
      <c r="BD41" s="4">
        <v>1.4712289999999999</v>
      </c>
      <c r="BE41" s="4">
        <v>1.871229</v>
      </c>
      <c r="BF41" s="4">
        <v>14.063000000000001</v>
      </c>
      <c r="BG41" s="4">
        <v>14.81</v>
      </c>
      <c r="BH41" s="4">
        <v>1.05</v>
      </c>
      <c r="BI41" s="4">
        <v>13.958</v>
      </c>
      <c r="BJ41" s="4">
        <v>3026.998</v>
      </c>
      <c r="BK41" s="4">
        <v>1.7310000000000001</v>
      </c>
      <c r="BL41" s="4">
        <v>6.6059999999999999</v>
      </c>
      <c r="BM41" s="4">
        <v>0.186</v>
      </c>
      <c r="BN41" s="4">
        <v>6.7930000000000001</v>
      </c>
      <c r="BO41" s="4">
        <v>5.2750000000000004</v>
      </c>
      <c r="BP41" s="4">
        <v>0.14899999999999999</v>
      </c>
      <c r="BQ41" s="4">
        <v>5.4240000000000004</v>
      </c>
      <c r="BR41" s="4">
        <v>1.1452</v>
      </c>
      <c r="BU41" s="4">
        <v>3.976</v>
      </c>
      <c r="BW41" s="4">
        <v>15.342000000000001</v>
      </c>
      <c r="BX41" s="4">
        <v>0.13907800000000001</v>
      </c>
      <c r="BY41" s="4">
        <v>-5</v>
      </c>
      <c r="BZ41" s="4">
        <v>1.7011959999999999</v>
      </c>
      <c r="CA41" s="4">
        <v>3.3987189999999998</v>
      </c>
      <c r="CB41" s="4">
        <v>34.364159000000001</v>
      </c>
      <c r="CC41" s="4">
        <f t="shared" si="9"/>
        <v>0.8979415597999999</v>
      </c>
      <c r="CE41" s="4">
        <f t="shared" si="10"/>
        <v>7685.0729648248143</v>
      </c>
      <c r="CF41" s="4">
        <f t="shared" si="11"/>
        <v>4.3947373939829992</v>
      </c>
      <c r="CG41" s="4">
        <f t="shared" si="12"/>
        <v>13.770684936432</v>
      </c>
      <c r="CH41" s="4">
        <f t="shared" si="13"/>
        <v>2.9074831101036001</v>
      </c>
    </row>
    <row r="42" spans="1:86">
      <c r="A42" s="2">
        <v>42440</v>
      </c>
      <c r="B42" s="29">
        <v>0.49428134259259254</v>
      </c>
      <c r="C42" s="4">
        <v>14.372</v>
      </c>
      <c r="D42" s="4">
        <v>6.0000000000000001E-3</v>
      </c>
      <c r="E42" s="4" t="s">
        <v>155</v>
      </c>
      <c r="F42" s="4">
        <v>60</v>
      </c>
      <c r="G42" s="4">
        <v>184.8</v>
      </c>
      <c r="H42" s="4">
        <v>1.4</v>
      </c>
      <c r="I42" s="4">
        <v>173.4</v>
      </c>
      <c r="K42" s="4">
        <v>0.1</v>
      </c>
      <c r="L42" s="4">
        <v>94</v>
      </c>
      <c r="M42" s="4">
        <v>0.87739999999999996</v>
      </c>
      <c r="N42" s="4">
        <v>12.6099</v>
      </c>
      <c r="O42" s="4">
        <v>5.3E-3</v>
      </c>
      <c r="P42" s="4">
        <v>162.15639999999999</v>
      </c>
      <c r="Q42" s="4">
        <v>1.2396</v>
      </c>
      <c r="R42" s="4">
        <v>163.4</v>
      </c>
      <c r="S42" s="4">
        <v>129.483</v>
      </c>
      <c r="T42" s="4">
        <v>0.98980000000000001</v>
      </c>
      <c r="U42" s="4">
        <v>130.5</v>
      </c>
      <c r="V42" s="4">
        <v>173.35429999999999</v>
      </c>
      <c r="Y42" s="4">
        <v>82.643000000000001</v>
      </c>
      <c r="Z42" s="4">
        <v>0</v>
      </c>
      <c r="AA42" s="4">
        <v>8.77E-2</v>
      </c>
      <c r="AB42" s="4" t="s">
        <v>384</v>
      </c>
      <c r="AC42" s="4">
        <v>0</v>
      </c>
      <c r="AD42" s="4">
        <v>12</v>
      </c>
      <c r="AE42" s="4">
        <v>855</v>
      </c>
      <c r="AF42" s="4">
        <v>880</v>
      </c>
      <c r="AG42" s="4">
        <v>892</v>
      </c>
      <c r="AH42" s="4">
        <v>42</v>
      </c>
      <c r="AI42" s="4">
        <v>21.31</v>
      </c>
      <c r="AJ42" s="4">
        <v>0.49</v>
      </c>
      <c r="AK42" s="4">
        <v>989</v>
      </c>
      <c r="AL42" s="4">
        <v>9</v>
      </c>
      <c r="AM42" s="4">
        <v>0</v>
      </c>
      <c r="AN42" s="4">
        <v>36</v>
      </c>
      <c r="AO42" s="4">
        <v>192</v>
      </c>
      <c r="AP42" s="4">
        <v>190</v>
      </c>
      <c r="AQ42" s="4">
        <v>2.9</v>
      </c>
      <c r="AR42" s="4">
        <v>195</v>
      </c>
      <c r="AS42" s="4" t="s">
        <v>155</v>
      </c>
      <c r="AT42" s="4">
        <v>1</v>
      </c>
      <c r="AU42" s="5">
        <v>0.70243055555555556</v>
      </c>
      <c r="AV42" s="4">
        <v>47.158726999999999</v>
      </c>
      <c r="AW42" s="4">
        <v>-88.484105999999997</v>
      </c>
      <c r="AX42" s="4">
        <v>313.39999999999998</v>
      </c>
      <c r="AY42" s="4">
        <v>25.8</v>
      </c>
      <c r="AZ42" s="4">
        <v>12</v>
      </c>
      <c r="BA42" s="4">
        <v>10</v>
      </c>
      <c r="BB42" s="4" t="s">
        <v>432</v>
      </c>
      <c r="BC42" s="4">
        <v>1.2</v>
      </c>
      <c r="BD42" s="4">
        <v>1.5</v>
      </c>
      <c r="BE42" s="4">
        <v>1.9711289999999999</v>
      </c>
      <c r="BF42" s="4">
        <v>14.063000000000001</v>
      </c>
      <c r="BG42" s="4">
        <v>14.78</v>
      </c>
      <c r="BH42" s="4">
        <v>1.05</v>
      </c>
      <c r="BI42" s="4">
        <v>13.976000000000001</v>
      </c>
      <c r="BJ42" s="4">
        <v>3027.74</v>
      </c>
      <c r="BK42" s="4">
        <v>0.80400000000000005</v>
      </c>
      <c r="BL42" s="4">
        <v>4.077</v>
      </c>
      <c r="BM42" s="4">
        <v>3.1E-2</v>
      </c>
      <c r="BN42" s="4">
        <v>4.109</v>
      </c>
      <c r="BO42" s="4">
        <v>3.2559999999999998</v>
      </c>
      <c r="BP42" s="4">
        <v>2.5000000000000001E-2</v>
      </c>
      <c r="BQ42" s="4">
        <v>3.2810000000000001</v>
      </c>
      <c r="BR42" s="4">
        <v>1.3764000000000001</v>
      </c>
      <c r="BU42" s="4">
        <v>3.9369999999999998</v>
      </c>
      <c r="BW42" s="4">
        <v>15.318</v>
      </c>
      <c r="BX42" s="4">
        <v>0.21737600000000001</v>
      </c>
      <c r="BY42" s="4">
        <v>-5</v>
      </c>
      <c r="BZ42" s="4">
        <v>1.7037059999999999</v>
      </c>
      <c r="CA42" s="4">
        <v>5.3121260000000001</v>
      </c>
      <c r="CB42" s="4">
        <v>34.414861000000002</v>
      </c>
      <c r="CC42" s="4">
        <f t="shared" si="9"/>
        <v>1.4034636892000001</v>
      </c>
      <c r="CE42" s="4">
        <f t="shared" si="10"/>
        <v>12014.551072304279</v>
      </c>
      <c r="CF42" s="4">
        <f t="shared" si="11"/>
        <v>3.1903991300880001</v>
      </c>
      <c r="CG42" s="4">
        <f t="shared" si="12"/>
        <v>13.019526798282001</v>
      </c>
      <c r="CH42" s="4">
        <f t="shared" si="13"/>
        <v>5.4617728391208002</v>
      </c>
    </row>
    <row r="43" spans="1:86">
      <c r="A43" s="2">
        <v>42440</v>
      </c>
      <c r="B43" s="29">
        <v>0.49429291666666669</v>
      </c>
      <c r="C43" s="4">
        <v>14.420999999999999</v>
      </c>
      <c r="D43" s="4">
        <v>1.6899999999999998E-2</v>
      </c>
      <c r="E43" s="4" t="s">
        <v>155</v>
      </c>
      <c r="F43" s="4">
        <v>168.64363900000001</v>
      </c>
      <c r="G43" s="4">
        <v>174.9</v>
      </c>
      <c r="H43" s="4">
        <v>-1.3</v>
      </c>
      <c r="I43" s="4">
        <v>151.5</v>
      </c>
      <c r="K43" s="4">
        <v>0</v>
      </c>
      <c r="L43" s="4">
        <v>92</v>
      </c>
      <c r="M43" s="4">
        <v>0.877</v>
      </c>
      <c r="N43" s="4">
        <v>12.6471</v>
      </c>
      <c r="O43" s="4">
        <v>1.4800000000000001E-2</v>
      </c>
      <c r="P43" s="4">
        <v>153.36529999999999</v>
      </c>
      <c r="Q43" s="4">
        <v>0</v>
      </c>
      <c r="R43" s="4">
        <v>153.4</v>
      </c>
      <c r="S43" s="4">
        <v>122.4633</v>
      </c>
      <c r="T43" s="4">
        <v>0</v>
      </c>
      <c r="U43" s="4">
        <v>122.5</v>
      </c>
      <c r="V43" s="4">
        <v>151.48220000000001</v>
      </c>
      <c r="Y43" s="4">
        <v>80.596000000000004</v>
      </c>
      <c r="Z43" s="4">
        <v>0</v>
      </c>
      <c r="AA43" s="4">
        <v>0</v>
      </c>
      <c r="AB43" s="4" t="s">
        <v>384</v>
      </c>
      <c r="AC43" s="4">
        <v>0</v>
      </c>
      <c r="AD43" s="4">
        <v>12</v>
      </c>
      <c r="AE43" s="4">
        <v>856</v>
      </c>
      <c r="AF43" s="4">
        <v>883</v>
      </c>
      <c r="AG43" s="4">
        <v>895</v>
      </c>
      <c r="AH43" s="4">
        <v>42</v>
      </c>
      <c r="AI43" s="4">
        <v>21.31</v>
      </c>
      <c r="AJ43" s="4">
        <v>0.49</v>
      </c>
      <c r="AK43" s="4">
        <v>989</v>
      </c>
      <c r="AL43" s="4">
        <v>9</v>
      </c>
      <c r="AM43" s="4">
        <v>0</v>
      </c>
      <c r="AN43" s="4">
        <v>36</v>
      </c>
      <c r="AO43" s="4">
        <v>192</v>
      </c>
      <c r="AP43" s="4">
        <v>190</v>
      </c>
      <c r="AQ43" s="4">
        <v>3</v>
      </c>
      <c r="AR43" s="4">
        <v>195</v>
      </c>
      <c r="AS43" s="4" t="s">
        <v>155</v>
      </c>
      <c r="AT43" s="4">
        <v>1</v>
      </c>
      <c r="AU43" s="5">
        <v>0.7024421296296296</v>
      </c>
      <c r="AV43" s="4">
        <v>47.158814999999997</v>
      </c>
      <c r="AW43" s="4">
        <v>-88.484039999999993</v>
      </c>
      <c r="AX43" s="4">
        <v>313.2</v>
      </c>
      <c r="AY43" s="4">
        <v>24.8</v>
      </c>
      <c r="AZ43" s="4">
        <v>12</v>
      </c>
      <c r="BA43" s="4">
        <v>10</v>
      </c>
      <c r="BB43" s="4" t="s">
        <v>432</v>
      </c>
      <c r="BC43" s="4">
        <v>1.342058</v>
      </c>
      <c r="BD43" s="4">
        <v>1.642058</v>
      </c>
      <c r="BE43" s="4">
        <v>2.142058</v>
      </c>
      <c r="BF43" s="4">
        <v>14.063000000000001</v>
      </c>
      <c r="BG43" s="4">
        <v>14.73</v>
      </c>
      <c r="BH43" s="4">
        <v>1.05</v>
      </c>
      <c r="BI43" s="4">
        <v>14.03</v>
      </c>
      <c r="BJ43" s="4">
        <v>3025.97</v>
      </c>
      <c r="BK43" s="4">
        <v>2.2519999999999998</v>
      </c>
      <c r="BL43" s="4">
        <v>3.843</v>
      </c>
      <c r="BM43" s="4">
        <v>0</v>
      </c>
      <c r="BN43" s="4">
        <v>3.843</v>
      </c>
      <c r="BO43" s="4">
        <v>3.0680000000000001</v>
      </c>
      <c r="BP43" s="4">
        <v>0</v>
      </c>
      <c r="BQ43" s="4">
        <v>3.0680000000000001</v>
      </c>
      <c r="BR43" s="4">
        <v>1.1984999999999999</v>
      </c>
      <c r="BU43" s="4">
        <v>3.8260000000000001</v>
      </c>
      <c r="BW43" s="4">
        <v>0</v>
      </c>
      <c r="BX43" s="4">
        <v>0.32071</v>
      </c>
      <c r="BY43" s="4">
        <v>-5</v>
      </c>
      <c r="BZ43" s="4">
        <v>1.703098</v>
      </c>
      <c r="CA43" s="4">
        <v>7.8373499999999998</v>
      </c>
      <c r="CB43" s="4">
        <v>34.40258</v>
      </c>
      <c r="CC43" s="4">
        <f t="shared" si="9"/>
        <v>2.07062787</v>
      </c>
      <c r="CE43" s="4">
        <f t="shared" si="10"/>
        <v>17715.542726686501</v>
      </c>
      <c r="CF43" s="4">
        <f t="shared" si="11"/>
        <v>13.184335013399997</v>
      </c>
      <c r="CG43" s="4">
        <f t="shared" si="12"/>
        <v>17.9616073806</v>
      </c>
      <c r="CH43" s="4">
        <f t="shared" si="13"/>
        <v>7.0166187893249994</v>
      </c>
    </row>
    <row r="44" spans="1:86">
      <c r="A44" s="2">
        <v>42440</v>
      </c>
      <c r="B44" s="29">
        <v>0.49430449074074073</v>
      </c>
      <c r="C44" s="4">
        <v>14.451000000000001</v>
      </c>
      <c r="D44" s="4">
        <v>6.7400000000000002E-2</v>
      </c>
      <c r="E44" s="4" t="s">
        <v>155</v>
      </c>
      <c r="F44" s="4">
        <v>674.26375399999995</v>
      </c>
      <c r="G44" s="4">
        <v>133.80000000000001</v>
      </c>
      <c r="H44" s="4">
        <v>-1.3</v>
      </c>
      <c r="I44" s="4">
        <v>152.80000000000001</v>
      </c>
      <c r="K44" s="4">
        <v>0</v>
      </c>
      <c r="L44" s="4">
        <v>91</v>
      </c>
      <c r="M44" s="4">
        <v>0.87619999999999998</v>
      </c>
      <c r="N44" s="4">
        <v>12.6625</v>
      </c>
      <c r="O44" s="4">
        <v>5.91E-2</v>
      </c>
      <c r="P44" s="4">
        <v>117.2677</v>
      </c>
      <c r="Q44" s="4">
        <v>0</v>
      </c>
      <c r="R44" s="4">
        <v>117.3</v>
      </c>
      <c r="S44" s="4">
        <v>93.639099999999999</v>
      </c>
      <c r="T44" s="4">
        <v>0</v>
      </c>
      <c r="U44" s="4">
        <v>93.6</v>
      </c>
      <c r="V44" s="4">
        <v>152.8467</v>
      </c>
      <c r="Y44" s="4">
        <v>79.61</v>
      </c>
      <c r="Z44" s="4">
        <v>0</v>
      </c>
      <c r="AA44" s="4">
        <v>0</v>
      </c>
      <c r="AB44" s="4" t="s">
        <v>384</v>
      </c>
      <c r="AC44" s="4">
        <v>0</v>
      </c>
      <c r="AD44" s="4">
        <v>11.9</v>
      </c>
      <c r="AE44" s="4">
        <v>858</v>
      </c>
      <c r="AF44" s="4">
        <v>885</v>
      </c>
      <c r="AG44" s="4">
        <v>896</v>
      </c>
      <c r="AH44" s="4">
        <v>42</v>
      </c>
      <c r="AI44" s="4">
        <v>21.31</v>
      </c>
      <c r="AJ44" s="4">
        <v>0.49</v>
      </c>
      <c r="AK44" s="4">
        <v>989</v>
      </c>
      <c r="AL44" s="4">
        <v>9</v>
      </c>
      <c r="AM44" s="4">
        <v>0</v>
      </c>
      <c r="AN44" s="4">
        <v>36</v>
      </c>
      <c r="AO44" s="4">
        <v>192</v>
      </c>
      <c r="AP44" s="4">
        <v>190</v>
      </c>
      <c r="AQ44" s="4">
        <v>2.8</v>
      </c>
      <c r="AR44" s="4">
        <v>195</v>
      </c>
      <c r="AS44" s="4" t="s">
        <v>155</v>
      </c>
      <c r="AT44" s="4">
        <v>1</v>
      </c>
      <c r="AU44" s="5">
        <v>0.70245370370370364</v>
      </c>
      <c r="AV44" s="4">
        <v>47.158914000000003</v>
      </c>
      <c r="AW44" s="4">
        <v>-88.484012000000007</v>
      </c>
      <c r="AX44" s="4">
        <v>313.2</v>
      </c>
      <c r="AY44" s="4">
        <v>24.8</v>
      </c>
      <c r="AZ44" s="4">
        <v>12</v>
      </c>
      <c r="BA44" s="4">
        <v>10</v>
      </c>
      <c r="BB44" s="4" t="s">
        <v>432</v>
      </c>
      <c r="BC44" s="4">
        <v>1.1872130000000001</v>
      </c>
      <c r="BD44" s="4">
        <v>1.5581419999999999</v>
      </c>
      <c r="BE44" s="4">
        <v>1.9162840000000001</v>
      </c>
      <c r="BF44" s="4">
        <v>14.063000000000001</v>
      </c>
      <c r="BG44" s="4">
        <v>14.65</v>
      </c>
      <c r="BH44" s="4">
        <v>1.04</v>
      </c>
      <c r="BI44" s="4">
        <v>14.125999999999999</v>
      </c>
      <c r="BJ44" s="4">
        <v>3015.377</v>
      </c>
      <c r="BK44" s="4">
        <v>8.9550000000000001</v>
      </c>
      <c r="BL44" s="4">
        <v>2.9239999999999999</v>
      </c>
      <c r="BM44" s="4">
        <v>0</v>
      </c>
      <c r="BN44" s="4">
        <v>2.9239999999999999</v>
      </c>
      <c r="BO44" s="4">
        <v>2.335</v>
      </c>
      <c r="BP44" s="4">
        <v>0</v>
      </c>
      <c r="BQ44" s="4">
        <v>2.335</v>
      </c>
      <c r="BR44" s="4">
        <v>1.2036</v>
      </c>
      <c r="BU44" s="4">
        <v>3.7610000000000001</v>
      </c>
      <c r="BW44" s="4">
        <v>0</v>
      </c>
      <c r="BX44" s="4">
        <v>0.34362799999999999</v>
      </c>
      <c r="BY44" s="4">
        <v>-5</v>
      </c>
      <c r="BZ44" s="4">
        <v>1.7020980000000001</v>
      </c>
      <c r="CA44" s="4">
        <v>8.3974089999999997</v>
      </c>
      <c r="CB44" s="4">
        <v>34.382379999999998</v>
      </c>
      <c r="CC44" s="4">
        <f t="shared" si="9"/>
        <v>2.2185954577999998</v>
      </c>
      <c r="CE44" s="4">
        <f t="shared" si="10"/>
        <v>18915.05140677017</v>
      </c>
      <c r="CF44" s="4">
        <f t="shared" si="11"/>
        <v>56.173501803465001</v>
      </c>
      <c r="CG44" s="4">
        <f t="shared" si="12"/>
        <v>14.647138661205</v>
      </c>
      <c r="CH44" s="4">
        <f t="shared" si="13"/>
        <v>7.5500197398827993</v>
      </c>
    </row>
    <row r="45" spans="1:86">
      <c r="A45" s="2">
        <v>42440</v>
      </c>
      <c r="B45" s="29">
        <v>0.49431606481481483</v>
      </c>
      <c r="C45" s="4">
        <v>14.46</v>
      </c>
      <c r="D45" s="4">
        <v>0.222</v>
      </c>
      <c r="E45" s="4" t="s">
        <v>155</v>
      </c>
      <c r="F45" s="4">
        <v>2219.5711970000002</v>
      </c>
      <c r="G45" s="4">
        <v>72.099999999999994</v>
      </c>
      <c r="H45" s="4">
        <v>-1.3</v>
      </c>
      <c r="I45" s="4">
        <v>228.2</v>
      </c>
      <c r="K45" s="4">
        <v>0</v>
      </c>
      <c r="L45" s="4">
        <v>92</v>
      </c>
      <c r="M45" s="4">
        <v>0.87480000000000002</v>
      </c>
      <c r="N45" s="4">
        <v>12.649699999999999</v>
      </c>
      <c r="O45" s="4">
        <v>0.19420000000000001</v>
      </c>
      <c r="P45" s="4">
        <v>63.037599999999998</v>
      </c>
      <c r="Q45" s="4">
        <v>0</v>
      </c>
      <c r="R45" s="4">
        <v>63</v>
      </c>
      <c r="S45" s="4">
        <v>50.335900000000002</v>
      </c>
      <c r="T45" s="4">
        <v>0</v>
      </c>
      <c r="U45" s="4">
        <v>50.3</v>
      </c>
      <c r="V45" s="4">
        <v>228.19560000000001</v>
      </c>
      <c r="Y45" s="4">
        <v>80.498999999999995</v>
      </c>
      <c r="Z45" s="4">
        <v>0</v>
      </c>
      <c r="AA45" s="4">
        <v>0</v>
      </c>
      <c r="AB45" s="4" t="s">
        <v>384</v>
      </c>
      <c r="AC45" s="4">
        <v>0</v>
      </c>
      <c r="AD45" s="4">
        <v>12</v>
      </c>
      <c r="AE45" s="4">
        <v>857</v>
      </c>
      <c r="AF45" s="4">
        <v>886</v>
      </c>
      <c r="AG45" s="4">
        <v>895</v>
      </c>
      <c r="AH45" s="4">
        <v>42</v>
      </c>
      <c r="AI45" s="4">
        <v>21.31</v>
      </c>
      <c r="AJ45" s="4">
        <v>0.49</v>
      </c>
      <c r="AK45" s="4">
        <v>989</v>
      </c>
      <c r="AL45" s="4">
        <v>9</v>
      </c>
      <c r="AM45" s="4">
        <v>0</v>
      </c>
      <c r="AN45" s="4">
        <v>36</v>
      </c>
      <c r="AO45" s="4">
        <v>192</v>
      </c>
      <c r="AP45" s="4">
        <v>190</v>
      </c>
      <c r="AQ45" s="4">
        <v>3</v>
      </c>
      <c r="AR45" s="4">
        <v>195</v>
      </c>
      <c r="AS45" s="4" t="s">
        <v>155</v>
      </c>
      <c r="AT45" s="4">
        <v>1</v>
      </c>
      <c r="AU45" s="5">
        <v>0.70246527777777779</v>
      </c>
      <c r="AV45" s="4">
        <v>47.159025</v>
      </c>
      <c r="AW45" s="4">
        <v>-88.484003999999999</v>
      </c>
      <c r="AX45" s="4">
        <v>313</v>
      </c>
      <c r="AY45" s="4">
        <v>26.9</v>
      </c>
      <c r="AZ45" s="4">
        <v>12</v>
      </c>
      <c r="BA45" s="4">
        <v>10</v>
      </c>
      <c r="BB45" s="4" t="s">
        <v>432</v>
      </c>
      <c r="BC45" s="4">
        <v>1.171616</v>
      </c>
      <c r="BD45" s="4">
        <v>1.5716159999999999</v>
      </c>
      <c r="BE45" s="4">
        <v>1.9432320000000001</v>
      </c>
      <c r="BF45" s="4">
        <v>14.063000000000001</v>
      </c>
      <c r="BG45" s="4">
        <v>14.47</v>
      </c>
      <c r="BH45" s="4">
        <v>1.03</v>
      </c>
      <c r="BI45" s="4">
        <v>14.311</v>
      </c>
      <c r="BJ45" s="4">
        <v>2981.8339999999998</v>
      </c>
      <c r="BK45" s="4">
        <v>29.131</v>
      </c>
      <c r="BL45" s="4">
        <v>1.556</v>
      </c>
      <c r="BM45" s="4">
        <v>0</v>
      </c>
      <c r="BN45" s="4">
        <v>1.556</v>
      </c>
      <c r="BO45" s="4">
        <v>1.2430000000000001</v>
      </c>
      <c r="BP45" s="4">
        <v>0</v>
      </c>
      <c r="BQ45" s="4">
        <v>1.2430000000000001</v>
      </c>
      <c r="BR45" s="4">
        <v>1.7786999999999999</v>
      </c>
      <c r="BU45" s="4">
        <v>3.7650000000000001</v>
      </c>
      <c r="BW45" s="4">
        <v>0</v>
      </c>
      <c r="BX45" s="4">
        <v>0.39190399999999997</v>
      </c>
      <c r="BY45" s="4">
        <v>-5</v>
      </c>
      <c r="BZ45" s="4">
        <v>1.7047060000000001</v>
      </c>
      <c r="CA45" s="4">
        <v>9.5771540000000002</v>
      </c>
      <c r="CB45" s="4">
        <v>34.435060999999997</v>
      </c>
      <c r="CC45" s="4">
        <f t="shared" si="9"/>
        <v>2.5302840868000001</v>
      </c>
      <c r="CE45" s="4">
        <f t="shared" si="10"/>
        <v>21332.440115065689</v>
      </c>
      <c r="CF45" s="4">
        <f t="shared" si="11"/>
        <v>208.40707866097799</v>
      </c>
      <c r="CG45" s="4">
        <f t="shared" si="12"/>
        <v>8.8925886092340001</v>
      </c>
      <c r="CH45" s="4">
        <f t="shared" si="13"/>
        <v>12.7250582133906</v>
      </c>
    </row>
    <row r="46" spans="1:86">
      <c r="A46" s="2">
        <v>42440</v>
      </c>
      <c r="B46" s="29">
        <v>0.49432763888888887</v>
      </c>
      <c r="C46" s="4">
        <v>14.464</v>
      </c>
      <c r="D46" s="4">
        <v>0.16789999999999999</v>
      </c>
      <c r="E46" s="4" t="s">
        <v>155</v>
      </c>
      <c r="F46" s="4">
        <v>1679.102564</v>
      </c>
      <c r="G46" s="4">
        <v>20.3</v>
      </c>
      <c r="H46" s="4">
        <v>-1.2</v>
      </c>
      <c r="I46" s="4">
        <v>225.1</v>
      </c>
      <c r="K46" s="4">
        <v>0</v>
      </c>
      <c r="L46" s="4">
        <v>92</v>
      </c>
      <c r="M46" s="4">
        <v>0.87509999999999999</v>
      </c>
      <c r="N46" s="4">
        <v>12.6577</v>
      </c>
      <c r="O46" s="4">
        <v>0.1469</v>
      </c>
      <c r="P46" s="4">
        <v>17.79</v>
      </c>
      <c r="Q46" s="4">
        <v>0</v>
      </c>
      <c r="R46" s="4">
        <v>17.8</v>
      </c>
      <c r="S46" s="4">
        <v>14.23</v>
      </c>
      <c r="T46" s="4">
        <v>0</v>
      </c>
      <c r="U46" s="4">
        <v>14.2</v>
      </c>
      <c r="V46" s="4">
        <v>225.10839999999999</v>
      </c>
      <c r="Y46" s="4">
        <v>80.552000000000007</v>
      </c>
      <c r="Z46" s="4">
        <v>0</v>
      </c>
      <c r="AA46" s="4">
        <v>0</v>
      </c>
      <c r="AB46" s="4" t="s">
        <v>384</v>
      </c>
      <c r="AC46" s="4">
        <v>0</v>
      </c>
      <c r="AD46" s="4">
        <v>12</v>
      </c>
      <c r="AE46" s="4">
        <v>857</v>
      </c>
      <c r="AF46" s="4">
        <v>886</v>
      </c>
      <c r="AG46" s="4">
        <v>895</v>
      </c>
      <c r="AH46" s="4">
        <v>42.9</v>
      </c>
      <c r="AI46" s="4">
        <v>21.77</v>
      </c>
      <c r="AJ46" s="4">
        <v>0.5</v>
      </c>
      <c r="AK46" s="4">
        <v>989</v>
      </c>
      <c r="AL46" s="4">
        <v>9</v>
      </c>
      <c r="AM46" s="4">
        <v>0</v>
      </c>
      <c r="AN46" s="4">
        <v>36</v>
      </c>
      <c r="AO46" s="4">
        <v>192</v>
      </c>
      <c r="AP46" s="4">
        <v>190</v>
      </c>
      <c r="AQ46" s="4">
        <v>2.9</v>
      </c>
      <c r="AR46" s="4">
        <v>195</v>
      </c>
      <c r="AS46" s="4" t="s">
        <v>155</v>
      </c>
      <c r="AT46" s="4">
        <v>1</v>
      </c>
      <c r="AU46" s="5">
        <v>0.70247685185185194</v>
      </c>
      <c r="AV46" s="4">
        <v>47.159154000000001</v>
      </c>
      <c r="AW46" s="4">
        <v>-88.484021999999996</v>
      </c>
      <c r="AX46" s="4">
        <v>312.7</v>
      </c>
      <c r="AY46" s="4">
        <v>29.9</v>
      </c>
      <c r="AZ46" s="4">
        <v>12</v>
      </c>
      <c r="BA46" s="4">
        <v>10</v>
      </c>
      <c r="BB46" s="4" t="s">
        <v>432</v>
      </c>
      <c r="BC46" s="4">
        <v>1.271828</v>
      </c>
      <c r="BD46" s="4">
        <v>1.1690309999999999</v>
      </c>
      <c r="BE46" s="4">
        <v>2.071828</v>
      </c>
      <c r="BF46" s="4">
        <v>14.063000000000001</v>
      </c>
      <c r="BG46" s="4">
        <v>14.52</v>
      </c>
      <c r="BH46" s="4">
        <v>1.03</v>
      </c>
      <c r="BI46" s="4">
        <v>14.268000000000001</v>
      </c>
      <c r="BJ46" s="4">
        <v>2992.9459999999999</v>
      </c>
      <c r="BK46" s="4">
        <v>22.114000000000001</v>
      </c>
      <c r="BL46" s="4">
        <v>0.441</v>
      </c>
      <c r="BM46" s="4">
        <v>0</v>
      </c>
      <c r="BN46" s="4">
        <v>0.441</v>
      </c>
      <c r="BO46" s="4">
        <v>0.35199999999999998</v>
      </c>
      <c r="BP46" s="4">
        <v>0</v>
      </c>
      <c r="BQ46" s="4">
        <v>0.35199999999999998</v>
      </c>
      <c r="BR46" s="4">
        <v>1.7601</v>
      </c>
      <c r="BU46" s="4">
        <v>3.7789999999999999</v>
      </c>
      <c r="BW46" s="4">
        <v>0</v>
      </c>
      <c r="BX46" s="4">
        <v>0.34829199999999999</v>
      </c>
      <c r="BY46" s="4">
        <v>-5</v>
      </c>
      <c r="BZ46" s="4">
        <v>1.7031959999999999</v>
      </c>
      <c r="CA46" s="4">
        <v>8.5113859999999999</v>
      </c>
      <c r="CB46" s="4">
        <v>34.404558999999999</v>
      </c>
      <c r="CC46" s="4">
        <f t="shared" si="9"/>
        <v>2.2487081812</v>
      </c>
      <c r="CE46" s="4">
        <f t="shared" si="10"/>
        <v>19029.166656317531</v>
      </c>
      <c r="CF46" s="4">
        <f t="shared" si="11"/>
        <v>140.600930132988</v>
      </c>
      <c r="CG46" s="4">
        <f t="shared" si="12"/>
        <v>2.2380178803840001</v>
      </c>
      <c r="CH46" s="4">
        <f t="shared" si="13"/>
        <v>11.1907252024542</v>
      </c>
    </row>
    <row r="47" spans="1:86">
      <c r="A47" s="2">
        <v>42440</v>
      </c>
      <c r="B47" s="29">
        <v>0.49433921296296296</v>
      </c>
      <c r="C47" s="4">
        <v>14.47</v>
      </c>
      <c r="D47" s="4">
        <v>0.1454</v>
      </c>
      <c r="E47" s="4" t="s">
        <v>155</v>
      </c>
      <c r="F47" s="4">
        <v>1453.771712</v>
      </c>
      <c r="G47" s="4">
        <v>12.5</v>
      </c>
      <c r="H47" s="4">
        <v>-1.2</v>
      </c>
      <c r="I47" s="4">
        <v>169.4</v>
      </c>
      <c r="K47" s="4">
        <v>0</v>
      </c>
      <c r="L47" s="4">
        <v>91</v>
      </c>
      <c r="M47" s="4">
        <v>0.87539999999999996</v>
      </c>
      <c r="N47" s="4">
        <v>12.666499999999999</v>
      </c>
      <c r="O47" s="4">
        <v>0.1273</v>
      </c>
      <c r="P47" s="4">
        <v>10.9732</v>
      </c>
      <c r="Q47" s="4">
        <v>0</v>
      </c>
      <c r="R47" s="4">
        <v>11</v>
      </c>
      <c r="S47" s="4">
        <v>8.7789000000000001</v>
      </c>
      <c r="T47" s="4">
        <v>0</v>
      </c>
      <c r="U47" s="4">
        <v>8.8000000000000007</v>
      </c>
      <c r="V47" s="4">
        <v>169.35839999999999</v>
      </c>
      <c r="Y47" s="4">
        <v>79.789000000000001</v>
      </c>
      <c r="Z47" s="4">
        <v>0</v>
      </c>
      <c r="AA47" s="4">
        <v>0</v>
      </c>
      <c r="AB47" s="4" t="s">
        <v>384</v>
      </c>
      <c r="AC47" s="4">
        <v>0</v>
      </c>
      <c r="AD47" s="4">
        <v>12</v>
      </c>
      <c r="AE47" s="4">
        <v>856</v>
      </c>
      <c r="AF47" s="4">
        <v>886</v>
      </c>
      <c r="AG47" s="4">
        <v>894</v>
      </c>
      <c r="AH47" s="4">
        <v>43</v>
      </c>
      <c r="AI47" s="4">
        <v>21.82</v>
      </c>
      <c r="AJ47" s="4">
        <v>0.5</v>
      </c>
      <c r="AK47" s="4">
        <v>989</v>
      </c>
      <c r="AL47" s="4">
        <v>9</v>
      </c>
      <c r="AM47" s="4">
        <v>0</v>
      </c>
      <c r="AN47" s="4">
        <v>36</v>
      </c>
      <c r="AO47" s="4">
        <v>192</v>
      </c>
      <c r="AP47" s="4">
        <v>190</v>
      </c>
      <c r="AQ47" s="4">
        <v>3</v>
      </c>
      <c r="AR47" s="4">
        <v>195</v>
      </c>
      <c r="AS47" s="4" t="s">
        <v>155</v>
      </c>
      <c r="AT47" s="4">
        <v>1</v>
      </c>
      <c r="AU47" s="5">
        <v>0.70248842592592586</v>
      </c>
      <c r="AV47" s="4">
        <v>47.159298</v>
      </c>
      <c r="AW47" s="4">
        <v>-88.484038999999996</v>
      </c>
      <c r="AX47" s="4">
        <v>312.7</v>
      </c>
      <c r="AY47" s="4">
        <v>32.9</v>
      </c>
      <c r="AZ47" s="4">
        <v>12</v>
      </c>
      <c r="BA47" s="4">
        <v>10</v>
      </c>
      <c r="BB47" s="4" t="s">
        <v>432</v>
      </c>
      <c r="BC47" s="4">
        <v>1.3717280000000001</v>
      </c>
      <c r="BD47" s="4">
        <v>1.071728</v>
      </c>
      <c r="BE47" s="4">
        <v>2.1717279999999999</v>
      </c>
      <c r="BF47" s="4">
        <v>14.063000000000001</v>
      </c>
      <c r="BG47" s="4">
        <v>14.54</v>
      </c>
      <c r="BH47" s="4">
        <v>1.03</v>
      </c>
      <c r="BI47" s="4">
        <v>14.239000000000001</v>
      </c>
      <c r="BJ47" s="4">
        <v>2998.8879999999999</v>
      </c>
      <c r="BK47" s="4">
        <v>19.175999999999998</v>
      </c>
      <c r="BL47" s="4">
        <v>0.27200000000000002</v>
      </c>
      <c r="BM47" s="4">
        <v>0</v>
      </c>
      <c r="BN47" s="4">
        <v>0.27200000000000002</v>
      </c>
      <c r="BO47" s="4">
        <v>0.218</v>
      </c>
      <c r="BP47" s="4">
        <v>0</v>
      </c>
      <c r="BQ47" s="4">
        <v>0.218</v>
      </c>
      <c r="BR47" s="4">
        <v>1.3259000000000001</v>
      </c>
      <c r="BU47" s="4">
        <v>3.7480000000000002</v>
      </c>
      <c r="BW47" s="4">
        <v>0</v>
      </c>
      <c r="BX47" s="4">
        <v>0.28617399999999998</v>
      </c>
      <c r="BY47" s="4">
        <v>-5</v>
      </c>
      <c r="BZ47" s="4">
        <v>1.7011959999999999</v>
      </c>
      <c r="CA47" s="4">
        <v>6.9933769999999997</v>
      </c>
      <c r="CB47" s="4">
        <v>34.364159000000001</v>
      </c>
      <c r="CC47" s="4">
        <f t="shared" si="9"/>
        <v>1.8476502034</v>
      </c>
      <c r="CE47" s="4">
        <f t="shared" si="10"/>
        <v>15666.348710487671</v>
      </c>
      <c r="CF47" s="4">
        <f t="shared" si="11"/>
        <v>100.17643302194398</v>
      </c>
      <c r="CG47" s="4">
        <f t="shared" si="12"/>
        <v>1.1388434709419999</v>
      </c>
      <c r="CH47" s="4">
        <f t="shared" si="13"/>
        <v>6.9265713675320999</v>
      </c>
    </row>
    <row r="48" spans="1:86">
      <c r="A48" s="2">
        <v>42440</v>
      </c>
      <c r="B48" s="29">
        <v>0.494350787037037</v>
      </c>
      <c r="C48" s="4">
        <v>14.47</v>
      </c>
      <c r="D48" s="4">
        <v>0.18840000000000001</v>
      </c>
      <c r="E48" s="4" t="s">
        <v>155</v>
      </c>
      <c r="F48" s="4">
        <v>1883.8649310000001</v>
      </c>
      <c r="G48" s="4">
        <v>9.5</v>
      </c>
      <c r="H48" s="4">
        <v>0</v>
      </c>
      <c r="I48" s="4">
        <v>192.5</v>
      </c>
      <c r="K48" s="4">
        <v>0</v>
      </c>
      <c r="L48" s="4">
        <v>91</v>
      </c>
      <c r="M48" s="4">
        <v>0.875</v>
      </c>
      <c r="N48" s="4">
        <v>12.661300000000001</v>
      </c>
      <c r="O48" s="4">
        <v>0.1648</v>
      </c>
      <c r="P48" s="4">
        <v>8.2772000000000006</v>
      </c>
      <c r="Q48" s="4">
        <v>0</v>
      </c>
      <c r="R48" s="4">
        <v>8.3000000000000007</v>
      </c>
      <c r="S48" s="4">
        <v>6.6220999999999997</v>
      </c>
      <c r="T48" s="4">
        <v>0</v>
      </c>
      <c r="U48" s="4">
        <v>6.6</v>
      </c>
      <c r="V48" s="4">
        <v>192.5419</v>
      </c>
      <c r="Y48" s="4">
        <v>79.625</v>
      </c>
      <c r="Z48" s="4">
        <v>0</v>
      </c>
      <c r="AA48" s="4">
        <v>0</v>
      </c>
      <c r="AB48" s="4" t="s">
        <v>384</v>
      </c>
      <c r="AC48" s="4">
        <v>0</v>
      </c>
      <c r="AD48" s="4">
        <v>12</v>
      </c>
      <c r="AE48" s="4">
        <v>857</v>
      </c>
      <c r="AF48" s="4">
        <v>887</v>
      </c>
      <c r="AG48" s="4">
        <v>895</v>
      </c>
      <c r="AH48" s="4">
        <v>43</v>
      </c>
      <c r="AI48" s="4">
        <v>21.82</v>
      </c>
      <c r="AJ48" s="4">
        <v>0.5</v>
      </c>
      <c r="AK48" s="4">
        <v>989</v>
      </c>
      <c r="AL48" s="4">
        <v>9</v>
      </c>
      <c r="AM48" s="4">
        <v>0</v>
      </c>
      <c r="AN48" s="4">
        <v>36</v>
      </c>
      <c r="AO48" s="4">
        <v>192</v>
      </c>
      <c r="AP48" s="4">
        <v>190</v>
      </c>
      <c r="AQ48" s="4">
        <v>3.1</v>
      </c>
      <c r="AR48" s="4">
        <v>195</v>
      </c>
      <c r="AS48" s="4" t="s">
        <v>155</v>
      </c>
      <c r="AT48" s="4">
        <v>2</v>
      </c>
      <c r="AU48" s="5">
        <v>0.70250000000000001</v>
      </c>
      <c r="AV48" s="4">
        <v>47.159444000000001</v>
      </c>
      <c r="AW48" s="4">
        <v>-88.484057000000007</v>
      </c>
      <c r="AX48" s="4">
        <v>313</v>
      </c>
      <c r="AY48" s="4">
        <v>34.5</v>
      </c>
      <c r="AZ48" s="4">
        <v>12</v>
      </c>
      <c r="BA48" s="4">
        <v>11</v>
      </c>
      <c r="BB48" s="4" t="s">
        <v>429</v>
      </c>
      <c r="BC48" s="4">
        <v>1.2567429999999999</v>
      </c>
      <c r="BD48" s="4">
        <v>1.1000000000000001</v>
      </c>
      <c r="BE48" s="4">
        <v>1.985115</v>
      </c>
      <c r="BF48" s="4">
        <v>14.063000000000001</v>
      </c>
      <c r="BG48" s="4">
        <v>14.5</v>
      </c>
      <c r="BH48" s="4">
        <v>1.03</v>
      </c>
      <c r="BI48" s="4">
        <v>14.285</v>
      </c>
      <c r="BJ48" s="4">
        <v>2989.5320000000002</v>
      </c>
      <c r="BK48" s="4">
        <v>24.771999999999998</v>
      </c>
      <c r="BL48" s="4">
        <v>0.20499999999999999</v>
      </c>
      <c r="BM48" s="4">
        <v>0</v>
      </c>
      <c r="BN48" s="4">
        <v>0.20499999999999999</v>
      </c>
      <c r="BO48" s="4">
        <v>0.16400000000000001</v>
      </c>
      <c r="BP48" s="4">
        <v>0</v>
      </c>
      <c r="BQ48" s="4">
        <v>0.16400000000000001</v>
      </c>
      <c r="BR48" s="4">
        <v>1.5033000000000001</v>
      </c>
      <c r="BU48" s="4">
        <v>3.73</v>
      </c>
      <c r="BW48" s="4">
        <v>0</v>
      </c>
      <c r="BX48" s="4">
        <v>0.28631400000000001</v>
      </c>
      <c r="BY48" s="4">
        <v>-5</v>
      </c>
      <c r="BZ48" s="4">
        <v>1.6991959999999999</v>
      </c>
      <c r="CA48" s="4">
        <v>6.9967980000000001</v>
      </c>
      <c r="CB48" s="4">
        <v>34.323759000000003</v>
      </c>
      <c r="CC48" s="4">
        <f t="shared" si="9"/>
        <v>1.8485540316</v>
      </c>
      <c r="CE48" s="4">
        <f t="shared" si="10"/>
        <v>15625.112184346392</v>
      </c>
      <c r="CF48" s="4">
        <f t="shared" si="11"/>
        <v>129.47353600183197</v>
      </c>
      <c r="CG48" s="4">
        <f t="shared" si="12"/>
        <v>0.85716372938400009</v>
      </c>
      <c r="CH48" s="4">
        <f t="shared" si="13"/>
        <v>7.8571599657498004</v>
      </c>
    </row>
    <row r="49" spans="1:86">
      <c r="A49" s="2">
        <v>42440</v>
      </c>
      <c r="B49" s="29">
        <v>0.49436236111111115</v>
      </c>
      <c r="C49" s="4">
        <v>14.47</v>
      </c>
      <c r="D49" s="4">
        <v>0.24340000000000001</v>
      </c>
      <c r="E49" s="4" t="s">
        <v>155</v>
      </c>
      <c r="F49" s="4">
        <v>2434.42623</v>
      </c>
      <c r="G49" s="4">
        <v>8.1</v>
      </c>
      <c r="H49" s="4">
        <v>1</v>
      </c>
      <c r="I49" s="4">
        <v>214.9</v>
      </c>
      <c r="K49" s="4">
        <v>0</v>
      </c>
      <c r="L49" s="4">
        <v>91</v>
      </c>
      <c r="M49" s="4">
        <v>0.87450000000000006</v>
      </c>
      <c r="N49" s="4">
        <v>12.6541</v>
      </c>
      <c r="O49" s="4">
        <v>0.21290000000000001</v>
      </c>
      <c r="P49" s="4">
        <v>7.0571000000000002</v>
      </c>
      <c r="Q49" s="4">
        <v>0.86580000000000001</v>
      </c>
      <c r="R49" s="4">
        <v>7.9</v>
      </c>
      <c r="S49" s="4">
        <v>5.6459000000000001</v>
      </c>
      <c r="T49" s="4">
        <v>0.69259999999999999</v>
      </c>
      <c r="U49" s="4">
        <v>6.3</v>
      </c>
      <c r="V49" s="4">
        <v>214.8663</v>
      </c>
      <c r="Y49" s="4">
        <v>79.391999999999996</v>
      </c>
      <c r="Z49" s="4">
        <v>0</v>
      </c>
      <c r="AA49" s="4">
        <v>0</v>
      </c>
      <c r="AB49" s="4" t="s">
        <v>384</v>
      </c>
      <c r="AC49" s="4">
        <v>0</v>
      </c>
      <c r="AD49" s="4">
        <v>11.9</v>
      </c>
      <c r="AE49" s="4">
        <v>858</v>
      </c>
      <c r="AF49" s="4">
        <v>887</v>
      </c>
      <c r="AG49" s="4">
        <v>895</v>
      </c>
      <c r="AH49" s="4">
        <v>43</v>
      </c>
      <c r="AI49" s="4">
        <v>21.82</v>
      </c>
      <c r="AJ49" s="4">
        <v>0.5</v>
      </c>
      <c r="AK49" s="4">
        <v>989</v>
      </c>
      <c r="AL49" s="4">
        <v>9</v>
      </c>
      <c r="AM49" s="4">
        <v>0</v>
      </c>
      <c r="AN49" s="4">
        <v>36</v>
      </c>
      <c r="AO49" s="4">
        <v>192</v>
      </c>
      <c r="AP49" s="4">
        <v>190</v>
      </c>
      <c r="AQ49" s="4">
        <v>3.1</v>
      </c>
      <c r="AR49" s="4">
        <v>195</v>
      </c>
      <c r="AS49" s="4" t="s">
        <v>155</v>
      </c>
      <c r="AT49" s="4">
        <v>2</v>
      </c>
      <c r="AU49" s="5">
        <v>0.70251157407407405</v>
      </c>
      <c r="AV49" s="4">
        <v>47.159587000000002</v>
      </c>
      <c r="AW49" s="4">
        <v>-88.484074000000007</v>
      </c>
      <c r="AX49" s="4">
        <v>313.60000000000002</v>
      </c>
      <c r="AY49" s="4">
        <v>34.799999999999997</v>
      </c>
      <c r="AZ49" s="4">
        <v>12</v>
      </c>
      <c r="BA49" s="4">
        <v>11</v>
      </c>
      <c r="BB49" s="4" t="s">
        <v>429</v>
      </c>
      <c r="BC49" s="4">
        <v>1.3430569999999999</v>
      </c>
      <c r="BD49" s="4">
        <v>1.4576420000000001</v>
      </c>
      <c r="BE49" s="4">
        <v>2.2576420000000001</v>
      </c>
      <c r="BF49" s="4">
        <v>14.063000000000001</v>
      </c>
      <c r="BG49" s="4">
        <v>14.44</v>
      </c>
      <c r="BH49" s="4">
        <v>1.03</v>
      </c>
      <c r="BI49" s="4">
        <v>14.35</v>
      </c>
      <c r="BJ49" s="4">
        <v>2977.8110000000001</v>
      </c>
      <c r="BK49" s="4">
        <v>31.885999999999999</v>
      </c>
      <c r="BL49" s="4">
        <v>0.17399999999999999</v>
      </c>
      <c r="BM49" s="4">
        <v>2.1000000000000001E-2</v>
      </c>
      <c r="BN49" s="4">
        <v>0.19500000000000001</v>
      </c>
      <c r="BO49" s="4">
        <v>0.13900000000000001</v>
      </c>
      <c r="BP49" s="4">
        <v>1.7000000000000001E-2</v>
      </c>
      <c r="BQ49" s="4">
        <v>0.156</v>
      </c>
      <c r="BR49" s="4">
        <v>1.6719999999999999</v>
      </c>
      <c r="BU49" s="4">
        <v>3.7069999999999999</v>
      </c>
      <c r="BW49" s="4">
        <v>0</v>
      </c>
      <c r="BX49" s="4">
        <v>0.29060799999999998</v>
      </c>
      <c r="BY49" s="4">
        <v>-5</v>
      </c>
      <c r="BZ49" s="4">
        <v>1.695392</v>
      </c>
      <c r="CA49" s="4">
        <v>7.1017320000000002</v>
      </c>
      <c r="CB49" s="4">
        <v>34.246918000000001</v>
      </c>
      <c r="CC49" s="4">
        <f t="shared" si="9"/>
        <v>1.8762775944000001</v>
      </c>
      <c r="CE49" s="4">
        <f t="shared" si="10"/>
        <v>15797.268904483044</v>
      </c>
      <c r="CF49" s="4">
        <f t="shared" si="11"/>
        <v>169.15503243434401</v>
      </c>
      <c r="CG49" s="4">
        <f t="shared" si="12"/>
        <v>0.82757903342399997</v>
      </c>
      <c r="CH49" s="4">
        <f t="shared" si="13"/>
        <v>8.8699496402879987</v>
      </c>
    </row>
    <row r="50" spans="1:86">
      <c r="A50" s="2">
        <v>42440</v>
      </c>
      <c r="B50" s="29">
        <v>0.49437393518518519</v>
      </c>
      <c r="C50" s="4">
        <v>14.47</v>
      </c>
      <c r="D50" s="4">
        <v>0.22839999999999999</v>
      </c>
      <c r="E50" s="4" t="s">
        <v>155</v>
      </c>
      <c r="F50" s="4">
        <v>2283.741935</v>
      </c>
      <c r="G50" s="4">
        <v>8.6</v>
      </c>
      <c r="H50" s="4">
        <v>-2.5</v>
      </c>
      <c r="I50" s="4">
        <v>217.8</v>
      </c>
      <c r="K50" s="4">
        <v>0</v>
      </c>
      <c r="L50" s="4">
        <v>90</v>
      </c>
      <c r="M50" s="4">
        <v>0.87460000000000004</v>
      </c>
      <c r="N50" s="4">
        <v>12.656000000000001</v>
      </c>
      <c r="O50" s="4">
        <v>0.19969999999999999</v>
      </c>
      <c r="P50" s="4">
        <v>7.5218999999999996</v>
      </c>
      <c r="Q50" s="4">
        <v>0</v>
      </c>
      <c r="R50" s="4">
        <v>7.5</v>
      </c>
      <c r="S50" s="4">
        <v>6.0178000000000003</v>
      </c>
      <c r="T50" s="4">
        <v>0</v>
      </c>
      <c r="U50" s="4">
        <v>6</v>
      </c>
      <c r="V50" s="4">
        <v>217.78380000000001</v>
      </c>
      <c r="Y50" s="4">
        <v>79.082999999999998</v>
      </c>
      <c r="Z50" s="4">
        <v>0</v>
      </c>
      <c r="AA50" s="4">
        <v>0</v>
      </c>
      <c r="AB50" s="4" t="s">
        <v>384</v>
      </c>
      <c r="AC50" s="4">
        <v>0</v>
      </c>
      <c r="AD50" s="4">
        <v>12</v>
      </c>
      <c r="AE50" s="4">
        <v>857</v>
      </c>
      <c r="AF50" s="4">
        <v>887</v>
      </c>
      <c r="AG50" s="4">
        <v>895</v>
      </c>
      <c r="AH50" s="4">
        <v>43</v>
      </c>
      <c r="AI50" s="4">
        <v>21.82</v>
      </c>
      <c r="AJ50" s="4">
        <v>0.5</v>
      </c>
      <c r="AK50" s="4">
        <v>989</v>
      </c>
      <c r="AL50" s="4">
        <v>9</v>
      </c>
      <c r="AM50" s="4">
        <v>0</v>
      </c>
      <c r="AN50" s="4">
        <v>36</v>
      </c>
      <c r="AO50" s="4">
        <v>192</v>
      </c>
      <c r="AP50" s="4">
        <v>190</v>
      </c>
      <c r="AQ50" s="4">
        <v>3.1</v>
      </c>
      <c r="AR50" s="4">
        <v>195</v>
      </c>
      <c r="AS50" s="4" t="s">
        <v>155</v>
      </c>
      <c r="AT50" s="4">
        <v>2</v>
      </c>
      <c r="AU50" s="5">
        <v>0.7025231481481482</v>
      </c>
      <c r="AV50" s="4">
        <v>47.159728999999999</v>
      </c>
      <c r="AW50" s="4">
        <v>-88.484081000000003</v>
      </c>
      <c r="AX50" s="4">
        <v>314.2</v>
      </c>
      <c r="AY50" s="4">
        <v>34.9</v>
      </c>
      <c r="AZ50" s="4">
        <v>12</v>
      </c>
      <c r="BA50" s="4">
        <v>11</v>
      </c>
      <c r="BB50" s="4" t="s">
        <v>429</v>
      </c>
      <c r="BC50" s="4">
        <v>1.4</v>
      </c>
      <c r="BD50" s="4">
        <v>1.7428570000000001</v>
      </c>
      <c r="BE50" s="4">
        <v>2.5428570000000001</v>
      </c>
      <c r="BF50" s="4">
        <v>14.063000000000001</v>
      </c>
      <c r="BG50" s="4">
        <v>14.45</v>
      </c>
      <c r="BH50" s="4">
        <v>1.03</v>
      </c>
      <c r="BI50" s="4">
        <v>14.333</v>
      </c>
      <c r="BJ50" s="4">
        <v>2980.8</v>
      </c>
      <c r="BK50" s="4">
        <v>29.943000000000001</v>
      </c>
      <c r="BL50" s="4">
        <v>0.186</v>
      </c>
      <c r="BM50" s="4">
        <v>0</v>
      </c>
      <c r="BN50" s="4">
        <v>0.186</v>
      </c>
      <c r="BO50" s="4">
        <v>0.14799999999999999</v>
      </c>
      <c r="BP50" s="4">
        <v>0</v>
      </c>
      <c r="BQ50" s="4">
        <v>0.14799999999999999</v>
      </c>
      <c r="BR50" s="4">
        <v>1.6960999999999999</v>
      </c>
      <c r="BU50" s="4">
        <v>3.6949999999999998</v>
      </c>
      <c r="BW50" s="4">
        <v>0</v>
      </c>
      <c r="BX50" s="4">
        <v>0.28559299999999999</v>
      </c>
      <c r="BY50" s="4">
        <v>-5</v>
      </c>
      <c r="BZ50" s="4">
        <v>1.6950000000000001</v>
      </c>
      <c r="CA50" s="4">
        <v>6.9791879999999997</v>
      </c>
      <c r="CB50" s="4">
        <v>34.238999999999997</v>
      </c>
      <c r="CC50" s="4">
        <f t="shared" si="9"/>
        <v>1.8439014695999998</v>
      </c>
      <c r="CE50" s="4">
        <f t="shared" si="10"/>
        <v>15540.262002028801</v>
      </c>
      <c r="CF50" s="4">
        <f t="shared" si="11"/>
        <v>156.10643623414799</v>
      </c>
      <c r="CG50" s="4">
        <f t="shared" si="12"/>
        <v>0.77159110852799995</v>
      </c>
      <c r="CH50" s="4">
        <f t="shared" si="13"/>
        <v>8.8425383727995985</v>
      </c>
    </row>
    <row r="51" spans="1:86">
      <c r="A51" s="2">
        <v>42440</v>
      </c>
      <c r="B51" s="29">
        <v>0.49438550925925928</v>
      </c>
      <c r="C51" s="4">
        <v>14.47</v>
      </c>
      <c r="D51" s="4">
        <v>0.23480000000000001</v>
      </c>
      <c r="E51" s="4" t="s">
        <v>155</v>
      </c>
      <c r="F51" s="4">
        <v>2348.258065</v>
      </c>
      <c r="G51" s="4">
        <v>8.9</v>
      </c>
      <c r="H51" s="4">
        <v>-2.5</v>
      </c>
      <c r="I51" s="4">
        <v>208.1</v>
      </c>
      <c r="K51" s="4">
        <v>0</v>
      </c>
      <c r="L51" s="4">
        <v>89</v>
      </c>
      <c r="M51" s="4">
        <v>0.87460000000000004</v>
      </c>
      <c r="N51" s="4">
        <v>12.6553</v>
      </c>
      <c r="O51" s="4">
        <v>0.2054</v>
      </c>
      <c r="P51" s="4">
        <v>7.7838000000000003</v>
      </c>
      <c r="Q51" s="4">
        <v>0</v>
      </c>
      <c r="R51" s="4">
        <v>7.8</v>
      </c>
      <c r="S51" s="4">
        <v>6.2274000000000003</v>
      </c>
      <c r="T51" s="4">
        <v>0</v>
      </c>
      <c r="U51" s="4">
        <v>6.2</v>
      </c>
      <c r="V51" s="4">
        <v>208.09389999999999</v>
      </c>
      <c r="Y51" s="4">
        <v>77.537000000000006</v>
      </c>
      <c r="Z51" s="4">
        <v>0</v>
      </c>
      <c r="AA51" s="4">
        <v>0</v>
      </c>
      <c r="AB51" s="4" t="s">
        <v>384</v>
      </c>
      <c r="AC51" s="4">
        <v>0</v>
      </c>
      <c r="AD51" s="4">
        <v>12</v>
      </c>
      <c r="AE51" s="4">
        <v>856</v>
      </c>
      <c r="AF51" s="4">
        <v>886</v>
      </c>
      <c r="AG51" s="4">
        <v>894</v>
      </c>
      <c r="AH51" s="4">
        <v>43</v>
      </c>
      <c r="AI51" s="4">
        <v>21.82</v>
      </c>
      <c r="AJ51" s="4">
        <v>0.5</v>
      </c>
      <c r="AK51" s="4">
        <v>989</v>
      </c>
      <c r="AL51" s="4">
        <v>9</v>
      </c>
      <c r="AM51" s="4">
        <v>0</v>
      </c>
      <c r="AN51" s="4">
        <v>36</v>
      </c>
      <c r="AO51" s="4">
        <v>192</v>
      </c>
      <c r="AP51" s="4">
        <v>190</v>
      </c>
      <c r="AQ51" s="4">
        <v>3.1</v>
      </c>
      <c r="AR51" s="4">
        <v>195</v>
      </c>
      <c r="AS51" s="4" t="s">
        <v>155</v>
      </c>
      <c r="AT51" s="4">
        <v>2</v>
      </c>
      <c r="AU51" s="5">
        <v>0.70253472222222213</v>
      </c>
      <c r="AV51" s="4">
        <v>47.159872999999997</v>
      </c>
      <c r="AW51" s="4">
        <v>-88.484088999999997</v>
      </c>
      <c r="AX51" s="4">
        <v>314.60000000000002</v>
      </c>
      <c r="AY51" s="4">
        <v>35.200000000000003</v>
      </c>
      <c r="AZ51" s="4">
        <v>12</v>
      </c>
      <c r="BA51" s="4">
        <v>11</v>
      </c>
      <c r="BB51" s="4" t="s">
        <v>429</v>
      </c>
      <c r="BC51" s="4">
        <v>1.4713290000000001</v>
      </c>
      <c r="BD51" s="4">
        <v>1.229371</v>
      </c>
      <c r="BE51" s="4">
        <v>2.6</v>
      </c>
      <c r="BF51" s="4">
        <v>14.063000000000001</v>
      </c>
      <c r="BG51" s="4">
        <v>14.44</v>
      </c>
      <c r="BH51" s="4">
        <v>1.03</v>
      </c>
      <c r="BI51" s="4">
        <v>14.34</v>
      </c>
      <c r="BJ51" s="4">
        <v>2979.7150000000001</v>
      </c>
      <c r="BK51" s="4">
        <v>30.777000000000001</v>
      </c>
      <c r="BL51" s="4">
        <v>0.192</v>
      </c>
      <c r="BM51" s="4">
        <v>0</v>
      </c>
      <c r="BN51" s="4">
        <v>0.192</v>
      </c>
      <c r="BO51" s="4">
        <v>0.154</v>
      </c>
      <c r="BP51" s="4">
        <v>0</v>
      </c>
      <c r="BQ51" s="4">
        <v>0.154</v>
      </c>
      <c r="BR51" s="4">
        <v>1.6202000000000001</v>
      </c>
      <c r="BU51" s="4">
        <v>3.6219999999999999</v>
      </c>
      <c r="BW51" s="4">
        <v>0</v>
      </c>
      <c r="BX51" s="4">
        <v>0.25794299999999998</v>
      </c>
      <c r="BY51" s="4">
        <v>-5</v>
      </c>
      <c r="BZ51" s="4">
        <v>1.69049</v>
      </c>
      <c r="CA51" s="4">
        <v>6.3034800000000004</v>
      </c>
      <c r="CB51" s="4">
        <v>34.147908000000001</v>
      </c>
      <c r="CC51" s="4">
        <f t="shared" si="9"/>
        <v>1.6653794159999999</v>
      </c>
      <c r="CE51" s="4">
        <f t="shared" si="10"/>
        <v>14030.582709425402</v>
      </c>
      <c r="CF51" s="4">
        <f t="shared" si="11"/>
        <v>144.91964635812002</v>
      </c>
      <c r="CG51" s="4">
        <f t="shared" si="12"/>
        <v>0.72513973224000006</v>
      </c>
      <c r="CH51" s="4">
        <f t="shared" si="13"/>
        <v>7.6290350271120007</v>
      </c>
    </row>
    <row r="52" spans="1:86">
      <c r="A52" s="2">
        <v>42440</v>
      </c>
      <c r="B52" s="29">
        <v>0.49439708333333332</v>
      </c>
      <c r="C52" s="4">
        <v>14.474</v>
      </c>
      <c r="D52" s="4">
        <v>0.13819999999999999</v>
      </c>
      <c r="E52" s="4" t="s">
        <v>155</v>
      </c>
      <c r="F52" s="4">
        <v>1382.3387789999999</v>
      </c>
      <c r="G52" s="4">
        <v>8.8000000000000007</v>
      </c>
      <c r="H52" s="4">
        <v>-0.3</v>
      </c>
      <c r="I52" s="4">
        <v>187.4</v>
      </c>
      <c r="K52" s="4">
        <v>0</v>
      </c>
      <c r="L52" s="4">
        <v>83</v>
      </c>
      <c r="M52" s="4">
        <v>0.87539999999999996</v>
      </c>
      <c r="N52" s="4">
        <v>12.6699</v>
      </c>
      <c r="O52" s="4">
        <v>0.121</v>
      </c>
      <c r="P52" s="4">
        <v>7.7378</v>
      </c>
      <c r="Q52" s="4">
        <v>0</v>
      </c>
      <c r="R52" s="4">
        <v>7.7</v>
      </c>
      <c r="S52" s="4">
        <v>6.1905000000000001</v>
      </c>
      <c r="T52" s="4">
        <v>0</v>
      </c>
      <c r="U52" s="4">
        <v>6.2</v>
      </c>
      <c r="V52" s="4">
        <v>187.4315</v>
      </c>
      <c r="Y52" s="4">
        <v>72.260999999999996</v>
      </c>
      <c r="Z52" s="4">
        <v>0</v>
      </c>
      <c r="AA52" s="4">
        <v>0</v>
      </c>
      <c r="AB52" s="4" t="s">
        <v>384</v>
      </c>
      <c r="AC52" s="4">
        <v>0</v>
      </c>
      <c r="AD52" s="4">
        <v>12</v>
      </c>
      <c r="AE52" s="4">
        <v>856</v>
      </c>
      <c r="AF52" s="4">
        <v>886</v>
      </c>
      <c r="AG52" s="4">
        <v>894</v>
      </c>
      <c r="AH52" s="4">
        <v>43</v>
      </c>
      <c r="AI52" s="4">
        <v>21.82</v>
      </c>
      <c r="AJ52" s="4">
        <v>0.5</v>
      </c>
      <c r="AK52" s="4">
        <v>989</v>
      </c>
      <c r="AL52" s="4">
        <v>9</v>
      </c>
      <c r="AM52" s="4">
        <v>0</v>
      </c>
      <c r="AN52" s="4">
        <v>36</v>
      </c>
      <c r="AO52" s="4">
        <v>192</v>
      </c>
      <c r="AP52" s="4">
        <v>190</v>
      </c>
      <c r="AQ52" s="4">
        <v>3</v>
      </c>
      <c r="AR52" s="4">
        <v>195</v>
      </c>
      <c r="AS52" s="4" t="s">
        <v>155</v>
      </c>
      <c r="AT52" s="4">
        <v>2</v>
      </c>
      <c r="AU52" s="5">
        <v>0.70254629629629628</v>
      </c>
      <c r="AV52" s="4">
        <v>47.160020000000003</v>
      </c>
      <c r="AW52" s="4">
        <v>-88.484099999999998</v>
      </c>
      <c r="AX52" s="4">
        <v>314.5</v>
      </c>
      <c r="AY52" s="4">
        <v>35.700000000000003</v>
      </c>
      <c r="AZ52" s="4">
        <v>12</v>
      </c>
      <c r="BA52" s="4">
        <v>11</v>
      </c>
      <c r="BB52" s="4" t="s">
        <v>429</v>
      </c>
      <c r="BC52" s="4">
        <v>1.571229</v>
      </c>
      <c r="BD52" s="4">
        <v>1.213686</v>
      </c>
      <c r="BE52" s="4">
        <v>2.7424580000000001</v>
      </c>
      <c r="BF52" s="4">
        <v>14.063000000000001</v>
      </c>
      <c r="BG52" s="4">
        <v>14.55</v>
      </c>
      <c r="BH52" s="4">
        <v>1.03</v>
      </c>
      <c r="BI52" s="4">
        <v>14.234999999999999</v>
      </c>
      <c r="BJ52" s="4">
        <v>2999.9380000000001</v>
      </c>
      <c r="BK52" s="4">
        <v>18.236000000000001</v>
      </c>
      <c r="BL52" s="4">
        <v>0.192</v>
      </c>
      <c r="BM52" s="4">
        <v>0</v>
      </c>
      <c r="BN52" s="4">
        <v>0.192</v>
      </c>
      <c r="BO52" s="4">
        <v>0.153</v>
      </c>
      <c r="BP52" s="4">
        <v>0</v>
      </c>
      <c r="BQ52" s="4">
        <v>0.153</v>
      </c>
      <c r="BR52" s="4">
        <v>1.4675</v>
      </c>
      <c r="BU52" s="4">
        <v>3.395</v>
      </c>
      <c r="BW52" s="4">
        <v>0</v>
      </c>
      <c r="BX52" s="4">
        <v>0.262216</v>
      </c>
      <c r="BY52" s="4">
        <v>-5</v>
      </c>
      <c r="BZ52" s="4">
        <v>1.688196</v>
      </c>
      <c r="CA52" s="4">
        <v>6.4079030000000001</v>
      </c>
      <c r="CB52" s="4">
        <v>34.101559000000002</v>
      </c>
      <c r="CC52" s="4">
        <f t="shared" si="9"/>
        <v>1.6929679726</v>
      </c>
      <c r="CE52" s="4">
        <f t="shared" si="10"/>
        <v>14359.813847380459</v>
      </c>
      <c r="CF52" s="4">
        <f t="shared" si="11"/>
        <v>87.290325773676003</v>
      </c>
      <c r="CG52" s="4">
        <f t="shared" si="12"/>
        <v>0.73236564177300001</v>
      </c>
      <c r="CH52" s="4">
        <f t="shared" si="13"/>
        <v>7.0244874464175</v>
      </c>
    </row>
    <row r="53" spans="1:86">
      <c r="A53" s="2">
        <v>42440</v>
      </c>
      <c r="B53" s="29">
        <v>0.49440865740740741</v>
      </c>
      <c r="C53" s="4">
        <v>14.48</v>
      </c>
      <c r="D53" s="4">
        <v>0.1076</v>
      </c>
      <c r="E53" s="4" t="s">
        <v>155</v>
      </c>
      <c r="F53" s="4">
        <v>1076.072874</v>
      </c>
      <c r="G53" s="4">
        <v>5.6</v>
      </c>
      <c r="H53" s="4">
        <v>-0.2</v>
      </c>
      <c r="I53" s="4">
        <v>127.4</v>
      </c>
      <c r="K53" s="4">
        <v>0</v>
      </c>
      <c r="L53" s="4">
        <v>81</v>
      </c>
      <c r="M53" s="4">
        <v>0.87570000000000003</v>
      </c>
      <c r="N53" s="4">
        <v>12.6805</v>
      </c>
      <c r="O53" s="4">
        <v>9.4200000000000006E-2</v>
      </c>
      <c r="P53" s="4">
        <v>4.9040999999999997</v>
      </c>
      <c r="Q53" s="4">
        <v>0</v>
      </c>
      <c r="R53" s="4">
        <v>4.9000000000000004</v>
      </c>
      <c r="S53" s="4">
        <v>3.9234</v>
      </c>
      <c r="T53" s="4">
        <v>0</v>
      </c>
      <c r="U53" s="4">
        <v>3.9</v>
      </c>
      <c r="V53" s="4">
        <v>127.36320000000001</v>
      </c>
      <c r="Y53" s="4">
        <v>71.131</v>
      </c>
      <c r="Z53" s="4">
        <v>0</v>
      </c>
      <c r="AA53" s="4">
        <v>0</v>
      </c>
      <c r="AB53" s="4" t="s">
        <v>384</v>
      </c>
      <c r="AC53" s="4">
        <v>0</v>
      </c>
      <c r="AD53" s="4">
        <v>12</v>
      </c>
      <c r="AE53" s="4">
        <v>856</v>
      </c>
      <c r="AF53" s="4">
        <v>886</v>
      </c>
      <c r="AG53" s="4">
        <v>893</v>
      </c>
      <c r="AH53" s="4">
        <v>43</v>
      </c>
      <c r="AI53" s="4">
        <v>21.82</v>
      </c>
      <c r="AJ53" s="4">
        <v>0.5</v>
      </c>
      <c r="AK53" s="4">
        <v>989</v>
      </c>
      <c r="AL53" s="4">
        <v>9</v>
      </c>
      <c r="AM53" s="4">
        <v>0</v>
      </c>
      <c r="AN53" s="4">
        <v>36</v>
      </c>
      <c r="AO53" s="4">
        <v>192</v>
      </c>
      <c r="AP53" s="4">
        <v>190</v>
      </c>
      <c r="AQ53" s="4">
        <v>3.2</v>
      </c>
      <c r="AR53" s="4">
        <v>195</v>
      </c>
      <c r="AS53" s="4" t="s">
        <v>155</v>
      </c>
      <c r="AT53" s="4">
        <v>2</v>
      </c>
      <c r="AU53" s="5">
        <v>0.70255787037037043</v>
      </c>
      <c r="AV53" s="4">
        <v>47.160165999999997</v>
      </c>
      <c r="AW53" s="4">
        <v>-88.484106999999995</v>
      </c>
      <c r="AX53" s="4">
        <v>314.7</v>
      </c>
      <c r="AY53" s="4">
        <v>35.9</v>
      </c>
      <c r="AZ53" s="4">
        <v>12</v>
      </c>
      <c r="BA53" s="4">
        <v>11</v>
      </c>
      <c r="BB53" s="4" t="s">
        <v>429</v>
      </c>
      <c r="BC53" s="4">
        <v>1.6710579999999999</v>
      </c>
      <c r="BD53" s="4">
        <v>1.513174</v>
      </c>
      <c r="BE53" s="4">
        <v>2.942116</v>
      </c>
      <c r="BF53" s="4">
        <v>14.063000000000001</v>
      </c>
      <c r="BG53" s="4">
        <v>14.58</v>
      </c>
      <c r="BH53" s="4">
        <v>1.04</v>
      </c>
      <c r="BI53" s="4">
        <v>14.191000000000001</v>
      </c>
      <c r="BJ53" s="4">
        <v>3007.6729999999998</v>
      </c>
      <c r="BK53" s="4">
        <v>14.226000000000001</v>
      </c>
      <c r="BL53" s="4">
        <v>0.122</v>
      </c>
      <c r="BM53" s="4">
        <v>0</v>
      </c>
      <c r="BN53" s="4">
        <v>0.122</v>
      </c>
      <c r="BO53" s="4">
        <v>9.7000000000000003E-2</v>
      </c>
      <c r="BP53" s="4">
        <v>0</v>
      </c>
      <c r="BQ53" s="4">
        <v>9.7000000000000003E-2</v>
      </c>
      <c r="BR53" s="4">
        <v>0.99890000000000001</v>
      </c>
      <c r="BU53" s="4">
        <v>3.347</v>
      </c>
      <c r="BW53" s="4">
        <v>0</v>
      </c>
      <c r="BX53" s="4">
        <v>0.220606</v>
      </c>
      <c r="BY53" s="4">
        <v>-5</v>
      </c>
      <c r="BZ53" s="4">
        <v>1.6879999999999999</v>
      </c>
      <c r="CA53" s="4">
        <v>5.3910590000000003</v>
      </c>
      <c r="CB53" s="4">
        <v>34.0976</v>
      </c>
      <c r="CC53" s="4">
        <f t="shared" si="9"/>
        <v>1.4243177878</v>
      </c>
      <c r="CE53" s="4">
        <f t="shared" si="10"/>
        <v>12112.263318993129</v>
      </c>
      <c r="CF53" s="4">
        <f t="shared" si="11"/>
        <v>57.289824384498012</v>
      </c>
      <c r="CG53" s="4">
        <f t="shared" si="12"/>
        <v>0.39063074408100001</v>
      </c>
      <c r="CH53" s="4">
        <f t="shared" si="13"/>
        <v>4.0226912398197001</v>
      </c>
    </row>
    <row r="54" spans="1:86">
      <c r="A54" s="2">
        <v>42440</v>
      </c>
      <c r="B54" s="29">
        <v>0.49442023148148145</v>
      </c>
      <c r="C54" s="4">
        <v>14.48</v>
      </c>
      <c r="D54" s="4">
        <v>0.14149999999999999</v>
      </c>
      <c r="E54" s="4" t="s">
        <v>155</v>
      </c>
      <c r="F54" s="4">
        <v>1415.2043369999999</v>
      </c>
      <c r="G54" s="4">
        <v>5.4</v>
      </c>
      <c r="H54" s="4">
        <v>-0.2</v>
      </c>
      <c r="I54" s="4">
        <v>144.19999999999999</v>
      </c>
      <c r="K54" s="4">
        <v>0</v>
      </c>
      <c r="L54" s="4">
        <v>81</v>
      </c>
      <c r="M54" s="4">
        <v>0.87539999999999996</v>
      </c>
      <c r="N54" s="4">
        <v>12.675599999999999</v>
      </c>
      <c r="O54" s="4">
        <v>0.1239</v>
      </c>
      <c r="P54" s="4">
        <v>4.7450000000000001</v>
      </c>
      <c r="Q54" s="4">
        <v>0</v>
      </c>
      <c r="R54" s="4">
        <v>4.7</v>
      </c>
      <c r="S54" s="4">
        <v>3.7961999999999998</v>
      </c>
      <c r="T54" s="4">
        <v>0</v>
      </c>
      <c r="U54" s="4">
        <v>3.8</v>
      </c>
      <c r="V54" s="4">
        <v>144.20779999999999</v>
      </c>
      <c r="Y54" s="4">
        <v>70.906000000000006</v>
      </c>
      <c r="Z54" s="4">
        <v>0</v>
      </c>
      <c r="AA54" s="4">
        <v>0</v>
      </c>
      <c r="AB54" s="4" t="s">
        <v>384</v>
      </c>
      <c r="AC54" s="4">
        <v>0</v>
      </c>
      <c r="AD54" s="4">
        <v>11.9</v>
      </c>
      <c r="AE54" s="4">
        <v>857</v>
      </c>
      <c r="AF54" s="4">
        <v>887</v>
      </c>
      <c r="AG54" s="4">
        <v>895</v>
      </c>
      <c r="AH54" s="4">
        <v>43</v>
      </c>
      <c r="AI54" s="4">
        <v>21.82</v>
      </c>
      <c r="AJ54" s="4">
        <v>0.5</v>
      </c>
      <c r="AK54" s="4">
        <v>989</v>
      </c>
      <c r="AL54" s="4">
        <v>9</v>
      </c>
      <c r="AM54" s="4">
        <v>0</v>
      </c>
      <c r="AN54" s="4">
        <v>36</v>
      </c>
      <c r="AO54" s="4">
        <v>192</v>
      </c>
      <c r="AP54" s="4">
        <v>190</v>
      </c>
      <c r="AQ54" s="4">
        <v>3.1</v>
      </c>
      <c r="AR54" s="4">
        <v>195</v>
      </c>
      <c r="AS54" s="4" t="s">
        <v>155</v>
      </c>
      <c r="AT54" s="4">
        <v>2</v>
      </c>
      <c r="AU54" s="5">
        <v>0.70256944444444447</v>
      </c>
      <c r="AV54" s="4">
        <v>47.160310000000003</v>
      </c>
      <c r="AW54" s="4">
        <v>-88.484108000000006</v>
      </c>
      <c r="AX54" s="4">
        <v>314.89999999999998</v>
      </c>
      <c r="AY54" s="4">
        <v>35.799999999999997</v>
      </c>
      <c r="AZ54" s="4">
        <v>12</v>
      </c>
      <c r="BA54" s="4">
        <v>10</v>
      </c>
      <c r="BB54" s="4" t="s">
        <v>433</v>
      </c>
      <c r="BC54" s="4">
        <v>1.770929</v>
      </c>
      <c r="BD54" s="4">
        <v>1.8837159999999999</v>
      </c>
      <c r="BE54" s="4">
        <v>3.2127870000000001</v>
      </c>
      <c r="BF54" s="4">
        <v>14.063000000000001</v>
      </c>
      <c r="BG54" s="4">
        <v>14.54</v>
      </c>
      <c r="BH54" s="4">
        <v>1.03</v>
      </c>
      <c r="BI54" s="4">
        <v>14.234999999999999</v>
      </c>
      <c r="BJ54" s="4">
        <v>3000.288</v>
      </c>
      <c r="BK54" s="4">
        <v>18.663</v>
      </c>
      <c r="BL54" s="4">
        <v>0.11799999999999999</v>
      </c>
      <c r="BM54" s="4">
        <v>0</v>
      </c>
      <c r="BN54" s="4">
        <v>0.11799999999999999</v>
      </c>
      <c r="BO54" s="4">
        <v>9.4E-2</v>
      </c>
      <c r="BP54" s="4">
        <v>0</v>
      </c>
      <c r="BQ54" s="4">
        <v>9.4E-2</v>
      </c>
      <c r="BR54" s="4">
        <v>1.1287</v>
      </c>
      <c r="BU54" s="4">
        <v>3.33</v>
      </c>
      <c r="BW54" s="4">
        <v>0</v>
      </c>
      <c r="BX54" s="4">
        <v>0.28365000000000001</v>
      </c>
      <c r="BY54" s="4">
        <v>-5</v>
      </c>
      <c r="BZ54" s="4">
        <v>1.6834899999999999</v>
      </c>
      <c r="CA54" s="4">
        <v>6.9316959999999996</v>
      </c>
      <c r="CB54" s="4">
        <v>34.006498000000001</v>
      </c>
      <c r="CC54" s="4">
        <f t="shared" si="9"/>
        <v>1.8313540831999999</v>
      </c>
      <c r="CE54" s="4">
        <f t="shared" si="10"/>
        <v>15535.421993350656</v>
      </c>
      <c r="CF54" s="4">
        <f t="shared" si="11"/>
        <v>96.636583108656012</v>
      </c>
      <c r="CG54" s="4">
        <f t="shared" si="12"/>
        <v>0.486729829728</v>
      </c>
      <c r="CH54" s="4">
        <f t="shared" si="13"/>
        <v>5.8443825405743999</v>
      </c>
    </row>
    <row r="55" spans="1:86">
      <c r="A55" s="2">
        <v>42440</v>
      </c>
      <c r="B55" s="29">
        <v>0.4944318055555556</v>
      </c>
      <c r="C55" s="4">
        <v>14.48</v>
      </c>
      <c r="D55" s="4">
        <v>0.1991</v>
      </c>
      <c r="E55" s="4" t="s">
        <v>155</v>
      </c>
      <c r="F55" s="4">
        <v>1990.649913</v>
      </c>
      <c r="G55" s="4">
        <v>4.7</v>
      </c>
      <c r="H55" s="4">
        <v>2.6</v>
      </c>
      <c r="I55" s="4">
        <v>173.7</v>
      </c>
      <c r="K55" s="4">
        <v>0</v>
      </c>
      <c r="L55" s="4">
        <v>81</v>
      </c>
      <c r="M55" s="4">
        <v>0.87480000000000002</v>
      </c>
      <c r="N55" s="4">
        <v>12.666600000000001</v>
      </c>
      <c r="O55" s="4">
        <v>0.1741</v>
      </c>
      <c r="P55" s="4">
        <v>4.1113999999999997</v>
      </c>
      <c r="Q55" s="4">
        <v>2.2877000000000001</v>
      </c>
      <c r="R55" s="4">
        <v>6.4</v>
      </c>
      <c r="S55" s="4">
        <v>3.2949999999999999</v>
      </c>
      <c r="T55" s="4">
        <v>1.8333999999999999</v>
      </c>
      <c r="U55" s="4">
        <v>5.0999999999999996</v>
      </c>
      <c r="V55" s="4">
        <v>173.6728</v>
      </c>
      <c r="Y55" s="4">
        <v>70.903000000000006</v>
      </c>
      <c r="Z55" s="4">
        <v>0</v>
      </c>
      <c r="AA55" s="4">
        <v>0</v>
      </c>
      <c r="AB55" s="4" t="s">
        <v>384</v>
      </c>
      <c r="AC55" s="4">
        <v>0</v>
      </c>
      <c r="AD55" s="4">
        <v>12</v>
      </c>
      <c r="AE55" s="4">
        <v>858</v>
      </c>
      <c r="AF55" s="4">
        <v>887</v>
      </c>
      <c r="AG55" s="4">
        <v>895</v>
      </c>
      <c r="AH55" s="4">
        <v>43.9</v>
      </c>
      <c r="AI55" s="4">
        <v>22.28</v>
      </c>
      <c r="AJ55" s="4">
        <v>0.51</v>
      </c>
      <c r="AK55" s="4">
        <v>989</v>
      </c>
      <c r="AL55" s="4">
        <v>9</v>
      </c>
      <c r="AM55" s="4">
        <v>0</v>
      </c>
      <c r="AN55" s="4">
        <v>36</v>
      </c>
      <c r="AO55" s="4">
        <v>191.1</v>
      </c>
      <c r="AP55" s="4">
        <v>190</v>
      </c>
      <c r="AQ55" s="4">
        <v>3.1</v>
      </c>
      <c r="AR55" s="4">
        <v>195</v>
      </c>
      <c r="AS55" s="4" t="s">
        <v>155</v>
      </c>
      <c r="AT55" s="4">
        <v>2</v>
      </c>
      <c r="AU55" s="5">
        <v>0.70258101851851851</v>
      </c>
      <c r="AV55" s="4">
        <v>47.160451000000002</v>
      </c>
      <c r="AW55" s="4">
        <v>-88.484082000000001</v>
      </c>
      <c r="AX55" s="4">
        <v>315.10000000000002</v>
      </c>
      <c r="AY55" s="4">
        <v>35.299999999999997</v>
      </c>
      <c r="AZ55" s="4">
        <v>12</v>
      </c>
      <c r="BA55" s="4">
        <v>10</v>
      </c>
      <c r="BB55" s="4" t="s">
        <v>433</v>
      </c>
      <c r="BC55" s="4">
        <v>1.5851519999999999</v>
      </c>
      <c r="BD55" s="4">
        <v>2</v>
      </c>
      <c r="BE55" s="4">
        <v>3.156768</v>
      </c>
      <c r="BF55" s="4">
        <v>14.063000000000001</v>
      </c>
      <c r="BG55" s="4">
        <v>14.48</v>
      </c>
      <c r="BH55" s="4">
        <v>1.03</v>
      </c>
      <c r="BI55" s="4">
        <v>14.316000000000001</v>
      </c>
      <c r="BJ55" s="4">
        <v>2987.817</v>
      </c>
      <c r="BK55" s="4">
        <v>26.143000000000001</v>
      </c>
      <c r="BL55" s="4">
        <v>0.10199999999999999</v>
      </c>
      <c r="BM55" s="4">
        <v>5.7000000000000002E-2</v>
      </c>
      <c r="BN55" s="4">
        <v>0.158</v>
      </c>
      <c r="BO55" s="4">
        <v>8.1000000000000003E-2</v>
      </c>
      <c r="BP55" s="4">
        <v>4.4999999999999998E-2</v>
      </c>
      <c r="BQ55" s="4">
        <v>0.127</v>
      </c>
      <c r="BR55" s="4">
        <v>1.3546</v>
      </c>
      <c r="BU55" s="4">
        <v>3.3180000000000001</v>
      </c>
      <c r="BW55" s="4">
        <v>0</v>
      </c>
      <c r="BX55" s="4">
        <v>0.28288200000000002</v>
      </c>
      <c r="BY55" s="4">
        <v>-5</v>
      </c>
      <c r="BZ55" s="4">
        <v>1.6820980000000001</v>
      </c>
      <c r="CA55" s="4">
        <v>6.9129290000000001</v>
      </c>
      <c r="CB55" s="4">
        <v>33.978380000000001</v>
      </c>
      <c r="CC55" s="4">
        <f t="shared" si="9"/>
        <v>1.8263958417999999</v>
      </c>
      <c r="CE55" s="4">
        <f t="shared" si="10"/>
        <v>15428.961389136772</v>
      </c>
      <c r="CF55" s="4">
        <f t="shared" si="11"/>
        <v>135.00135302670901</v>
      </c>
      <c r="CG55" s="4">
        <f t="shared" si="12"/>
        <v>0.65582266130099998</v>
      </c>
      <c r="CH55" s="4">
        <f t="shared" si="13"/>
        <v>6.9950974566798001</v>
      </c>
    </row>
    <row r="56" spans="1:86">
      <c r="A56" s="2">
        <v>42440</v>
      </c>
      <c r="B56" s="29">
        <v>0.49444337962962964</v>
      </c>
      <c r="C56" s="4">
        <v>14.48</v>
      </c>
      <c r="D56" s="4">
        <v>0.2515</v>
      </c>
      <c r="E56" s="4" t="s">
        <v>155</v>
      </c>
      <c r="F56" s="4">
        <v>2514.9482069999999</v>
      </c>
      <c r="G56" s="4">
        <v>4.7</v>
      </c>
      <c r="H56" s="4">
        <v>8.6999999999999993</v>
      </c>
      <c r="I56" s="4">
        <v>185.6</v>
      </c>
      <c r="K56" s="4">
        <v>0</v>
      </c>
      <c r="L56" s="4">
        <v>81</v>
      </c>
      <c r="M56" s="4">
        <v>0.87429999999999997</v>
      </c>
      <c r="N56" s="4">
        <v>12.6592</v>
      </c>
      <c r="O56" s="4">
        <v>0.21990000000000001</v>
      </c>
      <c r="P56" s="4">
        <v>4.109</v>
      </c>
      <c r="Q56" s="4">
        <v>7.6059999999999999</v>
      </c>
      <c r="R56" s="4">
        <v>11.7</v>
      </c>
      <c r="S56" s="4">
        <v>3.2936999999999999</v>
      </c>
      <c r="T56" s="4">
        <v>6.0968</v>
      </c>
      <c r="U56" s="4">
        <v>9.4</v>
      </c>
      <c r="V56" s="4">
        <v>185.59469999999999</v>
      </c>
      <c r="Y56" s="4">
        <v>70.902000000000001</v>
      </c>
      <c r="Z56" s="4">
        <v>0</v>
      </c>
      <c r="AA56" s="4">
        <v>0</v>
      </c>
      <c r="AB56" s="4" t="s">
        <v>384</v>
      </c>
      <c r="AC56" s="4">
        <v>0</v>
      </c>
      <c r="AD56" s="4">
        <v>12</v>
      </c>
      <c r="AE56" s="4">
        <v>859</v>
      </c>
      <c r="AF56" s="4">
        <v>888</v>
      </c>
      <c r="AG56" s="4">
        <v>896</v>
      </c>
      <c r="AH56" s="4">
        <v>44</v>
      </c>
      <c r="AI56" s="4">
        <v>22.33</v>
      </c>
      <c r="AJ56" s="4">
        <v>0.51</v>
      </c>
      <c r="AK56" s="4">
        <v>989</v>
      </c>
      <c r="AL56" s="4">
        <v>9</v>
      </c>
      <c r="AM56" s="4">
        <v>0</v>
      </c>
      <c r="AN56" s="4">
        <v>36.902000000000001</v>
      </c>
      <c r="AO56" s="4">
        <v>191.9</v>
      </c>
      <c r="AP56" s="4">
        <v>190</v>
      </c>
      <c r="AQ56" s="4">
        <v>3</v>
      </c>
      <c r="AR56" s="4">
        <v>195</v>
      </c>
      <c r="AS56" s="4" t="s">
        <v>155</v>
      </c>
      <c r="AT56" s="4">
        <v>2</v>
      </c>
      <c r="AU56" s="5">
        <v>0.70259259259259255</v>
      </c>
      <c r="AV56" s="4">
        <v>47.160592000000001</v>
      </c>
      <c r="AW56" s="4">
        <v>-88.484026</v>
      </c>
      <c r="AX56" s="4">
        <v>315.10000000000002</v>
      </c>
      <c r="AY56" s="4">
        <v>35.5</v>
      </c>
      <c r="AZ56" s="4">
        <v>12</v>
      </c>
      <c r="BA56" s="4">
        <v>10</v>
      </c>
      <c r="BB56" s="4" t="s">
        <v>433</v>
      </c>
      <c r="BC56" s="4">
        <v>1.571828</v>
      </c>
      <c r="BD56" s="4">
        <v>2.143656</v>
      </c>
      <c r="BE56" s="4">
        <v>3.1718280000000001</v>
      </c>
      <c r="BF56" s="4">
        <v>14.063000000000001</v>
      </c>
      <c r="BG56" s="4">
        <v>14.42</v>
      </c>
      <c r="BH56" s="4">
        <v>1.03</v>
      </c>
      <c r="BI56" s="4">
        <v>14.382999999999999</v>
      </c>
      <c r="BJ56" s="4">
        <v>2976.8890000000001</v>
      </c>
      <c r="BK56" s="4">
        <v>32.908000000000001</v>
      </c>
      <c r="BL56" s="4">
        <v>0.10100000000000001</v>
      </c>
      <c r="BM56" s="4">
        <v>0.187</v>
      </c>
      <c r="BN56" s="4">
        <v>0.28799999999999998</v>
      </c>
      <c r="BO56" s="4">
        <v>8.1000000000000003E-2</v>
      </c>
      <c r="BP56" s="4">
        <v>0.15</v>
      </c>
      <c r="BQ56" s="4">
        <v>0.23100000000000001</v>
      </c>
      <c r="BR56" s="4">
        <v>1.4432</v>
      </c>
      <c r="BU56" s="4">
        <v>3.3079999999999998</v>
      </c>
      <c r="BW56" s="4">
        <v>0</v>
      </c>
      <c r="BX56" s="4">
        <v>0.32078600000000002</v>
      </c>
      <c r="BY56" s="4">
        <v>-5</v>
      </c>
      <c r="BZ56" s="4">
        <v>1.681098</v>
      </c>
      <c r="CA56" s="4">
        <v>7.8392080000000002</v>
      </c>
      <c r="CB56" s="4">
        <v>33.958179999999999</v>
      </c>
      <c r="CC56" s="4">
        <f t="shared" si="9"/>
        <v>2.0711187536</v>
      </c>
      <c r="CE56" s="4">
        <f t="shared" si="10"/>
        <v>17432.329691742267</v>
      </c>
      <c r="CF56" s="4">
        <f t="shared" si="11"/>
        <v>192.70557467740804</v>
      </c>
      <c r="CG56" s="4">
        <f t="shared" si="12"/>
        <v>1.3527102148560002</v>
      </c>
      <c r="CH56" s="4">
        <f t="shared" si="13"/>
        <v>8.4512181042431997</v>
      </c>
    </row>
    <row r="57" spans="1:86">
      <c r="A57" s="2">
        <v>42440</v>
      </c>
      <c r="B57" s="29">
        <v>0.49445495370370374</v>
      </c>
      <c r="C57" s="4">
        <v>14.48</v>
      </c>
      <c r="D57" s="4">
        <v>0.27379999999999999</v>
      </c>
      <c r="E57" s="4" t="s">
        <v>155</v>
      </c>
      <c r="F57" s="4">
        <v>2738.055777</v>
      </c>
      <c r="G57" s="4">
        <v>4.7</v>
      </c>
      <c r="H57" s="4">
        <v>10.1</v>
      </c>
      <c r="I57" s="4">
        <v>205.9</v>
      </c>
      <c r="K57" s="4">
        <v>0</v>
      </c>
      <c r="L57" s="4">
        <v>81</v>
      </c>
      <c r="M57" s="4">
        <v>0.87409999999999999</v>
      </c>
      <c r="N57" s="4">
        <v>12.657500000000001</v>
      </c>
      <c r="O57" s="4">
        <v>0.23930000000000001</v>
      </c>
      <c r="P57" s="4">
        <v>4.1348000000000003</v>
      </c>
      <c r="Q57" s="4">
        <v>8.8638999999999992</v>
      </c>
      <c r="R57" s="4">
        <v>13</v>
      </c>
      <c r="S57" s="4">
        <v>3.2980999999999998</v>
      </c>
      <c r="T57" s="4">
        <v>7.0701999999999998</v>
      </c>
      <c r="U57" s="4">
        <v>10.4</v>
      </c>
      <c r="V57" s="4">
        <v>205.87299999999999</v>
      </c>
      <c r="Y57" s="4">
        <v>70.688999999999993</v>
      </c>
      <c r="Z57" s="4">
        <v>0</v>
      </c>
      <c r="AA57" s="4">
        <v>0</v>
      </c>
      <c r="AB57" s="4" t="s">
        <v>384</v>
      </c>
      <c r="AC57" s="4">
        <v>0</v>
      </c>
      <c r="AD57" s="4">
        <v>11.9</v>
      </c>
      <c r="AE57" s="4">
        <v>859</v>
      </c>
      <c r="AF57" s="4">
        <v>889</v>
      </c>
      <c r="AG57" s="4">
        <v>896</v>
      </c>
      <c r="AH57" s="4">
        <v>44</v>
      </c>
      <c r="AI57" s="4">
        <v>21.02</v>
      </c>
      <c r="AJ57" s="4">
        <v>0.48</v>
      </c>
      <c r="AK57" s="4">
        <v>988</v>
      </c>
      <c r="AL57" s="4">
        <v>8.1</v>
      </c>
      <c r="AM57" s="4">
        <v>0</v>
      </c>
      <c r="AN57" s="4">
        <v>37</v>
      </c>
      <c r="AO57" s="4">
        <v>192</v>
      </c>
      <c r="AP57" s="4">
        <v>190</v>
      </c>
      <c r="AQ57" s="4">
        <v>2.9</v>
      </c>
      <c r="AR57" s="4">
        <v>195</v>
      </c>
      <c r="AS57" s="4" t="s">
        <v>155</v>
      </c>
      <c r="AT57" s="4">
        <v>2</v>
      </c>
      <c r="AU57" s="5">
        <v>0.7026041666666667</v>
      </c>
      <c r="AV57" s="4">
        <v>47.160730000000001</v>
      </c>
      <c r="AW57" s="4">
        <v>-88.483953999999997</v>
      </c>
      <c r="AX57" s="4">
        <v>315.5</v>
      </c>
      <c r="AY57" s="4">
        <v>35.700000000000003</v>
      </c>
      <c r="AZ57" s="4">
        <v>12</v>
      </c>
      <c r="BA57" s="4">
        <v>10</v>
      </c>
      <c r="BB57" s="4" t="s">
        <v>433</v>
      </c>
      <c r="BC57" s="4">
        <v>1.6</v>
      </c>
      <c r="BD57" s="4">
        <v>1.913087</v>
      </c>
      <c r="BE57" s="4">
        <v>3.1282719999999999</v>
      </c>
      <c r="BF57" s="4">
        <v>14.063000000000001</v>
      </c>
      <c r="BG57" s="4">
        <v>14.4</v>
      </c>
      <c r="BH57" s="4">
        <v>1.02</v>
      </c>
      <c r="BI57" s="4">
        <v>14.398999999999999</v>
      </c>
      <c r="BJ57" s="4">
        <v>2971.9140000000002</v>
      </c>
      <c r="BK57" s="4">
        <v>35.767000000000003</v>
      </c>
      <c r="BL57" s="4">
        <v>0.10199999999999999</v>
      </c>
      <c r="BM57" s="4">
        <v>0.218</v>
      </c>
      <c r="BN57" s="4">
        <v>0.32</v>
      </c>
      <c r="BO57" s="4">
        <v>8.1000000000000003E-2</v>
      </c>
      <c r="BP57" s="4">
        <v>0.17399999999999999</v>
      </c>
      <c r="BQ57" s="4">
        <v>0.255</v>
      </c>
      <c r="BR57" s="4">
        <v>1.5984</v>
      </c>
      <c r="BU57" s="4">
        <v>3.2930000000000001</v>
      </c>
      <c r="BW57" s="4">
        <v>0</v>
      </c>
      <c r="BX57" s="4">
        <v>0.27539000000000002</v>
      </c>
      <c r="BY57" s="4">
        <v>-5</v>
      </c>
      <c r="BZ57" s="4">
        <v>1.67649</v>
      </c>
      <c r="CA57" s="4">
        <v>6.7298429999999998</v>
      </c>
      <c r="CB57" s="4">
        <v>33.865098000000003</v>
      </c>
      <c r="CC57" s="4">
        <f t="shared" si="9"/>
        <v>1.7780245205999998</v>
      </c>
      <c r="CE57" s="4">
        <f t="shared" si="10"/>
        <v>14940.384428237996</v>
      </c>
      <c r="CF57" s="4">
        <f t="shared" si="11"/>
        <v>179.80760205200701</v>
      </c>
      <c r="CG57" s="4">
        <f t="shared" si="12"/>
        <v>1.281934143855</v>
      </c>
      <c r="CH57" s="4">
        <f t="shared" si="13"/>
        <v>8.0354648452464001</v>
      </c>
    </row>
    <row r="58" spans="1:86">
      <c r="A58" s="2">
        <v>42440</v>
      </c>
      <c r="B58" s="29">
        <v>0.49446652777777778</v>
      </c>
      <c r="C58" s="4">
        <v>14.48</v>
      </c>
      <c r="D58" s="4">
        <v>0.17899999999999999</v>
      </c>
      <c r="E58" s="4" t="s">
        <v>155</v>
      </c>
      <c r="F58" s="4">
        <v>1790.440795</v>
      </c>
      <c r="G58" s="4">
        <v>4.8</v>
      </c>
      <c r="H58" s="4">
        <v>13.7</v>
      </c>
      <c r="I58" s="4">
        <v>182.3</v>
      </c>
      <c r="K58" s="4">
        <v>0</v>
      </c>
      <c r="L58" s="4">
        <v>80</v>
      </c>
      <c r="M58" s="4">
        <v>0.87509999999999999</v>
      </c>
      <c r="N58" s="4">
        <v>12.6709</v>
      </c>
      <c r="O58" s="4">
        <v>0.15670000000000001</v>
      </c>
      <c r="P58" s="4">
        <v>4.1738999999999997</v>
      </c>
      <c r="Q58" s="4">
        <v>11.9884</v>
      </c>
      <c r="R58" s="4">
        <v>16.2</v>
      </c>
      <c r="S58" s="4">
        <v>3.3273000000000001</v>
      </c>
      <c r="T58" s="4">
        <v>9.5566999999999993</v>
      </c>
      <c r="U58" s="4">
        <v>12.9</v>
      </c>
      <c r="V58" s="4">
        <v>182.3158</v>
      </c>
      <c r="Y58" s="4">
        <v>69.661000000000001</v>
      </c>
      <c r="Z58" s="4">
        <v>0</v>
      </c>
      <c r="AA58" s="4">
        <v>0</v>
      </c>
      <c r="AB58" s="4" t="s">
        <v>384</v>
      </c>
      <c r="AC58" s="4">
        <v>0</v>
      </c>
      <c r="AD58" s="4">
        <v>12</v>
      </c>
      <c r="AE58" s="4">
        <v>858</v>
      </c>
      <c r="AF58" s="4">
        <v>888</v>
      </c>
      <c r="AG58" s="4">
        <v>894</v>
      </c>
      <c r="AH58" s="4">
        <v>44</v>
      </c>
      <c r="AI58" s="4">
        <v>20.86</v>
      </c>
      <c r="AJ58" s="4">
        <v>0.48</v>
      </c>
      <c r="AK58" s="4">
        <v>989</v>
      </c>
      <c r="AL58" s="4">
        <v>8</v>
      </c>
      <c r="AM58" s="4">
        <v>0</v>
      </c>
      <c r="AN58" s="4">
        <v>36.097999999999999</v>
      </c>
      <c r="AO58" s="4">
        <v>192</v>
      </c>
      <c r="AP58" s="4">
        <v>190</v>
      </c>
      <c r="AQ58" s="4">
        <v>3.1</v>
      </c>
      <c r="AR58" s="4">
        <v>195</v>
      </c>
      <c r="AS58" s="4" t="s">
        <v>155</v>
      </c>
      <c r="AT58" s="4">
        <v>2</v>
      </c>
      <c r="AU58" s="5">
        <v>0.70261574074074085</v>
      </c>
      <c r="AV58" s="4">
        <v>47.160868000000001</v>
      </c>
      <c r="AW58" s="4">
        <v>-88.483895000000004</v>
      </c>
      <c r="AX58" s="4">
        <v>316</v>
      </c>
      <c r="AY58" s="4">
        <v>35.9</v>
      </c>
      <c r="AZ58" s="4">
        <v>12</v>
      </c>
      <c r="BA58" s="4">
        <v>10</v>
      </c>
      <c r="BB58" s="4" t="s">
        <v>433</v>
      </c>
      <c r="BC58" s="4">
        <v>1.6716279999999999</v>
      </c>
      <c r="BD58" s="4">
        <v>1.728372</v>
      </c>
      <c r="BE58" s="4">
        <v>2.6702300000000001</v>
      </c>
      <c r="BF58" s="4">
        <v>14.063000000000001</v>
      </c>
      <c r="BG58" s="4">
        <v>14.5</v>
      </c>
      <c r="BH58" s="4">
        <v>1.03</v>
      </c>
      <c r="BI58" s="4">
        <v>14.278</v>
      </c>
      <c r="BJ58" s="4">
        <v>2991.7040000000002</v>
      </c>
      <c r="BK58" s="4">
        <v>23.544</v>
      </c>
      <c r="BL58" s="4">
        <v>0.10299999999999999</v>
      </c>
      <c r="BM58" s="4">
        <v>0.29599999999999999</v>
      </c>
      <c r="BN58" s="4">
        <v>0.4</v>
      </c>
      <c r="BO58" s="4">
        <v>8.2000000000000003E-2</v>
      </c>
      <c r="BP58" s="4">
        <v>0.23599999999999999</v>
      </c>
      <c r="BQ58" s="4">
        <v>0.31900000000000001</v>
      </c>
      <c r="BR58" s="4">
        <v>1.4234</v>
      </c>
      <c r="BU58" s="4">
        <v>3.2629999999999999</v>
      </c>
      <c r="BW58" s="4">
        <v>0</v>
      </c>
      <c r="BX58" s="4">
        <v>0.28172599999999998</v>
      </c>
      <c r="BY58" s="4">
        <v>-5</v>
      </c>
      <c r="BZ58" s="4">
        <v>1.6769019999999999</v>
      </c>
      <c r="CA58" s="4">
        <v>6.8846790000000002</v>
      </c>
      <c r="CB58" s="4">
        <v>33.873420000000003</v>
      </c>
      <c r="CC58" s="4">
        <f t="shared" si="9"/>
        <v>1.8189321918000001</v>
      </c>
      <c r="CE58" s="4">
        <f t="shared" si="10"/>
        <v>15385.900512152955</v>
      </c>
      <c r="CF58" s="4">
        <f t="shared" si="11"/>
        <v>121.08338313487201</v>
      </c>
      <c r="CG58" s="4">
        <f t="shared" si="12"/>
        <v>1.640570812947</v>
      </c>
      <c r="CH58" s="4">
        <f t="shared" si="13"/>
        <v>7.3203401101842003</v>
      </c>
    </row>
    <row r="59" spans="1:86">
      <c r="A59" s="2">
        <v>42440</v>
      </c>
      <c r="B59" s="29">
        <v>0.49447810185185187</v>
      </c>
      <c r="C59" s="4">
        <v>14.476000000000001</v>
      </c>
      <c r="D59" s="4">
        <v>0.11550000000000001</v>
      </c>
      <c r="E59" s="4" t="s">
        <v>155</v>
      </c>
      <c r="F59" s="4">
        <v>1155.155593</v>
      </c>
      <c r="G59" s="4">
        <v>4.0999999999999996</v>
      </c>
      <c r="H59" s="4">
        <v>3</v>
      </c>
      <c r="I59" s="4">
        <v>124</v>
      </c>
      <c r="K59" s="4">
        <v>0</v>
      </c>
      <c r="L59" s="4">
        <v>74</v>
      </c>
      <c r="M59" s="4">
        <v>0.87570000000000003</v>
      </c>
      <c r="N59" s="4">
        <v>12.676500000000001</v>
      </c>
      <c r="O59" s="4">
        <v>0.1012</v>
      </c>
      <c r="P59" s="4">
        <v>3.6074000000000002</v>
      </c>
      <c r="Q59" s="4">
        <v>2.6269999999999998</v>
      </c>
      <c r="R59" s="4">
        <v>6.2</v>
      </c>
      <c r="S59" s="4">
        <v>2.8757999999999999</v>
      </c>
      <c r="T59" s="4">
        <v>2.0943000000000001</v>
      </c>
      <c r="U59" s="4">
        <v>5</v>
      </c>
      <c r="V59" s="4">
        <v>123.9654</v>
      </c>
      <c r="Y59" s="4">
        <v>65.123999999999995</v>
      </c>
      <c r="Z59" s="4">
        <v>0</v>
      </c>
      <c r="AA59" s="4">
        <v>0</v>
      </c>
      <c r="AB59" s="4" t="s">
        <v>384</v>
      </c>
      <c r="AC59" s="4">
        <v>0</v>
      </c>
      <c r="AD59" s="4">
        <v>11.9</v>
      </c>
      <c r="AE59" s="4">
        <v>857</v>
      </c>
      <c r="AF59" s="4">
        <v>886</v>
      </c>
      <c r="AG59" s="4">
        <v>895</v>
      </c>
      <c r="AH59" s="4">
        <v>44</v>
      </c>
      <c r="AI59" s="4">
        <v>20.88</v>
      </c>
      <c r="AJ59" s="4">
        <v>0.48</v>
      </c>
      <c r="AK59" s="4">
        <v>988</v>
      </c>
      <c r="AL59" s="4">
        <v>8</v>
      </c>
      <c r="AM59" s="4">
        <v>0</v>
      </c>
      <c r="AN59" s="4">
        <v>36</v>
      </c>
      <c r="AO59" s="4">
        <v>191.1</v>
      </c>
      <c r="AP59" s="4">
        <v>190</v>
      </c>
      <c r="AQ59" s="4">
        <v>3</v>
      </c>
      <c r="AR59" s="4">
        <v>195</v>
      </c>
      <c r="AS59" s="4" t="s">
        <v>155</v>
      </c>
      <c r="AT59" s="4">
        <v>2</v>
      </c>
      <c r="AU59" s="5">
        <v>0.70262731481481477</v>
      </c>
      <c r="AV59" s="4">
        <v>47.161014999999999</v>
      </c>
      <c r="AW59" s="4">
        <v>-88.483861000000005</v>
      </c>
      <c r="AX59" s="4">
        <v>316.2</v>
      </c>
      <c r="AY59" s="4">
        <v>36.5</v>
      </c>
      <c r="AZ59" s="4">
        <v>12</v>
      </c>
      <c r="BA59" s="4">
        <v>10</v>
      </c>
      <c r="BB59" s="4" t="s">
        <v>433</v>
      </c>
      <c r="BC59" s="4">
        <v>1.556943</v>
      </c>
      <c r="BD59" s="4">
        <v>1.7</v>
      </c>
      <c r="BE59" s="4">
        <v>2.5</v>
      </c>
      <c r="BF59" s="4">
        <v>14.063000000000001</v>
      </c>
      <c r="BG59" s="4">
        <v>14.57</v>
      </c>
      <c r="BH59" s="4">
        <v>1.04</v>
      </c>
      <c r="BI59" s="4">
        <v>14.198</v>
      </c>
      <c r="BJ59" s="4">
        <v>3006.1170000000002</v>
      </c>
      <c r="BK59" s="4">
        <v>15.266999999999999</v>
      </c>
      <c r="BL59" s="4">
        <v>0.09</v>
      </c>
      <c r="BM59" s="4">
        <v>6.5000000000000002E-2</v>
      </c>
      <c r="BN59" s="4">
        <v>0.155</v>
      </c>
      <c r="BO59" s="4">
        <v>7.0999999999999994E-2</v>
      </c>
      <c r="BP59" s="4">
        <v>5.1999999999999998E-2</v>
      </c>
      <c r="BQ59" s="4">
        <v>0.123</v>
      </c>
      <c r="BR59" s="4">
        <v>0.97209999999999996</v>
      </c>
      <c r="BU59" s="4">
        <v>3.0640000000000001</v>
      </c>
      <c r="BW59" s="4">
        <v>0</v>
      </c>
      <c r="BX59" s="4">
        <v>0.25323400000000001</v>
      </c>
      <c r="BY59" s="4">
        <v>-5</v>
      </c>
      <c r="BZ59" s="4">
        <v>1.67249</v>
      </c>
      <c r="CA59" s="4">
        <v>6.1884059999999996</v>
      </c>
      <c r="CB59" s="4">
        <v>33.784298</v>
      </c>
      <c r="CC59" s="4">
        <f t="shared" si="9"/>
        <v>1.6349768651999999</v>
      </c>
      <c r="CE59" s="4">
        <f t="shared" si="10"/>
        <v>13896.495142187994</v>
      </c>
      <c r="CF59" s="4">
        <f t="shared" si="11"/>
        <v>70.575360618293999</v>
      </c>
      <c r="CG59" s="4">
        <f t="shared" si="12"/>
        <v>0.56859693168600001</v>
      </c>
      <c r="CH59" s="4">
        <f t="shared" si="13"/>
        <v>4.4937648560321994</v>
      </c>
    </row>
    <row r="60" spans="1:86">
      <c r="A60" s="2">
        <v>42440</v>
      </c>
      <c r="B60" s="29">
        <v>0.49448967592592591</v>
      </c>
      <c r="C60" s="4">
        <v>14.449</v>
      </c>
      <c r="D60" s="4">
        <v>8.4599999999999995E-2</v>
      </c>
      <c r="E60" s="4" t="s">
        <v>155</v>
      </c>
      <c r="F60" s="4">
        <v>845.89928099999997</v>
      </c>
      <c r="G60" s="4">
        <v>3.6</v>
      </c>
      <c r="H60" s="4">
        <v>3.1</v>
      </c>
      <c r="I60" s="4">
        <v>116.3</v>
      </c>
      <c r="K60" s="4">
        <v>0</v>
      </c>
      <c r="L60" s="4">
        <v>73</v>
      </c>
      <c r="M60" s="4">
        <v>0.87609999999999999</v>
      </c>
      <c r="N60" s="4">
        <v>12.6594</v>
      </c>
      <c r="O60" s="4">
        <v>7.4099999999999999E-2</v>
      </c>
      <c r="P60" s="4">
        <v>3.1623000000000001</v>
      </c>
      <c r="Q60" s="4">
        <v>2.7160000000000002</v>
      </c>
      <c r="R60" s="4">
        <v>5.9</v>
      </c>
      <c r="S60" s="4">
        <v>2.5209999999999999</v>
      </c>
      <c r="T60" s="4">
        <v>2.1652</v>
      </c>
      <c r="U60" s="4">
        <v>4.7</v>
      </c>
      <c r="V60" s="4">
        <v>116.33069999999999</v>
      </c>
      <c r="Y60" s="4">
        <v>63.878999999999998</v>
      </c>
      <c r="Z60" s="4">
        <v>0</v>
      </c>
      <c r="AA60" s="4">
        <v>0</v>
      </c>
      <c r="AB60" s="4" t="s">
        <v>384</v>
      </c>
      <c r="AC60" s="4">
        <v>0</v>
      </c>
      <c r="AD60" s="4">
        <v>12</v>
      </c>
      <c r="AE60" s="4">
        <v>857</v>
      </c>
      <c r="AF60" s="4">
        <v>886</v>
      </c>
      <c r="AG60" s="4">
        <v>894</v>
      </c>
      <c r="AH60" s="4">
        <v>44</v>
      </c>
      <c r="AI60" s="4">
        <v>20.88</v>
      </c>
      <c r="AJ60" s="4">
        <v>0.48</v>
      </c>
      <c r="AK60" s="4">
        <v>988</v>
      </c>
      <c r="AL60" s="4">
        <v>8</v>
      </c>
      <c r="AM60" s="4">
        <v>0</v>
      </c>
      <c r="AN60" s="4">
        <v>36</v>
      </c>
      <c r="AO60" s="4">
        <v>191</v>
      </c>
      <c r="AP60" s="4">
        <v>190</v>
      </c>
      <c r="AQ60" s="4">
        <v>2.9</v>
      </c>
      <c r="AR60" s="4">
        <v>195</v>
      </c>
      <c r="AS60" s="4" t="s">
        <v>155</v>
      </c>
      <c r="AT60" s="4">
        <v>2</v>
      </c>
      <c r="AU60" s="5">
        <v>0.70263888888888892</v>
      </c>
      <c r="AV60" s="4">
        <v>47.161163999999999</v>
      </c>
      <c r="AW60" s="4">
        <v>-88.483844000000005</v>
      </c>
      <c r="AX60" s="4">
        <v>316.3</v>
      </c>
      <c r="AY60" s="4">
        <v>36.6</v>
      </c>
      <c r="AZ60" s="4">
        <v>12</v>
      </c>
      <c r="BA60" s="4">
        <v>10</v>
      </c>
      <c r="BB60" s="4" t="s">
        <v>433</v>
      </c>
      <c r="BC60" s="4">
        <v>1.357143</v>
      </c>
      <c r="BD60" s="4">
        <v>1.7</v>
      </c>
      <c r="BE60" s="4">
        <v>2.3571430000000002</v>
      </c>
      <c r="BF60" s="4">
        <v>14.063000000000001</v>
      </c>
      <c r="BG60" s="4">
        <v>14.63</v>
      </c>
      <c r="BH60" s="4">
        <v>1.04</v>
      </c>
      <c r="BI60" s="4">
        <v>14.14</v>
      </c>
      <c r="BJ60" s="4">
        <v>3012.674</v>
      </c>
      <c r="BK60" s="4">
        <v>11.225</v>
      </c>
      <c r="BL60" s="4">
        <v>7.9000000000000001E-2</v>
      </c>
      <c r="BM60" s="4">
        <v>6.8000000000000005E-2</v>
      </c>
      <c r="BN60" s="4">
        <v>0.14599999999999999</v>
      </c>
      <c r="BO60" s="4">
        <v>6.3E-2</v>
      </c>
      <c r="BP60" s="4">
        <v>5.3999999999999999E-2</v>
      </c>
      <c r="BQ60" s="4">
        <v>0.11700000000000001</v>
      </c>
      <c r="BR60" s="4">
        <v>0.91539999999999999</v>
      </c>
      <c r="BU60" s="4">
        <v>3.016</v>
      </c>
      <c r="BW60" s="4">
        <v>0</v>
      </c>
      <c r="BX60" s="4">
        <v>0.239176</v>
      </c>
      <c r="BY60" s="4">
        <v>-5</v>
      </c>
      <c r="BZ60" s="4">
        <v>1.671098</v>
      </c>
      <c r="CA60" s="4">
        <v>5.8448630000000001</v>
      </c>
      <c r="CB60" s="4">
        <v>33.756180000000001</v>
      </c>
      <c r="CC60" s="4">
        <f t="shared" si="9"/>
        <v>1.5442128045999999</v>
      </c>
      <c r="CE60" s="4">
        <f t="shared" si="10"/>
        <v>13153.674094865513</v>
      </c>
      <c r="CF60" s="4">
        <f t="shared" si="11"/>
        <v>49.009614619724999</v>
      </c>
      <c r="CG60" s="4">
        <f t="shared" si="12"/>
        <v>0.51083518133700001</v>
      </c>
      <c r="CH60" s="4">
        <f t="shared" si="13"/>
        <v>3.9967395298794002</v>
      </c>
    </row>
    <row r="61" spans="1:86">
      <c r="A61" s="2">
        <v>42440</v>
      </c>
      <c r="B61" s="29">
        <v>0.49450124999999995</v>
      </c>
      <c r="C61" s="4">
        <v>14.281000000000001</v>
      </c>
      <c r="D61" s="4">
        <v>5.3600000000000002E-2</v>
      </c>
      <c r="E61" s="4" t="s">
        <v>155</v>
      </c>
      <c r="F61" s="4">
        <v>535.79634499999997</v>
      </c>
      <c r="G61" s="4">
        <v>6.8</v>
      </c>
      <c r="H61" s="4">
        <v>3.1</v>
      </c>
      <c r="I61" s="4">
        <v>104.3</v>
      </c>
      <c r="K61" s="4">
        <v>0</v>
      </c>
      <c r="L61" s="4">
        <v>72</v>
      </c>
      <c r="M61" s="4">
        <v>0.87770000000000004</v>
      </c>
      <c r="N61" s="4">
        <v>12.534000000000001</v>
      </c>
      <c r="O61" s="4">
        <v>4.7E-2</v>
      </c>
      <c r="P61" s="4">
        <v>5.9264000000000001</v>
      </c>
      <c r="Q61" s="4">
        <v>2.7208999999999999</v>
      </c>
      <c r="R61" s="4">
        <v>8.6</v>
      </c>
      <c r="S61" s="4">
        <v>4.7245999999999997</v>
      </c>
      <c r="T61" s="4">
        <v>2.1690999999999998</v>
      </c>
      <c r="U61" s="4">
        <v>6.9</v>
      </c>
      <c r="V61" s="4">
        <v>104.32040000000001</v>
      </c>
      <c r="Y61" s="4">
        <v>63.58</v>
      </c>
      <c r="Z61" s="4">
        <v>0</v>
      </c>
      <c r="AA61" s="4">
        <v>0</v>
      </c>
      <c r="AB61" s="4" t="s">
        <v>384</v>
      </c>
      <c r="AC61" s="4">
        <v>0</v>
      </c>
      <c r="AD61" s="4">
        <v>12</v>
      </c>
      <c r="AE61" s="4">
        <v>856</v>
      </c>
      <c r="AF61" s="4">
        <v>885</v>
      </c>
      <c r="AG61" s="4">
        <v>893</v>
      </c>
      <c r="AH61" s="4">
        <v>44</v>
      </c>
      <c r="AI61" s="4">
        <v>20.88</v>
      </c>
      <c r="AJ61" s="4">
        <v>0.48</v>
      </c>
      <c r="AK61" s="4">
        <v>988</v>
      </c>
      <c r="AL61" s="4">
        <v>8</v>
      </c>
      <c r="AM61" s="4">
        <v>0</v>
      </c>
      <c r="AN61" s="4">
        <v>36</v>
      </c>
      <c r="AO61" s="4">
        <v>191</v>
      </c>
      <c r="AP61" s="4">
        <v>190</v>
      </c>
      <c r="AQ61" s="4">
        <v>2.9</v>
      </c>
      <c r="AR61" s="4">
        <v>195</v>
      </c>
      <c r="AS61" s="4" t="s">
        <v>155</v>
      </c>
      <c r="AT61" s="4">
        <v>2</v>
      </c>
      <c r="AU61" s="5">
        <v>0.70265046296296296</v>
      </c>
      <c r="AV61" s="4">
        <v>47.16131</v>
      </c>
      <c r="AW61" s="4">
        <v>-88.483839000000003</v>
      </c>
      <c r="AX61" s="4">
        <v>316.5</v>
      </c>
      <c r="AY61" s="4">
        <v>36.299999999999997</v>
      </c>
      <c r="AZ61" s="4">
        <v>12</v>
      </c>
      <c r="BA61" s="4">
        <v>10</v>
      </c>
      <c r="BB61" s="4" t="s">
        <v>433</v>
      </c>
      <c r="BC61" s="4">
        <v>1.2286710000000001</v>
      </c>
      <c r="BD61" s="4">
        <v>1.4860139999999999</v>
      </c>
      <c r="BE61" s="4">
        <v>2.0146850000000001</v>
      </c>
      <c r="BF61" s="4">
        <v>14.063000000000001</v>
      </c>
      <c r="BG61" s="4">
        <v>14.83</v>
      </c>
      <c r="BH61" s="4">
        <v>1.05</v>
      </c>
      <c r="BI61" s="4">
        <v>13.935</v>
      </c>
      <c r="BJ61" s="4">
        <v>3019.355</v>
      </c>
      <c r="BK61" s="4">
        <v>7.21</v>
      </c>
      <c r="BL61" s="4">
        <v>0.15</v>
      </c>
      <c r="BM61" s="4">
        <v>6.9000000000000006E-2</v>
      </c>
      <c r="BN61" s="4">
        <v>0.218</v>
      </c>
      <c r="BO61" s="4">
        <v>0.11899999999999999</v>
      </c>
      <c r="BP61" s="4">
        <v>5.5E-2</v>
      </c>
      <c r="BQ61" s="4">
        <v>0.17399999999999999</v>
      </c>
      <c r="BR61" s="4">
        <v>0.83099999999999996</v>
      </c>
      <c r="BU61" s="4">
        <v>3.0390000000000001</v>
      </c>
      <c r="BW61" s="4">
        <v>0</v>
      </c>
      <c r="BX61" s="4">
        <v>0.20552799999999999</v>
      </c>
      <c r="BY61" s="4">
        <v>-5</v>
      </c>
      <c r="BZ61" s="4">
        <v>1.667392</v>
      </c>
      <c r="CA61" s="4">
        <v>5.0225900000000001</v>
      </c>
      <c r="CB61" s="4">
        <v>33.681317999999997</v>
      </c>
      <c r="CC61" s="4">
        <f t="shared" si="9"/>
        <v>1.3269682780000001</v>
      </c>
      <c r="CE61" s="4">
        <f t="shared" si="10"/>
        <v>11328.24172539915</v>
      </c>
      <c r="CF61" s="4">
        <f t="shared" si="11"/>
        <v>27.051016803299998</v>
      </c>
      <c r="CG61" s="4">
        <f t="shared" si="12"/>
        <v>0.65282620301999994</v>
      </c>
      <c r="CH61" s="4">
        <f t="shared" si="13"/>
        <v>3.1178079006299999</v>
      </c>
    </row>
    <row r="62" spans="1:86">
      <c r="A62" s="2">
        <v>42440</v>
      </c>
      <c r="B62" s="29">
        <v>0.4945128240740741</v>
      </c>
      <c r="C62" s="4">
        <v>14.412000000000001</v>
      </c>
      <c r="D62" s="4">
        <v>2.5499999999999998E-2</v>
      </c>
      <c r="E62" s="4" t="s">
        <v>155</v>
      </c>
      <c r="F62" s="4">
        <v>255.07606100000001</v>
      </c>
      <c r="G62" s="4">
        <v>38.5</v>
      </c>
      <c r="H62" s="4">
        <v>3.1</v>
      </c>
      <c r="I62" s="4">
        <v>116.7</v>
      </c>
      <c r="K62" s="4">
        <v>0</v>
      </c>
      <c r="L62" s="4">
        <v>72</v>
      </c>
      <c r="M62" s="4">
        <v>0.87690000000000001</v>
      </c>
      <c r="N62" s="4">
        <v>12.637499999999999</v>
      </c>
      <c r="O62" s="4">
        <v>2.24E-2</v>
      </c>
      <c r="P62" s="4">
        <v>33.76</v>
      </c>
      <c r="Q62" s="4">
        <v>2.7183000000000002</v>
      </c>
      <c r="R62" s="4">
        <v>36.5</v>
      </c>
      <c r="S62" s="4">
        <v>26.914100000000001</v>
      </c>
      <c r="T62" s="4">
        <v>2.1671</v>
      </c>
      <c r="U62" s="4">
        <v>29.1</v>
      </c>
      <c r="V62" s="4">
        <v>116.74550000000001</v>
      </c>
      <c r="Y62" s="4">
        <v>63.399000000000001</v>
      </c>
      <c r="Z62" s="4">
        <v>0</v>
      </c>
      <c r="AA62" s="4">
        <v>0</v>
      </c>
      <c r="AB62" s="4" t="s">
        <v>384</v>
      </c>
      <c r="AC62" s="4">
        <v>0</v>
      </c>
      <c r="AD62" s="4">
        <v>11.9</v>
      </c>
      <c r="AE62" s="4">
        <v>857</v>
      </c>
      <c r="AF62" s="4">
        <v>885</v>
      </c>
      <c r="AG62" s="4">
        <v>894</v>
      </c>
      <c r="AH62" s="4">
        <v>44</v>
      </c>
      <c r="AI62" s="4">
        <v>20.88</v>
      </c>
      <c r="AJ62" s="4">
        <v>0.48</v>
      </c>
      <c r="AK62" s="4">
        <v>988</v>
      </c>
      <c r="AL62" s="4">
        <v>8</v>
      </c>
      <c r="AM62" s="4">
        <v>0</v>
      </c>
      <c r="AN62" s="4">
        <v>36.902000000000001</v>
      </c>
      <c r="AO62" s="4">
        <v>191</v>
      </c>
      <c r="AP62" s="4">
        <v>190</v>
      </c>
      <c r="AQ62" s="4">
        <v>2.8</v>
      </c>
      <c r="AR62" s="4">
        <v>195</v>
      </c>
      <c r="AS62" s="4" t="s">
        <v>155</v>
      </c>
      <c r="AT62" s="4">
        <v>2</v>
      </c>
      <c r="AU62" s="5">
        <v>0.702662037037037</v>
      </c>
      <c r="AV62" s="4">
        <v>47.161450000000002</v>
      </c>
      <c r="AW62" s="4">
        <v>-88.483853999999994</v>
      </c>
      <c r="AX62" s="4">
        <v>316.8</v>
      </c>
      <c r="AY62" s="4">
        <v>35.4</v>
      </c>
      <c r="AZ62" s="4">
        <v>12</v>
      </c>
      <c r="BA62" s="4">
        <v>10</v>
      </c>
      <c r="BB62" s="4" t="s">
        <v>433</v>
      </c>
      <c r="BC62" s="4">
        <v>1.2</v>
      </c>
      <c r="BD62" s="4">
        <v>1.4</v>
      </c>
      <c r="BE62" s="4">
        <v>1.9</v>
      </c>
      <c r="BF62" s="4">
        <v>14.063000000000001</v>
      </c>
      <c r="BG62" s="4">
        <v>14.73</v>
      </c>
      <c r="BH62" s="4">
        <v>1.05</v>
      </c>
      <c r="BI62" s="4">
        <v>14.04</v>
      </c>
      <c r="BJ62" s="4">
        <v>3024.989</v>
      </c>
      <c r="BK62" s="4">
        <v>3.4079999999999999</v>
      </c>
      <c r="BL62" s="4">
        <v>0.84599999999999997</v>
      </c>
      <c r="BM62" s="4">
        <v>6.8000000000000005E-2</v>
      </c>
      <c r="BN62" s="4">
        <v>0.91400000000000003</v>
      </c>
      <c r="BO62" s="4">
        <v>0.67500000000000004</v>
      </c>
      <c r="BP62" s="4">
        <v>5.3999999999999999E-2</v>
      </c>
      <c r="BQ62" s="4">
        <v>0.72899999999999998</v>
      </c>
      <c r="BR62" s="4">
        <v>0.92410000000000003</v>
      </c>
      <c r="BU62" s="4">
        <v>3.0110000000000001</v>
      </c>
      <c r="BW62" s="4">
        <v>0</v>
      </c>
      <c r="BX62" s="4">
        <v>0.25792399999999999</v>
      </c>
      <c r="BY62" s="4">
        <v>-5</v>
      </c>
      <c r="BZ62" s="4">
        <v>1.6642939999999999</v>
      </c>
      <c r="CA62" s="4">
        <v>6.3030179999999998</v>
      </c>
      <c r="CB62" s="4">
        <v>33.618738999999998</v>
      </c>
      <c r="CC62" s="4">
        <f t="shared" si="9"/>
        <v>1.6652573555999999</v>
      </c>
      <c r="CE62" s="4">
        <f t="shared" si="10"/>
        <v>14242.720407251094</v>
      </c>
      <c r="CF62" s="4">
        <f t="shared" si="11"/>
        <v>16.046071951967999</v>
      </c>
      <c r="CG62" s="4">
        <f t="shared" si="12"/>
        <v>3.4323903911339997</v>
      </c>
      <c r="CH62" s="4">
        <f t="shared" si="13"/>
        <v>4.3509903435485997</v>
      </c>
    </row>
    <row r="63" spans="1:86">
      <c r="A63" s="2">
        <v>42440</v>
      </c>
      <c r="B63" s="29">
        <v>0.49452439814814814</v>
      </c>
      <c r="C63" s="4">
        <v>14.475</v>
      </c>
      <c r="D63" s="4">
        <v>0.15440000000000001</v>
      </c>
      <c r="E63" s="4" t="s">
        <v>155</v>
      </c>
      <c r="F63" s="4">
        <v>1544.1072859999999</v>
      </c>
      <c r="G63" s="4">
        <v>102.5</v>
      </c>
      <c r="H63" s="4">
        <v>1.4</v>
      </c>
      <c r="I63" s="4">
        <v>139.5</v>
      </c>
      <c r="K63" s="4">
        <v>0</v>
      </c>
      <c r="L63" s="4">
        <v>72</v>
      </c>
      <c r="M63" s="4">
        <v>0.87529999999999997</v>
      </c>
      <c r="N63" s="4">
        <v>12.6693</v>
      </c>
      <c r="O63" s="4">
        <v>0.13519999999999999</v>
      </c>
      <c r="P63" s="4">
        <v>89.688000000000002</v>
      </c>
      <c r="Q63" s="4">
        <v>1.2513000000000001</v>
      </c>
      <c r="R63" s="4">
        <v>90.9</v>
      </c>
      <c r="S63" s="4">
        <v>71.616399999999999</v>
      </c>
      <c r="T63" s="4">
        <v>0.99919999999999998</v>
      </c>
      <c r="U63" s="4">
        <v>72.599999999999994</v>
      </c>
      <c r="V63" s="4">
        <v>139.4845</v>
      </c>
      <c r="Y63" s="4">
        <v>63.265999999999998</v>
      </c>
      <c r="Z63" s="4">
        <v>0</v>
      </c>
      <c r="AA63" s="4">
        <v>0</v>
      </c>
      <c r="AB63" s="4" t="s">
        <v>384</v>
      </c>
      <c r="AC63" s="4">
        <v>0</v>
      </c>
      <c r="AD63" s="4">
        <v>12</v>
      </c>
      <c r="AE63" s="4">
        <v>857</v>
      </c>
      <c r="AF63" s="4">
        <v>885</v>
      </c>
      <c r="AG63" s="4">
        <v>894</v>
      </c>
      <c r="AH63" s="4">
        <v>44.9</v>
      </c>
      <c r="AI63" s="4">
        <v>21.31</v>
      </c>
      <c r="AJ63" s="4">
        <v>0.49</v>
      </c>
      <c r="AK63" s="4">
        <v>988</v>
      </c>
      <c r="AL63" s="4">
        <v>8</v>
      </c>
      <c r="AM63" s="4">
        <v>0</v>
      </c>
      <c r="AN63" s="4">
        <v>37</v>
      </c>
      <c r="AO63" s="4">
        <v>191</v>
      </c>
      <c r="AP63" s="4">
        <v>190</v>
      </c>
      <c r="AQ63" s="4">
        <v>3.1</v>
      </c>
      <c r="AR63" s="4">
        <v>195</v>
      </c>
      <c r="AS63" s="4" t="s">
        <v>155</v>
      </c>
      <c r="AT63" s="4">
        <v>2</v>
      </c>
      <c r="AU63" s="5">
        <v>0.70267361111111104</v>
      </c>
      <c r="AV63" s="4">
        <v>47.161582000000003</v>
      </c>
      <c r="AW63" s="4">
        <v>-88.483901000000003</v>
      </c>
      <c r="AX63" s="4">
        <v>316.89999999999998</v>
      </c>
      <c r="AY63" s="4">
        <v>34.200000000000003</v>
      </c>
      <c r="AZ63" s="4">
        <v>12</v>
      </c>
      <c r="BA63" s="4">
        <v>10</v>
      </c>
      <c r="BB63" s="4" t="s">
        <v>433</v>
      </c>
      <c r="BC63" s="4">
        <v>1.2</v>
      </c>
      <c r="BD63" s="4">
        <v>1.4</v>
      </c>
      <c r="BE63" s="4">
        <v>1.9</v>
      </c>
      <c r="BF63" s="4">
        <v>14.063000000000001</v>
      </c>
      <c r="BG63" s="4">
        <v>14.53</v>
      </c>
      <c r="BH63" s="4">
        <v>1.03</v>
      </c>
      <c r="BI63" s="4">
        <v>14.25</v>
      </c>
      <c r="BJ63" s="4">
        <v>2997.7420000000002</v>
      </c>
      <c r="BK63" s="4">
        <v>20.353999999999999</v>
      </c>
      <c r="BL63" s="4">
        <v>2.222</v>
      </c>
      <c r="BM63" s="4">
        <v>3.1E-2</v>
      </c>
      <c r="BN63" s="4">
        <v>2.2530000000000001</v>
      </c>
      <c r="BO63" s="4">
        <v>1.7749999999999999</v>
      </c>
      <c r="BP63" s="4">
        <v>2.5000000000000001E-2</v>
      </c>
      <c r="BQ63" s="4">
        <v>1.7989999999999999</v>
      </c>
      <c r="BR63" s="4">
        <v>1.0912999999999999</v>
      </c>
      <c r="BU63" s="4">
        <v>2.97</v>
      </c>
      <c r="BW63" s="4">
        <v>0</v>
      </c>
      <c r="BX63" s="4">
        <v>0.25678400000000001</v>
      </c>
      <c r="BY63" s="4">
        <v>-5</v>
      </c>
      <c r="BZ63" s="4">
        <v>1.6649020000000001</v>
      </c>
      <c r="CA63" s="4">
        <v>6.2751590000000004</v>
      </c>
      <c r="CB63" s="4">
        <v>33.631019999999999</v>
      </c>
      <c r="CC63" s="4">
        <f t="shared" si="9"/>
        <v>1.6578970077999999</v>
      </c>
      <c r="CE63" s="4">
        <f t="shared" si="10"/>
        <v>14052.046845160568</v>
      </c>
      <c r="CF63" s="4">
        <f t="shared" si="11"/>
        <v>95.410265955642004</v>
      </c>
      <c r="CG63" s="4">
        <f t="shared" si="12"/>
        <v>8.4328912476269995</v>
      </c>
      <c r="CH63" s="4">
        <f t="shared" si="13"/>
        <v>5.1155165194748999</v>
      </c>
    </row>
    <row r="64" spans="1:86">
      <c r="A64" s="2">
        <v>42440</v>
      </c>
      <c r="B64" s="29">
        <v>0.49453597222222223</v>
      </c>
      <c r="C64" s="4">
        <v>14.47</v>
      </c>
      <c r="D64" s="4">
        <v>0.12239999999999999</v>
      </c>
      <c r="E64" s="4" t="s">
        <v>155</v>
      </c>
      <c r="F64" s="4">
        <v>1224.0740740000001</v>
      </c>
      <c r="G64" s="4">
        <v>130.1</v>
      </c>
      <c r="H64" s="4">
        <v>-2.2999999999999998</v>
      </c>
      <c r="I64" s="4">
        <v>148.4</v>
      </c>
      <c r="K64" s="4">
        <v>0</v>
      </c>
      <c r="L64" s="4">
        <v>72</v>
      </c>
      <c r="M64" s="4">
        <v>0.87560000000000004</v>
      </c>
      <c r="N64" s="4">
        <v>12.6692</v>
      </c>
      <c r="O64" s="4">
        <v>0.1072</v>
      </c>
      <c r="P64" s="4">
        <v>113.914</v>
      </c>
      <c r="Q64" s="4">
        <v>0</v>
      </c>
      <c r="R64" s="4">
        <v>113.9</v>
      </c>
      <c r="S64" s="4">
        <v>90.977000000000004</v>
      </c>
      <c r="T64" s="4">
        <v>0</v>
      </c>
      <c r="U64" s="4">
        <v>91</v>
      </c>
      <c r="V64" s="4">
        <v>148.37790000000001</v>
      </c>
      <c r="Y64" s="4">
        <v>63.125</v>
      </c>
      <c r="Z64" s="4">
        <v>0</v>
      </c>
      <c r="AA64" s="4">
        <v>0</v>
      </c>
      <c r="AB64" s="4" t="s">
        <v>384</v>
      </c>
      <c r="AC64" s="4">
        <v>0</v>
      </c>
      <c r="AD64" s="4">
        <v>11.9</v>
      </c>
      <c r="AE64" s="4">
        <v>856</v>
      </c>
      <c r="AF64" s="4">
        <v>883</v>
      </c>
      <c r="AG64" s="4">
        <v>893</v>
      </c>
      <c r="AH64" s="4">
        <v>45</v>
      </c>
      <c r="AI64" s="4">
        <v>21.36</v>
      </c>
      <c r="AJ64" s="4">
        <v>0.49</v>
      </c>
      <c r="AK64" s="4">
        <v>988</v>
      </c>
      <c r="AL64" s="4">
        <v>8</v>
      </c>
      <c r="AM64" s="4">
        <v>0</v>
      </c>
      <c r="AN64" s="4">
        <v>37</v>
      </c>
      <c r="AO64" s="4">
        <v>191</v>
      </c>
      <c r="AP64" s="4">
        <v>190</v>
      </c>
      <c r="AQ64" s="4">
        <v>3</v>
      </c>
      <c r="AR64" s="4">
        <v>195</v>
      </c>
      <c r="AS64" s="4" t="s">
        <v>155</v>
      </c>
      <c r="AT64" s="4">
        <v>2</v>
      </c>
      <c r="AU64" s="5">
        <v>0.70268518518518519</v>
      </c>
      <c r="AV64" s="4">
        <v>47.161714000000003</v>
      </c>
      <c r="AW64" s="4">
        <v>-88.483962000000005</v>
      </c>
      <c r="AX64" s="4">
        <v>317</v>
      </c>
      <c r="AY64" s="4">
        <v>34.1</v>
      </c>
      <c r="AZ64" s="4">
        <v>12</v>
      </c>
      <c r="BA64" s="4">
        <v>10</v>
      </c>
      <c r="BB64" s="4" t="s">
        <v>433</v>
      </c>
      <c r="BC64" s="4">
        <v>1.1289709999999999</v>
      </c>
      <c r="BD64" s="4">
        <v>1.4</v>
      </c>
      <c r="BE64" s="4">
        <v>1.8289709999999999</v>
      </c>
      <c r="BF64" s="4">
        <v>14.063000000000001</v>
      </c>
      <c r="BG64" s="4">
        <v>14.57</v>
      </c>
      <c r="BH64" s="4">
        <v>1.04</v>
      </c>
      <c r="BI64" s="4">
        <v>14.214</v>
      </c>
      <c r="BJ64" s="4">
        <v>3004.1120000000001</v>
      </c>
      <c r="BK64" s="4">
        <v>16.175000000000001</v>
      </c>
      <c r="BL64" s="4">
        <v>2.8290000000000002</v>
      </c>
      <c r="BM64" s="4">
        <v>0</v>
      </c>
      <c r="BN64" s="4">
        <v>2.8290000000000002</v>
      </c>
      <c r="BO64" s="4">
        <v>2.2589999999999999</v>
      </c>
      <c r="BP64" s="4">
        <v>0</v>
      </c>
      <c r="BQ64" s="4">
        <v>2.2589999999999999</v>
      </c>
      <c r="BR64" s="4">
        <v>1.1634</v>
      </c>
      <c r="BU64" s="4">
        <v>2.97</v>
      </c>
      <c r="BW64" s="4">
        <v>0</v>
      </c>
      <c r="BX64" s="4">
        <v>0.22082199999999999</v>
      </c>
      <c r="BY64" s="4">
        <v>-5</v>
      </c>
      <c r="BZ64" s="4">
        <v>1.661392</v>
      </c>
      <c r="CA64" s="4">
        <v>5.3963369999999999</v>
      </c>
      <c r="CB64" s="4">
        <v>33.560118000000003</v>
      </c>
      <c r="CC64" s="4">
        <f t="shared" si="9"/>
        <v>1.4257122354</v>
      </c>
      <c r="CE64" s="4">
        <f t="shared" si="10"/>
        <v>12109.766951094769</v>
      </c>
      <c r="CF64" s="4">
        <f t="shared" si="11"/>
        <v>65.202455978325006</v>
      </c>
      <c r="CG64" s="4">
        <f t="shared" si="12"/>
        <v>9.1061729864010008</v>
      </c>
      <c r="CH64" s="4">
        <f t="shared" si="13"/>
        <v>4.6897395539526006</v>
      </c>
    </row>
    <row r="65" spans="1:86">
      <c r="A65" s="2">
        <v>42440</v>
      </c>
      <c r="B65" s="29">
        <v>0.49454754629629627</v>
      </c>
      <c r="C65" s="4">
        <v>14.472</v>
      </c>
      <c r="D65" s="4">
        <v>8.2900000000000001E-2</v>
      </c>
      <c r="E65" s="4" t="s">
        <v>155</v>
      </c>
      <c r="F65" s="4">
        <v>829.34693900000002</v>
      </c>
      <c r="G65" s="4">
        <v>49.4</v>
      </c>
      <c r="H65" s="4">
        <v>-2.2000000000000002</v>
      </c>
      <c r="I65" s="4">
        <v>115</v>
      </c>
      <c r="K65" s="4">
        <v>0</v>
      </c>
      <c r="L65" s="4">
        <v>70</v>
      </c>
      <c r="M65" s="4">
        <v>0.87590000000000001</v>
      </c>
      <c r="N65" s="4">
        <v>12.676</v>
      </c>
      <c r="O65" s="4">
        <v>7.2599999999999998E-2</v>
      </c>
      <c r="P65" s="4">
        <v>43.309399999999997</v>
      </c>
      <c r="Q65" s="4">
        <v>0</v>
      </c>
      <c r="R65" s="4">
        <v>43.3</v>
      </c>
      <c r="S65" s="4">
        <v>34.588900000000002</v>
      </c>
      <c r="T65" s="4">
        <v>0</v>
      </c>
      <c r="U65" s="4">
        <v>34.6</v>
      </c>
      <c r="V65" s="4">
        <v>115.0407</v>
      </c>
      <c r="Y65" s="4">
        <v>61.286000000000001</v>
      </c>
      <c r="Z65" s="4">
        <v>0</v>
      </c>
      <c r="AA65" s="4">
        <v>0</v>
      </c>
      <c r="AB65" s="4" t="s">
        <v>384</v>
      </c>
      <c r="AC65" s="4">
        <v>0</v>
      </c>
      <c r="AD65" s="4">
        <v>11.9</v>
      </c>
      <c r="AE65" s="4">
        <v>857</v>
      </c>
      <c r="AF65" s="4">
        <v>884</v>
      </c>
      <c r="AG65" s="4">
        <v>893</v>
      </c>
      <c r="AH65" s="4">
        <v>45</v>
      </c>
      <c r="AI65" s="4">
        <v>21.36</v>
      </c>
      <c r="AJ65" s="4">
        <v>0.49</v>
      </c>
      <c r="AK65" s="4">
        <v>988</v>
      </c>
      <c r="AL65" s="4">
        <v>8</v>
      </c>
      <c r="AM65" s="4">
        <v>0</v>
      </c>
      <c r="AN65" s="4">
        <v>37</v>
      </c>
      <c r="AO65" s="4">
        <v>191</v>
      </c>
      <c r="AP65" s="4">
        <v>190</v>
      </c>
      <c r="AQ65" s="4">
        <v>3</v>
      </c>
      <c r="AR65" s="4">
        <v>195</v>
      </c>
      <c r="AS65" s="4" t="s">
        <v>155</v>
      </c>
      <c r="AT65" s="4">
        <v>2</v>
      </c>
      <c r="AU65" s="5">
        <v>0.70269675925925934</v>
      </c>
      <c r="AV65" s="4">
        <v>47.161842999999998</v>
      </c>
      <c r="AW65" s="4">
        <v>-88.484026</v>
      </c>
      <c r="AX65" s="4">
        <v>317</v>
      </c>
      <c r="AY65" s="4">
        <v>33.799999999999997</v>
      </c>
      <c r="AZ65" s="4">
        <v>12</v>
      </c>
      <c r="BA65" s="4">
        <v>10</v>
      </c>
      <c r="BB65" s="4" t="s">
        <v>433</v>
      </c>
      <c r="BC65" s="4">
        <v>0.95814200000000005</v>
      </c>
      <c r="BD65" s="4">
        <v>1.4</v>
      </c>
      <c r="BE65" s="4">
        <v>1.729071</v>
      </c>
      <c r="BF65" s="4">
        <v>14.063000000000001</v>
      </c>
      <c r="BG65" s="4">
        <v>14.61</v>
      </c>
      <c r="BH65" s="4">
        <v>1.04</v>
      </c>
      <c r="BI65" s="4">
        <v>14.167</v>
      </c>
      <c r="BJ65" s="4">
        <v>3013.0659999999998</v>
      </c>
      <c r="BK65" s="4">
        <v>10.99</v>
      </c>
      <c r="BL65" s="4">
        <v>1.0780000000000001</v>
      </c>
      <c r="BM65" s="4">
        <v>0</v>
      </c>
      <c r="BN65" s="4">
        <v>1.0780000000000001</v>
      </c>
      <c r="BO65" s="4">
        <v>0.86099999999999999</v>
      </c>
      <c r="BP65" s="4">
        <v>0</v>
      </c>
      <c r="BQ65" s="4">
        <v>0.86099999999999999</v>
      </c>
      <c r="BR65" s="4">
        <v>0.9042</v>
      </c>
      <c r="BU65" s="4">
        <v>2.89</v>
      </c>
      <c r="BW65" s="4">
        <v>0</v>
      </c>
      <c r="BX65" s="4">
        <v>0.29998399999999997</v>
      </c>
      <c r="BY65" s="4">
        <v>-5</v>
      </c>
      <c r="BZ65" s="4">
        <v>1.6600980000000001</v>
      </c>
      <c r="CA65" s="4">
        <v>7.3308590000000002</v>
      </c>
      <c r="CB65" s="4">
        <v>33.53398</v>
      </c>
      <c r="CC65" s="4">
        <f t="shared" si="9"/>
        <v>1.9368129478</v>
      </c>
      <c r="CE65" s="4">
        <f t="shared" si="10"/>
        <v>16500.006416759417</v>
      </c>
      <c r="CF65" s="4">
        <f t="shared" si="11"/>
        <v>60.182906886270004</v>
      </c>
      <c r="CG65" s="4">
        <f t="shared" si="12"/>
        <v>4.7149665904530007</v>
      </c>
      <c r="CH65" s="4">
        <f t="shared" si="13"/>
        <v>4.9515363427265999</v>
      </c>
    </row>
    <row r="66" spans="1:86">
      <c r="A66" s="2">
        <v>42440</v>
      </c>
      <c r="B66" s="29">
        <v>0.49455912037037036</v>
      </c>
      <c r="C66" s="4">
        <v>14.48</v>
      </c>
      <c r="D66" s="4">
        <v>7.3999999999999996E-2</v>
      </c>
      <c r="E66" s="4" t="s">
        <v>155</v>
      </c>
      <c r="F66" s="4">
        <v>739.78547900000001</v>
      </c>
      <c r="G66" s="4">
        <v>15.5</v>
      </c>
      <c r="H66" s="4">
        <v>1.5</v>
      </c>
      <c r="I66" s="4">
        <v>111.8</v>
      </c>
      <c r="K66" s="4">
        <v>0</v>
      </c>
      <c r="L66" s="4">
        <v>68</v>
      </c>
      <c r="M66" s="4">
        <v>0.876</v>
      </c>
      <c r="N66" s="4">
        <v>12.6836</v>
      </c>
      <c r="O66" s="4">
        <v>6.4799999999999996E-2</v>
      </c>
      <c r="P66" s="4">
        <v>13.580399999999999</v>
      </c>
      <c r="Q66" s="4">
        <v>1.2903</v>
      </c>
      <c r="R66" s="4">
        <v>14.9</v>
      </c>
      <c r="S66" s="4">
        <v>10.8459</v>
      </c>
      <c r="T66" s="4">
        <v>1.0305</v>
      </c>
      <c r="U66" s="4">
        <v>11.9</v>
      </c>
      <c r="V66" s="4">
        <v>111.8098</v>
      </c>
      <c r="Y66" s="4">
        <v>59.298000000000002</v>
      </c>
      <c r="Z66" s="4">
        <v>0</v>
      </c>
      <c r="AA66" s="4">
        <v>0</v>
      </c>
      <c r="AB66" s="4" t="s">
        <v>384</v>
      </c>
      <c r="AC66" s="4">
        <v>0</v>
      </c>
      <c r="AD66" s="4">
        <v>12</v>
      </c>
      <c r="AE66" s="4">
        <v>858</v>
      </c>
      <c r="AF66" s="4">
        <v>885</v>
      </c>
      <c r="AG66" s="4">
        <v>894</v>
      </c>
      <c r="AH66" s="4">
        <v>45</v>
      </c>
      <c r="AI66" s="4">
        <v>21.36</v>
      </c>
      <c r="AJ66" s="4">
        <v>0.49</v>
      </c>
      <c r="AK66" s="4">
        <v>988</v>
      </c>
      <c r="AL66" s="4">
        <v>8</v>
      </c>
      <c r="AM66" s="4">
        <v>0</v>
      </c>
      <c r="AN66" s="4">
        <v>36.098900999999998</v>
      </c>
      <c r="AO66" s="4">
        <v>191</v>
      </c>
      <c r="AP66" s="4">
        <v>190</v>
      </c>
      <c r="AQ66" s="4">
        <v>3.1</v>
      </c>
      <c r="AR66" s="4">
        <v>195</v>
      </c>
      <c r="AS66" s="4" t="s">
        <v>155</v>
      </c>
      <c r="AT66" s="4">
        <v>2</v>
      </c>
      <c r="AU66" s="5">
        <v>0.70270833333333327</v>
      </c>
      <c r="AV66" s="4">
        <v>47.161969999999997</v>
      </c>
      <c r="AW66" s="4">
        <v>-88.484094999999996</v>
      </c>
      <c r="AX66" s="4">
        <v>317.10000000000002</v>
      </c>
      <c r="AY66" s="4">
        <v>33</v>
      </c>
      <c r="AZ66" s="4">
        <v>12</v>
      </c>
      <c r="BA66" s="4">
        <v>11</v>
      </c>
      <c r="BB66" s="4" t="s">
        <v>429</v>
      </c>
      <c r="BC66" s="4">
        <v>0.9</v>
      </c>
      <c r="BD66" s="4">
        <v>1.4</v>
      </c>
      <c r="BE66" s="4">
        <v>1.7</v>
      </c>
      <c r="BF66" s="4">
        <v>14.063000000000001</v>
      </c>
      <c r="BG66" s="4">
        <v>14.62</v>
      </c>
      <c r="BH66" s="4">
        <v>1.04</v>
      </c>
      <c r="BI66" s="4">
        <v>14.16</v>
      </c>
      <c r="BJ66" s="4">
        <v>3015.0059999999999</v>
      </c>
      <c r="BK66" s="4">
        <v>9.8040000000000003</v>
      </c>
      <c r="BL66" s="4">
        <v>0.33800000000000002</v>
      </c>
      <c r="BM66" s="4">
        <v>3.2000000000000001E-2</v>
      </c>
      <c r="BN66" s="4">
        <v>0.37</v>
      </c>
      <c r="BO66" s="4">
        <v>0.27</v>
      </c>
      <c r="BP66" s="4">
        <v>2.5999999999999999E-2</v>
      </c>
      <c r="BQ66" s="4">
        <v>0.29599999999999999</v>
      </c>
      <c r="BR66" s="4">
        <v>0.87890000000000001</v>
      </c>
      <c r="BU66" s="4">
        <v>2.7970000000000002</v>
      </c>
      <c r="BW66" s="4">
        <v>0</v>
      </c>
      <c r="BX66" s="4">
        <v>0.33873599999999998</v>
      </c>
      <c r="BY66" s="4">
        <v>-5</v>
      </c>
      <c r="BZ66" s="4">
        <v>1.661802</v>
      </c>
      <c r="CA66" s="4">
        <v>8.2778670000000005</v>
      </c>
      <c r="CB66" s="4">
        <v>33.568404000000001</v>
      </c>
      <c r="CC66" s="4">
        <f t="shared" si="9"/>
        <v>2.1870124614000002</v>
      </c>
      <c r="CE66" s="4">
        <f t="shared" si="10"/>
        <v>18643.490548134894</v>
      </c>
      <c r="CF66" s="4">
        <f t="shared" si="11"/>
        <v>60.62368742679601</v>
      </c>
      <c r="CG66" s="4">
        <f t="shared" si="12"/>
        <v>1.830335728104</v>
      </c>
      <c r="CH66" s="4">
        <f t="shared" si="13"/>
        <v>5.4347367278061007</v>
      </c>
    </row>
    <row r="67" spans="1:86">
      <c r="A67" s="2">
        <v>42440</v>
      </c>
      <c r="B67" s="29">
        <v>0.4945706944444444</v>
      </c>
      <c r="C67" s="4">
        <v>14.471</v>
      </c>
      <c r="D67" s="4">
        <v>7.1800000000000003E-2</v>
      </c>
      <c r="E67" s="4" t="s">
        <v>155</v>
      </c>
      <c r="F67" s="4">
        <v>718.32325000000003</v>
      </c>
      <c r="G67" s="4">
        <v>8.9</v>
      </c>
      <c r="H67" s="4">
        <v>9.5</v>
      </c>
      <c r="I67" s="4">
        <v>106.8</v>
      </c>
      <c r="K67" s="4">
        <v>0</v>
      </c>
      <c r="L67" s="4">
        <v>67</v>
      </c>
      <c r="M67" s="4">
        <v>0.876</v>
      </c>
      <c r="N67" s="4">
        <v>12.677199999999999</v>
      </c>
      <c r="O67" s="4">
        <v>6.2899999999999998E-2</v>
      </c>
      <c r="P67" s="4">
        <v>7.7965999999999998</v>
      </c>
      <c r="Q67" s="4">
        <v>8.3484999999999996</v>
      </c>
      <c r="R67" s="4">
        <v>16.100000000000001</v>
      </c>
      <c r="S67" s="4">
        <v>6.2267000000000001</v>
      </c>
      <c r="T67" s="4">
        <v>6.6675000000000004</v>
      </c>
      <c r="U67" s="4">
        <v>12.9</v>
      </c>
      <c r="V67" s="4">
        <v>106.83920000000001</v>
      </c>
      <c r="Y67" s="4">
        <v>58.606000000000002</v>
      </c>
      <c r="Z67" s="4">
        <v>0</v>
      </c>
      <c r="AA67" s="4">
        <v>0</v>
      </c>
      <c r="AB67" s="4" t="s">
        <v>384</v>
      </c>
      <c r="AC67" s="4">
        <v>0</v>
      </c>
      <c r="AD67" s="4">
        <v>11.9</v>
      </c>
      <c r="AE67" s="4">
        <v>859</v>
      </c>
      <c r="AF67" s="4">
        <v>886</v>
      </c>
      <c r="AG67" s="4">
        <v>896</v>
      </c>
      <c r="AH67" s="4">
        <v>45</v>
      </c>
      <c r="AI67" s="4">
        <v>21.36</v>
      </c>
      <c r="AJ67" s="4">
        <v>0.49</v>
      </c>
      <c r="AK67" s="4">
        <v>988</v>
      </c>
      <c r="AL67" s="4">
        <v>8</v>
      </c>
      <c r="AM67" s="4">
        <v>0</v>
      </c>
      <c r="AN67" s="4">
        <v>36.901902</v>
      </c>
      <c r="AO67" s="4">
        <v>191</v>
      </c>
      <c r="AP67" s="4">
        <v>190</v>
      </c>
      <c r="AQ67" s="4">
        <v>3</v>
      </c>
      <c r="AR67" s="4">
        <v>195</v>
      </c>
      <c r="AS67" s="4" t="s">
        <v>155</v>
      </c>
      <c r="AT67" s="4">
        <v>2</v>
      </c>
      <c r="AU67" s="5">
        <v>0.70271990740740742</v>
      </c>
      <c r="AV67" s="4">
        <v>47.162112999999998</v>
      </c>
      <c r="AW67" s="4">
        <v>-88.484116999999998</v>
      </c>
      <c r="AX67" s="4">
        <v>317.10000000000002</v>
      </c>
      <c r="AY67" s="4">
        <v>33.9</v>
      </c>
      <c r="AZ67" s="4">
        <v>12</v>
      </c>
      <c r="BA67" s="4">
        <v>11</v>
      </c>
      <c r="BB67" s="4" t="s">
        <v>429</v>
      </c>
      <c r="BC67" s="4">
        <v>1.2591410000000001</v>
      </c>
      <c r="BD67" s="4">
        <v>1.112687</v>
      </c>
      <c r="BE67" s="4">
        <v>1.9873130000000001</v>
      </c>
      <c r="BF67" s="4">
        <v>14.063000000000001</v>
      </c>
      <c r="BG67" s="4">
        <v>14.63</v>
      </c>
      <c r="BH67" s="4">
        <v>1.04</v>
      </c>
      <c r="BI67" s="4">
        <v>14.153</v>
      </c>
      <c r="BJ67" s="4">
        <v>3015.5650000000001</v>
      </c>
      <c r="BK67" s="4">
        <v>9.5269999999999992</v>
      </c>
      <c r="BL67" s="4">
        <v>0.19400000000000001</v>
      </c>
      <c r="BM67" s="4">
        <v>0.20799999999999999</v>
      </c>
      <c r="BN67" s="4">
        <v>0.40200000000000002</v>
      </c>
      <c r="BO67" s="4">
        <v>0.155</v>
      </c>
      <c r="BP67" s="4">
        <v>0.16600000000000001</v>
      </c>
      <c r="BQ67" s="4">
        <v>0.32100000000000001</v>
      </c>
      <c r="BR67" s="4">
        <v>0.84040000000000004</v>
      </c>
      <c r="BU67" s="4">
        <v>2.766</v>
      </c>
      <c r="BW67" s="4">
        <v>0</v>
      </c>
      <c r="BX67" s="4">
        <v>0.32396200000000003</v>
      </c>
      <c r="BY67" s="4">
        <v>-5</v>
      </c>
      <c r="BZ67" s="4">
        <v>1.6583920000000001</v>
      </c>
      <c r="CA67" s="4">
        <v>7.9168200000000004</v>
      </c>
      <c r="CB67" s="4">
        <v>33.499526000000003</v>
      </c>
      <c r="CC67" s="4">
        <f t="shared" si="9"/>
        <v>2.0916238439999999</v>
      </c>
      <c r="CE67" s="4">
        <f t="shared" si="10"/>
        <v>17833.642921565101</v>
      </c>
      <c r="CF67" s="4">
        <f t="shared" si="11"/>
        <v>56.341387472580003</v>
      </c>
      <c r="CG67" s="4">
        <f t="shared" si="12"/>
        <v>1.8983505173400004</v>
      </c>
      <c r="CH67" s="4">
        <f t="shared" si="13"/>
        <v>4.9700117594160007</v>
      </c>
    </row>
    <row r="68" spans="1:86">
      <c r="A68" s="2">
        <v>42440</v>
      </c>
      <c r="B68" s="29">
        <v>0.49458226851851855</v>
      </c>
      <c r="C68" s="4">
        <v>14.228999999999999</v>
      </c>
      <c r="D68" s="4">
        <v>2.3E-2</v>
      </c>
      <c r="E68" s="4" t="s">
        <v>155</v>
      </c>
      <c r="F68" s="4">
        <v>230.25640999999999</v>
      </c>
      <c r="G68" s="4">
        <v>14.3</v>
      </c>
      <c r="H68" s="4">
        <v>9.5</v>
      </c>
      <c r="I68" s="4">
        <v>119.5</v>
      </c>
      <c r="K68" s="4">
        <v>0</v>
      </c>
      <c r="L68" s="4">
        <v>67</v>
      </c>
      <c r="M68" s="4">
        <v>0.87829999999999997</v>
      </c>
      <c r="N68" s="4">
        <v>12.4978</v>
      </c>
      <c r="O68" s="4">
        <v>2.0199999999999999E-2</v>
      </c>
      <c r="P68" s="4">
        <v>12.5601</v>
      </c>
      <c r="Q68" s="4">
        <v>8.3440999999999992</v>
      </c>
      <c r="R68" s="4">
        <v>20.9</v>
      </c>
      <c r="S68" s="4">
        <v>10.0311</v>
      </c>
      <c r="T68" s="4">
        <v>6.6639999999999997</v>
      </c>
      <c r="U68" s="4">
        <v>16.7</v>
      </c>
      <c r="V68" s="4">
        <v>119.5009</v>
      </c>
      <c r="Y68" s="4">
        <v>59.040999999999997</v>
      </c>
      <c r="Z68" s="4">
        <v>0</v>
      </c>
      <c r="AA68" s="4">
        <v>0</v>
      </c>
      <c r="AB68" s="4" t="s">
        <v>384</v>
      </c>
      <c r="AC68" s="4">
        <v>0</v>
      </c>
      <c r="AD68" s="4">
        <v>12</v>
      </c>
      <c r="AE68" s="4">
        <v>860</v>
      </c>
      <c r="AF68" s="4">
        <v>886</v>
      </c>
      <c r="AG68" s="4">
        <v>897</v>
      </c>
      <c r="AH68" s="4">
        <v>45</v>
      </c>
      <c r="AI68" s="4">
        <v>21.36</v>
      </c>
      <c r="AJ68" s="4">
        <v>0.49</v>
      </c>
      <c r="AK68" s="4">
        <v>988</v>
      </c>
      <c r="AL68" s="4">
        <v>8</v>
      </c>
      <c r="AM68" s="4">
        <v>0</v>
      </c>
      <c r="AN68" s="4">
        <v>36.097999999999999</v>
      </c>
      <c r="AO68" s="4">
        <v>191</v>
      </c>
      <c r="AP68" s="4">
        <v>190</v>
      </c>
      <c r="AQ68" s="4">
        <v>3.1</v>
      </c>
      <c r="AR68" s="4">
        <v>195</v>
      </c>
      <c r="AS68" s="4" t="s">
        <v>155</v>
      </c>
      <c r="AT68" s="4">
        <v>2</v>
      </c>
      <c r="AU68" s="5">
        <v>0.70273148148148146</v>
      </c>
      <c r="AV68" s="4">
        <v>47.162260000000003</v>
      </c>
      <c r="AW68" s="4">
        <v>-88.484111999999996</v>
      </c>
      <c r="AX68" s="4">
        <v>317.7</v>
      </c>
      <c r="AY68" s="4">
        <v>35</v>
      </c>
      <c r="AZ68" s="4">
        <v>12</v>
      </c>
      <c r="BA68" s="4">
        <v>11</v>
      </c>
      <c r="BB68" s="4" t="s">
        <v>429</v>
      </c>
      <c r="BC68" s="4">
        <v>1.4</v>
      </c>
      <c r="BD68" s="4">
        <v>1.071728</v>
      </c>
      <c r="BE68" s="4">
        <v>2.1717279999999999</v>
      </c>
      <c r="BF68" s="4">
        <v>14.063000000000001</v>
      </c>
      <c r="BG68" s="4">
        <v>14.91</v>
      </c>
      <c r="BH68" s="4">
        <v>1.06</v>
      </c>
      <c r="BI68" s="4">
        <v>13.853</v>
      </c>
      <c r="BJ68" s="4">
        <v>3025.4560000000001</v>
      </c>
      <c r="BK68" s="4">
        <v>3.1160000000000001</v>
      </c>
      <c r="BL68" s="4">
        <v>0.318</v>
      </c>
      <c r="BM68" s="4">
        <v>0.21199999999999999</v>
      </c>
      <c r="BN68" s="4">
        <v>0.53</v>
      </c>
      <c r="BO68" s="4">
        <v>0.254</v>
      </c>
      <c r="BP68" s="4">
        <v>0.16900000000000001</v>
      </c>
      <c r="BQ68" s="4">
        <v>0.42299999999999999</v>
      </c>
      <c r="BR68" s="4">
        <v>0.95660000000000001</v>
      </c>
      <c r="BU68" s="4">
        <v>2.8359999999999999</v>
      </c>
      <c r="BW68" s="4">
        <v>0</v>
      </c>
      <c r="BX68" s="4">
        <v>0.41400399999999998</v>
      </c>
      <c r="BY68" s="4">
        <v>-5</v>
      </c>
      <c r="BZ68" s="4">
        <v>1.6589020000000001</v>
      </c>
      <c r="CA68" s="4">
        <v>10.117222999999999</v>
      </c>
      <c r="CB68" s="4">
        <v>33.509819999999998</v>
      </c>
      <c r="CC68" s="4">
        <f t="shared" si="9"/>
        <v>2.6729703165999998</v>
      </c>
      <c r="CE68" s="4">
        <f t="shared" si="10"/>
        <v>22865.082132429936</v>
      </c>
      <c r="CF68" s="4">
        <f t="shared" si="11"/>
        <v>23.549374350396</v>
      </c>
      <c r="CG68" s="4">
        <f t="shared" si="12"/>
        <v>3.1968502407629997</v>
      </c>
      <c r="CH68" s="4">
        <f t="shared" si="13"/>
        <v>7.2295672347846001</v>
      </c>
    </row>
    <row r="69" spans="1:86">
      <c r="A69" s="2">
        <v>42440</v>
      </c>
      <c r="B69" s="29">
        <v>0.49459384259259259</v>
      </c>
      <c r="C69" s="4">
        <v>14.010999999999999</v>
      </c>
      <c r="D69" s="4">
        <v>7.3000000000000001E-3</v>
      </c>
      <c r="E69" s="4" t="s">
        <v>155</v>
      </c>
      <c r="F69" s="4">
        <v>73.101737</v>
      </c>
      <c r="G69" s="4">
        <v>368.1</v>
      </c>
      <c r="H69" s="4">
        <v>9.5</v>
      </c>
      <c r="I69" s="4">
        <v>180.9</v>
      </c>
      <c r="K69" s="4">
        <v>0</v>
      </c>
      <c r="L69" s="4">
        <v>68</v>
      </c>
      <c r="M69" s="4">
        <v>0.88</v>
      </c>
      <c r="N69" s="4">
        <v>12.3292</v>
      </c>
      <c r="O69" s="4">
        <v>6.4000000000000003E-3</v>
      </c>
      <c r="P69" s="4">
        <v>323.87990000000002</v>
      </c>
      <c r="Q69" s="4">
        <v>8.3597999999999999</v>
      </c>
      <c r="R69" s="4">
        <v>332.2</v>
      </c>
      <c r="S69" s="4">
        <v>259.0838</v>
      </c>
      <c r="T69" s="4">
        <v>6.6872999999999996</v>
      </c>
      <c r="U69" s="4">
        <v>265.8</v>
      </c>
      <c r="V69" s="4">
        <v>180.8948</v>
      </c>
      <c r="Y69" s="4">
        <v>59.834000000000003</v>
      </c>
      <c r="Z69" s="4">
        <v>0</v>
      </c>
      <c r="AA69" s="4">
        <v>0</v>
      </c>
      <c r="AB69" s="4" t="s">
        <v>384</v>
      </c>
      <c r="AC69" s="4">
        <v>0</v>
      </c>
      <c r="AD69" s="4">
        <v>11.9</v>
      </c>
      <c r="AE69" s="4">
        <v>861</v>
      </c>
      <c r="AF69" s="4">
        <v>886</v>
      </c>
      <c r="AG69" s="4">
        <v>898</v>
      </c>
      <c r="AH69" s="4">
        <v>45.9</v>
      </c>
      <c r="AI69" s="4">
        <v>21.79</v>
      </c>
      <c r="AJ69" s="4">
        <v>0.5</v>
      </c>
      <c r="AK69" s="4">
        <v>988</v>
      </c>
      <c r="AL69" s="4">
        <v>8</v>
      </c>
      <c r="AM69" s="4">
        <v>0</v>
      </c>
      <c r="AN69" s="4">
        <v>36</v>
      </c>
      <c r="AO69" s="4">
        <v>191</v>
      </c>
      <c r="AP69" s="4">
        <v>190</v>
      </c>
      <c r="AQ69" s="4">
        <v>3</v>
      </c>
      <c r="AR69" s="4">
        <v>195</v>
      </c>
      <c r="AS69" s="4" t="s">
        <v>155</v>
      </c>
      <c r="AT69" s="4">
        <v>2</v>
      </c>
      <c r="AU69" s="5">
        <v>0.70274305555555561</v>
      </c>
      <c r="AV69" s="4">
        <v>47.162410000000001</v>
      </c>
      <c r="AW69" s="4">
        <v>-88.484091000000006</v>
      </c>
      <c r="AX69" s="4">
        <v>318.10000000000002</v>
      </c>
      <c r="AY69" s="4">
        <v>36.1</v>
      </c>
      <c r="AZ69" s="4">
        <v>12</v>
      </c>
      <c r="BA69" s="4">
        <v>11</v>
      </c>
      <c r="BB69" s="4" t="s">
        <v>429</v>
      </c>
      <c r="BC69" s="4">
        <v>1.471557</v>
      </c>
      <c r="BD69" s="4">
        <v>1.171557</v>
      </c>
      <c r="BE69" s="4">
        <v>2.2000000000000002</v>
      </c>
      <c r="BF69" s="4">
        <v>14.063000000000001</v>
      </c>
      <c r="BG69" s="4">
        <v>15.14</v>
      </c>
      <c r="BH69" s="4">
        <v>1.08</v>
      </c>
      <c r="BI69" s="4">
        <v>13.638999999999999</v>
      </c>
      <c r="BJ69" s="4">
        <v>3027.3609999999999</v>
      </c>
      <c r="BK69" s="4">
        <v>1.0049999999999999</v>
      </c>
      <c r="BL69" s="4">
        <v>8.3279999999999994</v>
      </c>
      <c r="BM69" s="4">
        <v>0.215</v>
      </c>
      <c r="BN69" s="4">
        <v>8.5429999999999993</v>
      </c>
      <c r="BO69" s="4">
        <v>6.6619999999999999</v>
      </c>
      <c r="BP69" s="4">
        <v>0.17199999999999999</v>
      </c>
      <c r="BQ69" s="4">
        <v>6.8339999999999996</v>
      </c>
      <c r="BR69" s="4">
        <v>1.4688000000000001</v>
      </c>
      <c r="BU69" s="4">
        <v>2.915</v>
      </c>
      <c r="BW69" s="4">
        <v>0</v>
      </c>
      <c r="BX69" s="4">
        <v>0.417686</v>
      </c>
      <c r="BY69" s="4">
        <v>-5</v>
      </c>
      <c r="BZ69" s="4">
        <v>1.655392</v>
      </c>
      <c r="CA69" s="4">
        <v>10.207202000000001</v>
      </c>
      <c r="CB69" s="4">
        <v>33.438918000000001</v>
      </c>
      <c r="CC69" s="4">
        <f t="shared" si="9"/>
        <v>2.6967427684</v>
      </c>
      <c r="CE69" s="4">
        <f t="shared" si="10"/>
        <v>23082.961284679732</v>
      </c>
      <c r="CF69" s="4">
        <f t="shared" si="11"/>
        <v>7.6629037934699999</v>
      </c>
      <c r="CG69" s="4">
        <f t="shared" si="12"/>
        <v>52.107745795595996</v>
      </c>
      <c r="CH69" s="4">
        <f t="shared" si="13"/>
        <v>11.199276708307201</v>
      </c>
    </row>
    <row r="70" spans="1:86">
      <c r="A70" s="2">
        <v>42440</v>
      </c>
      <c r="B70" s="29">
        <v>0.49460541666666669</v>
      </c>
      <c r="C70" s="4">
        <v>14.073</v>
      </c>
      <c r="D70" s="4">
        <v>5.7000000000000002E-3</v>
      </c>
      <c r="E70" s="4" t="s">
        <v>155</v>
      </c>
      <c r="F70" s="4">
        <v>57.126148999999998</v>
      </c>
      <c r="G70" s="4">
        <v>1797.5</v>
      </c>
      <c r="H70" s="4">
        <v>9.5</v>
      </c>
      <c r="I70" s="4">
        <v>212</v>
      </c>
      <c r="K70" s="4">
        <v>0.12</v>
      </c>
      <c r="L70" s="4">
        <v>69</v>
      </c>
      <c r="M70" s="4">
        <v>0.87939999999999996</v>
      </c>
      <c r="N70" s="4">
        <v>12.3758</v>
      </c>
      <c r="O70" s="4">
        <v>5.0000000000000001E-3</v>
      </c>
      <c r="P70" s="4">
        <v>1580.6949999999999</v>
      </c>
      <c r="Q70" s="4">
        <v>8.3543000000000003</v>
      </c>
      <c r="R70" s="4">
        <v>1589</v>
      </c>
      <c r="S70" s="4">
        <v>1264.6802</v>
      </c>
      <c r="T70" s="4">
        <v>6.6840999999999999</v>
      </c>
      <c r="U70" s="4">
        <v>1271.4000000000001</v>
      </c>
      <c r="V70" s="4">
        <v>212.029</v>
      </c>
      <c r="Y70" s="4">
        <v>60.512999999999998</v>
      </c>
      <c r="Z70" s="4">
        <v>0</v>
      </c>
      <c r="AA70" s="4">
        <v>0.1033</v>
      </c>
      <c r="AB70" s="4" t="s">
        <v>384</v>
      </c>
      <c r="AC70" s="4">
        <v>0</v>
      </c>
      <c r="AD70" s="4">
        <v>11.8</v>
      </c>
      <c r="AE70" s="4">
        <v>863</v>
      </c>
      <c r="AF70" s="4">
        <v>887</v>
      </c>
      <c r="AG70" s="4">
        <v>900</v>
      </c>
      <c r="AH70" s="4">
        <v>46</v>
      </c>
      <c r="AI70" s="4">
        <v>21.83</v>
      </c>
      <c r="AJ70" s="4">
        <v>0.5</v>
      </c>
      <c r="AK70" s="4">
        <v>988</v>
      </c>
      <c r="AL70" s="4">
        <v>8</v>
      </c>
      <c r="AM70" s="4">
        <v>0</v>
      </c>
      <c r="AN70" s="4">
        <v>36.902000000000001</v>
      </c>
      <c r="AO70" s="4">
        <v>191</v>
      </c>
      <c r="AP70" s="4">
        <v>190</v>
      </c>
      <c r="AQ70" s="4">
        <v>2.8</v>
      </c>
      <c r="AR70" s="4">
        <v>195</v>
      </c>
      <c r="AS70" s="4" t="s">
        <v>155</v>
      </c>
      <c r="AT70" s="4">
        <v>2</v>
      </c>
      <c r="AU70" s="5">
        <v>0.70275462962962953</v>
      </c>
      <c r="AV70" s="4">
        <v>47.162564000000003</v>
      </c>
      <c r="AW70" s="4">
        <v>-88.484060999999997</v>
      </c>
      <c r="AX70" s="4">
        <v>318.3</v>
      </c>
      <c r="AY70" s="4">
        <v>37.299999999999997</v>
      </c>
      <c r="AZ70" s="4">
        <v>12</v>
      </c>
      <c r="BA70" s="4">
        <v>11</v>
      </c>
      <c r="BB70" s="4" t="s">
        <v>429</v>
      </c>
      <c r="BC70" s="4">
        <v>1.571429</v>
      </c>
      <c r="BD70" s="4">
        <v>1.342857</v>
      </c>
      <c r="BE70" s="4">
        <v>2.342857</v>
      </c>
      <c r="BF70" s="4">
        <v>14.063000000000001</v>
      </c>
      <c r="BG70" s="4">
        <v>15.07</v>
      </c>
      <c r="BH70" s="4">
        <v>1.07</v>
      </c>
      <c r="BI70" s="4">
        <v>13.714</v>
      </c>
      <c r="BJ70" s="4">
        <v>3026.9290000000001</v>
      </c>
      <c r="BK70" s="4">
        <v>0.78200000000000003</v>
      </c>
      <c r="BL70" s="4">
        <v>40.487000000000002</v>
      </c>
      <c r="BM70" s="4">
        <v>0.214</v>
      </c>
      <c r="BN70" s="4">
        <v>40.701000000000001</v>
      </c>
      <c r="BO70" s="4">
        <v>32.393000000000001</v>
      </c>
      <c r="BP70" s="4">
        <v>0.17100000000000001</v>
      </c>
      <c r="BQ70" s="4">
        <v>32.564</v>
      </c>
      <c r="BR70" s="4">
        <v>1.7148000000000001</v>
      </c>
      <c r="BU70" s="4">
        <v>2.9359999999999999</v>
      </c>
      <c r="BW70" s="4">
        <v>18.376999999999999</v>
      </c>
      <c r="BX70" s="4">
        <v>0.41699999999999998</v>
      </c>
      <c r="BY70" s="4">
        <v>-5</v>
      </c>
      <c r="BZ70" s="4">
        <v>1.651392</v>
      </c>
      <c r="CA70" s="4">
        <v>10.190438</v>
      </c>
      <c r="CB70" s="4">
        <v>33.358117999999997</v>
      </c>
      <c r="CC70" s="4">
        <f t="shared" si="9"/>
        <v>2.6923137196</v>
      </c>
      <c r="CE70" s="4">
        <f t="shared" si="10"/>
        <v>23041.762031761795</v>
      </c>
      <c r="CF70" s="4">
        <f t="shared" si="11"/>
        <v>5.9527851194519998</v>
      </c>
      <c r="CG70" s="4">
        <f t="shared" si="12"/>
        <v>247.88554300490401</v>
      </c>
      <c r="CH70" s="4">
        <f t="shared" si="13"/>
        <v>13.053498622552802</v>
      </c>
    </row>
    <row r="71" spans="1:86">
      <c r="A71" s="2">
        <v>42440</v>
      </c>
      <c r="B71" s="29">
        <v>0.49461699074074073</v>
      </c>
      <c r="C71" s="4">
        <v>14.38</v>
      </c>
      <c r="D71" s="4">
        <v>5.2600000000000001E-2</v>
      </c>
      <c r="E71" s="4" t="s">
        <v>155</v>
      </c>
      <c r="F71" s="4">
        <v>525.89387799999997</v>
      </c>
      <c r="G71" s="4">
        <v>2505.6</v>
      </c>
      <c r="H71" s="4">
        <v>9.8000000000000007</v>
      </c>
      <c r="I71" s="4">
        <v>186.6</v>
      </c>
      <c r="K71" s="4">
        <v>0.4</v>
      </c>
      <c r="L71" s="4">
        <v>69</v>
      </c>
      <c r="M71" s="4">
        <v>0.87670000000000003</v>
      </c>
      <c r="N71" s="4">
        <v>12.6074</v>
      </c>
      <c r="O71" s="4">
        <v>4.6100000000000002E-2</v>
      </c>
      <c r="P71" s="4">
        <v>2196.7004000000002</v>
      </c>
      <c r="Q71" s="4">
        <v>8.6186000000000007</v>
      </c>
      <c r="R71" s="4">
        <v>2205.3000000000002</v>
      </c>
      <c r="S71" s="4">
        <v>1757.5328999999999</v>
      </c>
      <c r="T71" s="4">
        <v>6.8956</v>
      </c>
      <c r="U71" s="4">
        <v>1764.4</v>
      </c>
      <c r="V71" s="4">
        <v>186.55690000000001</v>
      </c>
      <c r="Y71" s="4">
        <v>60.469000000000001</v>
      </c>
      <c r="Z71" s="4">
        <v>0</v>
      </c>
      <c r="AA71" s="4">
        <v>0.35070000000000001</v>
      </c>
      <c r="AB71" s="4" t="s">
        <v>384</v>
      </c>
      <c r="AC71" s="4">
        <v>0</v>
      </c>
      <c r="AD71" s="4">
        <v>11.9</v>
      </c>
      <c r="AE71" s="4">
        <v>862</v>
      </c>
      <c r="AF71" s="4">
        <v>888</v>
      </c>
      <c r="AG71" s="4">
        <v>899</v>
      </c>
      <c r="AH71" s="4">
        <v>46</v>
      </c>
      <c r="AI71" s="4">
        <v>21.83</v>
      </c>
      <c r="AJ71" s="4">
        <v>0.5</v>
      </c>
      <c r="AK71" s="4">
        <v>988</v>
      </c>
      <c r="AL71" s="4">
        <v>8</v>
      </c>
      <c r="AM71" s="4">
        <v>0</v>
      </c>
      <c r="AN71" s="4">
        <v>36.097999999999999</v>
      </c>
      <c r="AO71" s="4">
        <v>191</v>
      </c>
      <c r="AP71" s="4">
        <v>190</v>
      </c>
      <c r="AQ71" s="4">
        <v>3</v>
      </c>
      <c r="AR71" s="4">
        <v>195</v>
      </c>
      <c r="AS71" s="4" t="s">
        <v>155</v>
      </c>
      <c r="AT71" s="4">
        <v>2</v>
      </c>
      <c r="AU71" s="5">
        <v>0.70276620370370368</v>
      </c>
      <c r="AV71" s="4">
        <v>47.162723999999997</v>
      </c>
      <c r="AW71" s="4">
        <v>-88.484048999999999</v>
      </c>
      <c r="AX71" s="4">
        <v>318.7</v>
      </c>
      <c r="AY71" s="4">
        <v>38.5</v>
      </c>
      <c r="AZ71" s="4">
        <v>12</v>
      </c>
      <c r="BA71" s="4">
        <v>11</v>
      </c>
      <c r="BB71" s="4" t="s">
        <v>429</v>
      </c>
      <c r="BC71" s="4">
        <v>1.243357</v>
      </c>
      <c r="BD71" s="4">
        <v>1.4</v>
      </c>
      <c r="BE71" s="4">
        <v>2.0433569999999999</v>
      </c>
      <c r="BF71" s="4">
        <v>14.063000000000001</v>
      </c>
      <c r="BG71" s="4">
        <v>14.72</v>
      </c>
      <c r="BH71" s="4">
        <v>1.05</v>
      </c>
      <c r="BI71" s="4">
        <v>14.063000000000001</v>
      </c>
      <c r="BJ71" s="4">
        <v>3017.6329999999998</v>
      </c>
      <c r="BK71" s="4">
        <v>7.024</v>
      </c>
      <c r="BL71" s="4">
        <v>55.061999999999998</v>
      </c>
      <c r="BM71" s="4">
        <v>0.216</v>
      </c>
      <c r="BN71" s="4">
        <v>55.277999999999999</v>
      </c>
      <c r="BO71" s="4">
        <v>44.054000000000002</v>
      </c>
      <c r="BP71" s="4">
        <v>0.17299999999999999</v>
      </c>
      <c r="BQ71" s="4">
        <v>44.225999999999999</v>
      </c>
      <c r="BR71" s="4">
        <v>1.4765999999999999</v>
      </c>
      <c r="BU71" s="4">
        <v>2.8719999999999999</v>
      </c>
      <c r="BW71" s="4">
        <v>61.031999999999996</v>
      </c>
      <c r="BX71" s="4">
        <v>0.399862</v>
      </c>
      <c r="BY71" s="4">
        <v>-5</v>
      </c>
      <c r="BZ71" s="4">
        <v>1.6482939999999999</v>
      </c>
      <c r="CA71" s="4">
        <v>9.7716279999999998</v>
      </c>
      <c r="CB71" s="4">
        <v>33.295538999999998</v>
      </c>
      <c r="CC71" s="4">
        <f t="shared" si="9"/>
        <v>2.5816641175999999</v>
      </c>
      <c r="CE71" s="4">
        <f t="shared" si="10"/>
        <v>22026.928776043427</v>
      </c>
      <c r="CF71" s="4">
        <f t="shared" si="11"/>
        <v>51.271028558784003</v>
      </c>
      <c r="CG71" s="4">
        <f t="shared" si="12"/>
        <v>322.82353488621601</v>
      </c>
      <c r="CH71" s="4">
        <f t="shared" si="13"/>
        <v>10.778303070885599</v>
      </c>
    </row>
    <row r="72" spans="1:86">
      <c r="A72" s="2">
        <v>42440</v>
      </c>
      <c r="B72" s="29">
        <v>0.49462856481481482</v>
      </c>
      <c r="C72" s="4">
        <v>14.468999999999999</v>
      </c>
      <c r="D72" s="4">
        <v>8.4900000000000003E-2</v>
      </c>
      <c r="E72" s="4" t="s">
        <v>155</v>
      </c>
      <c r="F72" s="4">
        <v>848.61247900000001</v>
      </c>
      <c r="G72" s="4">
        <v>1975.3</v>
      </c>
      <c r="H72" s="4">
        <v>10.7</v>
      </c>
      <c r="I72" s="4">
        <v>141.5</v>
      </c>
      <c r="K72" s="4">
        <v>0.49</v>
      </c>
      <c r="L72" s="4">
        <v>68</v>
      </c>
      <c r="M72" s="4">
        <v>0.87580000000000002</v>
      </c>
      <c r="N72" s="4">
        <v>12.6715</v>
      </c>
      <c r="O72" s="4">
        <v>7.4300000000000005E-2</v>
      </c>
      <c r="P72" s="4">
        <v>1729.9280000000001</v>
      </c>
      <c r="Q72" s="4">
        <v>9.3706999999999994</v>
      </c>
      <c r="R72" s="4">
        <v>1739.3</v>
      </c>
      <c r="S72" s="4">
        <v>1384.0782999999999</v>
      </c>
      <c r="T72" s="4">
        <v>7.4973000000000001</v>
      </c>
      <c r="U72" s="4">
        <v>1391.6</v>
      </c>
      <c r="V72" s="4">
        <v>141.54679999999999</v>
      </c>
      <c r="Y72" s="4">
        <v>59.317</v>
      </c>
      <c r="Z72" s="4">
        <v>0</v>
      </c>
      <c r="AA72" s="4">
        <v>0.42620000000000002</v>
      </c>
      <c r="AB72" s="4" t="s">
        <v>384</v>
      </c>
      <c r="AC72" s="4">
        <v>0</v>
      </c>
      <c r="AD72" s="4">
        <v>11.8</v>
      </c>
      <c r="AE72" s="4">
        <v>861</v>
      </c>
      <c r="AF72" s="4">
        <v>886</v>
      </c>
      <c r="AG72" s="4">
        <v>897</v>
      </c>
      <c r="AH72" s="4">
        <v>46</v>
      </c>
      <c r="AI72" s="4">
        <v>21.83</v>
      </c>
      <c r="AJ72" s="4">
        <v>0.5</v>
      </c>
      <c r="AK72" s="4">
        <v>988</v>
      </c>
      <c r="AL72" s="4">
        <v>8</v>
      </c>
      <c r="AM72" s="4">
        <v>0</v>
      </c>
      <c r="AN72" s="4">
        <v>36.902000000000001</v>
      </c>
      <c r="AO72" s="4">
        <v>190.1</v>
      </c>
      <c r="AP72" s="4">
        <v>190</v>
      </c>
      <c r="AQ72" s="4">
        <v>2.9</v>
      </c>
      <c r="AR72" s="4">
        <v>195</v>
      </c>
      <c r="AS72" s="4" t="s">
        <v>155</v>
      </c>
      <c r="AT72" s="4">
        <v>2</v>
      </c>
      <c r="AU72" s="5">
        <v>0.70277777777777783</v>
      </c>
      <c r="AV72" s="4">
        <v>47.162889</v>
      </c>
      <c r="AW72" s="4">
        <v>-88.484072999999995</v>
      </c>
      <c r="AX72" s="4">
        <v>319</v>
      </c>
      <c r="AY72" s="4">
        <v>39.700000000000003</v>
      </c>
      <c r="AZ72" s="4">
        <v>12</v>
      </c>
      <c r="BA72" s="4">
        <v>11</v>
      </c>
      <c r="BB72" s="4" t="s">
        <v>429</v>
      </c>
      <c r="BC72" s="4">
        <v>1.1000000000000001</v>
      </c>
      <c r="BD72" s="4">
        <v>1.4</v>
      </c>
      <c r="BE72" s="4">
        <v>1.9712289999999999</v>
      </c>
      <c r="BF72" s="4">
        <v>14.063000000000001</v>
      </c>
      <c r="BG72" s="4">
        <v>14.61</v>
      </c>
      <c r="BH72" s="4">
        <v>1.04</v>
      </c>
      <c r="BI72" s="4">
        <v>14.186</v>
      </c>
      <c r="BJ72" s="4">
        <v>3012.0360000000001</v>
      </c>
      <c r="BK72" s="4">
        <v>11.244</v>
      </c>
      <c r="BL72" s="4">
        <v>43.061999999999998</v>
      </c>
      <c r="BM72" s="4">
        <v>0.23300000000000001</v>
      </c>
      <c r="BN72" s="4">
        <v>43.295000000000002</v>
      </c>
      <c r="BO72" s="4">
        <v>34.453000000000003</v>
      </c>
      <c r="BP72" s="4">
        <v>0.187</v>
      </c>
      <c r="BQ72" s="4">
        <v>34.64</v>
      </c>
      <c r="BR72" s="4">
        <v>1.1126</v>
      </c>
      <c r="BU72" s="4">
        <v>2.7970000000000002</v>
      </c>
      <c r="BW72" s="4">
        <v>73.67</v>
      </c>
      <c r="BX72" s="4">
        <v>0.36913600000000002</v>
      </c>
      <c r="BY72" s="4">
        <v>-5</v>
      </c>
      <c r="BZ72" s="4">
        <v>1.6434899999999999</v>
      </c>
      <c r="CA72" s="4">
        <v>9.0207610000000003</v>
      </c>
      <c r="CB72" s="4">
        <v>33.198498000000001</v>
      </c>
      <c r="CC72" s="4">
        <f t="shared" si="9"/>
        <v>2.3832850562000001</v>
      </c>
      <c r="CE72" s="4">
        <f t="shared" si="10"/>
        <v>20296.630088908812</v>
      </c>
      <c r="CF72" s="4">
        <f t="shared" si="11"/>
        <v>75.767789202947995</v>
      </c>
      <c r="CG72" s="4">
        <f t="shared" si="12"/>
        <v>233.42193329688001</v>
      </c>
      <c r="CH72" s="4">
        <f t="shared" si="13"/>
        <v>7.4972645203842001</v>
      </c>
    </row>
    <row r="73" spans="1:86">
      <c r="A73" s="2">
        <v>42440</v>
      </c>
      <c r="B73" s="29">
        <v>0.49464013888888886</v>
      </c>
      <c r="C73" s="4">
        <v>14.452999999999999</v>
      </c>
      <c r="D73" s="4">
        <v>5.9700000000000003E-2</v>
      </c>
      <c r="E73" s="4" t="s">
        <v>155</v>
      </c>
      <c r="F73" s="4">
        <v>596.81660899999997</v>
      </c>
      <c r="G73" s="4">
        <v>742</v>
      </c>
      <c r="H73" s="4">
        <v>10.7</v>
      </c>
      <c r="I73" s="4">
        <v>107</v>
      </c>
      <c r="K73" s="4">
        <v>0.25</v>
      </c>
      <c r="L73" s="4">
        <v>65</v>
      </c>
      <c r="M73" s="4">
        <v>0.87609999999999999</v>
      </c>
      <c r="N73" s="4">
        <v>12.662699999999999</v>
      </c>
      <c r="O73" s="4">
        <v>5.2299999999999999E-2</v>
      </c>
      <c r="P73" s="4">
        <v>650.11649999999997</v>
      </c>
      <c r="Q73" s="4">
        <v>9.3745999999999992</v>
      </c>
      <c r="R73" s="4">
        <v>659.5</v>
      </c>
      <c r="S73" s="4">
        <v>520.14430000000004</v>
      </c>
      <c r="T73" s="4">
        <v>7.5004</v>
      </c>
      <c r="U73" s="4">
        <v>527.6</v>
      </c>
      <c r="V73" s="4">
        <v>106.98009999999999</v>
      </c>
      <c r="Y73" s="4">
        <v>56.768000000000001</v>
      </c>
      <c r="Z73" s="4">
        <v>0</v>
      </c>
      <c r="AA73" s="4">
        <v>0.2157</v>
      </c>
      <c r="AB73" s="4" t="s">
        <v>384</v>
      </c>
      <c r="AC73" s="4">
        <v>0</v>
      </c>
      <c r="AD73" s="4">
        <v>11.9</v>
      </c>
      <c r="AE73" s="4">
        <v>860</v>
      </c>
      <c r="AF73" s="4">
        <v>885</v>
      </c>
      <c r="AG73" s="4">
        <v>898</v>
      </c>
      <c r="AH73" s="4">
        <v>46</v>
      </c>
      <c r="AI73" s="4">
        <v>21.83</v>
      </c>
      <c r="AJ73" s="4">
        <v>0.5</v>
      </c>
      <c r="AK73" s="4">
        <v>988</v>
      </c>
      <c r="AL73" s="4">
        <v>8</v>
      </c>
      <c r="AM73" s="4">
        <v>0</v>
      </c>
      <c r="AN73" s="4">
        <v>37</v>
      </c>
      <c r="AO73" s="4">
        <v>190</v>
      </c>
      <c r="AP73" s="4">
        <v>190</v>
      </c>
      <c r="AQ73" s="4">
        <v>2.9</v>
      </c>
      <c r="AR73" s="4">
        <v>195</v>
      </c>
      <c r="AS73" s="4" t="s">
        <v>155</v>
      </c>
      <c r="AT73" s="4">
        <v>2</v>
      </c>
      <c r="AU73" s="5">
        <v>0.70278935185185187</v>
      </c>
      <c r="AV73" s="4">
        <v>47.163052</v>
      </c>
      <c r="AW73" s="4">
        <v>-88.484100999999995</v>
      </c>
      <c r="AX73" s="4">
        <v>319.3</v>
      </c>
      <c r="AY73" s="4">
        <v>40.200000000000003</v>
      </c>
      <c r="AZ73" s="4">
        <v>12</v>
      </c>
      <c r="BA73" s="4">
        <v>11</v>
      </c>
      <c r="BB73" s="4" t="s">
        <v>429</v>
      </c>
      <c r="BC73" s="4">
        <v>1.1000000000000001</v>
      </c>
      <c r="BD73" s="4">
        <v>1.4</v>
      </c>
      <c r="BE73" s="4">
        <v>1.857742</v>
      </c>
      <c r="BF73" s="4">
        <v>14.063000000000001</v>
      </c>
      <c r="BG73" s="4">
        <v>14.66</v>
      </c>
      <c r="BH73" s="4">
        <v>1.04</v>
      </c>
      <c r="BI73" s="4">
        <v>14.138</v>
      </c>
      <c r="BJ73" s="4">
        <v>3018.0810000000001</v>
      </c>
      <c r="BK73" s="4">
        <v>7.9320000000000004</v>
      </c>
      <c r="BL73" s="4">
        <v>16.227</v>
      </c>
      <c r="BM73" s="4">
        <v>0.23400000000000001</v>
      </c>
      <c r="BN73" s="4">
        <v>16.460999999999999</v>
      </c>
      <c r="BO73" s="4">
        <v>12.983000000000001</v>
      </c>
      <c r="BP73" s="4">
        <v>0.187</v>
      </c>
      <c r="BQ73" s="4">
        <v>13.17</v>
      </c>
      <c r="BR73" s="4">
        <v>0.84309999999999996</v>
      </c>
      <c r="BU73" s="4">
        <v>2.6840000000000002</v>
      </c>
      <c r="BW73" s="4">
        <v>37.384</v>
      </c>
      <c r="BX73" s="4">
        <v>0.35066599999999998</v>
      </c>
      <c r="BY73" s="4">
        <v>-5</v>
      </c>
      <c r="BZ73" s="4">
        <v>1.639392</v>
      </c>
      <c r="CA73" s="4">
        <v>8.5694009999999992</v>
      </c>
      <c r="CB73" s="4">
        <v>33.115718000000001</v>
      </c>
      <c r="CC73" s="4">
        <f t="shared" si="9"/>
        <v>2.2640357441999996</v>
      </c>
      <c r="CE73" s="4">
        <f t="shared" si="10"/>
        <v>19319.770315592305</v>
      </c>
      <c r="CF73" s="4">
        <f t="shared" si="11"/>
        <v>50.775449082804002</v>
      </c>
      <c r="CG73" s="4">
        <f t="shared" si="12"/>
        <v>84.305681343989988</v>
      </c>
      <c r="CH73" s="4">
        <f t="shared" si="13"/>
        <v>5.3969719013756992</v>
      </c>
    </row>
    <row r="74" spans="1:86">
      <c r="A74" s="2">
        <v>42440</v>
      </c>
      <c r="B74" s="29">
        <v>0.49465171296296301</v>
      </c>
      <c r="C74" s="4">
        <v>14.281000000000001</v>
      </c>
      <c r="D74" s="4">
        <v>1.35E-2</v>
      </c>
      <c r="E74" s="4" t="s">
        <v>155</v>
      </c>
      <c r="F74" s="4">
        <v>135.410628</v>
      </c>
      <c r="G74" s="4">
        <v>359.4</v>
      </c>
      <c r="H74" s="4">
        <v>10.7</v>
      </c>
      <c r="I74" s="4">
        <v>90.5</v>
      </c>
      <c r="K74" s="4">
        <v>0.1</v>
      </c>
      <c r="L74" s="4">
        <v>63</v>
      </c>
      <c r="M74" s="4">
        <v>0.87790000000000001</v>
      </c>
      <c r="N74" s="4">
        <v>12.538</v>
      </c>
      <c r="O74" s="4">
        <v>1.1900000000000001E-2</v>
      </c>
      <c r="P74" s="4">
        <v>315.5326</v>
      </c>
      <c r="Q74" s="4">
        <v>9.3940000000000001</v>
      </c>
      <c r="R74" s="4">
        <v>324.89999999999998</v>
      </c>
      <c r="S74" s="4">
        <v>252.45079999999999</v>
      </c>
      <c r="T74" s="4">
        <v>7.5159000000000002</v>
      </c>
      <c r="U74" s="4">
        <v>260</v>
      </c>
      <c r="V74" s="4">
        <v>90.476600000000005</v>
      </c>
      <c r="Y74" s="4">
        <v>55.046999999999997</v>
      </c>
      <c r="Z74" s="4">
        <v>0</v>
      </c>
      <c r="AA74" s="4">
        <v>8.7800000000000003E-2</v>
      </c>
      <c r="AB74" s="4" t="s">
        <v>384</v>
      </c>
      <c r="AC74" s="4">
        <v>0</v>
      </c>
      <c r="AD74" s="4">
        <v>11.9</v>
      </c>
      <c r="AE74" s="4">
        <v>861</v>
      </c>
      <c r="AF74" s="4">
        <v>885</v>
      </c>
      <c r="AG74" s="4">
        <v>898</v>
      </c>
      <c r="AH74" s="4">
        <v>46</v>
      </c>
      <c r="AI74" s="4">
        <v>21.83</v>
      </c>
      <c r="AJ74" s="4">
        <v>0.5</v>
      </c>
      <c r="AK74" s="4">
        <v>988</v>
      </c>
      <c r="AL74" s="4">
        <v>8</v>
      </c>
      <c r="AM74" s="4">
        <v>0</v>
      </c>
      <c r="AN74" s="4">
        <v>37</v>
      </c>
      <c r="AO74" s="4">
        <v>190</v>
      </c>
      <c r="AP74" s="4">
        <v>190</v>
      </c>
      <c r="AQ74" s="4">
        <v>3.1</v>
      </c>
      <c r="AR74" s="4">
        <v>195</v>
      </c>
      <c r="AS74" s="4" t="s">
        <v>155</v>
      </c>
      <c r="AT74" s="4">
        <v>2</v>
      </c>
      <c r="AU74" s="5">
        <v>0.70280092592592591</v>
      </c>
      <c r="AV74" s="4">
        <v>47.163212999999999</v>
      </c>
      <c r="AW74" s="4">
        <v>-88.484123999999994</v>
      </c>
      <c r="AX74" s="4">
        <v>319.5</v>
      </c>
      <c r="AY74" s="4">
        <v>40.299999999999997</v>
      </c>
      <c r="AZ74" s="4">
        <v>12</v>
      </c>
      <c r="BA74" s="4">
        <v>11</v>
      </c>
      <c r="BB74" s="4" t="s">
        <v>429</v>
      </c>
      <c r="BC74" s="4">
        <v>1.1000000000000001</v>
      </c>
      <c r="BD74" s="4">
        <v>1.4</v>
      </c>
      <c r="BE74" s="4">
        <v>1.8</v>
      </c>
      <c r="BF74" s="4">
        <v>14.063000000000001</v>
      </c>
      <c r="BG74" s="4">
        <v>14.87</v>
      </c>
      <c r="BH74" s="4">
        <v>1.06</v>
      </c>
      <c r="BI74" s="4">
        <v>13.903</v>
      </c>
      <c r="BJ74" s="4">
        <v>3028.165</v>
      </c>
      <c r="BK74" s="4">
        <v>1.827</v>
      </c>
      <c r="BL74" s="4">
        <v>7.9809999999999999</v>
      </c>
      <c r="BM74" s="4">
        <v>0.23799999999999999</v>
      </c>
      <c r="BN74" s="4">
        <v>8.218</v>
      </c>
      <c r="BO74" s="4">
        <v>6.3849999999999998</v>
      </c>
      <c r="BP74" s="4">
        <v>0.19</v>
      </c>
      <c r="BQ74" s="4">
        <v>6.5750000000000002</v>
      </c>
      <c r="BR74" s="4">
        <v>0.72260000000000002</v>
      </c>
      <c r="BU74" s="4">
        <v>2.6379999999999999</v>
      </c>
      <c r="BW74" s="4">
        <v>15.417999999999999</v>
      </c>
      <c r="BX74" s="4">
        <v>0.35621599999999998</v>
      </c>
      <c r="BY74" s="4">
        <v>-5</v>
      </c>
      <c r="BZ74" s="4">
        <v>1.635392</v>
      </c>
      <c r="CA74" s="4">
        <v>8.7050280000000004</v>
      </c>
      <c r="CB74" s="4">
        <v>33.034917999999998</v>
      </c>
      <c r="CC74" s="4">
        <f t="shared" si="9"/>
        <v>2.2998683976000001</v>
      </c>
      <c r="CE74" s="4">
        <f t="shared" si="10"/>
        <v>19691.115051874138</v>
      </c>
      <c r="CF74" s="4">
        <f t="shared" si="11"/>
        <v>11.880352358532001</v>
      </c>
      <c r="CG74" s="4">
        <f t="shared" si="12"/>
        <v>42.754962647700005</v>
      </c>
      <c r="CH74" s="4">
        <f t="shared" si="13"/>
        <v>4.6988191649016002</v>
      </c>
    </row>
    <row r="75" spans="1:86">
      <c r="A75" s="2">
        <v>42440</v>
      </c>
      <c r="B75" s="29">
        <v>0.49466328703703705</v>
      </c>
      <c r="C75" s="4">
        <v>14.205</v>
      </c>
      <c r="D75" s="4">
        <v>5.4999999999999997E-3</v>
      </c>
      <c r="E75" s="4" t="s">
        <v>155</v>
      </c>
      <c r="F75" s="4">
        <v>54.895330000000001</v>
      </c>
      <c r="G75" s="4">
        <v>387.4</v>
      </c>
      <c r="H75" s="4">
        <v>10.7</v>
      </c>
      <c r="I75" s="4">
        <v>138.30000000000001</v>
      </c>
      <c r="K75" s="4">
        <v>0</v>
      </c>
      <c r="L75" s="4">
        <v>63</v>
      </c>
      <c r="M75" s="4">
        <v>0.87849999999999995</v>
      </c>
      <c r="N75" s="4">
        <v>12.478199999999999</v>
      </c>
      <c r="O75" s="4">
        <v>4.7999999999999996E-3</v>
      </c>
      <c r="P75" s="4">
        <v>340.32780000000002</v>
      </c>
      <c r="Q75" s="4">
        <v>9.3994999999999997</v>
      </c>
      <c r="R75" s="4">
        <v>349.7</v>
      </c>
      <c r="S75" s="4">
        <v>272.28899999999999</v>
      </c>
      <c r="T75" s="4">
        <v>7.5202999999999998</v>
      </c>
      <c r="U75" s="4">
        <v>279.8</v>
      </c>
      <c r="V75" s="4">
        <v>138.32230000000001</v>
      </c>
      <c r="Y75" s="4">
        <v>55.094999999999999</v>
      </c>
      <c r="Z75" s="4">
        <v>0</v>
      </c>
      <c r="AA75" s="4">
        <v>0</v>
      </c>
      <c r="AB75" s="4" t="s">
        <v>384</v>
      </c>
      <c r="AC75" s="4">
        <v>0</v>
      </c>
      <c r="AD75" s="4">
        <v>11.8</v>
      </c>
      <c r="AE75" s="4">
        <v>863</v>
      </c>
      <c r="AF75" s="4">
        <v>887</v>
      </c>
      <c r="AG75" s="4">
        <v>901</v>
      </c>
      <c r="AH75" s="4">
        <v>46</v>
      </c>
      <c r="AI75" s="4">
        <v>21.83</v>
      </c>
      <c r="AJ75" s="4">
        <v>0.5</v>
      </c>
      <c r="AK75" s="4">
        <v>988</v>
      </c>
      <c r="AL75" s="4">
        <v>8</v>
      </c>
      <c r="AM75" s="4">
        <v>0</v>
      </c>
      <c r="AN75" s="4">
        <v>37</v>
      </c>
      <c r="AO75" s="4">
        <v>190</v>
      </c>
      <c r="AP75" s="4">
        <v>190</v>
      </c>
      <c r="AQ75" s="4">
        <v>2.8</v>
      </c>
      <c r="AR75" s="4">
        <v>195</v>
      </c>
      <c r="AS75" s="4" t="s">
        <v>155</v>
      </c>
      <c r="AT75" s="4">
        <v>2</v>
      </c>
      <c r="AU75" s="5">
        <v>0.70281249999999995</v>
      </c>
      <c r="AV75" s="4">
        <v>47.163364999999999</v>
      </c>
      <c r="AW75" s="4">
        <v>-88.484201999999996</v>
      </c>
      <c r="AX75" s="4">
        <v>319.8</v>
      </c>
      <c r="AY75" s="4">
        <v>39.9</v>
      </c>
      <c r="AZ75" s="4">
        <v>12</v>
      </c>
      <c r="BA75" s="4">
        <v>11</v>
      </c>
      <c r="BB75" s="4" t="s">
        <v>429</v>
      </c>
      <c r="BC75" s="4">
        <v>1.1000000000000001</v>
      </c>
      <c r="BD75" s="4">
        <v>1.4</v>
      </c>
      <c r="BE75" s="4">
        <v>1.8</v>
      </c>
      <c r="BF75" s="4">
        <v>14.063000000000001</v>
      </c>
      <c r="BG75" s="4">
        <v>14.95</v>
      </c>
      <c r="BH75" s="4">
        <v>1.06</v>
      </c>
      <c r="BI75" s="4">
        <v>13.836</v>
      </c>
      <c r="BJ75" s="4">
        <v>3028.7420000000002</v>
      </c>
      <c r="BK75" s="4">
        <v>0.745</v>
      </c>
      <c r="BL75" s="4">
        <v>8.6509999999999998</v>
      </c>
      <c r="BM75" s="4">
        <v>0.23899999999999999</v>
      </c>
      <c r="BN75" s="4">
        <v>8.8889999999999993</v>
      </c>
      <c r="BO75" s="4">
        <v>6.9210000000000003</v>
      </c>
      <c r="BP75" s="4">
        <v>0.191</v>
      </c>
      <c r="BQ75" s="4">
        <v>7.1120000000000001</v>
      </c>
      <c r="BR75" s="4">
        <v>1.1102000000000001</v>
      </c>
      <c r="BU75" s="4">
        <v>2.653</v>
      </c>
      <c r="BW75" s="4">
        <v>0</v>
      </c>
      <c r="BX75" s="4">
        <v>0.36602000000000001</v>
      </c>
      <c r="BY75" s="4">
        <v>-5</v>
      </c>
      <c r="BZ75" s="4">
        <v>1.63049</v>
      </c>
      <c r="CA75" s="4">
        <v>8.9446130000000004</v>
      </c>
      <c r="CB75" s="4">
        <v>32.935898000000002</v>
      </c>
      <c r="CC75" s="4">
        <f t="shared" ref="CC75:CC138" si="14">CA75*0.2642</f>
        <v>2.3631667545999999</v>
      </c>
      <c r="CE75" s="4">
        <f t="shared" ref="CE75:CE138" si="15">BJ75*$CA75*0.747</f>
        <v>20236.921024933967</v>
      </c>
      <c r="CF75" s="4">
        <f t="shared" ref="CF75:CF138" si="16">BK75*$CA75*0.747</f>
        <v>4.9778113036949998</v>
      </c>
      <c r="CG75" s="4">
        <f t="shared" ref="CG75:CG138" si="17">BQ75*$CA75*0.747</f>
        <v>47.519723479032002</v>
      </c>
      <c r="CH75" s="4">
        <f t="shared" ref="CH75:CH138" si="18">BR75*$CA75*0.747</f>
        <v>7.4179410863922017</v>
      </c>
    </row>
    <row r="76" spans="1:86">
      <c r="A76" s="2">
        <v>42440</v>
      </c>
      <c r="B76" s="29">
        <v>0.49467486111111114</v>
      </c>
      <c r="C76" s="4">
        <v>14.202999999999999</v>
      </c>
      <c r="D76" s="4">
        <v>4.0000000000000001E-3</v>
      </c>
      <c r="E76" s="4" t="s">
        <v>155</v>
      </c>
      <c r="F76" s="4">
        <v>40</v>
      </c>
      <c r="G76" s="4">
        <v>1398.7</v>
      </c>
      <c r="H76" s="4">
        <v>10.7</v>
      </c>
      <c r="I76" s="4">
        <v>169.2</v>
      </c>
      <c r="K76" s="4">
        <v>0</v>
      </c>
      <c r="L76" s="4">
        <v>63</v>
      </c>
      <c r="M76" s="4">
        <v>0.87849999999999995</v>
      </c>
      <c r="N76" s="4">
        <v>12.477399999999999</v>
      </c>
      <c r="O76" s="4">
        <v>3.5000000000000001E-3</v>
      </c>
      <c r="P76" s="4">
        <v>1228.6804999999999</v>
      </c>
      <c r="Q76" s="4">
        <v>9.3996999999999993</v>
      </c>
      <c r="R76" s="4">
        <v>1238.0999999999999</v>
      </c>
      <c r="S76" s="4">
        <v>983.04100000000005</v>
      </c>
      <c r="T76" s="4">
        <v>7.5205000000000002</v>
      </c>
      <c r="U76" s="4">
        <v>990.6</v>
      </c>
      <c r="V76" s="4">
        <v>169.1643</v>
      </c>
      <c r="Y76" s="4">
        <v>55.168999999999997</v>
      </c>
      <c r="Z76" s="4">
        <v>0</v>
      </c>
      <c r="AA76" s="4">
        <v>3.0000000000000001E-3</v>
      </c>
      <c r="AB76" s="4" t="s">
        <v>384</v>
      </c>
      <c r="AC76" s="4">
        <v>0</v>
      </c>
      <c r="AD76" s="4">
        <v>11.9</v>
      </c>
      <c r="AE76" s="4">
        <v>863</v>
      </c>
      <c r="AF76" s="4">
        <v>888</v>
      </c>
      <c r="AG76" s="4">
        <v>900</v>
      </c>
      <c r="AH76" s="4">
        <v>46</v>
      </c>
      <c r="AI76" s="4">
        <v>21.83</v>
      </c>
      <c r="AJ76" s="4">
        <v>0.5</v>
      </c>
      <c r="AK76" s="4">
        <v>988</v>
      </c>
      <c r="AL76" s="4">
        <v>8</v>
      </c>
      <c r="AM76" s="4">
        <v>0</v>
      </c>
      <c r="AN76" s="4">
        <v>37</v>
      </c>
      <c r="AO76" s="4">
        <v>190</v>
      </c>
      <c r="AP76" s="4">
        <v>190</v>
      </c>
      <c r="AQ76" s="4">
        <v>2.9</v>
      </c>
      <c r="AR76" s="4">
        <v>195</v>
      </c>
      <c r="AS76" s="4" t="s">
        <v>155</v>
      </c>
      <c r="AT76" s="4">
        <v>2</v>
      </c>
      <c r="AU76" s="5">
        <v>0.7028240740740741</v>
      </c>
      <c r="AV76" s="4">
        <v>47.163499000000002</v>
      </c>
      <c r="AW76" s="4">
        <v>-88.484367000000006</v>
      </c>
      <c r="AX76" s="4">
        <v>320</v>
      </c>
      <c r="AY76" s="4">
        <v>40.1</v>
      </c>
      <c r="AZ76" s="4">
        <v>12</v>
      </c>
      <c r="BA76" s="4">
        <v>10</v>
      </c>
      <c r="BB76" s="4" t="s">
        <v>433</v>
      </c>
      <c r="BC76" s="4">
        <v>1.666633</v>
      </c>
      <c r="BD76" s="4">
        <v>1.1166830000000001</v>
      </c>
      <c r="BE76" s="4">
        <v>2.295804</v>
      </c>
      <c r="BF76" s="4">
        <v>14.063000000000001</v>
      </c>
      <c r="BG76" s="4">
        <v>14.95</v>
      </c>
      <c r="BH76" s="4">
        <v>1.06</v>
      </c>
      <c r="BI76" s="4">
        <v>13.834</v>
      </c>
      <c r="BJ76" s="4">
        <v>3028.31</v>
      </c>
      <c r="BK76" s="4">
        <v>0.54300000000000004</v>
      </c>
      <c r="BL76" s="4">
        <v>31.228000000000002</v>
      </c>
      <c r="BM76" s="4">
        <v>0.23899999999999999</v>
      </c>
      <c r="BN76" s="4">
        <v>31.466999999999999</v>
      </c>
      <c r="BO76" s="4">
        <v>24.984999999999999</v>
      </c>
      <c r="BP76" s="4">
        <v>0.191</v>
      </c>
      <c r="BQ76" s="4">
        <v>25.175999999999998</v>
      </c>
      <c r="BR76" s="4">
        <v>1.3575999999999999</v>
      </c>
      <c r="BU76" s="4">
        <v>2.657</v>
      </c>
      <c r="BW76" s="4">
        <v>0.52100000000000002</v>
      </c>
      <c r="BX76" s="4">
        <v>0.36880400000000002</v>
      </c>
      <c r="BY76" s="4">
        <v>-5</v>
      </c>
      <c r="BZ76" s="4">
        <v>1.627294</v>
      </c>
      <c r="CA76" s="4">
        <v>9.0126469999999994</v>
      </c>
      <c r="CB76" s="4">
        <v>32.871338999999999</v>
      </c>
      <c r="CC76" s="4">
        <f t="shared" si="14"/>
        <v>2.3811413373999999</v>
      </c>
      <c r="CE76" s="4">
        <f t="shared" si="15"/>
        <v>20387.937510317788</v>
      </c>
      <c r="CF76" s="4">
        <f t="shared" si="16"/>
        <v>3.6557188887870002</v>
      </c>
      <c r="CG76" s="4">
        <f t="shared" si="17"/>
        <v>169.49609345138396</v>
      </c>
      <c r="CH76" s="4">
        <f t="shared" si="18"/>
        <v>9.139970466698399</v>
      </c>
    </row>
    <row r="77" spans="1:86">
      <c r="A77" s="2">
        <v>42440</v>
      </c>
      <c r="B77" s="29">
        <v>0.49468643518518518</v>
      </c>
      <c r="C77" s="4">
        <v>14.12</v>
      </c>
      <c r="D77" s="4">
        <v>2.3999999999999998E-3</v>
      </c>
      <c r="E77" s="4" t="s">
        <v>155</v>
      </c>
      <c r="F77" s="4">
        <v>24.127624999999998</v>
      </c>
      <c r="G77" s="4">
        <v>1857.6</v>
      </c>
      <c r="H77" s="4">
        <v>10.7</v>
      </c>
      <c r="I77" s="4">
        <v>140.30000000000001</v>
      </c>
      <c r="K77" s="4">
        <v>0.1</v>
      </c>
      <c r="L77" s="4">
        <v>63</v>
      </c>
      <c r="M77" s="4">
        <v>0.87909999999999999</v>
      </c>
      <c r="N77" s="4">
        <v>12.413600000000001</v>
      </c>
      <c r="O77" s="4">
        <v>2.0999999999999999E-3</v>
      </c>
      <c r="P77" s="4">
        <v>1633.0835</v>
      </c>
      <c r="Q77" s="4">
        <v>9.4067000000000007</v>
      </c>
      <c r="R77" s="4">
        <v>1642.5</v>
      </c>
      <c r="S77" s="4">
        <v>1306.5951</v>
      </c>
      <c r="T77" s="4">
        <v>7.5260999999999996</v>
      </c>
      <c r="U77" s="4">
        <v>1314.1</v>
      </c>
      <c r="V77" s="4">
        <v>140.30000000000001</v>
      </c>
      <c r="Y77" s="4">
        <v>55.283000000000001</v>
      </c>
      <c r="Z77" s="4">
        <v>0</v>
      </c>
      <c r="AA77" s="4">
        <v>8.7900000000000006E-2</v>
      </c>
      <c r="AB77" s="4" t="s">
        <v>384</v>
      </c>
      <c r="AC77" s="4">
        <v>0</v>
      </c>
      <c r="AD77" s="4">
        <v>11.8</v>
      </c>
      <c r="AE77" s="4">
        <v>863</v>
      </c>
      <c r="AF77" s="4">
        <v>889</v>
      </c>
      <c r="AG77" s="4">
        <v>899</v>
      </c>
      <c r="AH77" s="4">
        <v>46</v>
      </c>
      <c r="AI77" s="4">
        <v>21.83</v>
      </c>
      <c r="AJ77" s="4">
        <v>0.5</v>
      </c>
      <c r="AK77" s="4">
        <v>988</v>
      </c>
      <c r="AL77" s="4">
        <v>8</v>
      </c>
      <c r="AM77" s="4">
        <v>0</v>
      </c>
      <c r="AN77" s="4">
        <v>37</v>
      </c>
      <c r="AO77" s="4">
        <v>190</v>
      </c>
      <c r="AP77" s="4">
        <v>190</v>
      </c>
      <c r="AQ77" s="4">
        <v>2.8</v>
      </c>
      <c r="AR77" s="4">
        <v>195</v>
      </c>
      <c r="AS77" s="4" t="s">
        <v>155</v>
      </c>
      <c r="AT77" s="4">
        <v>2</v>
      </c>
      <c r="AU77" s="5">
        <v>0.70283564814814825</v>
      </c>
      <c r="AV77" s="4">
        <v>47.163631000000002</v>
      </c>
      <c r="AW77" s="4">
        <v>-88.484534999999994</v>
      </c>
      <c r="AX77" s="4">
        <v>320</v>
      </c>
      <c r="AY77" s="4">
        <v>40.6</v>
      </c>
      <c r="AZ77" s="4">
        <v>12</v>
      </c>
      <c r="BA77" s="4">
        <v>11</v>
      </c>
      <c r="BB77" s="4" t="s">
        <v>429</v>
      </c>
      <c r="BC77" s="4">
        <v>1.470909</v>
      </c>
      <c r="BD77" s="4">
        <v>1.071515</v>
      </c>
      <c r="BE77" s="4">
        <v>2.2139389999999999</v>
      </c>
      <c r="BF77" s="4">
        <v>14.063000000000001</v>
      </c>
      <c r="BG77" s="4">
        <v>15.04</v>
      </c>
      <c r="BH77" s="4">
        <v>1.07</v>
      </c>
      <c r="BI77" s="4">
        <v>13.749000000000001</v>
      </c>
      <c r="BJ77" s="4">
        <v>3029.3809999999999</v>
      </c>
      <c r="BK77" s="4">
        <v>0.32900000000000001</v>
      </c>
      <c r="BL77" s="4">
        <v>41.734999999999999</v>
      </c>
      <c r="BM77" s="4">
        <v>0.24</v>
      </c>
      <c r="BN77" s="4">
        <v>41.975000000000001</v>
      </c>
      <c r="BO77" s="4">
        <v>33.390999999999998</v>
      </c>
      <c r="BP77" s="4">
        <v>0.192</v>
      </c>
      <c r="BQ77" s="4">
        <v>33.584000000000003</v>
      </c>
      <c r="BR77" s="4">
        <v>1.1322000000000001</v>
      </c>
      <c r="BU77" s="4">
        <v>2.677</v>
      </c>
      <c r="BW77" s="4">
        <v>15.599</v>
      </c>
      <c r="BX77" s="4">
        <v>0.41049200000000002</v>
      </c>
      <c r="BY77" s="4">
        <v>-5</v>
      </c>
      <c r="BZ77" s="4">
        <v>1.621588</v>
      </c>
      <c r="CA77" s="4">
        <v>10.031397999999999</v>
      </c>
      <c r="CB77" s="4">
        <v>32.756078000000002</v>
      </c>
      <c r="CC77" s="4">
        <f t="shared" si="14"/>
        <v>2.6502953515999996</v>
      </c>
      <c r="CE77" s="4">
        <f t="shared" si="15"/>
        <v>22700.528098964583</v>
      </c>
      <c r="CF77" s="4">
        <f t="shared" si="16"/>
        <v>2.4653464666739997</v>
      </c>
      <c r="CG77" s="4">
        <f t="shared" si="17"/>
        <v>251.66016941270399</v>
      </c>
      <c r="CH77" s="4">
        <f t="shared" si="18"/>
        <v>8.4840889652531999</v>
      </c>
    </row>
    <row r="78" spans="1:86">
      <c r="A78" s="2">
        <v>42440</v>
      </c>
      <c r="B78" s="29">
        <v>0.49469800925925927</v>
      </c>
      <c r="C78" s="4">
        <v>13.750999999999999</v>
      </c>
      <c r="D78" s="4">
        <v>1.6999999999999999E-3</v>
      </c>
      <c r="E78" s="4" t="s">
        <v>155</v>
      </c>
      <c r="F78" s="4">
        <v>16.955795999999999</v>
      </c>
      <c r="G78" s="4">
        <v>1559.6</v>
      </c>
      <c r="H78" s="4">
        <v>5.7</v>
      </c>
      <c r="I78" s="4">
        <v>151</v>
      </c>
      <c r="K78" s="4">
        <v>0.1</v>
      </c>
      <c r="L78" s="4">
        <v>63</v>
      </c>
      <c r="M78" s="4">
        <v>0.88190000000000002</v>
      </c>
      <c r="N78" s="4">
        <v>12.1265</v>
      </c>
      <c r="O78" s="4">
        <v>1.5E-3</v>
      </c>
      <c r="P78" s="4">
        <v>1375.3608999999999</v>
      </c>
      <c r="Q78" s="4">
        <v>5.0000999999999998</v>
      </c>
      <c r="R78" s="4">
        <v>1380.4</v>
      </c>
      <c r="S78" s="4">
        <v>1102.1803</v>
      </c>
      <c r="T78" s="4">
        <v>4.0069999999999997</v>
      </c>
      <c r="U78" s="4">
        <v>1106.2</v>
      </c>
      <c r="V78" s="4">
        <v>150.95679999999999</v>
      </c>
      <c r="Y78" s="4">
        <v>55.406999999999996</v>
      </c>
      <c r="Z78" s="4">
        <v>0</v>
      </c>
      <c r="AA78" s="4">
        <v>8.8200000000000001E-2</v>
      </c>
      <c r="AB78" s="4" t="s">
        <v>384</v>
      </c>
      <c r="AC78" s="4">
        <v>0</v>
      </c>
      <c r="AD78" s="4">
        <v>11.8</v>
      </c>
      <c r="AE78" s="4">
        <v>864</v>
      </c>
      <c r="AF78" s="4">
        <v>889</v>
      </c>
      <c r="AG78" s="4">
        <v>900</v>
      </c>
      <c r="AH78" s="4">
        <v>46.9</v>
      </c>
      <c r="AI78" s="4">
        <v>22.26</v>
      </c>
      <c r="AJ78" s="4">
        <v>0.51</v>
      </c>
      <c r="AK78" s="4">
        <v>988</v>
      </c>
      <c r="AL78" s="4">
        <v>8</v>
      </c>
      <c r="AM78" s="4">
        <v>0</v>
      </c>
      <c r="AN78" s="4">
        <v>37</v>
      </c>
      <c r="AO78" s="4">
        <v>190</v>
      </c>
      <c r="AP78" s="4">
        <v>190</v>
      </c>
      <c r="AQ78" s="4">
        <v>2.7</v>
      </c>
      <c r="AR78" s="4">
        <v>195</v>
      </c>
      <c r="AS78" s="4" t="s">
        <v>155</v>
      </c>
      <c r="AT78" s="4">
        <v>2</v>
      </c>
      <c r="AU78" s="5">
        <v>0.70284722222222218</v>
      </c>
      <c r="AV78" s="4">
        <v>47.163764</v>
      </c>
      <c r="AW78" s="4">
        <v>-88.484696</v>
      </c>
      <c r="AX78" s="4">
        <v>320.10000000000002</v>
      </c>
      <c r="AY78" s="4">
        <v>41.3</v>
      </c>
      <c r="AZ78" s="4">
        <v>12</v>
      </c>
      <c r="BA78" s="4">
        <v>11</v>
      </c>
      <c r="BB78" s="4" t="s">
        <v>429</v>
      </c>
      <c r="BC78" s="4">
        <v>1.3</v>
      </c>
      <c r="BD78" s="4">
        <v>1.1717280000000001</v>
      </c>
      <c r="BE78" s="4">
        <v>2.1717279999999999</v>
      </c>
      <c r="BF78" s="4">
        <v>14.063000000000001</v>
      </c>
      <c r="BG78" s="4">
        <v>15.42</v>
      </c>
      <c r="BH78" s="4">
        <v>1.1000000000000001</v>
      </c>
      <c r="BI78" s="4">
        <v>13.396000000000001</v>
      </c>
      <c r="BJ78" s="4">
        <v>3029.4070000000002</v>
      </c>
      <c r="BK78" s="4">
        <v>0.23799999999999999</v>
      </c>
      <c r="BL78" s="4">
        <v>35.981000000000002</v>
      </c>
      <c r="BM78" s="4">
        <v>0.13100000000000001</v>
      </c>
      <c r="BN78" s="4">
        <v>36.112000000000002</v>
      </c>
      <c r="BO78" s="4">
        <v>28.834</v>
      </c>
      <c r="BP78" s="4">
        <v>0.105</v>
      </c>
      <c r="BQ78" s="4">
        <v>28.939</v>
      </c>
      <c r="BR78" s="4">
        <v>1.2470000000000001</v>
      </c>
      <c r="BU78" s="4">
        <v>2.746</v>
      </c>
      <c r="BW78" s="4">
        <v>16.018000000000001</v>
      </c>
      <c r="BX78" s="4">
        <v>0.41680400000000001</v>
      </c>
      <c r="BY78" s="4">
        <v>-5</v>
      </c>
      <c r="BZ78" s="4">
        <v>1.6182939999999999</v>
      </c>
      <c r="CA78" s="4">
        <v>10.185648</v>
      </c>
      <c r="CB78" s="4">
        <v>32.689539000000003</v>
      </c>
      <c r="CC78" s="4">
        <f t="shared" si="14"/>
        <v>2.6910482016000001</v>
      </c>
      <c r="CE78" s="4">
        <f t="shared" si="15"/>
        <v>23049.785592999793</v>
      </c>
      <c r="CF78" s="4">
        <f t="shared" si="16"/>
        <v>1.8108656153280001</v>
      </c>
      <c r="CG78" s="4">
        <f t="shared" si="17"/>
        <v>220.18756320158403</v>
      </c>
      <c r="CH78" s="4">
        <f t="shared" si="18"/>
        <v>9.488022782832001</v>
      </c>
    </row>
    <row r="79" spans="1:86">
      <c r="A79" s="2">
        <v>42440</v>
      </c>
      <c r="B79" s="29">
        <v>0.49470958333333331</v>
      </c>
      <c r="C79" s="4">
        <v>13.917999999999999</v>
      </c>
      <c r="D79" s="4">
        <v>3.7900000000000003E-2</v>
      </c>
      <c r="E79" s="4" t="s">
        <v>155</v>
      </c>
      <c r="F79" s="4">
        <v>379.48006900000001</v>
      </c>
      <c r="G79" s="4">
        <v>1953</v>
      </c>
      <c r="H79" s="4">
        <v>7.8</v>
      </c>
      <c r="I79" s="4">
        <v>154.69999999999999</v>
      </c>
      <c r="K79" s="4">
        <v>0.31</v>
      </c>
      <c r="L79" s="4">
        <v>63</v>
      </c>
      <c r="M79" s="4">
        <v>0.88029999999999997</v>
      </c>
      <c r="N79" s="4">
        <v>12.2524</v>
      </c>
      <c r="O79" s="4">
        <v>3.3399999999999999E-2</v>
      </c>
      <c r="P79" s="4">
        <v>1719.2319</v>
      </c>
      <c r="Q79" s="4">
        <v>6.8437999999999999</v>
      </c>
      <c r="R79" s="4">
        <v>1726.1</v>
      </c>
      <c r="S79" s="4">
        <v>1377.9928</v>
      </c>
      <c r="T79" s="4">
        <v>5.4854000000000003</v>
      </c>
      <c r="U79" s="4">
        <v>1383.5</v>
      </c>
      <c r="V79" s="4">
        <v>154.738</v>
      </c>
      <c r="Y79" s="4">
        <v>55.378</v>
      </c>
      <c r="Z79" s="4">
        <v>0</v>
      </c>
      <c r="AA79" s="4">
        <v>0.27039999999999997</v>
      </c>
      <c r="AB79" s="4" t="s">
        <v>384</v>
      </c>
      <c r="AC79" s="4">
        <v>0</v>
      </c>
      <c r="AD79" s="4">
        <v>11.9</v>
      </c>
      <c r="AE79" s="4">
        <v>865</v>
      </c>
      <c r="AF79" s="4">
        <v>891</v>
      </c>
      <c r="AG79" s="4">
        <v>902</v>
      </c>
      <c r="AH79" s="4">
        <v>47</v>
      </c>
      <c r="AI79" s="4">
        <v>22.31</v>
      </c>
      <c r="AJ79" s="4">
        <v>0.51</v>
      </c>
      <c r="AK79" s="4">
        <v>988</v>
      </c>
      <c r="AL79" s="4">
        <v>8</v>
      </c>
      <c r="AM79" s="4">
        <v>0</v>
      </c>
      <c r="AN79" s="4">
        <v>37</v>
      </c>
      <c r="AO79" s="4">
        <v>190</v>
      </c>
      <c r="AP79" s="4">
        <v>190</v>
      </c>
      <c r="AQ79" s="4">
        <v>2.9</v>
      </c>
      <c r="AR79" s="4">
        <v>195</v>
      </c>
      <c r="AS79" s="4" t="s">
        <v>155</v>
      </c>
      <c r="AT79" s="4">
        <v>2</v>
      </c>
      <c r="AU79" s="5">
        <v>0.70285879629629633</v>
      </c>
      <c r="AV79" s="4">
        <v>47.163893999999999</v>
      </c>
      <c r="AW79" s="4">
        <v>-88.484864000000002</v>
      </c>
      <c r="AX79" s="4">
        <v>320.2</v>
      </c>
      <c r="AY79" s="4">
        <v>42.1</v>
      </c>
      <c r="AZ79" s="4">
        <v>12</v>
      </c>
      <c r="BA79" s="4">
        <v>11</v>
      </c>
      <c r="BB79" s="4" t="s">
        <v>429</v>
      </c>
      <c r="BC79" s="4">
        <v>1.0851150000000001</v>
      </c>
      <c r="BD79" s="4">
        <v>1.2</v>
      </c>
      <c r="BE79" s="4">
        <v>1.9134869999999999</v>
      </c>
      <c r="BF79" s="4">
        <v>14.063000000000001</v>
      </c>
      <c r="BG79" s="4">
        <v>15.2</v>
      </c>
      <c r="BH79" s="4">
        <v>1.08</v>
      </c>
      <c r="BI79" s="4">
        <v>13.597</v>
      </c>
      <c r="BJ79" s="4">
        <v>3021.3679999999999</v>
      </c>
      <c r="BK79" s="4">
        <v>5.2430000000000003</v>
      </c>
      <c r="BL79" s="4">
        <v>44.396999999999998</v>
      </c>
      <c r="BM79" s="4">
        <v>0.17699999999999999</v>
      </c>
      <c r="BN79" s="4">
        <v>44.573999999999998</v>
      </c>
      <c r="BO79" s="4">
        <v>35.585000000000001</v>
      </c>
      <c r="BP79" s="4">
        <v>0.14199999999999999</v>
      </c>
      <c r="BQ79" s="4">
        <v>35.726999999999997</v>
      </c>
      <c r="BR79" s="4">
        <v>1.2618</v>
      </c>
      <c r="BU79" s="4">
        <v>2.7090000000000001</v>
      </c>
      <c r="BW79" s="4">
        <v>48.475999999999999</v>
      </c>
      <c r="BX79" s="4">
        <v>0.45488400000000001</v>
      </c>
      <c r="BY79" s="4">
        <v>-5</v>
      </c>
      <c r="BZ79" s="4">
        <v>1.6180000000000001</v>
      </c>
      <c r="CA79" s="4">
        <v>11.116228</v>
      </c>
      <c r="CB79" s="4">
        <v>32.683599999999998</v>
      </c>
      <c r="CC79" s="4">
        <f t="shared" si="14"/>
        <v>2.9369074375999999</v>
      </c>
      <c r="CE79" s="4">
        <f t="shared" si="15"/>
        <v>25088.903023248287</v>
      </c>
      <c r="CF79" s="4">
        <f t="shared" si="16"/>
        <v>43.536940402787998</v>
      </c>
      <c r="CG79" s="4">
        <f t="shared" si="17"/>
        <v>296.67065988373196</v>
      </c>
      <c r="CH79" s="4">
        <f t="shared" si="18"/>
        <v>10.477762998328799</v>
      </c>
    </row>
    <row r="80" spans="1:86">
      <c r="A80" s="2">
        <v>42440</v>
      </c>
      <c r="B80" s="29">
        <v>0.49472115740740735</v>
      </c>
      <c r="C80" s="4">
        <v>14.427</v>
      </c>
      <c r="D80" s="4">
        <v>0.1867</v>
      </c>
      <c r="E80" s="4" t="s">
        <v>155</v>
      </c>
      <c r="F80" s="4">
        <v>1867.1893239999999</v>
      </c>
      <c r="G80" s="4">
        <v>2882.1</v>
      </c>
      <c r="H80" s="4">
        <v>20.399999999999999</v>
      </c>
      <c r="I80" s="4">
        <v>154.4</v>
      </c>
      <c r="K80" s="4">
        <v>0.8</v>
      </c>
      <c r="L80" s="4">
        <v>63</v>
      </c>
      <c r="M80" s="4">
        <v>0.875</v>
      </c>
      <c r="N80" s="4">
        <v>12.6243</v>
      </c>
      <c r="O80" s="4">
        <v>0.16339999999999999</v>
      </c>
      <c r="P80" s="4">
        <v>2521.893</v>
      </c>
      <c r="Q80" s="4">
        <v>17.8504</v>
      </c>
      <c r="R80" s="4">
        <v>2539.6999999999998</v>
      </c>
      <c r="S80" s="4">
        <v>2021.3389</v>
      </c>
      <c r="T80" s="4">
        <v>14.307399999999999</v>
      </c>
      <c r="U80" s="4">
        <v>2035.6</v>
      </c>
      <c r="V80" s="4">
        <v>154.358</v>
      </c>
      <c r="Y80" s="4">
        <v>55.094999999999999</v>
      </c>
      <c r="Z80" s="4">
        <v>0</v>
      </c>
      <c r="AA80" s="4">
        <v>0.7</v>
      </c>
      <c r="AB80" s="4" t="s">
        <v>384</v>
      </c>
      <c r="AC80" s="4">
        <v>0</v>
      </c>
      <c r="AD80" s="4">
        <v>11.8</v>
      </c>
      <c r="AE80" s="4">
        <v>865</v>
      </c>
      <c r="AF80" s="4">
        <v>892</v>
      </c>
      <c r="AG80" s="4">
        <v>901</v>
      </c>
      <c r="AH80" s="4">
        <v>47</v>
      </c>
      <c r="AI80" s="4">
        <v>22.31</v>
      </c>
      <c r="AJ80" s="4">
        <v>0.51</v>
      </c>
      <c r="AK80" s="4">
        <v>988</v>
      </c>
      <c r="AL80" s="4">
        <v>8</v>
      </c>
      <c r="AM80" s="4">
        <v>0</v>
      </c>
      <c r="AN80" s="4">
        <v>37</v>
      </c>
      <c r="AO80" s="4">
        <v>190</v>
      </c>
      <c r="AP80" s="4">
        <v>190</v>
      </c>
      <c r="AQ80" s="4">
        <v>2.7</v>
      </c>
      <c r="AR80" s="4">
        <v>195</v>
      </c>
      <c r="AS80" s="4" t="s">
        <v>155</v>
      </c>
      <c r="AT80" s="4">
        <v>2</v>
      </c>
      <c r="AU80" s="5">
        <v>0.70287037037037037</v>
      </c>
      <c r="AV80" s="4">
        <v>47.164006999999998</v>
      </c>
      <c r="AW80" s="4">
        <v>-88.485061000000002</v>
      </c>
      <c r="AX80" s="4">
        <v>320.5</v>
      </c>
      <c r="AY80" s="4">
        <v>42.6</v>
      </c>
      <c r="AZ80" s="4">
        <v>12</v>
      </c>
      <c r="BA80" s="4">
        <v>11</v>
      </c>
      <c r="BB80" s="4" t="s">
        <v>429</v>
      </c>
      <c r="BC80" s="4">
        <v>1.071528</v>
      </c>
      <c r="BD80" s="4">
        <v>1.271528</v>
      </c>
      <c r="BE80" s="4">
        <v>1.8715280000000001</v>
      </c>
      <c r="BF80" s="4">
        <v>14.063000000000001</v>
      </c>
      <c r="BG80" s="4">
        <v>14.54</v>
      </c>
      <c r="BH80" s="4">
        <v>1.03</v>
      </c>
      <c r="BI80" s="4">
        <v>14.282999999999999</v>
      </c>
      <c r="BJ80" s="4">
        <v>2990.6680000000001</v>
      </c>
      <c r="BK80" s="4">
        <v>24.634</v>
      </c>
      <c r="BL80" s="4">
        <v>62.564</v>
      </c>
      <c r="BM80" s="4">
        <v>0.443</v>
      </c>
      <c r="BN80" s="4">
        <v>63.006999999999998</v>
      </c>
      <c r="BO80" s="4">
        <v>50.146000000000001</v>
      </c>
      <c r="BP80" s="4">
        <v>0.35499999999999998</v>
      </c>
      <c r="BQ80" s="4">
        <v>50.500999999999998</v>
      </c>
      <c r="BR80" s="4">
        <v>1.2092000000000001</v>
      </c>
      <c r="BU80" s="4">
        <v>2.59</v>
      </c>
      <c r="BW80" s="4">
        <v>120.578</v>
      </c>
      <c r="BX80" s="4">
        <v>0.39766400000000002</v>
      </c>
      <c r="BY80" s="4">
        <v>-5</v>
      </c>
      <c r="BZ80" s="4">
        <v>1.6134900000000001</v>
      </c>
      <c r="CA80" s="4">
        <v>9.7179140000000004</v>
      </c>
      <c r="CB80" s="4">
        <v>32.592497999999999</v>
      </c>
      <c r="CC80" s="4">
        <f t="shared" si="14"/>
        <v>2.5674728787999999</v>
      </c>
      <c r="CE80" s="4">
        <f t="shared" si="15"/>
        <v>21710.101656634346</v>
      </c>
      <c r="CF80" s="4">
        <f t="shared" si="16"/>
        <v>178.825146826572</v>
      </c>
      <c r="CG80" s="4">
        <f t="shared" si="17"/>
        <v>366.60098806075797</v>
      </c>
      <c r="CH80" s="4">
        <f t="shared" si="18"/>
        <v>8.7779235017736017</v>
      </c>
    </row>
    <row r="81" spans="1:86">
      <c r="A81" s="2">
        <v>42440</v>
      </c>
      <c r="B81" s="29">
        <v>0.4947327314814815</v>
      </c>
      <c r="C81" s="4">
        <v>14.577</v>
      </c>
      <c r="D81" s="4">
        <v>0.16669999999999999</v>
      </c>
      <c r="E81" s="4" t="s">
        <v>155</v>
      </c>
      <c r="F81" s="4">
        <v>1667.0225190000001</v>
      </c>
      <c r="G81" s="4">
        <v>2645.2</v>
      </c>
      <c r="H81" s="4">
        <v>22.6</v>
      </c>
      <c r="I81" s="4">
        <v>110.5</v>
      </c>
      <c r="K81" s="4">
        <v>0.74</v>
      </c>
      <c r="L81" s="4">
        <v>63</v>
      </c>
      <c r="M81" s="4">
        <v>0.87409999999999999</v>
      </c>
      <c r="N81" s="4">
        <v>12.7422</v>
      </c>
      <c r="O81" s="4">
        <v>0.1457</v>
      </c>
      <c r="P81" s="4">
        <v>2312.1876999999999</v>
      </c>
      <c r="Q81" s="4">
        <v>19.781300000000002</v>
      </c>
      <c r="R81" s="4">
        <v>2332</v>
      </c>
      <c r="S81" s="4">
        <v>1853.2566999999999</v>
      </c>
      <c r="T81" s="4">
        <v>15.855</v>
      </c>
      <c r="U81" s="4">
        <v>1869.1</v>
      </c>
      <c r="V81" s="4">
        <v>110.4786</v>
      </c>
      <c r="Y81" s="4">
        <v>54.838999999999999</v>
      </c>
      <c r="Z81" s="4">
        <v>0</v>
      </c>
      <c r="AA81" s="4">
        <v>0.64549999999999996</v>
      </c>
      <c r="AB81" s="4" t="s">
        <v>384</v>
      </c>
      <c r="AC81" s="4">
        <v>0</v>
      </c>
      <c r="AD81" s="4">
        <v>11.9</v>
      </c>
      <c r="AE81" s="4">
        <v>860</v>
      </c>
      <c r="AF81" s="4">
        <v>887</v>
      </c>
      <c r="AG81" s="4">
        <v>896</v>
      </c>
      <c r="AH81" s="4">
        <v>47</v>
      </c>
      <c r="AI81" s="4">
        <v>22.31</v>
      </c>
      <c r="AJ81" s="4">
        <v>0.51</v>
      </c>
      <c r="AK81" s="4">
        <v>988</v>
      </c>
      <c r="AL81" s="4">
        <v>8</v>
      </c>
      <c r="AM81" s="4">
        <v>0</v>
      </c>
      <c r="AN81" s="4">
        <v>37</v>
      </c>
      <c r="AO81" s="4">
        <v>190</v>
      </c>
      <c r="AP81" s="4">
        <v>190.9</v>
      </c>
      <c r="AQ81" s="4">
        <v>2.8</v>
      </c>
      <c r="AR81" s="4">
        <v>195</v>
      </c>
      <c r="AS81" s="4" t="s">
        <v>155</v>
      </c>
      <c r="AT81" s="4">
        <v>2</v>
      </c>
      <c r="AU81" s="5">
        <v>0.70288194444444441</v>
      </c>
      <c r="AV81" s="4">
        <v>47.164104999999999</v>
      </c>
      <c r="AW81" s="4">
        <v>-88.485279000000006</v>
      </c>
      <c r="AX81" s="4">
        <v>320.7</v>
      </c>
      <c r="AY81" s="4">
        <v>43.1</v>
      </c>
      <c r="AZ81" s="4">
        <v>12</v>
      </c>
      <c r="BA81" s="4">
        <v>11</v>
      </c>
      <c r="BB81" s="4" t="s">
        <v>429</v>
      </c>
      <c r="BC81" s="4">
        <v>1.1000000000000001</v>
      </c>
      <c r="BD81" s="4">
        <v>1.371429</v>
      </c>
      <c r="BE81" s="4">
        <v>1.9</v>
      </c>
      <c r="BF81" s="4">
        <v>14.063000000000001</v>
      </c>
      <c r="BG81" s="4">
        <v>14.43</v>
      </c>
      <c r="BH81" s="4">
        <v>1.03</v>
      </c>
      <c r="BI81" s="4">
        <v>14.401</v>
      </c>
      <c r="BJ81" s="4">
        <v>2996.1</v>
      </c>
      <c r="BK81" s="4">
        <v>21.806999999999999</v>
      </c>
      <c r="BL81" s="4">
        <v>56.933999999999997</v>
      </c>
      <c r="BM81" s="4">
        <v>0.48699999999999999</v>
      </c>
      <c r="BN81" s="4">
        <v>57.420999999999999</v>
      </c>
      <c r="BO81" s="4">
        <v>45.633000000000003</v>
      </c>
      <c r="BP81" s="4">
        <v>0.39</v>
      </c>
      <c r="BQ81" s="4">
        <v>46.024000000000001</v>
      </c>
      <c r="BR81" s="4">
        <v>0.85899999999999999</v>
      </c>
      <c r="BU81" s="4">
        <v>2.5579999999999998</v>
      </c>
      <c r="BW81" s="4">
        <v>110.35899999999999</v>
      </c>
      <c r="BX81" s="4">
        <v>0.28095599999999998</v>
      </c>
      <c r="BY81" s="4">
        <v>-5</v>
      </c>
      <c r="BZ81" s="4">
        <v>1.612098</v>
      </c>
      <c r="CA81" s="4">
        <v>6.865863</v>
      </c>
      <c r="CB81" s="4">
        <v>32.56438</v>
      </c>
      <c r="CC81" s="4">
        <f t="shared" si="14"/>
        <v>1.8139610045999999</v>
      </c>
      <c r="CE81" s="4">
        <f t="shared" si="15"/>
        <v>15366.396664322099</v>
      </c>
      <c r="CF81" s="4">
        <f t="shared" si="16"/>
        <v>111.84373420742699</v>
      </c>
      <c r="CG81" s="4">
        <f t="shared" si="17"/>
        <v>236.04787559786399</v>
      </c>
      <c r="CH81" s="4">
        <f t="shared" si="18"/>
        <v>4.4056389087990002</v>
      </c>
    </row>
    <row r="82" spans="1:86">
      <c r="A82" s="2">
        <v>42440</v>
      </c>
      <c r="B82" s="29">
        <v>0.49474430555555554</v>
      </c>
      <c r="C82" s="4">
        <v>14.53</v>
      </c>
      <c r="D82" s="4">
        <v>0.14180000000000001</v>
      </c>
      <c r="E82" s="4" t="s">
        <v>155</v>
      </c>
      <c r="F82" s="4">
        <v>1418.38843</v>
      </c>
      <c r="G82" s="4">
        <v>1038.4000000000001</v>
      </c>
      <c r="H82" s="4">
        <v>21.9</v>
      </c>
      <c r="I82" s="4">
        <v>83.5</v>
      </c>
      <c r="K82" s="4">
        <v>0.39</v>
      </c>
      <c r="L82" s="4">
        <v>62</v>
      </c>
      <c r="M82" s="4">
        <v>0.87470000000000003</v>
      </c>
      <c r="N82" s="4">
        <v>12.7097</v>
      </c>
      <c r="O82" s="4">
        <v>0.1241</v>
      </c>
      <c r="P82" s="4">
        <v>908.34739999999999</v>
      </c>
      <c r="Q82" s="4">
        <v>19.161100000000001</v>
      </c>
      <c r="R82" s="4">
        <v>927.5</v>
      </c>
      <c r="S82" s="4">
        <v>728.05539999999996</v>
      </c>
      <c r="T82" s="4">
        <v>15.358000000000001</v>
      </c>
      <c r="U82" s="4">
        <v>743.4</v>
      </c>
      <c r="V82" s="4">
        <v>83.460899999999995</v>
      </c>
      <c r="Y82" s="4">
        <v>54.213000000000001</v>
      </c>
      <c r="Z82" s="4">
        <v>0</v>
      </c>
      <c r="AA82" s="4">
        <v>0.34399999999999997</v>
      </c>
      <c r="AB82" s="4" t="s">
        <v>384</v>
      </c>
      <c r="AC82" s="4">
        <v>0</v>
      </c>
      <c r="AD82" s="4">
        <v>11.9</v>
      </c>
      <c r="AE82" s="4">
        <v>857</v>
      </c>
      <c r="AF82" s="4">
        <v>885</v>
      </c>
      <c r="AG82" s="4">
        <v>893</v>
      </c>
      <c r="AH82" s="4">
        <v>47</v>
      </c>
      <c r="AI82" s="4">
        <v>22.31</v>
      </c>
      <c r="AJ82" s="4">
        <v>0.51</v>
      </c>
      <c r="AK82" s="4">
        <v>988</v>
      </c>
      <c r="AL82" s="4">
        <v>8</v>
      </c>
      <c r="AM82" s="4">
        <v>0</v>
      </c>
      <c r="AN82" s="4">
        <v>37</v>
      </c>
      <c r="AO82" s="4">
        <v>190</v>
      </c>
      <c r="AP82" s="4">
        <v>190.1</v>
      </c>
      <c r="AQ82" s="4">
        <v>2.8</v>
      </c>
      <c r="AR82" s="4">
        <v>195</v>
      </c>
      <c r="AS82" s="4" t="s">
        <v>155</v>
      </c>
      <c r="AT82" s="4">
        <v>2</v>
      </c>
      <c r="AU82" s="5">
        <v>0.70289351851851845</v>
      </c>
      <c r="AV82" s="4">
        <v>47.164189999999998</v>
      </c>
      <c r="AW82" s="4">
        <v>-88.485515000000007</v>
      </c>
      <c r="AX82" s="4">
        <v>320.60000000000002</v>
      </c>
      <c r="AY82" s="4">
        <v>43.8</v>
      </c>
      <c r="AZ82" s="4">
        <v>12</v>
      </c>
      <c r="BA82" s="4">
        <v>11</v>
      </c>
      <c r="BB82" s="4" t="s">
        <v>429</v>
      </c>
      <c r="BC82" s="4">
        <v>1.1713290000000001</v>
      </c>
      <c r="BD82" s="4">
        <v>1.4713290000000001</v>
      </c>
      <c r="BE82" s="4">
        <v>1.9713290000000001</v>
      </c>
      <c r="BF82" s="4">
        <v>14.063000000000001</v>
      </c>
      <c r="BG82" s="4">
        <v>14.5</v>
      </c>
      <c r="BH82" s="4">
        <v>1.03</v>
      </c>
      <c r="BI82" s="4">
        <v>14.321999999999999</v>
      </c>
      <c r="BJ82" s="4">
        <v>3001.7289999999998</v>
      </c>
      <c r="BK82" s="4">
        <v>18.649999999999999</v>
      </c>
      <c r="BL82" s="4">
        <v>22.466000000000001</v>
      </c>
      <c r="BM82" s="4">
        <v>0.47399999999999998</v>
      </c>
      <c r="BN82" s="4">
        <v>22.94</v>
      </c>
      <c r="BO82" s="4">
        <v>18.007000000000001</v>
      </c>
      <c r="BP82" s="4">
        <v>0.38</v>
      </c>
      <c r="BQ82" s="4">
        <v>18.387</v>
      </c>
      <c r="BR82" s="4">
        <v>0.65180000000000005</v>
      </c>
      <c r="BU82" s="4">
        <v>2.54</v>
      </c>
      <c r="BW82" s="4">
        <v>59.07</v>
      </c>
      <c r="BX82" s="4">
        <v>0.24196699999999999</v>
      </c>
      <c r="BY82" s="4">
        <v>-5</v>
      </c>
      <c r="BZ82" s="4">
        <v>1.6074949999999999</v>
      </c>
      <c r="CA82" s="4">
        <v>5.9130690000000001</v>
      </c>
      <c r="CB82" s="4">
        <v>32.471389000000002</v>
      </c>
      <c r="CC82" s="4">
        <f t="shared" si="14"/>
        <v>1.5622328297999999</v>
      </c>
      <c r="CE82" s="4">
        <f t="shared" si="15"/>
        <v>13258.824730136846</v>
      </c>
      <c r="CF82" s="4">
        <f t="shared" si="16"/>
        <v>82.37821642694999</v>
      </c>
      <c r="CG82" s="4">
        <f t="shared" si="17"/>
        <v>81.216528978141</v>
      </c>
      <c r="CH82" s="4">
        <f t="shared" si="18"/>
        <v>2.8790413655274003</v>
      </c>
    </row>
    <row r="83" spans="1:86">
      <c r="A83" s="2">
        <v>42440</v>
      </c>
      <c r="B83" s="29">
        <v>0.49475587962962964</v>
      </c>
      <c r="C83" s="4">
        <v>14.525</v>
      </c>
      <c r="D83" s="4">
        <v>0.1666</v>
      </c>
      <c r="E83" s="4" t="s">
        <v>155</v>
      </c>
      <c r="F83" s="4">
        <v>1665.760781</v>
      </c>
      <c r="G83" s="4">
        <v>390.7</v>
      </c>
      <c r="H83" s="4">
        <v>13.5</v>
      </c>
      <c r="I83" s="4">
        <v>73.400000000000006</v>
      </c>
      <c r="K83" s="4">
        <v>0.15</v>
      </c>
      <c r="L83" s="4">
        <v>61</v>
      </c>
      <c r="M83" s="4">
        <v>0.87460000000000004</v>
      </c>
      <c r="N83" s="4">
        <v>12.7026</v>
      </c>
      <c r="O83" s="4">
        <v>0.1457</v>
      </c>
      <c r="P83" s="4">
        <v>341.66759999999999</v>
      </c>
      <c r="Q83" s="4">
        <v>11.8324</v>
      </c>
      <c r="R83" s="4">
        <v>353.5</v>
      </c>
      <c r="S83" s="4">
        <v>273.85219999999998</v>
      </c>
      <c r="T83" s="4">
        <v>9.4839000000000002</v>
      </c>
      <c r="U83" s="4">
        <v>283.3</v>
      </c>
      <c r="V83" s="4">
        <v>73.373900000000006</v>
      </c>
      <c r="Y83" s="4">
        <v>53.405999999999999</v>
      </c>
      <c r="Z83" s="4">
        <v>0</v>
      </c>
      <c r="AA83" s="4">
        <v>0.12790000000000001</v>
      </c>
      <c r="AB83" s="4" t="s">
        <v>384</v>
      </c>
      <c r="AC83" s="4">
        <v>0</v>
      </c>
      <c r="AD83" s="4">
        <v>11.8</v>
      </c>
      <c r="AE83" s="4">
        <v>857</v>
      </c>
      <c r="AF83" s="4">
        <v>885</v>
      </c>
      <c r="AG83" s="4">
        <v>893</v>
      </c>
      <c r="AH83" s="4">
        <v>47</v>
      </c>
      <c r="AI83" s="4">
        <v>22.31</v>
      </c>
      <c r="AJ83" s="4">
        <v>0.51</v>
      </c>
      <c r="AK83" s="4">
        <v>988</v>
      </c>
      <c r="AL83" s="4">
        <v>8</v>
      </c>
      <c r="AM83" s="4">
        <v>0</v>
      </c>
      <c r="AN83" s="4">
        <v>37</v>
      </c>
      <c r="AO83" s="4">
        <v>190</v>
      </c>
      <c r="AP83" s="4">
        <v>190.9</v>
      </c>
      <c r="AQ83" s="4">
        <v>2.8</v>
      </c>
      <c r="AR83" s="4">
        <v>195</v>
      </c>
      <c r="AS83" s="4" t="s">
        <v>155</v>
      </c>
      <c r="AT83" s="4">
        <v>2</v>
      </c>
      <c r="AU83" s="5">
        <v>0.7029050925925926</v>
      </c>
      <c r="AV83" s="4">
        <v>47.164262000000001</v>
      </c>
      <c r="AW83" s="4">
        <v>-88.485747000000003</v>
      </c>
      <c r="AX83" s="4">
        <v>320.60000000000002</v>
      </c>
      <c r="AY83" s="4">
        <v>43</v>
      </c>
      <c r="AZ83" s="4">
        <v>12</v>
      </c>
      <c r="BA83" s="4">
        <v>11</v>
      </c>
      <c r="BB83" s="4" t="s">
        <v>429</v>
      </c>
      <c r="BC83" s="4">
        <v>1.3424579999999999</v>
      </c>
      <c r="BD83" s="4">
        <v>1.571229</v>
      </c>
      <c r="BE83" s="4">
        <v>2.142458</v>
      </c>
      <c r="BF83" s="4">
        <v>14.063000000000001</v>
      </c>
      <c r="BG83" s="4">
        <v>14.48</v>
      </c>
      <c r="BH83" s="4">
        <v>1.03</v>
      </c>
      <c r="BI83" s="4">
        <v>14.343999999999999</v>
      </c>
      <c r="BJ83" s="4">
        <v>2996.8910000000001</v>
      </c>
      <c r="BK83" s="4">
        <v>21.875</v>
      </c>
      <c r="BL83" s="4">
        <v>8.4410000000000007</v>
      </c>
      <c r="BM83" s="4">
        <v>0.29199999999999998</v>
      </c>
      <c r="BN83" s="4">
        <v>8.734</v>
      </c>
      <c r="BO83" s="4">
        <v>6.766</v>
      </c>
      <c r="BP83" s="4">
        <v>0.23400000000000001</v>
      </c>
      <c r="BQ83" s="4">
        <v>7</v>
      </c>
      <c r="BR83" s="4">
        <v>0.57240000000000002</v>
      </c>
      <c r="BU83" s="4">
        <v>2.5</v>
      </c>
      <c r="BW83" s="4">
        <v>21.936</v>
      </c>
      <c r="BX83" s="4">
        <v>0.22006000000000001</v>
      </c>
      <c r="BY83" s="4">
        <v>-5</v>
      </c>
      <c r="BZ83" s="4">
        <v>1.6015889999999999</v>
      </c>
      <c r="CA83" s="4">
        <v>5.3777179999999998</v>
      </c>
      <c r="CB83" s="4">
        <v>32.352088999999999</v>
      </c>
      <c r="CC83" s="4">
        <f t="shared" si="14"/>
        <v>1.4207930955999999</v>
      </c>
      <c r="CE83" s="4">
        <f t="shared" si="15"/>
        <v>12038.976702029286</v>
      </c>
      <c r="CF83" s="4">
        <f t="shared" si="16"/>
        <v>87.87527319374999</v>
      </c>
      <c r="CG83" s="4">
        <f t="shared" si="17"/>
        <v>28.120087421999997</v>
      </c>
      <c r="CH83" s="4">
        <f t="shared" si="18"/>
        <v>2.2994197200504001</v>
      </c>
    </row>
    <row r="84" spans="1:86">
      <c r="A84" s="2">
        <v>42440</v>
      </c>
      <c r="B84" s="29">
        <v>0.49476745370370367</v>
      </c>
      <c r="C84" s="4">
        <v>14.5</v>
      </c>
      <c r="D84" s="4">
        <v>0.1739</v>
      </c>
      <c r="E84" s="4" t="s">
        <v>155</v>
      </c>
      <c r="F84" s="4">
        <v>1739.1111109999999</v>
      </c>
      <c r="G84" s="4">
        <v>115</v>
      </c>
      <c r="H84" s="4">
        <v>7.2</v>
      </c>
      <c r="I84" s="4">
        <v>79.8</v>
      </c>
      <c r="K84" s="4">
        <v>0.09</v>
      </c>
      <c r="L84" s="4">
        <v>60</v>
      </c>
      <c r="M84" s="4">
        <v>0.87470000000000003</v>
      </c>
      <c r="N84" s="4">
        <v>12.683299999999999</v>
      </c>
      <c r="O84" s="4">
        <v>0.15210000000000001</v>
      </c>
      <c r="P84" s="4">
        <v>100.6091</v>
      </c>
      <c r="Q84" s="4">
        <v>6.3215000000000003</v>
      </c>
      <c r="R84" s="4">
        <v>106.9</v>
      </c>
      <c r="S84" s="4">
        <v>80.639899999999997</v>
      </c>
      <c r="T84" s="4">
        <v>5.0667</v>
      </c>
      <c r="U84" s="4">
        <v>85.7</v>
      </c>
      <c r="V84" s="4">
        <v>79.840299999999999</v>
      </c>
      <c r="Y84" s="4">
        <v>52.901000000000003</v>
      </c>
      <c r="Z84" s="4">
        <v>0</v>
      </c>
      <c r="AA84" s="4">
        <v>7.9600000000000004E-2</v>
      </c>
      <c r="AB84" s="4" t="s">
        <v>384</v>
      </c>
      <c r="AC84" s="4">
        <v>0</v>
      </c>
      <c r="AD84" s="4">
        <v>11.9</v>
      </c>
      <c r="AE84" s="4">
        <v>855</v>
      </c>
      <c r="AF84" s="4">
        <v>884</v>
      </c>
      <c r="AG84" s="4">
        <v>890</v>
      </c>
      <c r="AH84" s="4">
        <v>47</v>
      </c>
      <c r="AI84" s="4">
        <v>22.31</v>
      </c>
      <c r="AJ84" s="4">
        <v>0.51</v>
      </c>
      <c r="AK84" s="4">
        <v>988</v>
      </c>
      <c r="AL84" s="4">
        <v>8</v>
      </c>
      <c r="AM84" s="4">
        <v>0</v>
      </c>
      <c r="AN84" s="4">
        <v>37</v>
      </c>
      <c r="AO84" s="4">
        <v>190</v>
      </c>
      <c r="AP84" s="4">
        <v>191</v>
      </c>
      <c r="AQ84" s="4">
        <v>2.9</v>
      </c>
      <c r="AR84" s="4">
        <v>195</v>
      </c>
      <c r="AS84" s="4" t="s">
        <v>155</v>
      </c>
      <c r="AT84" s="4">
        <v>2</v>
      </c>
      <c r="AU84" s="5">
        <v>0.70291666666666675</v>
      </c>
      <c r="AV84" s="4">
        <v>47.164323000000003</v>
      </c>
      <c r="AW84" s="4">
        <v>-88.485967000000002</v>
      </c>
      <c r="AX84" s="4">
        <v>320.60000000000002</v>
      </c>
      <c r="AY84" s="4">
        <v>41.4</v>
      </c>
      <c r="AZ84" s="4">
        <v>12</v>
      </c>
      <c r="BA84" s="4">
        <v>11</v>
      </c>
      <c r="BB84" s="4" t="s">
        <v>429</v>
      </c>
      <c r="BC84" s="4">
        <v>1.4</v>
      </c>
      <c r="BD84" s="4">
        <v>1.6</v>
      </c>
      <c r="BE84" s="4">
        <v>2.2000000000000002</v>
      </c>
      <c r="BF84" s="4">
        <v>14.063000000000001</v>
      </c>
      <c r="BG84" s="4">
        <v>14.5</v>
      </c>
      <c r="BH84" s="4">
        <v>1.03</v>
      </c>
      <c r="BI84" s="4">
        <v>14.324</v>
      </c>
      <c r="BJ84" s="4">
        <v>2995.1909999999998</v>
      </c>
      <c r="BK84" s="4">
        <v>22.864000000000001</v>
      </c>
      <c r="BL84" s="4">
        <v>2.488</v>
      </c>
      <c r="BM84" s="4">
        <v>0.156</v>
      </c>
      <c r="BN84" s="4">
        <v>2.6440000000000001</v>
      </c>
      <c r="BO84" s="4">
        <v>1.994</v>
      </c>
      <c r="BP84" s="4">
        <v>0.125</v>
      </c>
      <c r="BQ84" s="4">
        <v>2.12</v>
      </c>
      <c r="BR84" s="4">
        <v>0.62350000000000005</v>
      </c>
      <c r="BU84" s="4">
        <v>2.4790000000000001</v>
      </c>
      <c r="BW84" s="4">
        <v>13.669</v>
      </c>
      <c r="BX84" s="4">
        <v>0.17741000000000001</v>
      </c>
      <c r="BY84" s="4">
        <v>-5</v>
      </c>
      <c r="BZ84" s="4">
        <v>1.600098</v>
      </c>
      <c r="CA84" s="4">
        <v>4.3354569999999999</v>
      </c>
      <c r="CB84" s="4">
        <v>32.321980000000003</v>
      </c>
      <c r="CC84" s="4">
        <f t="shared" si="14"/>
        <v>1.1454277393999999</v>
      </c>
      <c r="CE84" s="4">
        <f t="shared" si="15"/>
        <v>9700.1847751033874</v>
      </c>
      <c r="CF84" s="4">
        <f t="shared" si="16"/>
        <v>74.047038969455997</v>
      </c>
      <c r="CG84" s="4">
        <f t="shared" si="17"/>
        <v>6.8658031234799992</v>
      </c>
      <c r="CH84" s="4">
        <f t="shared" si="18"/>
        <v>2.0192586073065</v>
      </c>
    </row>
    <row r="85" spans="1:86">
      <c r="A85" s="2">
        <v>42440</v>
      </c>
      <c r="B85" s="29">
        <v>0.49477902777777777</v>
      </c>
      <c r="C85" s="4">
        <v>14.5</v>
      </c>
      <c r="D85" s="4">
        <v>0.1216</v>
      </c>
      <c r="E85" s="4" t="s">
        <v>155</v>
      </c>
      <c r="F85" s="4">
        <v>1216.4409720000001</v>
      </c>
      <c r="G85" s="4">
        <v>57.9</v>
      </c>
      <c r="H85" s="4">
        <v>1.2</v>
      </c>
      <c r="I85" s="4">
        <v>68.900000000000006</v>
      </c>
      <c r="K85" s="4">
        <v>0</v>
      </c>
      <c r="L85" s="4">
        <v>60</v>
      </c>
      <c r="M85" s="4">
        <v>0.87509999999999999</v>
      </c>
      <c r="N85" s="4">
        <v>12.689399999999999</v>
      </c>
      <c r="O85" s="4">
        <v>0.1065</v>
      </c>
      <c r="P85" s="4">
        <v>50.656300000000002</v>
      </c>
      <c r="Q85" s="4">
        <v>1.0502</v>
      </c>
      <c r="R85" s="4">
        <v>51.7</v>
      </c>
      <c r="S85" s="4">
        <v>40.6678</v>
      </c>
      <c r="T85" s="4">
        <v>0.84309999999999996</v>
      </c>
      <c r="U85" s="4">
        <v>41.5</v>
      </c>
      <c r="V85" s="4">
        <v>68.9358</v>
      </c>
      <c r="Y85" s="4">
        <v>52.488</v>
      </c>
      <c r="Z85" s="4">
        <v>0</v>
      </c>
      <c r="AA85" s="4">
        <v>0</v>
      </c>
      <c r="AB85" s="4" t="s">
        <v>384</v>
      </c>
      <c r="AC85" s="4">
        <v>0</v>
      </c>
      <c r="AD85" s="4">
        <v>11.8</v>
      </c>
      <c r="AE85" s="4">
        <v>855</v>
      </c>
      <c r="AF85" s="4">
        <v>884</v>
      </c>
      <c r="AG85" s="4">
        <v>889</v>
      </c>
      <c r="AH85" s="4">
        <v>47.9</v>
      </c>
      <c r="AI85" s="4">
        <v>22.74</v>
      </c>
      <c r="AJ85" s="4">
        <v>0.52</v>
      </c>
      <c r="AK85" s="4">
        <v>988</v>
      </c>
      <c r="AL85" s="4">
        <v>8</v>
      </c>
      <c r="AM85" s="4">
        <v>0</v>
      </c>
      <c r="AN85" s="4">
        <v>37</v>
      </c>
      <c r="AO85" s="4">
        <v>190</v>
      </c>
      <c r="AP85" s="4">
        <v>191</v>
      </c>
      <c r="AQ85" s="4">
        <v>3</v>
      </c>
      <c r="AR85" s="4">
        <v>195</v>
      </c>
      <c r="AS85" s="4" t="s">
        <v>155</v>
      </c>
      <c r="AT85" s="4">
        <v>2</v>
      </c>
      <c r="AU85" s="5">
        <v>0.70292824074074067</v>
      </c>
      <c r="AV85" s="4">
        <v>47.164375</v>
      </c>
      <c r="AW85" s="4">
        <v>-88.486183999999994</v>
      </c>
      <c r="AX85" s="4">
        <v>320.7</v>
      </c>
      <c r="AY85" s="4">
        <v>39.799999999999997</v>
      </c>
      <c r="AZ85" s="4">
        <v>12</v>
      </c>
      <c r="BA85" s="4">
        <v>11</v>
      </c>
      <c r="BB85" s="4" t="s">
        <v>429</v>
      </c>
      <c r="BC85" s="4">
        <v>1.4</v>
      </c>
      <c r="BD85" s="4">
        <v>1.6709579999999999</v>
      </c>
      <c r="BE85" s="4">
        <v>2.3419159999999999</v>
      </c>
      <c r="BF85" s="4">
        <v>14.063000000000001</v>
      </c>
      <c r="BG85" s="4">
        <v>14.55</v>
      </c>
      <c r="BH85" s="4">
        <v>1.03</v>
      </c>
      <c r="BI85" s="4">
        <v>14.268000000000001</v>
      </c>
      <c r="BJ85" s="4">
        <v>3006.1790000000001</v>
      </c>
      <c r="BK85" s="4">
        <v>16.050999999999998</v>
      </c>
      <c r="BL85" s="4">
        <v>1.2569999999999999</v>
      </c>
      <c r="BM85" s="4">
        <v>2.5999999999999999E-2</v>
      </c>
      <c r="BN85" s="4">
        <v>1.2829999999999999</v>
      </c>
      <c r="BO85" s="4">
        <v>1.0089999999999999</v>
      </c>
      <c r="BP85" s="4">
        <v>2.1000000000000001E-2</v>
      </c>
      <c r="BQ85" s="4">
        <v>1.03</v>
      </c>
      <c r="BR85" s="4">
        <v>0.54</v>
      </c>
      <c r="BU85" s="4">
        <v>2.4670000000000001</v>
      </c>
      <c r="BW85" s="4">
        <v>0</v>
      </c>
      <c r="BX85" s="4">
        <v>0.15676399999999999</v>
      </c>
      <c r="BY85" s="4">
        <v>-5</v>
      </c>
      <c r="BZ85" s="4">
        <v>1.596392</v>
      </c>
      <c r="CA85" s="4">
        <v>3.8309199999999999</v>
      </c>
      <c r="CB85" s="4">
        <v>32.247118</v>
      </c>
      <c r="CC85" s="4">
        <f t="shared" si="14"/>
        <v>1.012129064</v>
      </c>
      <c r="CE85" s="4">
        <f t="shared" si="15"/>
        <v>8602.7741472459602</v>
      </c>
      <c r="CF85" s="4">
        <f t="shared" si="16"/>
        <v>45.933102399239992</v>
      </c>
      <c r="CG85" s="4">
        <f t="shared" si="17"/>
        <v>2.9475481572</v>
      </c>
      <c r="CH85" s="4">
        <f t="shared" si="18"/>
        <v>1.5453165096000001</v>
      </c>
    </row>
    <row r="86" spans="1:86">
      <c r="A86" s="2">
        <v>42440</v>
      </c>
      <c r="B86" s="29">
        <v>0.49479060185185181</v>
      </c>
      <c r="C86" s="4">
        <v>14.5</v>
      </c>
      <c r="D86" s="4">
        <v>6.9699999999999998E-2</v>
      </c>
      <c r="E86" s="4" t="s">
        <v>155</v>
      </c>
      <c r="F86" s="4">
        <v>696.74157300000002</v>
      </c>
      <c r="G86" s="4">
        <v>43.2</v>
      </c>
      <c r="H86" s="4">
        <v>-1</v>
      </c>
      <c r="I86" s="4">
        <v>70.2</v>
      </c>
      <c r="K86" s="4">
        <v>0</v>
      </c>
      <c r="L86" s="4">
        <v>59</v>
      </c>
      <c r="M86" s="4">
        <v>0.87560000000000004</v>
      </c>
      <c r="N86" s="4">
        <v>12.6959</v>
      </c>
      <c r="O86" s="4">
        <v>6.0999999999999999E-2</v>
      </c>
      <c r="P86" s="4">
        <v>37.825099999999999</v>
      </c>
      <c r="Q86" s="4">
        <v>0</v>
      </c>
      <c r="R86" s="4">
        <v>37.799999999999997</v>
      </c>
      <c r="S86" s="4">
        <v>30.372</v>
      </c>
      <c r="T86" s="4">
        <v>0</v>
      </c>
      <c r="U86" s="4">
        <v>30.4</v>
      </c>
      <c r="V86" s="4">
        <v>70.2</v>
      </c>
      <c r="Y86" s="4">
        <v>51.917999999999999</v>
      </c>
      <c r="Z86" s="4">
        <v>0</v>
      </c>
      <c r="AA86" s="4">
        <v>0</v>
      </c>
      <c r="AB86" s="4" t="s">
        <v>384</v>
      </c>
      <c r="AC86" s="4">
        <v>0</v>
      </c>
      <c r="AD86" s="4">
        <v>11.9</v>
      </c>
      <c r="AE86" s="4">
        <v>856</v>
      </c>
      <c r="AF86" s="4">
        <v>884</v>
      </c>
      <c r="AG86" s="4">
        <v>890</v>
      </c>
      <c r="AH86" s="4">
        <v>48</v>
      </c>
      <c r="AI86" s="4">
        <v>22.79</v>
      </c>
      <c r="AJ86" s="4">
        <v>0.52</v>
      </c>
      <c r="AK86" s="4">
        <v>988</v>
      </c>
      <c r="AL86" s="4">
        <v>8</v>
      </c>
      <c r="AM86" s="4">
        <v>0</v>
      </c>
      <c r="AN86" s="4">
        <v>37</v>
      </c>
      <c r="AO86" s="4">
        <v>190</v>
      </c>
      <c r="AP86" s="4">
        <v>191</v>
      </c>
      <c r="AQ86" s="4">
        <v>3</v>
      </c>
      <c r="AR86" s="4">
        <v>195</v>
      </c>
      <c r="AS86" s="4" t="s">
        <v>155</v>
      </c>
      <c r="AT86" s="4">
        <v>2</v>
      </c>
      <c r="AU86" s="5">
        <v>0.70293981481481482</v>
      </c>
      <c r="AV86" s="4">
        <v>47.164411000000001</v>
      </c>
      <c r="AW86" s="4">
        <v>-88.486397999999994</v>
      </c>
      <c r="AX86" s="4">
        <v>320.3</v>
      </c>
      <c r="AY86" s="4">
        <v>38</v>
      </c>
      <c r="AZ86" s="4">
        <v>12</v>
      </c>
      <c r="BA86" s="4">
        <v>11</v>
      </c>
      <c r="BB86" s="4" t="s">
        <v>429</v>
      </c>
      <c r="BC86" s="4">
        <v>1.4</v>
      </c>
      <c r="BD86" s="4">
        <v>1.7716160000000001</v>
      </c>
      <c r="BE86" s="4">
        <v>2.4</v>
      </c>
      <c r="BF86" s="4">
        <v>14.063000000000001</v>
      </c>
      <c r="BG86" s="4">
        <v>14.61</v>
      </c>
      <c r="BH86" s="4">
        <v>1.04</v>
      </c>
      <c r="BI86" s="4">
        <v>14.21</v>
      </c>
      <c r="BJ86" s="4">
        <v>3016.8980000000001</v>
      </c>
      <c r="BK86" s="4">
        <v>9.2270000000000003</v>
      </c>
      <c r="BL86" s="4">
        <v>0.94099999999999995</v>
      </c>
      <c r="BM86" s="4">
        <v>0</v>
      </c>
      <c r="BN86" s="4">
        <v>0.94099999999999995</v>
      </c>
      <c r="BO86" s="4">
        <v>0.75600000000000001</v>
      </c>
      <c r="BP86" s="4">
        <v>0</v>
      </c>
      <c r="BQ86" s="4">
        <v>0.75600000000000001</v>
      </c>
      <c r="BR86" s="4">
        <v>0.55159999999999998</v>
      </c>
      <c r="BU86" s="4">
        <v>2.448</v>
      </c>
      <c r="BW86" s="4">
        <v>0</v>
      </c>
      <c r="BX86" s="4">
        <v>0.198296</v>
      </c>
      <c r="BY86" s="4">
        <v>-5</v>
      </c>
      <c r="BZ86" s="4">
        <v>1.5941959999999999</v>
      </c>
      <c r="CA86" s="4">
        <v>4.8458589999999999</v>
      </c>
      <c r="CB86" s="4">
        <v>32.202759</v>
      </c>
      <c r="CC86" s="4">
        <f t="shared" si="14"/>
        <v>1.2802759477999999</v>
      </c>
      <c r="CE86" s="4">
        <f t="shared" si="15"/>
        <v>10920.738357060354</v>
      </c>
      <c r="CF86" s="4">
        <f t="shared" si="16"/>
        <v>33.400417521771004</v>
      </c>
      <c r="CG86" s="4">
        <f t="shared" si="17"/>
        <v>2.7366116447879998</v>
      </c>
      <c r="CH86" s="4">
        <f t="shared" si="18"/>
        <v>1.9967129408267998</v>
      </c>
    </row>
    <row r="87" spans="1:86">
      <c r="A87" s="2">
        <v>42440</v>
      </c>
      <c r="B87" s="29">
        <v>0.49480217592592596</v>
      </c>
      <c r="C87" s="4">
        <v>14.5</v>
      </c>
      <c r="D87" s="4">
        <v>4.7199999999999999E-2</v>
      </c>
      <c r="E87" s="4" t="s">
        <v>155</v>
      </c>
      <c r="F87" s="4">
        <v>472.02247199999999</v>
      </c>
      <c r="G87" s="4">
        <v>29.4</v>
      </c>
      <c r="H87" s="4">
        <v>-1</v>
      </c>
      <c r="I87" s="4">
        <v>64.8</v>
      </c>
      <c r="K87" s="4">
        <v>0</v>
      </c>
      <c r="L87" s="4">
        <v>58</v>
      </c>
      <c r="M87" s="4">
        <v>0.87570000000000003</v>
      </c>
      <c r="N87" s="4">
        <v>12.697800000000001</v>
      </c>
      <c r="O87" s="4">
        <v>4.1300000000000003E-2</v>
      </c>
      <c r="P87" s="4">
        <v>25.7163</v>
      </c>
      <c r="Q87" s="4">
        <v>0</v>
      </c>
      <c r="R87" s="4">
        <v>25.7</v>
      </c>
      <c r="S87" s="4">
        <v>20.6492</v>
      </c>
      <c r="T87" s="4">
        <v>0</v>
      </c>
      <c r="U87" s="4">
        <v>20.6</v>
      </c>
      <c r="V87" s="4">
        <v>64.757499999999993</v>
      </c>
      <c r="Y87" s="4">
        <v>51.113999999999997</v>
      </c>
      <c r="Z87" s="4">
        <v>0</v>
      </c>
      <c r="AA87" s="4">
        <v>0</v>
      </c>
      <c r="AB87" s="4" t="s">
        <v>384</v>
      </c>
      <c r="AC87" s="4">
        <v>0</v>
      </c>
      <c r="AD87" s="4">
        <v>11.9</v>
      </c>
      <c r="AE87" s="4">
        <v>856</v>
      </c>
      <c r="AF87" s="4">
        <v>884</v>
      </c>
      <c r="AG87" s="4">
        <v>891</v>
      </c>
      <c r="AH87" s="4">
        <v>48</v>
      </c>
      <c r="AI87" s="4">
        <v>22.79</v>
      </c>
      <c r="AJ87" s="4">
        <v>0.52</v>
      </c>
      <c r="AK87" s="4">
        <v>988</v>
      </c>
      <c r="AL87" s="4">
        <v>8</v>
      </c>
      <c r="AM87" s="4">
        <v>0</v>
      </c>
      <c r="AN87" s="4">
        <v>37</v>
      </c>
      <c r="AO87" s="4">
        <v>190</v>
      </c>
      <c r="AP87" s="4">
        <v>190.1</v>
      </c>
      <c r="AQ87" s="4">
        <v>2.8</v>
      </c>
      <c r="AR87" s="4">
        <v>195</v>
      </c>
      <c r="AS87" s="4" t="s">
        <v>155</v>
      </c>
      <c r="AT87" s="4">
        <v>2</v>
      </c>
      <c r="AU87" s="5">
        <v>0.70295138888888886</v>
      </c>
      <c r="AV87" s="4">
        <v>47.16442</v>
      </c>
      <c r="AW87" s="4">
        <v>-88.486609000000001</v>
      </c>
      <c r="AX87" s="4">
        <v>320.10000000000002</v>
      </c>
      <c r="AY87" s="4">
        <v>36.4</v>
      </c>
      <c r="AZ87" s="4">
        <v>12</v>
      </c>
      <c r="BA87" s="4">
        <v>10</v>
      </c>
      <c r="BB87" s="4" t="s">
        <v>434</v>
      </c>
      <c r="BC87" s="4">
        <v>1.4718279999999999</v>
      </c>
      <c r="BD87" s="4">
        <v>1.8</v>
      </c>
      <c r="BE87" s="4">
        <v>2.4718279999999999</v>
      </c>
      <c r="BF87" s="4">
        <v>14.063000000000001</v>
      </c>
      <c r="BG87" s="4">
        <v>14.63</v>
      </c>
      <c r="BH87" s="4">
        <v>1.04</v>
      </c>
      <c r="BI87" s="4">
        <v>14.193</v>
      </c>
      <c r="BJ87" s="4">
        <v>3021.6990000000001</v>
      </c>
      <c r="BK87" s="4">
        <v>6.2610000000000001</v>
      </c>
      <c r="BL87" s="4">
        <v>0.64100000000000001</v>
      </c>
      <c r="BM87" s="4">
        <v>0</v>
      </c>
      <c r="BN87" s="4">
        <v>0.64100000000000001</v>
      </c>
      <c r="BO87" s="4">
        <v>0.51500000000000001</v>
      </c>
      <c r="BP87" s="4">
        <v>0</v>
      </c>
      <c r="BQ87" s="4">
        <v>0.51500000000000001</v>
      </c>
      <c r="BR87" s="4">
        <v>0.50960000000000005</v>
      </c>
      <c r="BU87" s="4">
        <v>2.4129999999999998</v>
      </c>
      <c r="BW87" s="4">
        <v>0</v>
      </c>
      <c r="BX87" s="4">
        <v>0.20751</v>
      </c>
      <c r="BY87" s="4">
        <v>-5</v>
      </c>
      <c r="BZ87" s="4">
        <v>1.5921959999999999</v>
      </c>
      <c r="CA87" s="4">
        <v>5.0710259999999998</v>
      </c>
      <c r="CB87" s="4">
        <v>32.162359000000002</v>
      </c>
      <c r="CC87" s="4">
        <f t="shared" si="14"/>
        <v>1.3397650691999998</v>
      </c>
      <c r="CE87" s="4">
        <f t="shared" si="15"/>
        <v>11446.366302300978</v>
      </c>
      <c r="CF87" s="4">
        <f t="shared" si="16"/>
        <v>23.717021258141997</v>
      </c>
      <c r="CG87" s="4">
        <f t="shared" si="17"/>
        <v>1.9508490573299999</v>
      </c>
      <c r="CH87" s="4">
        <f t="shared" si="18"/>
        <v>1.9303935526512002</v>
      </c>
    </row>
    <row r="88" spans="1:86">
      <c r="A88" s="2">
        <v>42440</v>
      </c>
      <c r="B88" s="29">
        <v>0.49481375</v>
      </c>
      <c r="C88" s="4">
        <v>14.5</v>
      </c>
      <c r="D88" s="4">
        <v>6.9000000000000006E-2</v>
      </c>
      <c r="E88" s="4" t="s">
        <v>155</v>
      </c>
      <c r="F88" s="4">
        <v>689.54270899999995</v>
      </c>
      <c r="G88" s="4">
        <v>24.1</v>
      </c>
      <c r="H88" s="4">
        <v>-1.1000000000000001</v>
      </c>
      <c r="I88" s="4">
        <v>63.6</v>
      </c>
      <c r="K88" s="4">
        <v>0</v>
      </c>
      <c r="L88" s="4">
        <v>57</v>
      </c>
      <c r="M88" s="4">
        <v>0.87560000000000004</v>
      </c>
      <c r="N88" s="4">
        <v>12.695499999999999</v>
      </c>
      <c r="O88" s="4">
        <v>6.0400000000000002E-2</v>
      </c>
      <c r="P88" s="4">
        <v>21.098299999999998</v>
      </c>
      <c r="Q88" s="4">
        <v>0</v>
      </c>
      <c r="R88" s="4">
        <v>21.1</v>
      </c>
      <c r="S88" s="4">
        <v>16.941099999999999</v>
      </c>
      <c r="T88" s="4">
        <v>0</v>
      </c>
      <c r="U88" s="4">
        <v>16.899999999999999</v>
      </c>
      <c r="V88" s="4">
        <v>63.589599999999997</v>
      </c>
      <c r="Y88" s="4">
        <v>50.34</v>
      </c>
      <c r="Z88" s="4">
        <v>0</v>
      </c>
      <c r="AA88" s="4">
        <v>0</v>
      </c>
      <c r="AB88" s="4" t="s">
        <v>384</v>
      </c>
      <c r="AC88" s="4">
        <v>0</v>
      </c>
      <c r="AD88" s="4">
        <v>11.8</v>
      </c>
      <c r="AE88" s="4">
        <v>856</v>
      </c>
      <c r="AF88" s="4">
        <v>884</v>
      </c>
      <c r="AG88" s="4">
        <v>891</v>
      </c>
      <c r="AH88" s="4">
        <v>48</v>
      </c>
      <c r="AI88" s="4">
        <v>22.79</v>
      </c>
      <c r="AJ88" s="4">
        <v>0.52</v>
      </c>
      <c r="AK88" s="4">
        <v>988</v>
      </c>
      <c r="AL88" s="4">
        <v>8</v>
      </c>
      <c r="AM88" s="4">
        <v>0</v>
      </c>
      <c r="AN88" s="4">
        <v>37</v>
      </c>
      <c r="AO88" s="4">
        <v>190</v>
      </c>
      <c r="AP88" s="4">
        <v>190</v>
      </c>
      <c r="AQ88" s="4">
        <v>2.9</v>
      </c>
      <c r="AR88" s="4">
        <v>195</v>
      </c>
      <c r="AS88" s="4" t="s">
        <v>155</v>
      </c>
      <c r="AT88" s="4">
        <v>2</v>
      </c>
      <c r="AU88" s="5">
        <v>0.70296296296296301</v>
      </c>
      <c r="AV88" s="4">
        <v>47.164413000000003</v>
      </c>
      <c r="AW88" s="4">
        <v>-88.486811000000003</v>
      </c>
      <c r="AX88" s="4">
        <v>320.10000000000002</v>
      </c>
      <c r="AY88" s="4">
        <v>34.9</v>
      </c>
      <c r="AZ88" s="4">
        <v>12</v>
      </c>
      <c r="BA88" s="4">
        <v>10</v>
      </c>
      <c r="BB88" s="4" t="s">
        <v>434</v>
      </c>
      <c r="BC88" s="4">
        <v>1.6434569999999999</v>
      </c>
      <c r="BD88" s="4">
        <v>2.086913</v>
      </c>
      <c r="BE88" s="4">
        <v>2.7869130000000002</v>
      </c>
      <c r="BF88" s="4">
        <v>14.063000000000001</v>
      </c>
      <c r="BG88" s="4">
        <v>14.61</v>
      </c>
      <c r="BH88" s="4">
        <v>1.04</v>
      </c>
      <c r="BI88" s="4">
        <v>14.214</v>
      </c>
      <c r="BJ88" s="4">
        <v>3017.2040000000002</v>
      </c>
      <c r="BK88" s="4">
        <v>9.1319999999999997</v>
      </c>
      <c r="BL88" s="4">
        <v>0.52500000000000002</v>
      </c>
      <c r="BM88" s="4">
        <v>0</v>
      </c>
      <c r="BN88" s="4">
        <v>0.52500000000000002</v>
      </c>
      <c r="BO88" s="4">
        <v>0.42199999999999999</v>
      </c>
      <c r="BP88" s="4">
        <v>0</v>
      </c>
      <c r="BQ88" s="4">
        <v>0.42199999999999999</v>
      </c>
      <c r="BR88" s="4">
        <v>0.49969999999999998</v>
      </c>
      <c r="BU88" s="4">
        <v>2.3740000000000001</v>
      </c>
      <c r="BW88" s="4">
        <v>0</v>
      </c>
      <c r="BX88" s="4">
        <v>0.18093999999999999</v>
      </c>
      <c r="BY88" s="4">
        <v>-5</v>
      </c>
      <c r="BZ88" s="4">
        <v>1.5920000000000001</v>
      </c>
      <c r="CA88" s="4">
        <v>4.4217209999999998</v>
      </c>
      <c r="CB88" s="4">
        <v>32.1584</v>
      </c>
      <c r="CC88" s="4">
        <f t="shared" si="14"/>
        <v>1.1682186881999999</v>
      </c>
      <c r="CE88" s="4">
        <f t="shared" si="15"/>
        <v>9965.902013198749</v>
      </c>
      <c r="CF88" s="4">
        <f t="shared" si="16"/>
        <v>30.163229660483996</v>
      </c>
      <c r="CG88" s="4">
        <f t="shared" si="17"/>
        <v>1.3938767977139999</v>
      </c>
      <c r="CH88" s="4">
        <f t="shared" si="18"/>
        <v>1.6505218858238997</v>
      </c>
    </row>
    <row r="89" spans="1:86">
      <c r="A89" s="2">
        <v>42440</v>
      </c>
      <c r="B89" s="29">
        <v>0.49482532407407409</v>
      </c>
      <c r="C89" s="4">
        <v>14.497999999999999</v>
      </c>
      <c r="D89" s="4">
        <v>0.10589999999999999</v>
      </c>
      <c r="E89" s="4" t="s">
        <v>155</v>
      </c>
      <c r="F89" s="4">
        <v>1058.6440680000001</v>
      </c>
      <c r="G89" s="4">
        <v>22</v>
      </c>
      <c r="H89" s="4">
        <v>-1.1000000000000001</v>
      </c>
      <c r="I89" s="4">
        <v>74.099999999999994</v>
      </c>
      <c r="K89" s="4">
        <v>0</v>
      </c>
      <c r="L89" s="4">
        <v>57</v>
      </c>
      <c r="M89" s="4">
        <v>0.87529999999999997</v>
      </c>
      <c r="N89" s="4">
        <v>12.6898</v>
      </c>
      <c r="O89" s="4">
        <v>9.2700000000000005E-2</v>
      </c>
      <c r="P89" s="4">
        <v>19.238199999999999</v>
      </c>
      <c r="Q89" s="4">
        <v>0</v>
      </c>
      <c r="R89" s="4">
        <v>19.2</v>
      </c>
      <c r="S89" s="4">
        <v>15.4475</v>
      </c>
      <c r="T89" s="4">
        <v>0</v>
      </c>
      <c r="U89" s="4">
        <v>15.4</v>
      </c>
      <c r="V89" s="4">
        <v>74.089500000000001</v>
      </c>
      <c r="Y89" s="4">
        <v>50.253999999999998</v>
      </c>
      <c r="Z89" s="4">
        <v>0</v>
      </c>
      <c r="AA89" s="4">
        <v>0</v>
      </c>
      <c r="AB89" s="4" t="s">
        <v>384</v>
      </c>
      <c r="AC89" s="4">
        <v>0</v>
      </c>
      <c r="AD89" s="4">
        <v>11.9</v>
      </c>
      <c r="AE89" s="4">
        <v>856</v>
      </c>
      <c r="AF89" s="4">
        <v>884</v>
      </c>
      <c r="AG89" s="4">
        <v>892</v>
      </c>
      <c r="AH89" s="4">
        <v>48</v>
      </c>
      <c r="AI89" s="4">
        <v>22.79</v>
      </c>
      <c r="AJ89" s="4">
        <v>0.52</v>
      </c>
      <c r="AK89" s="4">
        <v>988</v>
      </c>
      <c r="AL89" s="4">
        <v>8</v>
      </c>
      <c r="AM89" s="4">
        <v>0</v>
      </c>
      <c r="AN89" s="4">
        <v>37</v>
      </c>
      <c r="AO89" s="4">
        <v>190</v>
      </c>
      <c r="AP89" s="4">
        <v>190</v>
      </c>
      <c r="AQ89" s="4">
        <v>3</v>
      </c>
      <c r="AR89" s="4">
        <v>195</v>
      </c>
      <c r="AS89" s="4" t="s">
        <v>155</v>
      </c>
      <c r="AT89" s="4">
        <v>2</v>
      </c>
      <c r="AU89" s="5">
        <v>0.70297453703703694</v>
      </c>
      <c r="AV89" s="4">
        <v>47.164386</v>
      </c>
      <c r="AW89" s="4">
        <v>-88.487008000000003</v>
      </c>
      <c r="AX89" s="4">
        <v>319.60000000000002</v>
      </c>
      <c r="AY89" s="4">
        <v>34</v>
      </c>
      <c r="AZ89" s="4">
        <v>12</v>
      </c>
      <c r="BA89" s="4">
        <v>10</v>
      </c>
      <c r="BB89" s="4" t="s">
        <v>434</v>
      </c>
      <c r="BC89" s="4">
        <v>1.8432569999999999</v>
      </c>
      <c r="BD89" s="4">
        <v>2.486513</v>
      </c>
      <c r="BE89" s="4">
        <v>3.1865130000000002</v>
      </c>
      <c r="BF89" s="4">
        <v>14.063000000000001</v>
      </c>
      <c r="BG89" s="4">
        <v>14.57</v>
      </c>
      <c r="BH89" s="4">
        <v>1.04</v>
      </c>
      <c r="BI89" s="4">
        <v>14.25</v>
      </c>
      <c r="BJ89" s="4">
        <v>3009.3110000000001</v>
      </c>
      <c r="BK89" s="4">
        <v>13.986000000000001</v>
      </c>
      <c r="BL89" s="4">
        <v>0.47799999999999998</v>
      </c>
      <c r="BM89" s="4">
        <v>0</v>
      </c>
      <c r="BN89" s="4">
        <v>0.47799999999999998</v>
      </c>
      <c r="BO89" s="4">
        <v>0.38400000000000001</v>
      </c>
      <c r="BP89" s="4">
        <v>0</v>
      </c>
      <c r="BQ89" s="4">
        <v>0.38400000000000001</v>
      </c>
      <c r="BR89" s="4">
        <v>0.58099999999999996</v>
      </c>
      <c r="BU89" s="4">
        <v>2.3639999999999999</v>
      </c>
      <c r="BW89" s="4">
        <v>0</v>
      </c>
      <c r="BX89" s="4">
        <v>0.16266600000000001</v>
      </c>
      <c r="BY89" s="4">
        <v>-5</v>
      </c>
      <c r="BZ89" s="4">
        <v>1.593804</v>
      </c>
      <c r="CA89" s="4">
        <v>3.9751509999999999</v>
      </c>
      <c r="CB89" s="4">
        <v>32.194840999999997</v>
      </c>
      <c r="CC89" s="4">
        <f t="shared" si="14"/>
        <v>1.0502348941999999</v>
      </c>
      <c r="CE89" s="4">
        <f t="shared" si="15"/>
        <v>8935.9618263278662</v>
      </c>
      <c r="CF89" s="4">
        <f t="shared" si="16"/>
        <v>41.530557028841997</v>
      </c>
      <c r="CG89" s="4">
        <f t="shared" si="17"/>
        <v>1.1402641140479999</v>
      </c>
      <c r="CH89" s="4">
        <f t="shared" si="18"/>
        <v>1.7252433600569999</v>
      </c>
    </row>
    <row r="90" spans="1:86">
      <c r="A90" s="2">
        <v>42440</v>
      </c>
      <c r="B90" s="29">
        <v>0.49483689814814813</v>
      </c>
      <c r="C90" s="4">
        <v>14.49</v>
      </c>
      <c r="D90" s="4">
        <v>0.15770000000000001</v>
      </c>
      <c r="E90" s="4" t="s">
        <v>155</v>
      </c>
      <c r="F90" s="4">
        <v>1577.281068</v>
      </c>
      <c r="G90" s="4">
        <v>16.100000000000001</v>
      </c>
      <c r="H90" s="4">
        <v>-4.5999999999999996</v>
      </c>
      <c r="I90" s="4">
        <v>75</v>
      </c>
      <c r="K90" s="4">
        <v>0</v>
      </c>
      <c r="L90" s="4">
        <v>58</v>
      </c>
      <c r="M90" s="4">
        <v>0.87480000000000002</v>
      </c>
      <c r="N90" s="4">
        <v>12.6761</v>
      </c>
      <c r="O90" s="4">
        <v>0.13800000000000001</v>
      </c>
      <c r="P90" s="4">
        <v>14.1157</v>
      </c>
      <c r="Q90" s="4">
        <v>0</v>
      </c>
      <c r="R90" s="4">
        <v>14.1</v>
      </c>
      <c r="S90" s="4">
        <v>11.334300000000001</v>
      </c>
      <c r="T90" s="4">
        <v>0</v>
      </c>
      <c r="U90" s="4">
        <v>11.3</v>
      </c>
      <c r="V90" s="4">
        <v>75.046400000000006</v>
      </c>
      <c r="Y90" s="4">
        <v>50.399000000000001</v>
      </c>
      <c r="Z90" s="4">
        <v>0</v>
      </c>
      <c r="AA90" s="4">
        <v>0</v>
      </c>
      <c r="AB90" s="4" t="s">
        <v>384</v>
      </c>
      <c r="AC90" s="4">
        <v>0</v>
      </c>
      <c r="AD90" s="4">
        <v>11.9</v>
      </c>
      <c r="AE90" s="4">
        <v>856</v>
      </c>
      <c r="AF90" s="4">
        <v>885</v>
      </c>
      <c r="AG90" s="4">
        <v>892</v>
      </c>
      <c r="AH90" s="4">
        <v>48</v>
      </c>
      <c r="AI90" s="4">
        <v>22.79</v>
      </c>
      <c r="AJ90" s="4">
        <v>0.52</v>
      </c>
      <c r="AK90" s="4">
        <v>988</v>
      </c>
      <c r="AL90" s="4">
        <v>8</v>
      </c>
      <c r="AM90" s="4">
        <v>0</v>
      </c>
      <c r="AN90" s="4">
        <v>37</v>
      </c>
      <c r="AO90" s="4">
        <v>190</v>
      </c>
      <c r="AP90" s="4">
        <v>190</v>
      </c>
      <c r="AQ90" s="4">
        <v>2.8</v>
      </c>
      <c r="AR90" s="4">
        <v>195</v>
      </c>
      <c r="AS90" s="4" t="s">
        <v>155</v>
      </c>
      <c r="AT90" s="4">
        <v>2</v>
      </c>
      <c r="AU90" s="5">
        <v>0.70298611111111109</v>
      </c>
      <c r="AV90" s="4">
        <v>47.164341</v>
      </c>
      <c r="AW90" s="4">
        <v>-88.487193000000005</v>
      </c>
      <c r="AX90" s="4">
        <v>319.7</v>
      </c>
      <c r="AY90" s="4">
        <v>33.200000000000003</v>
      </c>
      <c r="AZ90" s="4">
        <v>12</v>
      </c>
      <c r="BA90" s="4">
        <v>10</v>
      </c>
      <c r="BB90" s="4" t="s">
        <v>434</v>
      </c>
      <c r="BC90" s="4">
        <v>1.9715279999999999</v>
      </c>
      <c r="BD90" s="4">
        <v>2.8145850000000001</v>
      </c>
      <c r="BE90" s="4">
        <v>3.5145849999999998</v>
      </c>
      <c r="BF90" s="4">
        <v>14.063000000000001</v>
      </c>
      <c r="BG90" s="4">
        <v>14.52</v>
      </c>
      <c r="BH90" s="4">
        <v>1.03</v>
      </c>
      <c r="BI90" s="4">
        <v>14.31</v>
      </c>
      <c r="BJ90" s="4">
        <v>2998.6</v>
      </c>
      <c r="BK90" s="4">
        <v>20.774999999999999</v>
      </c>
      <c r="BL90" s="4">
        <v>0.35</v>
      </c>
      <c r="BM90" s="4">
        <v>0</v>
      </c>
      <c r="BN90" s="4">
        <v>0.35</v>
      </c>
      <c r="BO90" s="4">
        <v>0.28100000000000003</v>
      </c>
      <c r="BP90" s="4">
        <v>0</v>
      </c>
      <c r="BQ90" s="4">
        <v>0.28100000000000003</v>
      </c>
      <c r="BR90" s="4">
        <v>0.58699999999999997</v>
      </c>
      <c r="BU90" s="4">
        <v>2.3650000000000002</v>
      </c>
      <c r="BW90" s="4">
        <v>0</v>
      </c>
      <c r="BX90" s="4">
        <v>0.161</v>
      </c>
      <c r="BY90" s="4">
        <v>-5</v>
      </c>
      <c r="BZ90" s="4">
        <v>1.5921959999999999</v>
      </c>
      <c r="CA90" s="4">
        <v>3.9344380000000001</v>
      </c>
      <c r="CB90" s="4">
        <v>32.162359000000002</v>
      </c>
      <c r="CC90" s="4">
        <f t="shared" si="14"/>
        <v>1.0394785196</v>
      </c>
      <c r="CE90" s="4">
        <f t="shared" si="15"/>
        <v>8812.9609227395995</v>
      </c>
      <c r="CF90" s="4">
        <f t="shared" si="16"/>
        <v>61.058248239150004</v>
      </c>
      <c r="CG90" s="4">
        <f t="shared" si="17"/>
        <v>0.82586607726600003</v>
      </c>
      <c r="CH90" s="4">
        <f t="shared" si="18"/>
        <v>1.7252077841820002</v>
      </c>
    </row>
    <row r="91" spans="1:86">
      <c r="A91" s="2">
        <v>42440</v>
      </c>
      <c r="B91" s="29">
        <v>0.49484847222222222</v>
      </c>
      <c r="C91" s="4">
        <v>14.49</v>
      </c>
      <c r="D91" s="4">
        <v>0.21049999999999999</v>
      </c>
      <c r="E91" s="4" t="s">
        <v>155</v>
      </c>
      <c r="F91" s="4">
        <v>2105.1801030000001</v>
      </c>
      <c r="G91" s="4">
        <v>14.3</v>
      </c>
      <c r="H91" s="4">
        <v>-8.4</v>
      </c>
      <c r="I91" s="4">
        <v>87.1</v>
      </c>
      <c r="K91" s="4">
        <v>0</v>
      </c>
      <c r="L91" s="4">
        <v>58</v>
      </c>
      <c r="M91" s="4">
        <v>0.87429999999999997</v>
      </c>
      <c r="N91" s="4">
        <v>12.6685</v>
      </c>
      <c r="O91" s="4">
        <v>0.18410000000000001</v>
      </c>
      <c r="P91" s="4">
        <v>12.537000000000001</v>
      </c>
      <c r="Q91" s="4">
        <v>0</v>
      </c>
      <c r="R91" s="4">
        <v>12.5</v>
      </c>
      <c r="S91" s="4">
        <v>10.0831</v>
      </c>
      <c r="T91" s="4">
        <v>0</v>
      </c>
      <c r="U91" s="4">
        <v>10.1</v>
      </c>
      <c r="V91" s="4">
        <v>87.1267</v>
      </c>
      <c r="Y91" s="4">
        <v>50.447000000000003</v>
      </c>
      <c r="Z91" s="4">
        <v>0</v>
      </c>
      <c r="AA91" s="4">
        <v>0</v>
      </c>
      <c r="AB91" s="4" t="s">
        <v>384</v>
      </c>
      <c r="AC91" s="4">
        <v>0</v>
      </c>
      <c r="AD91" s="4">
        <v>11.9</v>
      </c>
      <c r="AE91" s="4">
        <v>855</v>
      </c>
      <c r="AF91" s="4">
        <v>885</v>
      </c>
      <c r="AG91" s="4">
        <v>893</v>
      </c>
      <c r="AH91" s="4">
        <v>48.9</v>
      </c>
      <c r="AI91" s="4">
        <v>23.22</v>
      </c>
      <c r="AJ91" s="4">
        <v>0.53</v>
      </c>
      <c r="AK91" s="4">
        <v>988</v>
      </c>
      <c r="AL91" s="4">
        <v>8</v>
      </c>
      <c r="AM91" s="4">
        <v>0</v>
      </c>
      <c r="AN91" s="4">
        <v>37</v>
      </c>
      <c r="AO91" s="4">
        <v>190</v>
      </c>
      <c r="AP91" s="4">
        <v>190.9</v>
      </c>
      <c r="AQ91" s="4">
        <v>2.9</v>
      </c>
      <c r="AR91" s="4">
        <v>195</v>
      </c>
      <c r="AS91" s="4" t="s">
        <v>155</v>
      </c>
      <c r="AT91" s="4">
        <v>2</v>
      </c>
      <c r="AU91" s="5">
        <v>0.70299768518518524</v>
      </c>
      <c r="AV91" s="4">
        <v>47.164292000000003</v>
      </c>
      <c r="AW91" s="4">
        <v>-88.487371999999993</v>
      </c>
      <c r="AX91" s="4">
        <v>319.7</v>
      </c>
      <c r="AY91" s="4">
        <v>32.700000000000003</v>
      </c>
      <c r="AZ91" s="4">
        <v>12</v>
      </c>
      <c r="BA91" s="4">
        <v>11</v>
      </c>
      <c r="BB91" s="4" t="s">
        <v>429</v>
      </c>
      <c r="BC91" s="4">
        <v>2.0714290000000002</v>
      </c>
      <c r="BD91" s="4">
        <v>3.1142859999999999</v>
      </c>
      <c r="BE91" s="4">
        <v>3.8142860000000001</v>
      </c>
      <c r="BF91" s="4">
        <v>14.063000000000001</v>
      </c>
      <c r="BG91" s="4">
        <v>14.47</v>
      </c>
      <c r="BH91" s="4">
        <v>1.03</v>
      </c>
      <c r="BI91" s="4">
        <v>14.378</v>
      </c>
      <c r="BJ91" s="4">
        <v>2987.5250000000001</v>
      </c>
      <c r="BK91" s="4">
        <v>27.625</v>
      </c>
      <c r="BL91" s="4">
        <v>0.31</v>
      </c>
      <c r="BM91" s="4">
        <v>0</v>
      </c>
      <c r="BN91" s="4">
        <v>0.31</v>
      </c>
      <c r="BO91" s="4">
        <v>0.249</v>
      </c>
      <c r="BP91" s="4">
        <v>0</v>
      </c>
      <c r="BQ91" s="4">
        <v>0.249</v>
      </c>
      <c r="BR91" s="4">
        <v>0.6794</v>
      </c>
      <c r="BU91" s="4">
        <v>2.36</v>
      </c>
      <c r="BW91" s="4">
        <v>0</v>
      </c>
      <c r="BX91" s="4">
        <v>0.171824</v>
      </c>
      <c r="BY91" s="4">
        <v>-5</v>
      </c>
      <c r="BZ91" s="4">
        <v>1.593804</v>
      </c>
      <c r="CA91" s="4">
        <v>4.19895</v>
      </c>
      <c r="CB91" s="4">
        <v>32.194840999999997</v>
      </c>
      <c r="CC91" s="4">
        <f t="shared" si="14"/>
        <v>1.1093625899999999</v>
      </c>
      <c r="CE91" s="4">
        <f t="shared" si="15"/>
        <v>9370.7176697662489</v>
      </c>
      <c r="CF91" s="4">
        <f t="shared" si="16"/>
        <v>86.64900733124999</v>
      </c>
      <c r="CG91" s="4">
        <f t="shared" si="17"/>
        <v>0.7810172968500001</v>
      </c>
      <c r="CH91" s="4">
        <f t="shared" si="18"/>
        <v>2.1310166726099999</v>
      </c>
    </row>
    <row r="92" spans="1:86">
      <c r="A92" s="2">
        <v>42440</v>
      </c>
      <c r="B92" s="29">
        <v>0.49486004629629626</v>
      </c>
      <c r="C92" s="4">
        <v>14.441000000000001</v>
      </c>
      <c r="D92" s="4">
        <v>0.20599999999999999</v>
      </c>
      <c r="E92" s="4" t="s">
        <v>155</v>
      </c>
      <c r="F92" s="4">
        <v>2059.7103780000002</v>
      </c>
      <c r="G92" s="4">
        <v>13.4</v>
      </c>
      <c r="H92" s="4">
        <v>-8.4</v>
      </c>
      <c r="I92" s="4">
        <v>91.4</v>
      </c>
      <c r="K92" s="4">
        <v>0</v>
      </c>
      <c r="L92" s="4">
        <v>58</v>
      </c>
      <c r="M92" s="4">
        <v>0.87470000000000003</v>
      </c>
      <c r="N92" s="4">
        <v>12.631500000000001</v>
      </c>
      <c r="O92" s="4">
        <v>0.1802</v>
      </c>
      <c r="P92" s="4">
        <v>11.721</v>
      </c>
      <c r="Q92" s="4">
        <v>0</v>
      </c>
      <c r="R92" s="4">
        <v>11.7</v>
      </c>
      <c r="S92" s="4">
        <v>9.4283999999999999</v>
      </c>
      <c r="T92" s="4">
        <v>0</v>
      </c>
      <c r="U92" s="4">
        <v>9.4</v>
      </c>
      <c r="V92" s="4">
        <v>91.447000000000003</v>
      </c>
      <c r="Y92" s="4">
        <v>50.438000000000002</v>
      </c>
      <c r="Z92" s="4">
        <v>0</v>
      </c>
      <c r="AA92" s="4">
        <v>0</v>
      </c>
      <c r="AB92" s="4" t="s">
        <v>384</v>
      </c>
      <c r="AC92" s="4">
        <v>0</v>
      </c>
      <c r="AD92" s="4">
        <v>11.9</v>
      </c>
      <c r="AE92" s="4">
        <v>854</v>
      </c>
      <c r="AF92" s="4">
        <v>884</v>
      </c>
      <c r="AG92" s="4">
        <v>890</v>
      </c>
      <c r="AH92" s="4">
        <v>49</v>
      </c>
      <c r="AI92" s="4">
        <v>23.27</v>
      </c>
      <c r="AJ92" s="4">
        <v>0.53</v>
      </c>
      <c r="AK92" s="4">
        <v>988</v>
      </c>
      <c r="AL92" s="4">
        <v>8</v>
      </c>
      <c r="AM92" s="4">
        <v>0</v>
      </c>
      <c r="AN92" s="4">
        <v>37</v>
      </c>
      <c r="AO92" s="4">
        <v>190</v>
      </c>
      <c r="AP92" s="4">
        <v>191</v>
      </c>
      <c r="AQ92" s="4">
        <v>2.9</v>
      </c>
      <c r="AR92" s="4">
        <v>195</v>
      </c>
      <c r="AS92" s="4" t="s">
        <v>155</v>
      </c>
      <c r="AT92" s="4">
        <v>2</v>
      </c>
      <c r="AU92" s="5">
        <v>0.70300925925925928</v>
      </c>
      <c r="AV92" s="4">
        <v>47.164248999999998</v>
      </c>
      <c r="AW92" s="4">
        <v>-88.487553000000005</v>
      </c>
      <c r="AX92" s="4">
        <v>319.7</v>
      </c>
      <c r="AY92" s="4">
        <v>32.6</v>
      </c>
      <c r="AZ92" s="4">
        <v>12</v>
      </c>
      <c r="BA92" s="4">
        <v>11</v>
      </c>
      <c r="BB92" s="4" t="s">
        <v>429</v>
      </c>
      <c r="BC92" s="4">
        <v>2.1</v>
      </c>
      <c r="BD92" s="4">
        <v>3.2</v>
      </c>
      <c r="BE92" s="4">
        <v>3.9</v>
      </c>
      <c r="BF92" s="4">
        <v>14.063000000000001</v>
      </c>
      <c r="BG92" s="4">
        <v>14.51</v>
      </c>
      <c r="BH92" s="4">
        <v>1.03</v>
      </c>
      <c r="BI92" s="4">
        <v>14.324999999999999</v>
      </c>
      <c r="BJ92" s="4">
        <v>2988.2289999999998</v>
      </c>
      <c r="BK92" s="4">
        <v>27.126999999999999</v>
      </c>
      <c r="BL92" s="4">
        <v>0.28999999999999998</v>
      </c>
      <c r="BM92" s="4">
        <v>0</v>
      </c>
      <c r="BN92" s="4">
        <v>0.28999999999999998</v>
      </c>
      <c r="BO92" s="4">
        <v>0.23400000000000001</v>
      </c>
      <c r="BP92" s="4">
        <v>0</v>
      </c>
      <c r="BQ92" s="4">
        <v>0.23400000000000001</v>
      </c>
      <c r="BR92" s="4">
        <v>0.71540000000000004</v>
      </c>
      <c r="BU92" s="4">
        <v>2.367</v>
      </c>
      <c r="BW92" s="4">
        <v>0</v>
      </c>
      <c r="BX92" s="4">
        <v>0.157666</v>
      </c>
      <c r="BY92" s="4">
        <v>-5</v>
      </c>
      <c r="BZ92" s="4">
        <v>1.5940000000000001</v>
      </c>
      <c r="CA92" s="4">
        <v>3.8529629999999999</v>
      </c>
      <c r="CB92" s="4">
        <v>32.198799999999999</v>
      </c>
      <c r="CC92" s="4">
        <f t="shared" si="14"/>
        <v>1.0179528246</v>
      </c>
      <c r="CE92" s="4">
        <f t="shared" si="15"/>
        <v>8600.6112220776686</v>
      </c>
      <c r="CF92" s="4">
        <f t="shared" si="16"/>
        <v>78.075937493846993</v>
      </c>
      <c r="CG92" s="4">
        <f t="shared" si="17"/>
        <v>0.67349022647400003</v>
      </c>
      <c r="CH92" s="4">
        <f t="shared" si="18"/>
        <v>2.0590380684594001</v>
      </c>
    </row>
    <row r="93" spans="1:86">
      <c r="A93" s="2">
        <v>42440</v>
      </c>
      <c r="B93" s="29">
        <v>0.49487162037037041</v>
      </c>
      <c r="C93" s="4">
        <v>14.42</v>
      </c>
      <c r="D93" s="4">
        <v>0.24540000000000001</v>
      </c>
      <c r="E93" s="4" t="s">
        <v>155</v>
      </c>
      <c r="F93" s="4">
        <v>2453.9179399999998</v>
      </c>
      <c r="G93" s="4">
        <v>10.199999999999999</v>
      </c>
      <c r="H93" s="4">
        <v>-5.0999999999999996</v>
      </c>
      <c r="I93" s="4">
        <v>86.9</v>
      </c>
      <c r="K93" s="4">
        <v>0</v>
      </c>
      <c r="L93" s="4">
        <v>58</v>
      </c>
      <c r="M93" s="4">
        <v>0.87450000000000006</v>
      </c>
      <c r="N93" s="4">
        <v>12.610099999999999</v>
      </c>
      <c r="O93" s="4">
        <v>0.21460000000000001</v>
      </c>
      <c r="P93" s="4">
        <v>8.9573</v>
      </c>
      <c r="Q93" s="4">
        <v>0</v>
      </c>
      <c r="R93" s="4">
        <v>9</v>
      </c>
      <c r="S93" s="4">
        <v>7.2054</v>
      </c>
      <c r="T93" s="4">
        <v>0</v>
      </c>
      <c r="U93" s="4">
        <v>7.2</v>
      </c>
      <c r="V93" s="4">
        <v>86.903400000000005</v>
      </c>
      <c r="Y93" s="4">
        <v>50.353999999999999</v>
      </c>
      <c r="Z93" s="4">
        <v>0</v>
      </c>
      <c r="AA93" s="4">
        <v>0</v>
      </c>
      <c r="AB93" s="4" t="s">
        <v>384</v>
      </c>
      <c r="AC93" s="4">
        <v>0</v>
      </c>
      <c r="AD93" s="4">
        <v>11.8</v>
      </c>
      <c r="AE93" s="4">
        <v>855</v>
      </c>
      <c r="AF93" s="4">
        <v>884</v>
      </c>
      <c r="AG93" s="4">
        <v>891</v>
      </c>
      <c r="AH93" s="4">
        <v>49</v>
      </c>
      <c r="AI93" s="4">
        <v>23.27</v>
      </c>
      <c r="AJ93" s="4">
        <v>0.53</v>
      </c>
      <c r="AK93" s="4">
        <v>988</v>
      </c>
      <c r="AL93" s="4">
        <v>8</v>
      </c>
      <c r="AM93" s="4">
        <v>0</v>
      </c>
      <c r="AN93" s="4">
        <v>37</v>
      </c>
      <c r="AO93" s="4">
        <v>190</v>
      </c>
      <c r="AP93" s="4">
        <v>191</v>
      </c>
      <c r="AQ93" s="4">
        <v>2.8</v>
      </c>
      <c r="AR93" s="4">
        <v>195</v>
      </c>
      <c r="AS93" s="4" t="s">
        <v>155</v>
      </c>
      <c r="AT93" s="4">
        <v>2</v>
      </c>
      <c r="AU93" s="5">
        <v>0.70302083333333332</v>
      </c>
      <c r="AV93" s="4">
        <v>47.164206999999998</v>
      </c>
      <c r="AW93" s="4">
        <v>-88.487728000000004</v>
      </c>
      <c r="AX93" s="4">
        <v>319.7</v>
      </c>
      <c r="AY93" s="4">
        <v>32.1</v>
      </c>
      <c r="AZ93" s="4">
        <v>12</v>
      </c>
      <c r="BA93" s="4">
        <v>11</v>
      </c>
      <c r="BB93" s="4" t="s">
        <v>429</v>
      </c>
      <c r="BC93" s="4">
        <v>2.1712289999999999</v>
      </c>
      <c r="BD93" s="4">
        <v>1.6329670000000001</v>
      </c>
      <c r="BE93" s="4">
        <v>3.5438559999999999</v>
      </c>
      <c r="BF93" s="4">
        <v>14.063000000000001</v>
      </c>
      <c r="BG93" s="4">
        <v>14.49</v>
      </c>
      <c r="BH93" s="4">
        <v>1.03</v>
      </c>
      <c r="BI93" s="4">
        <v>14.353</v>
      </c>
      <c r="BJ93" s="4">
        <v>2980.2330000000002</v>
      </c>
      <c r="BK93" s="4">
        <v>32.279000000000003</v>
      </c>
      <c r="BL93" s="4">
        <v>0.222</v>
      </c>
      <c r="BM93" s="4">
        <v>0</v>
      </c>
      <c r="BN93" s="4">
        <v>0.222</v>
      </c>
      <c r="BO93" s="4">
        <v>0.17799999999999999</v>
      </c>
      <c r="BP93" s="4">
        <v>0</v>
      </c>
      <c r="BQ93" s="4">
        <v>0.17799999999999999</v>
      </c>
      <c r="BR93" s="4">
        <v>0.67920000000000003</v>
      </c>
      <c r="BU93" s="4">
        <v>2.3610000000000002</v>
      </c>
      <c r="BW93" s="4">
        <v>0</v>
      </c>
      <c r="BX93" s="4">
        <v>0.161412</v>
      </c>
      <c r="BY93" s="4">
        <v>-5</v>
      </c>
      <c r="BZ93" s="4">
        <v>1.5930979999999999</v>
      </c>
      <c r="CA93" s="4">
        <v>3.9445060000000001</v>
      </c>
      <c r="CB93" s="4">
        <v>32.180579999999999</v>
      </c>
      <c r="CC93" s="4">
        <f t="shared" si="14"/>
        <v>1.0421384852</v>
      </c>
      <c r="CE93" s="4">
        <f t="shared" si="15"/>
        <v>8781.3935715738062</v>
      </c>
      <c r="CF93" s="4">
        <f t="shared" si="16"/>
        <v>95.111557752978015</v>
      </c>
      <c r="CG93" s="4">
        <f t="shared" si="17"/>
        <v>0.52448518479600004</v>
      </c>
      <c r="CH93" s="4">
        <f t="shared" si="18"/>
        <v>2.0012940309744001</v>
      </c>
    </row>
    <row r="94" spans="1:86">
      <c r="A94" s="2">
        <v>42440</v>
      </c>
      <c r="B94" s="29">
        <v>0.49488319444444445</v>
      </c>
      <c r="C94" s="4">
        <v>14.417</v>
      </c>
      <c r="D94" s="4">
        <v>0.1668</v>
      </c>
      <c r="E94" s="4" t="s">
        <v>155</v>
      </c>
      <c r="F94" s="4">
        <v>1667.6107730000001</v>
      </c>
      <c r="G94" s="4">
        <v>5.9</v>
      </c>
      <c r="H94" s="4">
        <v>2.6</v>
      </c>
      <c r="I94" s="4">
        <v>91.2</v>
      </c>
      <c r="K94" s="4">
        <v>0</v>
      </c>
      <c r="L94" s="4">
        <v>57</v>
      </c>
      <c r="M94" s="4">
        <v>0.87529999999999997</v>
      </c>
      <c r="N94" s="4">
        <v>12.6182</v>
      </c>
      <c r="O94" s="4">
        <v>0.14599999999999999</v>
      </c>
      <c r="P94" s="4">
        <v>5.1241000000000003</v>
      </c>
      <c r="Q94" s="4">
        <v>2.3020999999999998</v>
      </c>
      <c r="R94" s="4">
        <v>7.4</v>
      </c>
      <c r="S94" s="4">
        <v>4.1219000000000001</v>
      </c>
      <c r="T94" s="4">
        <v>1.8517999999999999</v>
      </c>
      <c r="U94" s="4">
        <v>6</v>
      </c>
      <c r="V94" s="4">
        <v>91.192099999999996</v>
      </c>
      <c r="Y94" s="4">
        <v>50.256</v>
      </c>
      <c r="Z94" s="4">
        <v>0</v>
      </c>
      <c r="AA94" s="4">
        <v>0</v>
      </c>
      <c r="AB94" s="4" t="s">
        <v>384</v>
      </c>
      <c r="AC94" s="4">
        <v>0</v>
      </c>
      <c r="AD94" s="4">
        <v>11.9</v>
      </c>
      <c r="AE94" s="4">
        <v>854</v>
      </c>
      <c r="AF94" s="4">
        <v>884</v>
      </c>
      <c r="AG94" s="4">
        <v>890</v>
      </c>
      <c r="AH94" s="4">
        <v>49</v>
      </c>
      <c r="AI94" s="4">
        <v>23.27</v>
      </c>
      <c r="AJ94" s="4">
        <v>0.53</v>
      </c>
      <c r="AK94" s="4">
        <v>988</v>
      </c>
      <c r="AL94" s="4">
        <v>8</v>
      </c>
      <c r="AM94" s="4">
        <v>0</v>
      </c>
      <c r="AN94" s="4">
        <v>37</v>
      </c>
      <c r="AO94" s="4">
        <v>190</v>
      </c>
      <c r="AP94" s="4">
        <v>191</v>
      </c>
      <c r="AQ94" s="4">
        <v>3</v>
      </c>
      <c r="AR94" s="4">
        <v>195</v>
      </c>
      <c r="AS94" s="4" t="s">
        <v>155</v>
      </c>
      <c r="AT94" s="4">
        <v>2</v>
      </c>
      <c r="AU94" s="5">
        <v>0.70303240740740736</v>
      </c>
      <c r="AV94" s="4">
        <v>47.164175</v>
      </c>
      <c r="AW94" s="4">
        <v>-88.487899999999996</v>
      </c>
      <c r="AX94" s="4">
        <v>320</v>
      </c>
      <c r="AY94" s="4">
        <v>31.1</v>
      </c>
      <c r="AZ94" s="4">
        <v>12</v>
      </c>
      <c r="BA94" s="4">
        <v>11</v>
      </c>
      <c r="BB94" s="4" t="s">
        <v>429</v>
      </c>
      <c r="BC94" s="4">
        <v>2.3422580000000002</v>
      </c>
      <c r="BD94" s="4">
        <v>1.2845150000000001</v>
      </c>
      <c r="BE94" s="4">
        <v>3.6133869999999999</v>
      </c>
      <c r="BF94" s="4">
        <v>14.063000000000001</v>
      </c>
      <c r="BG94" s="4">
        <v>14.58</v>
      </c>
      <c r="BH94" s="4">
        <v>1.04</v>
      </c>
      <c r="BI94" s="4">
        <v>14.252000000000001</v>
      </c>
      <c r="BJ94" s="4">
        <v>2996.2269999999999</v>
      </c>
      <c r="BK94" s="4">
        <v>22.059000000000001</v>
      </c>
      <c r="BL94" s="4">
        <v>0.127</v>
      </c>
      <c r="BM94" s="4">
        <v>5.7000000000000002E-2</v>
      </c>
      <c r="BN94" s="4">
        <v>0.185</v>
      </c>
      <c r="BO94" s="4">
        <v>0.10199999999999999</v>
      </c>
      <c r="BP94" s="4">
        <v>4.5999999999999999E-2</v>
      </c>
      <c r="BQ94" s="4">
        <v>0.14899999999999999</v>
      </c>
      <c r="BR94" s="4">
        <v>0.71599999999999997</v>
      </c>
      <c r="BU94" s="4">
        <v>2.3679999999999999</v>
      </c>
      <c r="BW94" s="4">
        <v>0</v>
      </c>
      <c r="BX94" s="4">
        <v>0.18094199999999999</v>
      </c>
      <c r="BY94" s="4">
        <v>-5</v>
      </c>
      <c r="BZ94" s="4">
        <v>1.5948040000000001</v>
      </c>
      <c r="CA94" s="4">
        <v>4.4217700000000004</v>
      </c>
      <c r="CB94" s="4">
        <v>32.215040999999999</v>
      </c>
      <c r="CC94" s="4">
        <f t="shared" si="14"/>
        <v>1.1682316340000001</v>
      </c>
      <c r="CE94" s="4">
        <f t="shared" si="15"/>
        <v>9896.7241163571307</v>
      </c>
      <c r="CF94" s="4">
        <f t="shared" si="16"/>
        <v>72.862248849210005</v>
      </c>
      <c r="CG94" s="4">
        <f t="shared" si="17"/>
        <v>0.49215626631000003</v>
      </c>
      <c r="CH94" s="4">
        <f t="shared" si="18"/>
        <v>2.3649925280400002</v>
      </c>
    </row>
    <row r="95" spans="1:86">
      <c r="A95" s="2">
        <v>42440</v>
      </c>
      <c r="B95" s="29">
        <v>0.49489476851851855</v>
      </c>
      <c r="C95" s="4">
        <v>14.41</v>
      </c>
      <c r="D95" s="4">
        <v>8.48E-2</v>
      </c>
      <c r="E95" s="4" t="s">
        <v>155</v>
      </c>
      <c r="F95" s="4">
        <v>847.58620699999994</v>
      </c>
      <c r="G95" s="4">
        <v>3.9</v>
      </c>
      <c r="H95" s="4">
        <v>5.9</v>
      </c>
      <c r="I95" s="4">
        <v>71.5</v>
      </c>
      <c r="K95" s="4">
        <v>0</v>
      </c>
      <c r="L95" s="4">
        <v>56</v>
      </c>
      <c r="M95" s="4">
        <v>0.876</v>
      </c>
      <c r="N95" s="4">
        <v>12.6234</v>
      </c>
      <c r="O95" s="4">
        <v>7.4200000000000002E-2</v>
      </c>
      <c r="P95" s="4">
        <v>3.4426999999999999</v>
      </c>
      <c r="Q95" s="4">
        <v>5.1959</v>
      </c>
      <c r="R95" s="4">
        <v>8.6</v>
      </c>
      <c r="S95" s="4">
        <v>2.7692999999999999</v>
      </c>
      <c r="T95" s="4">
        <v>4.1795999999999998</v>
      </c>
      <c r="U95" s="4">
        <v>6.9</v>
      </c>
      <c r="V95" s="4">
        <v>71.474000000000004</v>
      </c>
      <c r="Y95" s="4">
        <v>49.027999999999999</v>
      </c>
      <c r="Z95" s="4">
        <v>0</v>
      </c>
      <c r="AA95" s="4">
        <v>0</v>
      </c>
      <c r="AB95" s="4" t="s">
        <v>384</v>
      </c>
      <c r="AC95" s="4">
        <v>0</v>
      </c>
      <c r="AD95" s="4">
        <v>11.8</v>
      </c>
      <c r="AE95" s="4">
        <v>854</v>
      </c>
      <c r="AF95" s="4">
        <v>884</v>
      </c>
      <c r="AG95" s="4">
        <v>891</v>
      </c>
      <c r="AH95" s="4">
        <v>49</v>
      </c>
      <c r="AI95" s="4">
        <v>23.27</v>
      </c>
      <c r="AJ95" s="4">
        <v>0.53</v>
      </c>
      <c r="AK95" s="4">
        <v>988</v>
      </c>
      <c r="AL95" s="4">
        <v>8</v>
      </c>
      <c r="AM95" s="4">
        <v>0</v>
      </c>
      <c r="AN95" s="4">
        <v>37</v>
      </c>
      <c r="AO95" s="4">
        <v>190</v>
      </c>
      <c r="AP95" s="4">
        <v>191</v>
      </c>
      <c r="AQ95" s="4">
        <v>2.9</v>
      </c>
      <c r="AR95" s="4">
        <v>195</v>
      </c>
      <c r="AS95" s="4" t="s">
        <v>155</v>
      </c>
      <c r="AT95" s="4">
        <v>2</v>
      </c>
      <c r="AU95" s="5">
        <v>0.70304398148148151</v>
      </c>
      <c r="AV95" s="4">
        <v>47.164171000000003</v>
      </c>
      <c r="AW95" s="4">
        <v>-88.488073999999997</v>
      </c>
      <c r="AX95" s="4">
        <v>320.2</v>
      </c>
      <c r="AY95" s="4">
        <v>30</v>
      </c>
      <c r="AZ95" s="4">
        <v>12</v>
      </c>
      <c r="BA95" s="4">
        <v>11</v>
      </c>
      <c r="BB95" s="4" t="s">
        <v>429</v>
      </c>
      <c r="BC95" s="4">
        <v>2.1869130000000001</v>
      </c>
      <c r="BD95" s="4">
        <v>1.4710289999999999</v>
      </c>
      <c r="BE95" s="4">
        <v>3.3448549999999999</v>
      </c>
      <c r="BF95" s="4">
        <v>14.063000000000001</v>
      </c>
      <c r="BG95" s="4">
        <v>14.67</v>
      </c>
      <c r="BH95" s="4">
        <v>1.04</v>
      </c>
      <c r="BI95" s="4">
        <v>14.154</v>
      </c>
      <c r="BJ95" s="4">
        <v>3013.672</v>
      </c>
      <c r="BK95" s="4">
        <v>11.282</v>
      </c>
      <c r="BL95" s="4">
        <v>8.5999999999999993E-2</v>
      </c>
      <c r="BM95" s="4">
        <v>0.13</v>
      </c>
      <c r="BN95" s="4">
        <v>0.216</v>
      </c>
      <c r="BO95" s="4">
        <v>6.9000000000000006E-2</v>
      </c>
      <c r="BP95" s="4">
        <v>0.104</v>
      </c>
      <c r="BQ95" s="4">
        <v>0.17399999999999999</v>
      </c>
      <c r="BR95" s="4">
        <v>0.56420000000000003</v>
      </c>
      <c r="BU95" s="4">
        <v>2.3220000000000001</v>
      </c>
      <c r="BW95" s="4">
        <v>0</v>
      </c>
      <c r="BX95" s="4">
        <v>0.175784</v>
      </c>
      <c r="BY95" s="4">
        <v>-5</v>
      </c>
      <c r="BZ95" s="4">
        <v>1.595</v>
      </c>
      <c r="CA95" s="4">
        <v>4.2957210000000003</v>
      </c>
      <c r="CB95" s="4">
        <v>32.219000000000001</v>
      </c>
      <c r="CC95" s="4">
        <f t="shared" si="14"/>
        <v>1.1349294882000001</v>
      </c>
      <c r="CE95" s="4">
        <f t="shared" si="15"/>
        <v>9670.5828908414642</v>
      </c>
      <c r="CF95" s="4">
        <f t="shared" si="16"/>
        <v>36.202850268534</v>
      </c>
      <c r="CG95" s="4">
        <f t="shared" si="17"/>
        <v>0.55834922413800003</v>
      </c>
      <c r="CH95" s="4">
        <f t="shared" si="18"/>
        <v>1.8104634037854004</v>
      </c>
    </row>
    <row r="96" spans="1:86">
      <c r="A96" s="2">
        <v>42440</v>
      </c>
      <c r="B96" s="29">
        <v>0.49490634259259259</v>
      </c>
      <c r="C96" s="4">
        <v>14.41</v>
      </c>
      <c r="D96" s="4">
        <v>3.7199999999999997E-2</v>
      </c>
      <c r="E96" s="4" t="s">
        <v>155</v>
      </c>
      <c r="F96" s="4">
        <v>371.77647999999999</v>
      </c>
      <c r="G96" s="4">
        <v>4</v>
      </c>
      <c r="H96" s="4">
        <v>14.6</v>
      </c>
      <c r="I96" s="4">
        <v>62.7</v>
      </c>
      <c r="K96" s="4">
        <v>0</v>
      </c>
      <c r="L96" s="4">
        <v>55</v>
      </c>
      <c r="M96" s="4">
        <v>0.87660000000000005</v>
      </c>
      <c r="N96" s="4">
        <v>12.6318</v>
      </c>
      <c r="O96" s="4">
        <v>3.2599999999999997E-2</v>
      </c>
      <c r="P96" s="4">
        <v>3.5063</v>
      </c>
      <c r="Q96" s="4">
        <v>12.760300000000001</v>
      </c>
      <c r="R96" s="4">
        <v>16.3</v>
      </c>
      <c r="S96" s="4">
        <v>2.8056999999999999</v>
      </c>
      <c r="T96" s="4">
        <v>10.2105</v>
      </c>
      <c r="U96" s="4">
        <v>13</v>
      </c>
      <c r="V96" s="4">
        <v>62.6556</v>
      </c>
      <c r="Y96" s="4">
        <v>48.456000000000003</v>
      </c>
      <c r="Z96" s="4">
        <v>0</v>
      </c>
      <c r="AA96" s="4">
        <v>0</v>
      </c>
      <c r="AB96" s="4" t="s">
        <v>384</v>
      </c>
      <c r="AC96" s="4">
        <v>0</v>
      </c>
      <c r="AD96" s="4">
        <v>11.8</v>
      </c>
      <c r="AE96" s="4">
        <v>854</v>
      </c>
      <c r="AF96" s="4">
        <v>882</v>
      </c>
      <c r="AG96" s="4">
        <v>891</v>
      </c>
      <c r="AH96" s="4">
        <v>49</v>
      </c>
      <c r="AI96" s="4">
        <v>21.87</v>
      </c>
      <c r="AJ96" s="4">
        <v>0.5</v>
      </c>
      <c r="AK96" s="4">
        <v>988</v>
      </c>
      <c r="AL96" s="4">
        <v>7.1</v>
      </c>
      <c r="AM96" s="4">
        <v>0</v>
      </c>
      <c r="AN96" s="4">
        <v>37</v>
      </c>
      <c r="AO96" s="4">
        <v>190</v>
      </c>
      <c r="AP96" s="4">
        <v>190.1</v>
      </c>
      <c r="AQ96" s="4">
        <v>2.9</v>
      </c>
      <c r="AR96" s="4">
        <v>195</v>
      </c>
      <c r="AS96" s="4" t="s">
        <v>155</v>
      </c>
      <c r="AT96" s="4">
        <v>2</v>
      </c>
      <c r="AU96" s="5">
        <v>0.70305555555555566</v>
      </c>
      <c r="AV96" s="4">
        <v>47.164189999999998</v>
      </c>
      <c r="AW96" s="4">
        <v>-88.488242999999997</v>
      </c>
      <c r="AX96" s="4">
        <v>320.39999999999998</v>
      </c>
      <c r="AY96" s="4">
        <v>28.8</v>
      </c>
      <c r="AZ96" s="4">
        <v>12</v>
      </c>
      <c r="BA96" s="4">
        <v>11</v>
      </c>
      <c r="BB96" s="4" t="s">
        <v>429</v>
      </c>
      <c r="BC96" s="4">
        <v>2.1709290000000001</v>
      </c>
      <c r="BD96" s="4">
        <v>1.1453549999999999</v>
      </c>
      <c r="BE96" s="4">
        <v>3.2709290000000002</v>
      </c>
      <c r="BF96" s="4">
        <v>14.063000000000001</v>
      </c>
      <c r="BG96" s="4">
        <v>14.73</v>
      </c>
      <c r="BH96" s="4">
        <v>1.05</v>
      </c>
      <c r="BI96" s="4">
        <v>14.08</v>
      </c>
      <c r="BJ96" s="4">
        <v>3023.8339999999998</v>
      </c>
      <c r="BK96" s="4">
        <v>4.9649999999999999</v>
      </c>
      <c r="BL96" s="4">
        <v>8.7999999999999995E-2</v>
      </c>
      <c r="BM96" s="4">
        <v>0.32</v>
      </c>
      <c r="BN96" s="4">
        <v>0.40799999999999997</v>
      </c>
      <c r="BO96" s="4">
        <v>7.0000000000000007E-2</v>
      </c>
      <c r="BP96" s="4">
        <v>0.25600000000000001</v>
      </c>
      <c r="BQ96" s="4">
        <v>0.32600000000000001</v>
      </c>
      <c r="BR96" s="4">
        <v>0.496</v>
      </c>
      <c r="BU96" s="4">
        <v>2.3010000000000002</v>
      </c>
      <c r="BW96" s="4">
        <v>0</v>
      </c>
      <c r="BX96" s="4">
        <v>0.16147</v>
      </c>
      <c r="BY96" s="4">
        <v>-5</v>
      </c>
      <c r="BZ96" s="4">
        <v>1.595</v>
      </c>
      <c r="CA96" s="4">
        <v>3.9459230000000001</v>
      </c>
      <c r="CB96" s="4">
        <v>32.219000000000001</v>
      </c>
      <c r="CC96" s="4">
        <f t="shared" si="14"/>
        <v>1.0425128565999999</v>
      </c>
      <c r="CE96" s="4">
        <f t="shared" si="15"/>
        <v>8913.0666482001543</v>
      </c>
      <c r="CF96" s="4">
        <f t="shared" si="16"/>
        <v>14.634856248165001</v>
      </c>
      <c r="CG96" s="4">
        <f t="shared" si="17"/>
        <v>0.96091906080600009</v>
      </c>
      <c r="CH96" s="4">
        <f t="shared" si="18"/>
        <v>1.4620118225759999</v>
      </c>
    </row>
    <row r="97" spans="1:86">
      <c r="A97" s="2">
        <v>42440</v>
      </c>
      <c r="B97" s="29">
        <v>0.49491791666666668</v>
      </c>
      <c r="C97" s="4">
        <v>14.417999999999999</v>
      </c>
      <c r="D97" s="4">
        <v>3.0599999999999999E-2</v>
      </c>
      <c r="E97" s="4" t="s">
        <v>155</v>
      </c>
      <c r="F97" s="4">
        <v>305.736041</v>
      </c>
      <c r="G97" s="4">
        <v>4</v>
      </c>
      <c r="H97" s="4">
        <v>17</v>
      </c>
      <c r="I97" s="4">
        <v>70.7</v>
      </c>
      <c r="K97" s="4">
        <v>0</v>
      </c>
      <c r="L97" s="4">
        <v>55</v>
      </c>
      <c r="M97" s="4">
        <v>0.87639999999999996</v>
      </c>
      <c r="N97" s="4">
        <v>12.636200000000001</v>
      </c>
      <c r="O97" s="4">
        <v>2.6800000000000001E-2</v>
      </c>
      <c r="P97" s="4">
        <v>3.5055999999999998</v>
      </c>
      <c r="Q97" s="4">
        <v>14.8986</v>
      </c>
      <c r="R97" s="4">
        <v>18.399999999999999</v>
      </c>
      <c r="S97" s="4">
        <v>2.8228</v>
      </c>
      <c r="T97" s="4">
        <v>11.9969</v>
      </c>
      <c r="U97" s="4">
        <v>14.8</v>
      </c>
      <c r="V97" s="4">
        <v>70.715199999999996</v>
      </c>
      <c r="Y97" s="4">
        <v>48.243000000000002</v>
      </c>
      <c r="Z97" s="4">
        <v>0</v>
      </c>
      <c r="AA97" s="4">
        <v>0</v>
      </c>
      <c r="AB97" s="4" t="s">
        <v>384</v>
      </c>
      <c r="AC97" s="4">
        <v>0</v>
      </c>
      <c r="AD97" s="4">
        <v>11.9</v>
      </c>
      <c r="AE97" s="4">
        <v>854</v>
      </c>
      <c r="AF97" s="4">
        <v>881</v>
      </c>
      <c r="AG97" s="4">
        <v>890</v>
      </c>
      <c r="AH97" s="4">
        <v>49.9</v>
      </c>
      <c r="AI97" s="4">
        <v>23.54</v>
      </c>
      <c r="AJ97" s="4">
        <v>0.54</v>
      </c>
      <c r="AK97" s="4">
        <v>988</v>
      </c>
      <c r="AL97" s="4">
        <v>7.9</v>
      </c>
      <c r="AM97" s="4">
        <v>0</v>
      </c>
      <c r="AN97" s="4">
        <v>37</v>
      </c>
      <c r="AO97" s="4">
        <v>190</v>
      </c>
      <c r="AP97" s="4">
        <v>190.9</v>
      </c>
      <c r="AQ97" s="4">
        <v>3</v>
      </c>
      <c r="AR97" s="4">
        <v>195</v>
      </c>
      <c r="AS97" s="4" t="s">
        <v>155</v>
      </c>
      <c r="AT97" s="4">
        <v>2</v>
      </c>
      <c r="AU97" s="5">
        <v>0.70306712962962958</v>
      </c>
      <c r="AV97" s="4">
        <v>47.164225999999999</v>
      </c>
      <c r="AW97" s="4">
        <v>-88.488399999999999</v>
      </c>
      <c r="AX97" s="4">
        <v>320.5</v>
      </c>
      <c r="AY97" s="4">
        <v>27.6</v>
      </c>
      <c r="AZ97" s="4">
        <v>12</v>
      </c>
      <c r="BA97" s="4">
        <v>11</v>
      </c>
      <c r="BB97" s="4" t="s">
        <v>429</v>
      </c>
      <c r="BC97" s="4">
        <v>2.1283840000000001</v>
      </c>
      <c r="BD97" s="4">
        <v>1.143232</v>
      </c>
      <c r="BE97" s="4">
        <v>3.3</v>
      </c>
      <c r="BF97" s="4">
        <v>14.063000000000001</v>
      </c>
      <c r="BG97" s="4">
        <v>14.73</v>
      </c>
      <c r="BH97" s="4">
        <v>1.05</v>
      </c>
      <c r="BI97" s="4">
        <v>14.105</v>
      </c>
      <c r="BJ97" s="4">
        <v>3025.0250000000001</v>
      </c>
      <c r="BK97" s="4">
        <v>4.0830000000000002</v>
      </c>
      <c r="BL97" s="4">
        <v>8.7999999999999995E-2</v>
      </c>
      <c r="BM97" s="4">
        <v>0.374</v>
      </c>
      <c r="BN97" s="4">
        <v>0.46100000000000002</v>
      </c>
      <c r="BO97" s="4">
        <v>7.0999999999999994E-2</v>
      </c>
      <c r="BP97" s="4">
        <v>0.30099999999999999</v>
      </c>
      <c r="BQ97" s="4">
        <v>0.372</v>
      </c>
      <c r="BR97" s="4">
        <v>0.55979999999999996</v>
      </c>
      <c r="BU97" s="4">
        <v>2.2909999999999999</v>
      </c>
      <c r="BW97" s="4">
        <v>0</v>
      </c>
      <c r="BX97" s="4">
        <v>0.16270599999999999</v>
      </c>
      <c r="BY97" s="4">
        <v>-5</v>
      </c>
      <c r="BZ97" s="4">
        <v>1.5968039999999999</v>
      </c>
      <c r="CA97" s="4">
        <v>3.9761280000000001</v>
      </c>
      <c r="CB97" s="4">
        <v>32.255440999999998</v>
      </c>
      <c r="CC97" s="4">
        <f t="shared" si="14"/>
        <v>1.0504930176</v>
      </c>
      <c r="CE97" s="4">
        <f t="shared" si="15"/>
        <v>8984.8312925904011</v>
      </c>
      <c r="CF97" s="4">
        <f t="shared" si="16"/>
        <v>12.127194376128001</v>
      </c>
      <c r="CG97" s="4">
        <f t="shared" si="17"/>
        <v>1.1049023531519999</v>
      </c>
      <c r="CH97" s="4">
        <f t="shared" si="18"/>
        <v>1.6626998314368</v>
      </c>
    </row>
    <row r="98" spans="1:86">
      <c r="A98" s="2">
        <v>42440</v>
      </c>
      <c r="B98" s="29">
        <v>0.49492949074074072</v>
      </c>
      <c r="C98" s="4">
        <v>14.468999999999999</v>
      </c>
      <c r="D98" s="4">
        <v>6.4600000000000005E-2</v>
      </c>
      <c r="E98" s="4" t="s">
        <v>155</v>
      </c>
      <c r="F98" s="4">
        <v>646.17334400000004</v>
      </c>
      <c r="G98" s="4">
        <v>3.8</v>
      </c>
      <c r="H98" s="4">
        <v>13.4</v>
      </c>
      <c r="I98" s="4">
        <v>63.2</v>
      </c>
      <c r="K98" s="4">
        <v>0</v>
      </c>
      <c r="L98" s="4">
        <v>55</v>
      </c>
      <c r="M98" s="4">
        <v>0.87570000000000003</v>
      </c>
      <c r="N98" s="4">
        <v>12.6698</v>
      </c>
      <c r="O98" s="4">
        <v>5.6599999999999998E-2</v>
      </c>
      <c r="P98" s="4">
        <v>3.3275000000000001</v>
      </c>
      <c r="Q98" s="4">
        <v>11.7338</v>
      </c>
      <c r="R98" s="4">
        <v>15.1</v>
      </c>
      <c r="S98" s="4">
        <v>2.6815000000000002</v>
      </c>
      <c r="T98" s="4">
        <v>9.4558</v>
      </c>
      <c r="U98" s="4">
        <v>12.1</v>
      </c>
      <c r="V98" s="4">
        <v>63.214399999999998</v>
      </c>
      <c r="Y98" s="4">
        <v>48.13</v>
      </c>
      <c r="Z98" s="4">
        <v>0</v>
      </c>
      <c r="AA98" s="4">
        <v>0</v>
      </c>
      <c r="AB98" s="4" t="s">
        <v>384</v>
      </c>
      <c r="AC98" s="4">
        <v>0</v>
      </c>
      <c r="AD98" s="4">
        <v>11.8</v>
      </c>
      <c r="AE98" s="4">
        <v>855</v>
      </c>
      <c r="AF98" s="4">
        <v>880</v>
      </c>
      <c r="AG98" s="4">
        <v>893</v>
      </c>
      <c r="AH98" s="4">
        <v>50</v>
      </c>
      <c r="AI98" s="4">
        <v>23.74</v>
      </c>
      <c r="AJ98" s="4">
        <v>0.55000000000000004</v>
      </c>
      <c r="AK98" s="4">
        <v>988</v>
      </c>
      <c r="AL98" s="4">
        <v>8</v>
      </c>
      <c r="AM98" s="4">
        <v>0</v>
      </c>
      <c r="AN98" s="4">
        <v>37</v>
      </c>
      <c r="AO98" s="4">
        <v>190</v>
      </c>
      <c r="AP98" s="4">
        <v>190.1</v>
      </c>
      <c r="AQ98" s="4">
        <v>2.9</v>
      </c>
      <c r="AR98" s="4">
        <v>195</v>
      </c>
      <c r="AS98" s="4" t="s">
        <v>155</v>
      </c>
      <c r="AT98" s="4">
        <v>2</v>
      </c>
      <c r="AU98" s="5">
        <v>0.70307870370370373</v>
      </c>
      <c r="AV98" s="4">
        <v>47.164262000000001</v>
      </c>
      <c r="AW98" s="4">
        <v>-88.488545000000002</v>
      </c>
      <c r="AX98" s="4">
        <v>320.39999999999998</v>
      </c>
      <c r="AY98" s="4">
        <v>26.5</v>
      </c>
      <c r="AZ98" s="4">
        <v>12</v>
      </c>
      <c r="BA98" s="4">
        <v>11</v>
      </c>
      <c r="BB98" s="4" t="s">
        <v>429</v>
      </c>
      <c r="BC98" s="4">
        <v>2.2436560000000001</v>
      </c>
      <c r="BD98" s="4">
        <v>1.4873130000000001</v>
      </c>
      <c r="BE98" s="4">
        <v>3.515485</v>
      </c>
      <c r="BF98" s="4">
        <v>14.063000000000001</v>
      </c>
      <c r="BG98" s="4">
        <v>14.64</v>
      </c>
      <c r="BH98" s="4">
        <v>1.04</v>
      </c>
      <c r="BI98" s="4">
        <v>14.2</v>
      </c>
      <c r="BJ98" s="4">
        <v>3018.0990000000002</v>
      </c>
      <c r="BK98" s="4">
        <v>8.5790000000000006</v>
      </c>
      <c r="BL98" s="4">
        <v>8.3000000000000004E-2</v>
      </c>
      <c r="BM98" s="4">
        <v>0.29299999999999998</v>
      </c>
      <c r="BN98" s="4">
        <v>0.376</v>
      </c>
      <c r="BO98" s="4">
        <v>6.7000000000000004E-2</v>
      </c>
      <c r="BP98" s="4">
        <v>0.23599999999999999</v>
      </c>
      <c r="BQ98" s="4">
        <v>0.30299999999999999</v>
      </c>
      <c r="BR98" s="4">
        <v>0.49790000000000001</v>
      </c>
      <c r="BU98" s="4">
        <v>2.2749999999999999</v>
      </c>
      <c r="BW98" s="4">
        <v>0</v>
      </c>
      <c r="BX98" s="4">
        <v>0.19544</v>
      </c>
      <c r="BY98" s="4">
        <v>-5</v>
      </c>
      <c r="BZ98" s="4">
        <v>1.5960989999999999</v>
      </c>
      <c r="CA98" s="4">
        <v>4.7760540000000002</v>
      </c>
      <c r="CB98" s="4">
        <v>32.241197999999997</v>
      </c>
      <c r="CC98" s="4">
        <f t="shared" si="14"/>
        <v>1.2618334668</v>
      </c>
      <c r="CE98" s="4">
        <f t="shared" si="15"/>
        <v>10767.709039605463</v>
      </c>
      <c r="CF98" s="4">
        <f t="shared" si="16"/>
        <v>30.607404147702002</v>
      </c>
      <c r="CG98" s="4">
        <f t="shared" si="17"/>
        <v>1.081016838414</v>
      </c>
      <c r="CH98" s="4">
        <f t="shared" si="18"/>
        <v>1.7763639730902003</v>
      </c>
    </row>
    <row r="99" spans="1:86">
      <c r="A99" s="2">
        <v>42440</v>
      </c>
      <c r="B99" s="29">
        <v>0.49494106481481487</v>
      </c>
      <c r="C99" s="4">
        <v>14.484999999999999</v>
      </c>
      <c r="D99" s="4">
        <v>0.1938</v>
      </c>
      <c r="E99" s="4" t="s">
        <v>155</v>
      </c>
      <c r="F99" s="4">
        <v>1938.0784960000001</v>
      </c>
      <c r="G99" s="4">
        <v>3.7</v>
      </c>
      <c r="H99" s="4">
        <v>-0.8</v>
      </c>
      <c r="I99" s="4">
        <v>75.7</v>
      </c>
      <c r="K99" s="4">
        <v>0</v>
      </c>
      <c r="L99" s="4">
        <v>55</v>
      </c>
      <c r="M99" s="4">
        <v>0.87450000000000006</v>
      </c>
      <c r="N99" s="4">
        <v>12.6663</v>
      </c>
      <c r="O99" s="4">
        <v>0.16950000000000001</v>
      </c>
      <c r="P99" s="4">
        <v>3.2355</v>
      </c>
      <c r="Q99" s="4">
        <v>0</v>
      </c>
      <c r="R99" s="4">
        <v>3.2</v>
      </c>
      <c r="S99" s="4">
        <v>2.6074000000000002</v>
      </c>
      <c r="T99" s="4">
        <v>0</v>
      </c>
      <c r="U99" s="4">
        <v>2.6</v>
      </c>
      <c r="V99" s="4">
        <v>75.747600000000006</v>
      </c>
      <c r="Y99" s="4">
        <v>48.008000000000003</v>
      </c>
      <c r="Z99" s="4">
        <v>0</v>
      </c>
      <c r="AA99" s="4">
        <v>0</v>
      </c>
      <c r="AB99" s="4" t="s">
        <v>384</v>
      </c>
      <c r="AC99" s="4">
        <v>0</v>
      </c>
      <c r="AD99" s="4">
        <v>11.9</v>
      </c>
      <c r="AE99" s="4">
        <v>856</v>
      </c>
      <c r="AF99" s="4">
        <v>881</v>
      </c>
      <c r="AG99" s="4">
        <v>892</v>
      </c>
      <c r="AH99" s="4">
        <v>50</v>
      </c>
      <c r="AI99" s="4">
        <v>23.74</v>
      </c>
      <c r="AJ99" s="4">
        <v>0.55000000000000004</v>
      </c>
      <c r="AK99" s="4">
        <v>988</v>
      </c>
      <c r="AL99" s="4">
        <v>8</v>
      </c>
      <c r="AM99" s="4">
        <v>0</v>
      </c>
      <c r="AN99" s="4">
        <v>37</v>
      </c>
      <c r="AO99" s="4">
        <v>190</v>
      </c>
      <c r="AP99" s="4">
        <v>190.9</v>
      </c>
      <c r="AQ99" s="4">
        <v>3.1</v>
      </c>
      <c r="AR99" s="4">
        <v>195</v>
      </c>
      <c r="AS99" s="4" t="s">
        <v>155</v>
      </c>
      <c r="AT99" s="4">
        <v>2</v>
      </c>
      <c r="AU99" s="5">
        <v>0.70309027777777777</v>
      </c>
      <c r="AV99" s="4">
        <v>47.164282999999998</v>
      </c>
      <c r="AW99" s="4">
        <v>-88.488692999999998</v>
      </c>
      <c r="AX99" s="4">
        <v>320.2</v>
      </c>
      <c r="AY99" s="4">
        <v>25.6</v>
      </c>
      <c r="AZ99" s="4">
        <v>12</v>
      </c>
      <c r="BA99" s="4">
        <v>11</v>
      </c>
      <c r="BB99" s="4" t="s">
        <v>429</v>
      </c>
      <c r="BC99" s="4">
        <v>1.8696299999999999</v>
      </c>
      <c r="BD99" s="4">
        <v>1.6717280000000001</v>
      </c>
      <c r="BE99" s="4">
        <v>3.1696300000000002</v>
      </c>
      <c r="BF99" s="4">
        <v>14.063000000000001</v>
      </c>
      <c r="BG99" s="4">
        <v>14.49</v>
      </c>
      <c r="BH99" s="4">
        <v>1.03</v>
      </c>
      <c r="BI99" s="4">
        <v>14.356</v>
      </c>
      <c r="BJ99" s="4">
        <v>2991.1849999999999</v>
      </c>
      <c r="BK99" s="4">
        <v>25.472999999999999</v>
      </c>
      <c r="BL99" s="4">
        <v>0.08</v>
      </c>
      <c r="BM99" s="4">
        <v>0</v>
      </c>
      <c r="BN99" s="4">
        <v>0.08</v>
      </c>
      <c r="BO99" s="4">
        <v>6.4000000000000001E-2</v>
      </c>
      <c r="BP99" s="4">
        <v>0</v>
      </c>
      <c r="BQ99" s="4">
        <v>6.4000000000000001E-2</v>
      </c>
      <c r="BR99" s="4">
        <v>0.59150000000000003</v>
      </c>
      <c r="BU99" s="4">
        <v>2.2490000000000001</v>
      </c>
      <c r="BW99" s="4">
        <v>0</v>
      </c>
      <c r="BX99" s="4">
        <v>0.198098</v>
      </c>
      <c r="BY99" s="4">
        <v>-5</v>
      </c>
      <c r="BZ99" s="4">
        <v>1.596902</v>
      </c>
      <c r="CA99" s="4">
        <v>4.8410219999999997</v>
      </c>
      <c r="CB99" s="4">
        <v>32.257418000000001</v>
      </c>
      <c r="CC99" s="4">
        <f t="shared" si="14"/>
        <v>1.2789980123999998</v>
      </c>
      <c r="CE99" s="4">
        <f t="shared" si="15"/>
        <v>10816.85311612929</v>
      </c>
      <c r="CF99" s="4">
        <f t="shared" si="16"/>
        <v>92.116568994281991</v>
      </c>
      <c r="CG99" s="4">
        <f t="shared" si="17"/>
        <v>0.23143957977599997</v>
      </c>
      <c r="CH99" s="4">
        <f t="shared" si="18"/>
        <v>2.1390079912109998</v>
      </c>
    </row>
    <row r="100" spans="1:86">
      <c r="A100" s="2">
        <v>42440</v>
      </c>
      <c r="B100" s="29">
        <v>0.49495263888888891</v>
      </c>
      <c r="C100" s="4">
        <v>14.459</v>
      </c>
      <c r="D100" s="4">
        <v>0.24479999999999999</v>
      </c>
      <c r="E100" s="4" t="s">
        <v>155</v>
      </c>
      <c r="F100" s="4">
        <v>2447.878788</v>
      </c>
      <c r="G100" s="4">
        <v>3.7</v>
      </c>
      <c r="H100" s="4">
        <v>-1</v>
      </c>
      <c r="I100" s="4">
        <v>88.6</v>
      </c>
      <c r="K100" s="4">
        <v>0</v>
      </c>
      <c r="L100" s="4">
        <v>55</v>
      </c>
      <c r="M100" s="4">
        <v>0.87419999999999998</v>
      </c>
      <c r="N100" s="4">
        <v>12.6396</v>
      </c>
      <c r="O100" s="4">
        <v>0.214</v>
      </c>
      <c r="P100" s="4">
        <v>3.2345000000000002</v>
      </c>
      <c r="Q100" s="4">
        <v>0</v>
      </c>
      <c r="R100" s="4">
        <v>3.2</v>
      </c>
      <c r="S100" s="4">
        <v>2.6065</v>
      </c>
      <c r="T100" s="4">
        <v>0</v>
      </c>
      <c r="U100" s="4">
        <v>2.6</v>
      </c>
      <c r="V100" s="4">
        <v>88.562899999999999</v>
      </c>
      <c r="Y100" s="4">
        <v>47.984000000000002</v>
      </c>
      <c r="Z100" s="4">
        <v>0</v>
      </c>
      <c r="AA100" s="4">
        <v>0</v>
      </c>
      <c r="AB100" s="4" t="s">
        <v>384</v>
      </c>
      <c r="AC100" s="4">
        <v>0</v>
      </c>
      <c r="AD100" s="4">
        <v>11.8</v>
      </c>
      <c r="AE100" s="4">
        <v>855</v>
      </c>
      <c r="AF100" s="4">
        <v>881</v>
      </c>
      <c r="AG100" s="4">
        <v>892</v>
      </c>
      <c r="AH100" s="4">
        <v>50</v>
      </c>
      <c r="AI100" s="4">
        <v>23.74</v>
      </c>
      <c r="AJ100" s="4">
        <v>0.55000000000000004</v>
      </c>
      <c r="AK100" s="4">
        <v>988</v>
      </c>
      <c r="AL100" s="4">
        <v>8</v>
      </c>
      <c r="AM100" s="4">
        <v>0</v>
      </c>
      <c r="AN100" s="4">
        <v>37</v>
      </c>
      <c r="AO100" s="4">
        <v>190</v>
      </c>
      <c r="AP100" s="4">
        <v>191</v>
      </c>
      <c r="AQ100" s="4">
        <v>3</v>
      </c>
      <c r="AR100" s="4">
        <v>195</v>
      </c>
      <c r="AS100" s="4" t="s">
        <v>155</v>
      </c>
      <c r="AT100" s="4">
        <v>2</v>
      </c>
      <c r="AU100" s="5">
        <v>0.70310185185185192</v>
      </c>
      <c r="AV100" s="4">
        <v>47.164293000000001</v>
      </c>
      <c r="AW100" s="4">
        <v>-88.488844</v>
      </c>
      <c r="AX100" s="4">
        <v>319.89999999999998</v>
      </c>
      <c r="AY100" s="4">
        <v>25.4</v>
      </c>
      <c r="AZ100" s="4">
        <v>12</v>
      </c>
      <c r="BA100" s="4">
        <v>11</v>
      </c>
      <c r="BB100" s="4" t="s">
        <v>429</v>
      </c>
      <c r="BC100" s="4">
        <v>1.556743</v>
      </c>
      <c r="BD100" s="4">
        <v>1.771628</v>
      </c>
      <c r="BE100" s="4">
        <v>2.928372</v>
      </c>
      <c r="BF100" s="4">
        <v>14.063000000000001</v>
      </c>
      <c r="BG100" s="4">
        <v>14.46</v>
      </c>
      <c r="BH100" s="4">
        <v>1.03</v>
      </c>
      <c r="BI100" s="4">
        <v>14.393000000000001</v>
      </c>
      <c r="BJ100" s="4">
        <v>2980.433</v>
      </c>
      <c r="BK100" s="4">
        <v>32.115000000000002</v>
      </c>
      <c r="BL100" s="4">
        <v>0.08</v>
      </c>
      <c r="BM100" s="4">
        <v>0</v>
      </c>
      <c r="BN100" s="4">
        <v>0.08</v>
      </c>
      <c r="BO100" s="4">
        <v>6.4000000000000001E-2</v>
      </c>
      <c r="BP100" s="4">
        <v>0</v>
      </c>
      <c r="BQ100" s="4">
        <v>6.4000000000000001E-2</v>
      </c>
      <c r="BR100" s="4">
        <v>0.6905</v>
      </c>
      <c r="BU100" s="4">
        <v>2.2450000000000001</v>
      </c>
      <c r="BW100" s="4">
        <v>0</v>
      </c>
      <c r="BX100" s="4">
        <v>0.22055</v>
      </c>
      <c r="BY100" s="4">
        <v>-5</v>
      </c>
      <c r="BZ100" s="4">
        <v>1.597</v>
      </c>
      <c r="CA100" s="4">
        <v>5.3896899999999999</v>
      </c>
      <c r="CB100" s="4">
        <v>32.259399999999999</v>
      </c>
      <c r="CC100" s="4">
        <f t="shared" si="14"/>
        <v>1.4239560979999999</v>
      </c>
      <c r="CE100" s="4">
        <f t="shared" si="15"/>
        <v>11999.51662202019</v>
      </c>
      <c r="CF100" s="4">
        <f t="shared" si="16"/>
        <v>129.29815107945001</v>
      </c>
      <c r="CG100" s="4">
        <f t="shared" si="17"/>
        <v>0.25767029951999998</v>
      </c>
      <c r="CH100" s="4">
        <f t="shared" si="18"/>
        <v>2.7800209659149999</v>
      </c>
    </row>
    <row r="101" spans="1:86">
      <c r="A101" s="2">
        <v>42440</v>
      </c>
      <c r="B101" s="29">
        <v>0.49496421296296295</v>
      </c>
      <c r="C101" s="4">
        <v>14.42</v>
      </c>
      <c r="D101" s="4">
        <v>0.17019999999999999</v>
      </c>
      <c r="E101" s="4" t="s">
        <v>155</v>
      </c>
      <c r="F101" s="4">
        <v>1701.5094340000001</v>
      </c>
      <c r="G101" s="4">
        <v>3.7</v>
      </c>
      <c r="H101" s="4">
        <v>-1</v>
      </c>
      <c r="I101" s="4">
        <v>88.9</v>
      </c>
      <c r="K101" s="4">
        <v>0</v>
      </c>
      <c r="L101" s="4">
        <v>55</v>
      </c>
      <c r="M101" s="4">
        <v>0.87509999999999999</v>
      </c>
      <c r="N101" s="4">
        <v>12.6188</v>
      </c>
      <c r="O101" s="4">
        <v>0.1489</v>
      </c>
      <c r="P101" s="4">
        <v>3.2378</v>
      </c>
      <c r="Q101" s="4">
        <v>0</v>
      </c>
      <c r="R101" s="4">
        <v>3.2</v>
      </c>
      <c r="S101" s="4">
        <v>2.6092</v>
      </c>
      <c r="T101" s="4">
        <v>0</v>
      </c>
      <c r="U101" s="4">
        <v>2.6</v>
      </c>
      <c r="V101" s="4">
        <v>88.882599999999996</v>
      </c>
      <c r="Y101" s="4">
        <v>47.893999999999998</v>
      </c>
      <c r="Z101" s="4">
        <v>0</v>
      </c>
      <c r="AA101" s="4">
        <v>0</v>
      </c>
      <c r="AB101" s="4" t="s">
        <v>384</v>
      </c>
      <c r="AC101" s="4">
        <v>0</v>
      </c>
      <c r="AD101" s="4">
        <v>11.8</v>
      </c>
      <c r="AE101" s="4">
        <v>856</v>
      </c>
      <c r="AF101" s="4">
        <v>881</v>
      </c>
      <c r="AG101" s="4">
        <v>891</v>
      </c>
      <c r="AH101" s="4">
        <v>50</v>
      </c>
      <c r="AI101" s="4">
        <v>23.74</v>
      </c>
      <c r="AJ101" s="4">
        <v>0.55000000000000004</v>
      </c>
      <c r="AK101" s="4">
        <v>988</v>
      </c>
      <c r="AL101" s="4">
        <v>8</v>
      </c>
      <c r="AM101" s="4">
        <v>0</v>
      </c>
      <c r="AN101" s="4">
        <v>37</v>
      </c>
      <c r="AO101" s="4">
        <v>190</v>
      </c>
      <c r="AP101" s="4">
        <v>191</v>
      </c>
      <c r="AQ101" s="4">
        <v>2.9</v>
      </c>
      <c r="AR101" s="4">
        <v>195</v>
      </c>
      <c r="AS101" s="4" t="s">
        <v>155</v>
      </c>
      <c r="AT101" s="4">
        <v>2</v>
      </c>
      <c r="AU101" s="5">
        <v>0.70311342592592585</v>
      </c>
      <c r="AV101" s="4">
        <v>47.164301000000002</v>
      </c>
      <c r="AW101" s="4">
        <v>-88.488994000000005</v>
      </c>
      <c r="AX101" s="4">
        <v>319.7</v>
      </c>
      <c r="AY101" s="4">
        <v>25.5</v>
      </c>
      <c r="AZ101" s="4">
        <v>12</v>
      </c>
      <c r="BA101" s="4">
        <v>11</v>
      </c>
      <c r="BB101" s="4" t="s">
        <v>429</v>
      </c>
      <c r="BC101" s="4">
        <v>1.5</v>
      </c>
      <c r="BD101" s="4">
        <v>1.8</v>
      </c>
      <c r="BE101" s="4">
        <v>2.9</v>
      </c>
      <c r="BF101" s="4">
        <v>14.063000000000001</v>
      </c>
      <c r="BG101" s="4">
        <v>14.57</v>
      </c>
      <c r="BH101" s="4">
        <v>1.04</v>
      </c>
      <c r="BI101" s="4">
        <v>14.273999999999999</v>
      </c>
      <c r="BJ101" s="4">
        <v>2995.59</v>
      </c>
      <c r="BK101" s="4">
        <v>22.497</v>
      </c>
      <c r="BL101" s="4">
        <v>0.08</v>
      </c>
      <c r="BM101" s="4">
        <v>0</v>
      </c>
      <c r="BN101" s="4">
        <v>0.08</v>
      </c>
      <c r="BO101" s="4">
        <v>6.5000000000000002E-2</v>
      </c>
      <c r="BP101" s="4">
        <v>0</v>
      </c>
      <c r="BQ101" s="4">
        <v>6.5000000000000002E-2</v>
      </c>
      <c r="BR101" s="4">
        <v>0.69769999999999999</v>
      </c>
      <c r="BU101" s="4">
        <v>2.2559999999999998</v>
      </c>
      <c r="BW101" s="4">
        <v>0</v>
      </c>
      <c r="BX101" s="4">
        <v>0.23202</v>
      </c>
      <c r="BY101" s="4">
        <v>-5</v>
      </c>
      <c r="BZ101" s="4">
        <v>1.597</v>
      </c>
      <c r="CA101" s="4">
        <v>5.6699890000000002</v>
      </c>
      <c r="CB101" s="4">
        <v>32.259399999999999</v>
      </c>
      <c r="CC101" s="4">
        <f t="shared" si="14"/>
        <v>1.4980110938</v>
      </c>
      <c r="CE101" s="4">
        <f t="shared" si="15"/>
        <v>12687.766874336972</v>
      </c>
      <c r="CF101" s="4">
        <f t="shared" si="16"/>
        <v>95.285633672151008</v>
      </c>
      <c r="CG101" s="4">
        <f t="shared" si="17"/>
        <v>0.27530631589499999</v>
      </c>
      <c r="CH101" s="4">
        <f t="shared" si="18"/>
        <v>2.9550956399991</v>
      </c>
    </row>
    <row r="102" spans="1:86">
      <c r="A102" s="2">
        <v>42440</v>
      </c>
      <c r="B102" s="29">
        <v>0.49497578703703704</v>
      </c>
      <c r="C102" s="4">
        <v>14.419</v>
      </c>
      <c r="D102" s="4">
        <v>0.1095</v>
      </c>
      <c r="E102" s="4" t="s">
        <v>155</v>
      </c>
      <c r="F102" s="4">
        <v>1095.3207239999999</v>
      </c>
      <c r="G102" s="4">
        <v>3.7</v>
      </c>
      <c r="H102" s="4">
        <v>-1.1000000000000001</v>
      </c>
      <c r="I102" s="4">
        <v>81.7</v>
      </c>
      <c r="K102" s="4">
        <v>0</v>
      </c>
      <c r="L102" s="4">
        <v>55</v>
      </c>
      <c r="M102" s="4">
        <v>0.87580000000000002</v>
      </c>
      <c r="N102" s="4">
        <v>12.628</v>
      </c>
      <c r="O102" s="4">
        <v>9.5899999999999999E-2</v>
      </c>
      <c r="P102" s="4">
        <v>3.2404999999999999</v>
      </c>
      <c r="Q102" s="4">
        <v>0</v>
      </c>
      <c r="R102" s="4">
        <v>3.2</v>
      </c>
      <c r="S102" s="4">
        <v>2.5973999999999999</v>
      </c>
      <c r="T102" s="4">
        <v>0</v>
      </c>
      <c r="U102" s="4">
        <v>2.6</v>
      </c>
      <c r="V102" s="4">
        <v>81.701999999999998</v>
      </c>
      <c r="Y102" s="4">
        <v>47.845999999999997</v>
      </c>
      <c r="Z102" s="4">
        <v>0</v>
      </c>
      <c r="AA102" s="4">
        <v>0</v>
      </c>
      <c r="AB102" s="4" t="s">
        <v>384</v>
      </c>
      <c r="AC102" s="4">
        <v>0</v>
      </c>
      <c r="AD102" s="4">
        <v>11.9</v>
      </c>
      <c r="AE102" s="4">
        <v>857</v>
      </c>
      <c r="AF102" s="4">
        <v>882</v>
      </c>
      <c r="AG102" s="4">
        <v>893</v>
      </c>
      <c r="AH102" s="4">
        <v>50</v>
      </c>
      <c r="AI102" s="4">
        <v>22.32</v>
      </c>
      <c r="AJ102" s="4">
        <v>0.51</v>
      </c>
      <c r="AK102" s="4">
        <v>988</v>
      </c>
      <c r="AL102" s="4">
        <v>7.1</v>
      </c>
      <c r="AM102" s="4">
        <v>0</v>
      </c>
      <c r="AN102" s="4">
        <v>37</v>
      </c>
      <c r="AO102" s="4">
        <v>190</v>
      </c>
      <c r="AP102" s="4">
        <v>191</v>
      </c>
      <c r="AQ102" s="4">
        <v>3</v>
      </c>
      <c r="AR102" s="4">
        <v>195</v>
      </c>
      <c r="AS102" s="4" t="s">
        <v>155</v>
      </c>
      <c r="AT102" s="4">
        <v>2</v>
      </c>
      <c r="AU102" s="5">
        <v>0.703125</v>
      </c>
      <c r="AV102" s="4">
        <v>47.164281000000003</v>
      </c>
      <c r="AW102" s="4">
        <v>-88.489148</v>
      </c>
      <c r="AX102" s="4">
        <v>319.7</v>
      </c>
      <c r="AY102" s="4">
        <v>26.7</v>
      </c>
      <c r="AZ102" s="4">
        <v>12</v>
      </c>
      <c r="BA102" s="4">
        <v>11</v>
      </c>
      <c r="BB102" s="4" t="s">
        <v>429</v>
      </c>
      <c r="BC102" s="4">
        <v>1.285714</v>
      </c>
      <c r="BD102" s="4">
        <v>1.8</v>
      </c>
      <c r="BE102" s="4">
        <v>2.5428570000000001</v>
      </c>
      <c r="BF102" s="4">
        <v>14.063000000000001</v>
      </c>
      <c r="BG102" s="4">
        <v>14.64</v>
      </c>
      <c r="BH102" s="4">
        <v>1.04</v>
      </c>
      <c r="BI102" s="4">
        <v>14.179</v>
      </c>
      <c r="BJ102" s="4">
        <v>3008.2860000000001</v>
      </c>
      <c r="BK102" s="4">
        <v>14.545</v>
      </c>
      <c r="BL102" s="4">
        <v>8.1000000000000003E-2</v>
      </c>
      <c r="BM102" s="4">
        <v>0</v>
      </c>
      <c r="BN102" s="4">
        <v>8.1000000000000003E-2</v>
      </c>
      <c r="BO102" s="4">
        <v>6.5000000000000002E-2</v>
      </c>
      <c r="BP102" s="4">
        <v>0</v>
      </c>
      <c r="BQ102" s="4">
        <v>6.5000000000000002E-2</v>
      </c>
      <c r="BR102" s="4">
        <v>0.64359999999999995</v>
      </c>
      <c r="BU102" s="4">
        <v>2.2610000000000001</v>
      </c>
      <c r="BW102" s="4">
        <v>0</v>
      </c>
      <c r="BX102" s="4">
        <v>0.28621799999999997</v>
      </c>
      <c r="BY102" s="4">
        <v>-5</v>
      </c>
      <c r="BZ102" s="4">
        <v>1.5997060000000001</v>
      </c>
      <c r="CA102" s="4">
        <v>6.9944519999999999</v>
      </c>
      <c r="CB102" s="4">
        <v>32.314061000000002</v>
      </c>
      <c r="CC102" s="4">
        <f t="shared" si="14"/>
        <v>1.8479342183999998</v>
      </c>
      <c r="CE102" s="4">
        <f t="shared" si="15"/>
        <v>15717.860085866185</v>
      </c>
      <c r="CF102" s="4">
        <f t="shared" si="16"/>
        <v>75.995525341979999</v>
      </c>
      <c r="CG102" s="4">
        <f t="shared" si="17"/>
        <v>0.33961561685999997</v>
      </c>
      <c r="CH102" s="4">
        <f t="shared" si="18"/>
        <v>3.3627170924784</v>
      </c>
    </row>
    <row r="103" spans="1:86">
      <c r="A103" s="2">
        <v>42440</v>
      </c>
      <c r="B103" s="29">
        <v>0.49498736111111108</v>
      </c>
      <c r="C103" s="4">
        <v>14.394</v>
      </c>
      <c r="D103" s="4">
        <v>0.18060000000000001</v>
      </c>
      <c r="E103" s="4" t="s">
        <v>155</v>
      </c>
      <c r="F103" s="4">
        <v>1805.9917359999999</v>
      </c>
      <c r="G103" s="4">
        <v>4</v>
      </c>
      <c r="H103" s="4">
        <v>-1.1000000000000001</v>
      </c>
      <c r="I103" s="4">
        <v>83.4</v>
      </c>
      <c r="K103" s="4">
        <v>0</v>
      </c>
      <c r="L103" s="4">
        <v>55</v>
      </c>
      <c r="M103" s="4">
        <v>0.87529999999999997</v>
      </c>
      <c r="N103" s="4">
        <v>12.598699999999999</v>
      </c>
      <c r="O103" s="4">
        <v>0.15809999999999999</v>
      </c>
      <c r="P103" s="4">
        <v>3.5007000000000001</v>
      </c>
      <c r="Q103" s="4">
        <v>0</v>
      </c>
      <c r="R103" s="4">
        <v>3.5</v>
      </c>
      <c r="S103" s="4">
        <v>2.8085</v>
      </c>
      <c r="T103" s="4">
        <v>0</v>
      </c>
      <c r="U103" s="4">
        <v>2.8</v>
      </c>
      <c r="V103" s="4">
        <v>83.359099999999998</v>
      </c>
      <c r="Y103" s="4">
        <v>47.837000000000003</v>
      </c>
      <c r="Z103" s="4">
        <v>0</v>
      </c>
      <c r="AA103" s="4">
        <v>0</v>
      </c>
      <c r="AB103" s="4" t="s">
        <v>384</v>
      </c>
      <c r="AC103" s="4">
        <v>0</v>
      </c>
      <c r="AD103" s="4">
        <v>11.8</v>
      </c>
      <c r="AE103" s="4">
        <v>859</v>
      </c>
      <c r="AF103" s="4">
        <v>883</v>
      </c>
      <c r="AG103" s="4">
        <v>895</v>
      </c>
      <c r="AH103" s="4">
        <v>50.9</v>
      </c>
      <c r="AI103" s="4">
        <v>22.57</v>
      </c>
      <c r="AJ103" s="4">
        <v>0.52</v>
      </c>
      <c r="AK103" s="4">
        <v>988</v>
      </c>
      <c r="AL103" s="4">
        <v>7</v>
      </c>
      <c r="AM103" s="4">
        <v>0</v>
      </c>
      <c r="AN103" s="4">
        <v>37</v>
      </c>
      <c r="AO103" s="4">
        <v>190</v>
      </c>
      <c r="AP103" s="4">
        <v>190.1</v>
      </c>
      <c r="AQ103" s="4">
        <v>2.9</v>
      </c>
      <c r="AR103" s="4">
        <v>195</v>
      </c>
      <c r="AS103" s="4" t="s">
        <v>155</v>
      </c>
      <c r="AT103" s="4">
        <v>2</v>
      </c>
      <c r="AU103" s="5">
        <v>0.70313657407407415</v>
      </c>
      <c r="AV103" s="4">
        <v>47.164239999999999</v>
      </c>
      <c r="AW103" s="4">
        <v>-88.489305000000002</v>
      </c>
      <c r="AX103" s="4">
        <v>319.7</v>
      </c>
      <c r="AY103" s="4">
        <v>27.9</v>
      </c>
      <c r="AZ103" s="4">
        <v>12</v>
      </c>
      <c r="BA103" s="4">
        <v>11</v>
      </c>
      <c r="BB103" s="4" t="s">
        <v>429</v>
      </c>
      <c r="BC103" s="4">
        <v>1.2</v>
      </c>
      <c r="BD103" s="4">
        <v>1.7286710000000001</v>
      </c>
      <c r="BE103" s="4">
        <v>2.1860140000000001</v>
      </c>
      <c r="BF103" s="4">
        <v>14.063000000000001</v>
      </c>
      <c r="BG103" s="4">
        <v>14.59</v>
      </c>
      <c r="BH103" s="4">
        <v>1.04</v>
      </c>
      <c r="BI103" s="4">
        <v>14.247</v>
      </c>
      <c r="BJ103" s="4">
        <v>2993.5169999999998</v>
      </c>
      <c r="BK103" s="4">
        <v>23.905999999999999</v>
      </c>
      <c r="BL103" s="4">
        <v>8.6999999999999994E-2</v>
      </c>
      <c r="BM103" s="4">
        <v>0</v>
      </c>
      <c r="BN103" s="4">
        <v>8.6999999999999994E-2</v>
      </c>
      <c r="BO103" s="4">
        <v>7.0000000000000007E-2</v>
      </c>
      <c r="BP103" s="4">
        <v>0</v>
      </c>
      <c r="BQ103" s="4">
        <v>7.0000000000000007E-2</v>
      </c>
      <c r="BR103" s="4">
        <v>0.65490000000000004</v>
      </c>
      <c r="BU103" s="4">
        <v>2.2549999999999999</v>
      </c>
      <c r="BW103" s="4">
        <v>0</v>
      </c>
      <c r="BX103" s="4">
        <v>0.28117599999999998</v>
      </c>
      <c r="BY103" s="4">
        <v>-5</v>
      </c>
      <c r="BZ103" s="4">
        <v>1.5981959999999999</v>
      </c>
      <c r="CA103" s="4">
        <v>6.871238</v>
      </c>
      <c r="CB103" s="4">
        <v>32.283558999999997</v>
      </c>
      <c r="CC103" s="4">
        <f t="shared" si="14"/>
        <v>1.8153810795999998</v>
      </c>
      <c r="CE103" s="4">
        <f t="shared" si="15"/>
        <v>15365.168319742363</v>
      </c>
      <c r="CF103" s="4">
        <f t="shared" si="16"/>
        <v>122.705070274116</v>
      </c>
      <c r="CG103" s="4">
        <f t="shared" si="17"/>
        <v>0.35929703502000004</v>
      </c>
      <c r="CH103" s="4">
        <f t="shared" si="18"/>
        <v>3.3614804033514001</v>
      </c>
    </row>
    <row r="104" spans="1:86">
      <c r="A104" s="2">
        <v>42440</v>
      </c>
      <c r="B104" s="29">
        <v>0.49499893518518517</v>
      </c>
      <c r="C104" s="4">
        <v>14.39</v>
      </c>
      <c r="D104" s="4">
        <v>0.3866</v>
      </c>
      <c r="E104" s="4" t="s">
        <v>155</v>
      </c>
      <c r="F104" s="4">
        <v>3866.3719769999998</v>
      </c>
      <c r="G104" s="4">
        <v>5.6</v>
      </c>
      <c r="H104" s="4">
        <v>-1.1000000000000001</v>
      </c>
      <c r="I104" s="4">
        <v>115.4</v>
      </c>
      <c r="K104" s="4">
        <v>0</v>
      </c>
      <c r="L104" s="4">
        <v>55</v>
      </c>
      <c r="M104" s="4">
        <v>0.87360000000000004</v>
      </c>
      <c r="N104" s="4">
        <v>12.570399999999999</v>
      </c>
      <c r="O104" s="4">
        <v>0.3377</v>
      </c>
      <c r="P104" s="4">
        <v>4.8918999999999997</v>
      </c>
      <c r="Q104" s="4">
        <v>0</v>
      </c>
      <c r="R104" s="4">
        <v>4.9000000000000004</v>
      </c>
      <c r="S104" s="4">
        <v>3.9253999999999998</v>
      </c>
      <c r="T104" s="4">
        <v>0</v>
      </c>
      <c r="U104" s="4">
        <v>3.9</v>
      </c>
      <c r="V104" s="4">
        <v>115.39</v>
      </c>
      <c r="Y104" s="4">
        <v>47.783000000000001</v>
      </c>
      <c r="Z104" s="4">
        <v>0</v>
      </c>
      <c r="AA104" s="4">
        <v>0</v>
      </c>
      <c r="AB104" s="4" t="s">
        <v>384</v>
      </c>
      <c r="AC104" s="4">
        <v>0</v>
      </c>
      <c r="AD104" s="4">
        <v>11.9</v>
      </c>
      <c r="AE104" s="4">
        <v>860</v>
      </c>
      <c r="AF104" s="4">
        <v>884</v>
      </c>
      <c r="AG104" s="4">
        <v>896</v>
      </c>
      <c r="AH104" s="4">
        <v>51</v>
      </c>
      <c r="AI104" s="4">
        <v>22.61</v>
      </c>
      <c r="AJ104" s="4">
        <v>0.52</v>
      </c>
      <c r="AK104" s="4">
        <v>988</v>
      </c>
      <c r="AL104" s="4">
        <v>7</v>
      </c>
      <c r="AM104" s="4">
        <v>0</v>
      </c>
      <c r="AN104" s="4">
        <v>37</v>
      </c>
      <c r="AO104" s="4">
        <v>190</v>
      </c>
      <c r="AP104" s="4">
        <v>190</v>
      </c>
      <c r="AQ104" s="4">
        <v>3.1</v>
      </c>
      <c r="AR104" s="4">
        <v>195</v>
      </c>
      <c r="AS104" s="4" t="s">
        <v>155</v>
      </c>
      <c r="AT104" s="4">
        <v>2</v>
      </c>
      <c r="AU104" s="5">
        <v>0.70314814814814808</v>
      </c>
      <c r="AV104" s="4">
        <v>47.164195999999997</v>
      </c>
      <c r="AW104" s="4">
        <v>-88.489458999999997</v>
      </c>
      <c r="AX104" s="4">
        <v>319.60000000000002</v>
      </c>
      <c r="AY104" s="4">
        <v>28.2</v>
      </c>
      <c r="AZ104" s="4">
        <v>12</v>
      </c>
      <c r="BA104" s="4">
        <v>11</v>
      </c>
      <c r="BB104" s="4" t="s">
        <v>429</v>
      </c>
      <c r="BC104" s="4">
        <v>1.2</v>
      </c>
      <c r="BD104" s="4">
        <v>1.7</v>
      </c>
      <c r="BE104" s="4">
        <v>2.1</v>
      </c>
      <c r="BF104" s="4">
        <v>14.063000000000001</v>
      </c>
      <c r="BG104" s="4">
        <v>14.37</v>
      </c>
      <c r="BH104" s="4">
        <v>1.02</v>
      </c>
      <c r="BI104" s="4">
        <v>14.475</v>
      </c>
      <c r="BJ104" s="4">
        <v>2950.9389999999999</v>
      </c>
      <c r="BK104" s="4">
        <v>50.463999999999999</v>
      </c>
      <c r="BL104" s="4">
        <v>0.12</v>
      </c>
      <c r="BM104" s="4">
        <v>0</v>
      </c>
      <c r="BN104" s="4">
        <v>0.12</v>
      </c>
      <c r="BO104" s="4">
        <v>9.7000000000000003E-2</v>
      </c>
      <c r="BP104" s="4">
        <v>0</v>
      </c>
      <c r="BQ104" s="4">
        <v>9.7000000000000003E-2</v>
      </c>
      <c r="BR104" s="4">
        <v>0.89570000000000005</v>
      </c>
      <c r="BU104" s="4">
        <v>2.226</v>
      </c>
      <c r="BW104" s="4">
        <v>0</v>
      </c>
      <c r="BX104" s="4">
        <v>0.28811799999999999</v>
      </c>
      <c r="BY104" s="4">
        <v>-5</v>
      </c>
      <c r="BZ104" s="4">
        <v>1.598902</v>
      </c>
      <c r="CA104" s="4">
        <v>7.040883</v>
      </c>
      <c r="CB104" s="4">
        <v>32.297820000000002</v>
      </c>
      <c r="CC104" s="4">
        <f t="shared" si="14"/>
        <v>1.8602012885999999</v>
      </c>
      <c r="CE104" s="4">
        <f t="shared" si="15"/>
        <v>15520.58053063534</v>
      </c>
      <c r="CF104" s="4">
        <f t="shared" si="16"/>
        <v>265.417406424864</v>
      </c>
      <c r="CG104" s="4">
        <f t="shared" si="17"/>
        <v>0.51017534129700004</v>
      </c>
      <c r="CH104" s="4">
        <f t="shared" si="18"/>
        <v>4.7109696206157006</v>
      </c>
    </row>
    <row r="105" spans="1:86">
      <c r="A105" s="2">
        <v>42440</v>
      </c>
      <c r="B105" s="29">
        <v>0.49501050925925921</v>
      </c>
      <c r="C105" s="4">
        <v>14.39</v>
      </c>
      <c r="D105" s="4">
        <v>0.31409999999999999</v>
      </c>
      <c r="E105" s="4" t="s">
        <v>155</v>
      </c>
      <c r="F105" s="4">
        <v>3140.7673060000002</v>
      </c>
      <c r="G105" s="4">
        <v>5.6</v>
      </c>
      <c r="H105" s="4">
        <v>-1.1000000000000001</v>
      </c>
      <c r="I105" s="4">
        <v>128.30000000000001</v>
      </c>
      <c r="K105" s="4">
        <v>0</v>
      </c>
      <c r="L105" s="4">
        <v>55</v>
      </c>
      <c r="M105" s="4">
        <v>0.87419999999999998</v>
      </c>
      <c r="N105" s="4">
        <v>12.579499999999999</v>
      </c>
      <c r="O105" s="4">
        <v>0.27460000000000001</v>
      </c>
      <c r="P105" s="4">
        <v>4.9215999999999998</v>
      </c>
      <c r="Q105" s="4">
        <v>0</v>
      </c>
      <c r="R105" s="4">
        <v>4.9000000000000004</v>
      </c>
      <c r="S105" s="4">
        <v>3.9491999999999998</v>
      </c>
      <c r="T105" s="4">
        <v>0</v>
      </c>
      <c r="U105" s="4">
        <v>3.9</v>
      </c>
      <c r="V105" s="4">
        <v>128.30350000000001</v>
      </c>
      <c r="Y105" s="4">
        <v>47.817999999999998</v>
      </c>
      <c r="Z105" s="4">
        <v>0</v>
      </c>
      <c r="AA105" s="4">
        <v>0</v>
      </c>
      <c r="AB105" s="4" t="s">
        <v>384</v>
      </c>
      <c r="AC105" s="4">
        <v>0</v>
      </c>
      <c r="AD105" s="4">
        <v>11.9</v>
      </c>
      <c r="AE105" s="4">
        <v>858</v>
      </c>
      <c r="AF105" s="4">
        <v>884</v>
      </c>
      <c r="AG105" s="4">
        <v>893</v>
      </c>
      <c r="AH105" s="4">
        <v>51</v>
      </c>
      <c r="AI105" s="4">
        <v>22.61</v>
      </c>
      <c r="AJ105" s="4">
        <v>0.52</v>
      </c>
      <c r="AK105" s="4">
        <v>988</v>
      </c>
      <c r="AL105" s="4">
        <v>7</v>
      </c>
      <c r="AM105" s="4">
        <v>0</v>
      </c>
      <c r="AN105" s="4">
        <v>37</v>
      </c>
      <c r="AO105" s="4">
        <v>190</v>
      </c>
      <c r="AP105" s="4">
        <v>190</v>
      </c>
      <c r="AQ105" s="4">
        <v>3.1</v>
      </c>
      <c r="AR105" s="4">
        <v>195</v>
      </c>
      <c r="AS105" s="4" t="s">
        <v>155</v>
      </c>
      <c r="AT105" s="4">
        <v>2</v>
      </c>
      <c r="AU105" s="5">
        <v>0.70315972222222223</v>
      </c>
      <c r="AV105" s="4">
        <v>47.164133</v>
      </c>
      <c r="AW105" s="4">
        <v>-88.489617999999993</v>
      </c>
      <c r="AX105" s="4">
        <v>319.5</v>
      </c>
      <c r="AY105" s="4">
        <v>30.8</v>
      </c>
      <c r="AZ105" s="4">
        <v>12</v>
      </c>
      <c r="BA105" s="4">
        <v>11</v>
      </c>
      <c r="BB105" s="4" t="s">
        <v>429</v>
      </c>
      <c r="BC105" s="4">
        <v>1.128871</v>
      </c>
      <c r="BD105" s="4">
        <v>1.486613</v>
      </c>
      <c r="BE105" s="4">
        <v>1.8866130000000001</v>
      </c>
      <c r="BF105" s="4">
        <v>14.063000000000001</v>
      </c>
      <c r="BG105" s="4">
        <v>14.44</v>
      </c>
      <c r="BH105" s="4">
        <v>1.03</v>
      </c>
      <c r="BI105" s="4">
        <v>14.393000000000001</v>
      </c>
      <c r="BJ105" s="4">
        <v>2965.2330000000002</v>
      </c>
      <c r="BK105" s="4">
        <v>41.192</v>
      </c>
      <c r="BL105" s="4">
        <v>0.121</v>
      </c>
      <c r="BM105" s="4">
        <v>0</v>
      </c>
      <c r="BN105" s="4">
        <v>0.121</v>
      </c>
      <c r="BO105" s="4">
        <v>9.7000000000000003E-2</v>
      </c>
      <c r="BP105" s="4">
        <v>0</v>
      </c>
      <c r="BQ105" s="4">
        <v>9.7000000000000003E-2</v>
      </c>
      <c r="BR105" s="4">
        <v>1.0001</v>
      </c>
      <c r="BU105" s="4">
        <v>2.2360000000000002</v>
      </c>
      <c r="BW105" s="4">
        <v>0</v>
      </c>
      <c r="BX105" s="4">
        <v>0.23127200000000001</v>
      </c>
      <c r="BY105" s="4">
        <v>-5</v>
      </c>
      <c r="BZ105" s="4">
        <v>1.599</v>
      </c>
      <c r="CA105" s="4">
        <v>5.6517099999999996</v>
      </c>
      <c r="CB105" s="4">
        <v>32.299799999999998</v>
      </c>
      <c r="CC105" s="4">
        <f t="shared" si="14"/>
        <v>1.4931817819999997</v>
      </c>
      <c r="CE105" s="4">
        <f t="shared" si="15"/>
        <v>12518.70183782721</v>
      </c>
      <c r="CF105" s="4">
        <f t="shared" si="16"/>
        <v>173.90551302503997</v>
      </c>
      <c r="CG105" s="4">
        <f t="shared" si="17"/>
        <v>0.40951725488999996</v>
      </c>
      <c r="CH105" s="4">
        <f t="shared" si="18"/>
        <v>4.2222495527369999</v>
      </c>
    </row>
    <row r="106" spans="1:86">
      <c r="A106" s="2">
        <v>42440</v>
      </c>
      <c r="B106" s="29">
        <v>0.49502208333333336</v>
      </c>
      <c r="C106" s="4">
        <v>14.39</v>
      </c>
      <c r="D106" s="4">
        <v>0.26919999999999999</v>
      </c>
      <c r="E106" s="4" t="s">
        <v>155</v>
      </c>
      <c r="F106" s="4">
        <v>2691.8853170000002</v>
      </c>
      <c r="G106" s="4">
        <v>5.7</v>
      </c>
      <c r="H106" s="4">
        <v>-2.5</v>
      </c>
      <c r="I106" s="4">
        <v>108.1</v>
      </c>
      <c r="K106" s="4">
        <v>0</v>
      </c>
      <c r="L106" s="4">
        <v>55</v>
      </c>
      <c r="M106" s="4">
        <v>0.87450000000000006</v>
      </c>
      <c r="N106" s="4">
        <v>12.5844</v>
      </c>
      <c r="O106" s="4">
        <v>0.2354</v>
      </c>
      <c r="P106" s="4">
        <v>4.9847999999999999</v>
      </c>
      <c r="Q106" s="4">
        <v>0</v>
      </c>
      <c r="R106" s="4">
        <v>5</v>
      </c>
      <c r="S106" s="4">
        <v>3.9998999999999998</v>
      </c>
      <c r="T106" s="4">
        <v>0</v>
      </c>
      <c r="U106" s="4">
        <v>4</v>
      </c>
      <c r="V106" s="4">
        <v>108.0654</v>
      </c>
      <c r="Y106" s="4">
        <v>47.829000000000001</v>
      </c>
      <c r="Z106" s="4">
        <v>0</v>
      </c>
      <c r="AA106" s="4">
        <v>0</v>
      </c>
      <c r="AB106" s="4" t="s">
        <v>384</v>
      </c>
      <c r="AC106" s="4">
        <v>0</v>
      </c>
      <c r="AD106" s="4">
        <v>11.8</v>
      </c>
      <c r="AE106" s="4">
        <v>857</v>
      </c>
      <c r="AF106" s="4">
        <v>883</v>
      </c>
      <c r="AG106" s="4">
        <v>894</v>
      </c>
      <c r="AH106" s="4">
        <v>51</v>
      </c>
      <c r="AI106" s="4">
        <v>22.61</v>
      </c>
      <c r="AJ106" s="4">
        <v>0.52</v>
      </c>
      <c r="AK106" s="4">
        <v>988</v>
      </c>
      <c r="AL106" s="4">
        <v>7</v>
      </c>
      <c r="AM106" s="4">
        <v>0</v>
      </c>
      <c r="AN106" s="4">
        <v>37</v>
      </c>
      <c r="AO106" s="4">
        <v>190</v>
      </c>
      <c r="AP106" s="4">
        <v>190</v>
      </c>
      <c r="AQ106" s="4">
        <v>2.9</v>
      </c>
      <c r="AR106" s="4">
        <v>195</v>
      </c>
      <c r="AS106" s="4" t="s">
        <v>155</v>
      </c>
      <c r="AT106" s="4">
        <v>2</v>
      </c>
      <c r="AU106" s="5">
        <v>0.70317129629629627</v>
      </c>
      <c r="AV106" s="4">
        <v>47.164048999999999</v>
      </c>
      <c r="AW106" s="4">
        <v>-88.489777000000004</v>
      </c>
      <c r="AX106" s="4">
        <v>319.39999999999998</v>
      </c>
      <c r="AY106" s="4">
        <v>32.4</v>
      </c>
      <c r="AZ106" s="4">
        <v>12</v>
      </c>
      <c r="BA106" s="4">
        <v>11</v>
      </c>
      <c r="BB106" s="4" t="s">
        <v>429</v>
      </c>
      <c r="BC106" s="4">
        <v>1.1710290000000001</v>
      </c>
      <c r="BD106" s="4">
        <v>1.1158840000000001</v>
      </c>
      <c r="BE106" s="4">
        <v>1.8</v>
      </c>
      <c r="BF106" s="4">
        <v>14.063000000000001</v>
      </c>
      <c r="BG106" s="4">
        <v>14.49</v>
      </c>
      <c r="BH106" s="4">
        <v>1.03</v>
      </c>
      <c r="BI106" s="4">
        <v>14.348000000000001</v>
      </c>
      <c r="BJ106" s="4">
        <v>2974.8020000000001</v>
      </c>
      <c r="BK106" s="4">
        <v>35.418999999999997</v>
      </c>
      <c r="BL106" s="4">
        <v>0.123</v>
      </c>
      <c r="BM106" s="4">
        <v>0</v>
      </c>
      <c r="BN106" s="4">
        <v>0.123</v>
      </c>
      <c r="BO106" s="4">
        <v>9.9000000000000005E-2</v>
      </c>
      <c r="BP106" s="4">
        <v>0</v>
      </c>
      <c r="BQ106" s="4">
        <v>9.9000000000000005E-2</v>
      </c>
      <c r="BR106" s="4">
        <v>0.84470000000000001</v>
      </c>
      <c r="BU106" s="4">
        <v>2.2429999999999999</v>
      </c>
      <c r="BW106" s="4">
        <v>0</v>
      </c>
      <c r="BX106" s="4">
        <v>0.22229399999999999</v>
      </c>
      <c r="BY106" s="4">
        <v>-5</v>
      </c>
      <c r="BZ106" s="4">
        <v>1.5962940000000001</v>
      </c>
      <c r="CA106" s="4">
        <v>5.4323100000000002</v>
      </c>
      <c r="CB106" s="4">
        <v>32.245139000000002</v>
      </c>
      <c r="CC106" s="4">
        <f t="shared" si="14"/>
        <v>1.4352163019999999</v>
      </c>
      <c r="CE106" s="4">
        <f t="shared" si="15"/>
        <v>12071.554849507142</v>
      </c>
      <c r="CF106" s="4">
        <f t="shared" si="16"/>
        <v>143.72801995383</v>
      </c>
      <c r="CG106" s="4">
        <f t="shared" si="17"/>
        <v>0.40173562143000002</v>
      </c>
      <c r="CH106" s="4">
        <f t="shared" si="18"/>
        <v>3.427738175979</v>
      </c>
    </row>
    <row r="107" spans="1:86">
      <c r="A107" s="2">
        <v>42440</v>
      </c>
      <c r="B107" s="29">
        <v>0.4950336574074074</v>
      </c>
      <c r="C107" s="4">
        <v>14.39</v>
      </c>
      <c r="D107" s="4">
        <v>0.16569999999999999</v>
      </c>
      <c r="E107" s="4" t="s">
        <v>155</v>
      </c>
      <c r="F107" s="4">
        <v>1656.5517239999999</v>
      </c>
      <c r="G107" s="4">
        <v>5.7</v>
      </c>
      <c r="H107" s="4">
        <v>-5.5</v>
      </c>
      <c r="I107" s="4">
        <v>97.1</v>
      </c>
      <c r="K107" s="4">
        <v>0</v>
      </c>
      <c r="L107" s="4">
        <v>55</v>
      </c>
      <c r="M107" s="4">
        <v>0.87549999999999994</v>
      </c>
      <c r="N107" s="4">
        <v>12.5984</v>
      </c>
      <c r="O107" s="4">
        <v>0.14499999999999999</v>
      </c>
      <c r="P107" s="4">
        <v>4.9903000000000004</v>
      </c>
      <c r="Q107" s="4">
        <v>0</v>
      </c>
      <c r="R107" s="4">
        <v>5</v>
      </c>
      <c r="S107" s="4">
        <v>4.0044000000000004</v>
      </c>
      <c r="T107" s="4">
        <v>0</v>
      </c>
      <c r="U107" s="4">
        <v>4</v>
      </c>
      <c r="V107" s="4">
        <v>97.141900000000007</v>
      </c>
      <c r="Y107" s="4">
        <v>47.741</v>
      </c>
      <c r="Z107" s="4">
        <v>0</v>
      </c>
      <c r="AA107" s="4">
        <v>0</v>
      </c>
      <c r="AB107" s="4" t="s">
        <v>384</v>
      </c>
      <c r="AC107" s="4">
        <v>0</v>
      </c>
      <c r="AD107" s="4">
        <v>11.9</v>
      </c>
      <c r="AE107" s="4">
        <v>855</v>
      </c>
      <c r="AF107" s="4">
        <v>881</v>
      </c>
      <c r="AG107" s="4">
        <v>891</v>
      </c>
      <c r="AH107" s="4">
        <v>51</v>
      </c>
      <c r="AI107" s="4">
        <v>22.61</v>
      </c>
      <c r="AJ107" s="4">
        <v>0.52</v>
      </c>
      <c r="AK107" s="4">
        <v>988</v>
      </c>
      <c r="AL107" s="4">
        <v>7</v>
      </c>
      <c r="AM107" s="4">
        <v>0</v>
      </c>
      <c r="AN107" s="4">
        <v>37</v>
      </c>
      <c r="AO107" s="4">
        <v>190</v>
      </c>
      <c r="AP107" s="4">
        <v>190</v>
      </c>
      <c r="AQ107" s="4">
        <v>3.1</v>
      </c>
      <c r="AR107" s="4">
        <v>195</v>
      </c>
      <c r="AS107" s="4" t="s">
        <v>155</v>
      </c>
      <c r="AT107" s="4">
        <v>2</v>
      </c>
      <c r="AU107" s="5">
        <v>0.70318287037037042</v>
      </c>
      <c r="AV107" s="4">
        <v>47.163944999999998</v>
      </c>
      <c r="AW107" s="4">
        <v>-88.489924999999999</v>
      </c>
      <c r="AX107" s="4">
        <v>319</v>
      </c>
      <c r="AY107" s="4">
        <v>33.799999999999997</v>
      </c>
      <c r="AZ107" s="4">
        <v>12</v>
      </c>
      <c r="BA107" s="4">
        <v>11</v>
      </c>
      <c r="BB107" s="4" t="s">
        <v>429</v>
      </c>
      <c r="BC107" s="4">
        <v>1.2</v>
      </c>
      <c r="BD107" s="4">
        <v>1.141858</v>
      </c>
      <c r="BE107" s="4">
        <v>1.9418580000000001</v>
      </c>
      <c r="BF107" s="4">
        <v>14.063000000000001</v>
      </c>
      <c r="BG107" s="4">
        <v>14.6</v>
      </c>
      <c r="BH107" s="4">
        <v>1.04</v>
      </c>
      <c r="BI107" s="4">
        <v>14.221</v>
      </c>
      <c r="BJ107" s="4">
        <v>2996.2640000000001</v>
      </c>
      <c r="BK107" s="4">
        <v>21.952999999999999</v>
      </c>
      <c r="BL107" s="4">
        <v>0.124</v>
      </c>
      <c r="BM107" s="4">
        <v>0</v>
      </c>
      <c r="BN107" s="4">
        <v>0.124</v>
      </c>
      <c r="BO107" s="4">
        <v>0.1</v>
      </c>
      <c r="BP107" s="4">
        <v>0</v>
      </c>
      <c r="BQ107" s="4">
        <v>0.1</v>
      </c>
      <c r="BR107" s="4">
        <v>0.76400000000000001</v>
      </c>
      <c r="BU107" s="4">
        <v>2.2530000000000001</v>
      </c>
      <c r="BW107" s="4">
        <v>0</v>
      </c>
      <c r="BX107" s="4">
        <v>0.22290199999999999</v>
      </c>
      <c r="BY107" s="4">
        <v>-5</v>
      </c>
      <c r="BZ107" s="4">
        <v>1.5960000000000001</v>
      </c>
      <c r="CA107" s="4">
        <v>5.4471670000000003</v>
      </c>
      <c r="CB107" s="4">
        <v>32.239199999999997</v>
      </c>
      <c r="CC107" s="4">
        <f t="shared" si="14"/>
        <v>1.4391415214000001</v>
      </c>
      <c r="CE107" s="4">
        <f t="shared" si="15"/>
        <v>12191.899336913737</v>
      </c>
      <c r="CF107" s="4">
        <f t="shared" si="16"/>
        <v>89.327497891796995</v>
      </c>
      <c r="CG107" s="4">
        <f t="shared" si="17"/>
        <v>0.40690337490000006</v>
      </c>
      <c r="CH107" s="4">
        <f t="shared" si="18"/>
        <v>3.1087417842360003</v>
      </c>
    </row>
    <row r="108" spans="1:86">
      <c r="A108" s="2">
        <v>42440</v>
      </c>
      <c r="B108" s="29">
        <v>0.4950452314814815</v>
      </c>
      <c r="C108" s="4">
        <v>14.39</v>
      </c>
      <c r="D108" s="4">
        <v>7.22E-2</v>
      </c>
      <c r="E108" s="4" t="s">
        <v>155</v>
      </c>
      <c r="F108" s="4">
        <v>722.35738300000003</v>
      </c>
      <c r="G108" s="4">
        <v>5.7</v>
      </c>
      <c r="H108" s="4">
        <v>-5.4</v>
      </c>
      <c r="I108" s="4">
        <v>76.3</v>
      </c>
      <c r="K108" s="4">
        <v>0</v>
      </c>
      <c r="L108" s="4">
        <v>54</v>
      </c>
      <c r="M108" s="4">
        <v>0.87629999999999997</v>
      </c>
      <c r="N108" s="4">
        <v>12.6097</v>
      </c>
      <c r="O108" s="4">
        <v>6.3299999999999995E-2</v>
      </c>
      <c r="P108" s="4">
        <v>4.9946999999999999</v>
      </c>
      <c r="Q108" s="4">
        <v>0</v>
      </c>
      <c r="R108" s="4">
        <v>5</v>
      </c>
      <c r="S108" s="4">
        <v>4.0079000000000002</v>
      </c>
      <c r="T108" s="4">
        <v>0</v>
      </c>
      <c r="U108" s="4">
        <v>4</v>
      </c>
      <c r="V108" s="4">
        <v>76.256100000000004</v>
      </c>
      <c r="Y108" s="4">
        <v>47.14</v>
      </c>
      <c r="Z108" s="4">
        <v>0</v>
      </c>
      <c r="AA108" s="4">
        <v>0</v>
      </c>
      <c r="AB108" s="4" t="s">
        <v>384</v>
      </c>
      <c r="AC108" s="4">
        <v>0</v>
      </c>
      <c r="AD108" s="4">
        <v>11.8</v>
      </c>
      <c r="AE108" s="4">
        <v>855</v>
      </c>
      <c r="AF108" s="4">
        <v>881</v>
      </c>
      <c r="AG108" s="4">
        <v>891</v>
      </c>
      <c r="AH108" s="4">
        <v>51</v>
      </c>
      <c r="AI108" s="4">
        <v>22.61</v>
      </c>
      <c r="AJ108" s="4">
        <v>0.52</v>
      </c>
      <c r="AK108" s="4">
        <v>988</v>
      </c>
      <c r="AL108" s="4">
        <v>7</v>
      </c>
      <c r="AM108" s="4">
        <v>0</v>
      </c>
      <c r="AN108" s="4">
        <v>37</v>
      </c>
      <c r="AO108" s="4">
        <v>190</v>
      </c>
      <c r="AP108" s="4">
        <v>190</v>
      </c>
      <c r="AQ108" s="4">
        <v>2.9</v>
      </c>
      <c r="AR108" s="4">
        <v>195</v>
      </c>
      <c r="AS108" s="4" t="s">
        <v>155</v>
      </c>
      <c r="AT108" s="4">
        <v>2</v>
      </c>
      <c r="AU108" s="5">
        <v>0.70319444444444434</v>
      </c>
      <c r="AV108" s="4">
        <v>47.163848000000002</v>
      </c>
      <c r="AW108" s="4">
        <v>-88.490087000000003</v>
      </c>
      <c r="AX108" s="4">
        <v>318.60000000000002</v>
      </c>
      <c r="AY108" s="4">
        <v>34.700000000000003</v>
      </c>
      <c r="AZ108" s="4">
        <v>12</v>
      </c>
      <c r="BA108" s="4">
        <v>11</v>
      </c>
      <c r="BB108" s="4" t="s">
        <v>429</v>
      </c>
      <c r="BC108" s="4">
        <v>1.2716160000000001</v>
      </c>
      <c r="BD108" s="4">
        <v>1.2716160000000001</v>
      </c>
      <c r="BE108" s="4">
        <v>2.0716160000000001</v>
      </c>
      <c r="BF108" s="4">
        <v>14.063000000000001</v>
      </c>
      <c r="BG108" s="4">
        <v>14.71</v>
      </c>
      <c r="BH108" s="4">
        <v>1.05</v>
      </c>
      <c r="BI108" s="4">
        <v>14.12</v>
      </c>
      <c r="BJ108" s="4">
        <v>3016.16</v>
      </c>
      <c r="BK108" s="4">
        <v>9.6359999999999992</v>
      </c>
      <c r="BL108" s="4">
        <v>0.125</v>
      </c>
      <c r="BM108" s="4">
        <v>0</v>
      </c>
      <c r="BN108" s="4">
        <v>0.125</v>
      </c>
      <c r="BO108" s="4">
        <v>0.1</v>
      </c>
      <c r="BP108" s="4">
        <v>0</v>
      </c>
      <c r="BQ108" s="4">
        <v>0.1</v>
      </c>
      <c r="BR108" s="4">
        <v>0.60309999999999997</v>
      </c>
      <c r="BU108" s="4">
        <v>2.2370000000000001</v>
      </c>
      <c r="BW108" s="4">
        <v>0</v>
      </c>
      <c r="BX108" s="4">
        <v>0.22029399999999999</v>
      </c>
      <c r="BY108" s="4">
        <v>-5</v>
      </c>
      <c r="BZ108" s="4">
        <v>1.5941959999999999</v>
      </c>
      <c r="CA108" s="4">
        <v>5.3834350000000004</v>
      </c>
      <c r="CB108" s="4">
        <v>32.202759</v>
      </c>
      <c r="CC108" s="4">
        <f t="shared" si="14"/>
        <v>1.422303527</v>
      </c>
      <c r="CE108" s="4">
        <f t="shared" si="15"/>
        <v>12129.264078271201</v>
      </c>
      <c r="CF108" s="4">
        <f t="shared" si="16"/>
        <v>38.750460406020004</v>
      </c>
      <c r="CG108" s="4">
        <f t="shared" si="17"/>
        <v>0.40214259450000006</v>
      </c>
      <c r="CH108" s="4">
        <f t="shared" si="18"/>
        <v>2.4253219874295002</v>
      </c>
    </row>
    <row r="109" spans="1:86">
      <c r="A109" s="2">
        <v>42440</v>
      </c>
      <c r="B109" s="29">
        <v>0.49505680555555553</v>
      </c>
      <c r="C109" s="4">
        <v>14.44</v>
      </c>
      <c r="D109" s="4">
        <v>5.0700000000000002E-2</v>
      </c>
      <c r="E109" s="4" t="s">
        <v>155</v>
      </c>
      <c r="F109" s="4">
        <v>507.29838699999999</v>
      </c>
      <c r="G109" s="4">
        <v>5.7</v>
      </c>
      <c r="H109" s="4">
        <v>-3.8</v>
      </c>
      <c r="I109" s="4">
        <v>65.7</v>
      </c>
      <c r="K109" s="4">
        <v>0</v>
      </c>
      <c r="L109" s="4">
        <v>53</v>
      </c>
      <c r="M109" s="4">
        <v>0.87609999999999999</v>
      </c>
      <c r="N109" s="4">
        <v>12.651199999999999</v>
      </c>
      <c r="O109" s="4">
        <v>4.4400000000000002E-2</v>
      </c>
      <c r="P109" s="4">
        <v>4.9938000000000002</v>
      </c>
      <c r="Q109" s="4">
        <v>0</v>
      </c>
      <c r="R109" s="4">
        <v>5</v>
      </c>
      <c r="S109" s="4">
        <v>4.0072000000000001</v>
      </c>
      <c r="T109" s="4">
        <v>0</v>
      </c>
      <c r="U109" s="4">
        <v>4</v>
      </c>
      <c r="V109" s="4">
        <v>65.670900000000003</v>
      </c>
      <c r="Y109" s="4">
        <v>46.055999999999997</v>
      </c>
      <c r="Z109" s="4">
        <v>0</v>
      </c>
      <c r="AA109" s="4">
        <v>0</v>
      </c>
      <c r="AB109" s="4" t="s">
        <v>384</v>
      </c>
      <c r="AC109" s="4">
        <v>0</v>
      </c>
      <c r="AD109" s="4">
        <v>11.8</v>
      </c>
      <c r="AE109" s="4">
        <v>855</v>
      </c>
      <c r="AF109" s="4">
        <v>881</v>
      </c>
      <c r="AG109" s="4">
        <v>891</v>
      </c>
      <c r="AH109" s="4">
        <v>51</v>
      </c>
      <c r="AI109" s="4">
        <v>22.61</v>
      </c>
      <c r="AJ109" s="4">
        <v>0.52</v>
      </c>
      <c r="AK109" s="4">
        <v>988</v>
      </c>
      <c r="AL109" s="4">
        <v>7</v>
      </c>
      <c r="AM109" s="4">
        <v>0</v>
      </c>
      <c r="AN109" s="4">
        <v>37</v>
      </c>
      <c r="AO109" s="4">
        <v>190</v>
      </c>
      <c r="AP109" s="4">
        <v>190</v>
      </c>
      <c r="AQ109" s="4">
        <v>3</v>
      </c>
      <c r="AR109" s="4">
        <v>195</v>
      </c>
      <c r="AS109" s="4" t="s">
        <v>155</v>
      </c>
      <c r="AT109" s="4">
        <v>2</v>
      </c>
      <c r="AU109" s="5">
        <v>0.70320601851851849</v>
      </c>
      <c r="AV109" s="4">
        <v>47.163777000000003</v>
      </c>
      <c r="AW109" s="4">
        <v>-88.490268999999998</v>
      </c>
      <c r="AX109" s="4">
        <v>318.2</v>
      </c>
      <c r="AY109" s="4">
        <v>34.5</v>
      </c>
      <c r="AZ109" s="4">
        <v>12</v>
      </c>
      <c r="BA109" s="4">
        <v>11</v>
      </c>
      <c r="BB109" s="4" t="s">
        <v>429</v>
      </c>
      <c r="BC109" s="4">
        <v>1.371828</v>
      </c>
      <c r="BD109" s="4">
        <v>1.515485</v>
      </c>
      <c r="BE109" s="4">
        <v>2.3154849999999998</v>
      </c>
      <c r="BF109" s="4">
        <v>14.063000000000001</v>
      </c>
      <c r="BG109" s="4">
        <v>14.68</v>
      </c>
      <c r="BH109" s="4">
        <v>1.04</v>
      </c>
      <c r="BI109" s="4">
        <v>14.141</v>
      </c>
      <c r="BJ109" s="4">
        <v>3020.9290000000001</v>
      </c>
      <c r="BK109" s="4">
        <v>6.7549999999999999</v>
      </c>
      <c r="BL109" s="4">
        <v>0.125</v>
      </c>
      <c r="BM109" s="4">
        <v>0</v>
      </c>
      <c r="BN109" s="4">
        <v>0.125</v>
      </c>
      <c r="BO109" s="4">
        <v>0.1</v>
      </c>
      <c r="BP109" s="4">
        <v>0</v>
      </c>
      <c r="BQ109" s="4">
        <v>0.1</v>
      </c>
      <c r="BR109" s="4">
        <v>0.51849999999999996</v>
      </c>
      <c r="BU109" s="4">
        <v>2.1819999999999999</v>
      </c>
      <c r="BW109" s="4">
        <v>0</v>
      </c>
      <c r="BX109" s="4">
        <v>0.17940999999999999</v>
      </c>
      <c r="BY109" s="4">
        <v>-5</v>
      </c>
      <c r="BZ109" s="4">
        <v>1.5921959999999999</v>
      </c>
      <c r="CA109" s="4">
        <v>4.3843310000000004</v>
      </c>
      <c r="CB109" s="4">
        <v>32.162359000000002</v>
      </c>
      <c r="CC109" s="4">
        <f t="shared" si="14"/>
        <v>1.1583402502</v>
      </c>
      <c r="CE109" s="4">
        <f t="shared" si="15"/>
        <v>9893.8302396337531</v>
      </c>
      <c r="CF109" s="4">
        <f t="shared" si="16"/>
        <v>22.123268461035003</v>
      </c>
      <c r="CG109" s="4">
        <f t="shared" si="17"/>
        <v>0.32750952570000008</v>
      </c>
      <c r="CH109" s="4">
        <f t="shared" si="18"/>
        <v>1.6981368907545</v>
      </c>
    </row>
    <row r="110" spans="1:86">
      <c r="A110" s="2">
        <v>42440</v>
      </c>
      <c r="B110" s="29">
        <v>0.49506837962962963</v>
      </c>
      <c r="C110" s="4">
        <v>14.436</v>
      </c>
      <c r="D110" s="4">
        <v>7.3800000000000004E-2</v>
      </c>
      <c r="E110" s="4" t="s">
        <v>155</v>
      </c>
      <c r="F110" s="4">
        <v>738.21893999999998</v>
      </c>
      <c r="G110" s="4">
        <v>5.4</v>
      </c>
      <c r="H110" s="4">
        <v>-0.8</v>
      </c>
      <c r="I110" s="4">
        <v>73.2</v>
      </c>
      <c r="K110" s="4">
        <v>0</v>
      </c>
      <c r="L110" s="4">
        <v>52</v>
      </c>
      <c r="M110" s="4">
        <v>0.87580000000000002</v>
      </c>
      <c r="N110" s="4">
        <v>12.6434</v>
      </c>
      <c r="O110" s="4">
        <v>6.4699999999999994E-2</v>
      </c>
      <c r="P110" s="4">
        <v>4.7294999999999998</v>
      </c>
      <c r="Q110" s="4">
        <v>0</v>
      </c>
      <c r="R110" s="4">
        <v>4.7</v>
      </c>
      <c r="S110" s="4">
        <v>3.8008000000000002</v>
      </c>
      <c r="T110" s="4">
        <v>0</v>
      </c>
      <c r="U110" s="4">
        <v>3.8</v>
      </c>
      <c r="V110" s="4">
        <v>73.165700000000001</v>
      </c>
      <c r="Y110" s="4">
        <v>45.335000000000001</v>
      </c>
      <c r="Z110" s="4">
        <v>0</v>
      </c>
      <c r="AA110" s="4">
        <v>0</v>
      </c>
      <c r="AB110" s="4" t="s">
        <v>384</v>
      </c>
      <c r="AC110" s="4">
        <v>0</v>
      </c>
      <c r="AD110" s="4">
        <v>11.9</v>
      </c>
      <c r="AE110" s="4">
        <v>854</v>
      </c>
      <c r="AF110" s="4">
        <v>880</v>
      </c>
      <c r="AG110" s="4">
        <v>890</v>
      </c>
      <c r="AH110" s="4">
        <v>51.9</v>
      </c>
      <c r="AI110" s="4">
        <v>23.01</v>
      </c>
      <c r="AJ110" s="4">
        <v>0.53</v>
      </c>
      <c r="AK110" s="4">
        <v>988</v>
      </c>
      <c r="AL110" s="4">
        <v>7</v>
      </c>
      <c r="AM110" s="4">
        <v>0</v>
      </c>
      <c r="AN110" s="4">
        <v>37</v>
      </c>
      <c r="AO110" s="4">
        <v>190</v>
      </c>
      <c r="AP110" s="4">
        <v>190</v>
      </c>
      <c r="AQ110" s="4">
        <v>2.9</v>
      </c>
      <c r="AR110" s="4">
        <v>195</v>
      </c>
      <c r="AS110" s="4" t="s">
        <v>155</v>
      </c>
      <c r="AT110" s="4">
        <v>2</v>
      </c>
      <c r="AU110" s="5">
        <v>0.70321759259259264</v>
      </c>
      <c r="AV110" s="4">
        <v>47.163733000000001</v>
      </c>
      <c r="AW110" s="4">
        <v>-88.490461999999994</v>
      </c>
      <c r="AX110" s="4">
        <v>318.3</v>
      </c>
      <c r="AY110" s="4">
        <v>33.9</v>
      </c>
      <c r="AZ110" s="4">
        <v>12</v>
      </c>
      <c r="BA110" s="4">
        <v>11</v>
      </c>
      <c r="BB110" s="4" t="s">
        <v>429</v>
      </c>
      <c r="BC110" s="4">
        <v>1.5434570000000001</v>
      </c>
      <c r="BD110" s="4">
        <v>1.815185</v>
      </c>
      <c r="BE110" s="4">
        <v>2.6151849999999999</v>
      </c>
      <c r="BF110" s="4">
        <v>14.063000000000001</v>
      </c>
      <c r="BG110" s="4">
        <v>14.66</v>
      </c>
      <c r="BH110" s="4">
        <v>1.04</v>
      </c>
      <c r="BI110" s="4">
        <v>14.178000000000001</v>
      </c>
      <c r="BJ110" s="4">
        <v>3015.93</v>
      </c>
      <c r="BK110" s="4">
        <v>9.8160000000000007</v>
      </c>
      <c r="BL110" s="4">
        <v>0.11799999999999999</v>
      </c>
      <c r="BM110" s="4">
        <v>0</v>
      </c>
      <c r="BN110" s="4">
        <v>0.11799999999999999</v>
      </c>
      <c r="BO110" s="4">
        <v>9.5000000000000001E-2</v>
      </c>
      <c r="BP110" s="4">
        <v>0</v>
      </c>
      <c r="BQ110" s="4">
        <v>9.5000000000000001E-2</v>
      </c>
      <c r="BR110" s="4">
        <v>0.57709999999999995</v>
      </c>
      <c r="BU110" s="4">
        <v>2.1459999999999999</v>
      </c>
      <c r="BW110" s="4">
        <v>0</v>
      </c>
      <c r="BX110" s="4">
        <v>0.190334</v>
      </c>
      <c r="BY110" s="4">
        <v>-5</v>
      </c>
      <c r="BZ110" s="4">
        <v>1.5920000000000001</v>
      </c>
      <c r="CA110" s="4">
        <v>4.6512869999999999</v>
      </c>
      <c r="CB110" s="4">
        <v>32.1584</v>
      </c>
      <c r="CC110" s="4">
        <f t="shared" si="14"/>
        <v>1.2288700254</v>
      </c>
      <c r="CE110" s="4">
        <f t="shared" si="15"/>
        <v>10478.883133426769</v>
      </c>
      <c r="CF110" s="4">
        <f t="shared" si="16"/>
        <v>34.105803794423998</v>
      </c>
      <c r="CG110" s="4">
        <f t="shared" si="17"/>
        <v>0.33007858195500001</v>
      </c>
      <c r="CH110" s="4">
        <f t="shared" si="18"/>
        <v>2.0051405225918999</v>
      </c>
    </row>
    <row r="111" spans="1:86">
      <c r="A111" s="2">
        <v>42440</v>
      </c>
      <c r="B111" s="29">
        <v>0.49507995370370367</v>
      </c>
      <c r="C111" s="4">
        <v>14.43</v>
      </c>
      <c r="D111" s="4">
        <v>3.8199999999999998E-2</v>
      </c>
      <c r="E111" s="4" t="s">
        <v>155</v>
      </c>
      <c r="F111" s="4">
        <v>382.00695000000002</v>
      </c>
      <c r="G111" s="4">
        <v>5.3</v>
      </c>
      <c r="H111" s="4">
        <v>2.8</v>
      </c>
      <c r="I111" s="4">
        <v>75.099999999999994</v>
      </c>
      <c r="K111" s="4">
        <v>0</v>
      </c>
      <c r="L111" s="4">
        <v>52</v>
      </c>
      <c r="M111" s="4">
        <v>0.87609999999999999</v>
      </c>
      <c r="N111" s="4">
        <v>12.6426</v>
      </c>
      <c r="O111" s="4">
        <v>3.3500000000000002E-2</v>
      </c>
      <c r="P111" s="4">
        <v>4.6699000000000002</v>
      </c>
      <c r="Q111" s="4">
        <v>2.4438</v>
      </c>
      <c r="R111" s="4">
        <v>7.1</v>
      </c>
      <c r="S111" s="4">
        <v>3.7534999999999998</v>
      </c>
      <c r="T111" s="4">
        <v>1.9641999999999999</v>
      </c>
      <c r="U111" s="4">
        <v>5.7</v>
      </c>
      <c r="V111" s="4">
        <v>75.100800000000007</v>
      </c>
      <c r="Y111" s="4">
        <v>45.197000000000003</v>
      </c>
      <c r="Z111" s="4">
        <v>0</v>
      </c>
      <c r="AA111" s="4">
        <v>0</v>
      </c>
      <c r="AB111" s="4" t="s">
        <v>384</v>
      </c>
      <c r="AC111" s="4">
        <v>0</v>
      </c>
      <c r="AD111" s="4">
        <v>11.8</v>
      </c>
      <c r="AE111" s="4">
        <v>856</v>
      </c>
      <c r="AF111" s="4">
        <v>881</v>
      </c>
      <c r="AG111" s="4">
        <v>892</v>
      </c>
      <c r="AH111" s="4">
        <v>52</v>
      </c>
      <c r="AI111" s="4">
        <v>23.06</v>
      </c>
      <c r="AJ111" s="4">
        <v>0.53</v>
      </c>
      <c r="AK111" s="4">
        <v>988</v>
      </c>
      <c r="AL111" s="4">
        <v>7</v>
      </c>
      <c r="AM111" s="4">
        <v>0</v>
      </c>
      <c r="AN111" s="4">
        <v>37</v>
      </c>
      <c r="AO111" s="4">
        <v>190</v>
      </c>
      <c r="AP111" s="4">
        <v>190</v>
      </c>
      <c r="AQ111" s="4">
        <v>2.8</v>
      </c>
      <c r="AR111" s="4">
        <v>195</v>
      </c>
      <c r="AS111" s="4" t="s">
        <v>155</v>
      </c>
      <c r="AT111" s="4">
        <v>2</v>
      </c>
      <c r="AU111" s="5">
        <v>0.70322916666666668</v>
      </c>
      <c r="AV111" s="4">
        <v>47.163699000000001</v>
      </c>
      <c r="AW111" s="4">
        <v>-88.490655000000004</v>
      </c>
      <c r="AX111" s="4">
        <v>318.5</v>
      </c>
      <c r="AY111" s="4">
        <v>33.4</v>
      </c>
      <c r="AZ111" s="4">
        <v>12</v>
      </c>
      <c r="BA111" s="4">
        <v>11</v>
      </c>
      <c r="BB111" s="4" t="s">
        <v>429</v>
      </c>
      <c r="BC111" s="4">
        <v>1.6</v>
      </c>
      <c r="BD111" s="4">
        <v>1.9</v>
      </c>
      <c r="BE111" s="4">
        <v>2.7</v>
      </c>
      <c r="BF111" s="4">
        <v>14.063000000000001</v>
      </c>
      <c r="BG111" s="4">
        <v>14.71</v>
      </c>
      <c r="BH111" s="4">
        <v>1.05</v>
      </c>
      <c r="BI111" s="4">
        <v>14.138</v>
      </c>
      <c r="BJ111" s="4">
        <v>3023.3240000000001</v>
      </c>
      <c r="BK111" s="4">
        <v>5.0940000000000003</v>
      </c>
      <c r="BL111" s="4">
        <v>0.11700000000000001</v>
      </c>
      <c r="BM111" s="4">
        <v>6.0999999999999999E-2</v>
      </c>
      <c r="BN111" s="4">
        <v>0.17799999999999999</v>
      </c>
      <c r="BO111" s="4">
        <v>9.4E-2</v>
      </c>
      <c r="BP111" s="4">
        <v>4.9000000000000002E-2</v>
      </c>
      <c r="BQ111" s="4">
        <v>0.14299999999999999</v>
      </c>
      <c r="BR111" s="4">
        <v>0.59389999999999998</v>
      </c>
      <c r="BU111" s="4">
        <v>2.1440000000000001</v>
      </c>
      <c r="BW111" s="4">
        <v>0</v>
      </c>
      <c r="BX111" s="4">
        <v>0.193804</v>
      </c>
      <c r="BY111" s="4">
        <v>-5</v>
      </c>
      <c r="BZ111" s="4">
        <v>1.588392</v>
      </c>
      <c r="CA111" s="4">
        <v>4.7360850000000001</v>
      </c>
      <c r="CB111" s="4">
        <v>32.085518</v>
      </c>
      <c r="CC111" s="4">
        <f t="shared" si="14"/>
        <v>1.251273657</v>
      </c>
      <c r="CE111" s="4">
        <f t="shared" si="15"/>
        <v>10696.083426565381</v>
      </c>
      <c r="CF111" s="4">
        <f t="shared" si="16"/>
        <v>18.021835891529999</v>
      </c>
      <c r="CG111" s="4">
        <f t="shared" si="17"/>
        <v>0.50591333578499997</v>
      </c>
      <c r="CH111" s="4">
        <f t="shared" si="18"/>
        <v>2.1011323784805001</v>
      </c>
    </row>
    <row r="112" spans="1:86">
      <c r="A112" s="2">
        <v>42440</v>
      </c>
      <c r="B112" s="29">
        <v>0.49509152777777782</v>
      </c>
      <c r="C112" s="4">
        <v>14.427</v>
      </c>
      <c r="D112" s="4">
        <v>7.1499999999999994E-2</v>
      </c>
      <c r="E112" s="4" t="s">
        <v>155</v>
      </c>
      <c r="F112" s="4">
        <v>714.62051699999995</v>
      </c>
      <c r="G112" s="4">
        <v>5.4</v>
      </c>
      <c r="H112" s="4">
        <v>7.6</v>
      </c>
      <c r="I112" s="4">
        <v>75.3</v>
      </c>
      <c r="K112" s="4">
        <v>0</v>
      </c>
      <c r="L112" s="4">
        <v>51</v>
      </c>
      <c r="M112" s="4">
        <v>0.87590000000000001</v>
      </c>
      <c r="N112" s="4">
        <v>12.636200000000001</v>
      </c>
      <c r="O112" s="4">
        <v>6.2600000000000003E-2</v>
      </c>
      <c r="P112" s="4">
        <v>4.7034000000000002</v>
      </c>
      <c r="Q112" s="4">
        <v>6.6639999999999997</v>
      </c>
      <c r="R112" s="4">
        <v>11.4</v>
      </c>
      <c r="S112" s="4">
        <v>3.7805</v>
      </c>
      <c r="T112" s="4">
        <v>5.3563999999999998</v>
      </c>
      <c r="U112" s="4">
        <v>9.1</v>
      </c>
      <c r="V112" s="4">
        <v>75.301000000000002</v>
      </c>
      <c r="Y112" s="4">
        <v>44.737000000000002</v>
      </c>
      <c r="Z112" s="4">
        <v>0</v>
      </c>
      <c r="AA112" s="4">
        <v>0</v>
      </c>
      <c r="AB112" s="4" t="s">
        <v>384</v>
      </c>
      <c r="AC112" s="4">
        <v>0</v>
      </c>
      <c r="AD112" s="4">
        <v>11.9</v>
      </c>
      <c r="AE112" s="4">
        <v>856</v>
      </c>
      <c r="AF112" s="4">
        <v>882</v>
      </c>
      <c r="AG112" s="4">
        <v>892</v>
      </c>
      <c r="AH112" s="4">
        <v>52</v>
      </c>
      <c r="AI112" s="4">
        <v>23.06</v>
      </c>
      <c r="AJ112" s="4">
        <v>0.53</v>
      </c>
      <c r="AK112" s="4">
        <v>988</v>
      </c>
      <c r="AL112" s="4">
        <v>7</v>
      </c>
      <c r="AM112" s="4">
        <v>0</v>
      </c>
      <c r="AN112" s="4">
        <v>37</v>
      </c>
      <c r="AO112" s="4">
        <v>190</v>
      </c>
      <c r="AP112" s="4">
        <v>190.9</v>
      </c>
      <c r="AQ112" s="4">
        <v>2.9</v>
      </c>
      <c r="AR112" s="4">
        <v>195</v>
      </c>
      <c r="AS112" s="4" t="s">
        <v>155</v>
      </c>
      <c r="AT112" s="4">
        <v>2</v>
      </c>
      <c r="AU112" s="5">
        <v>0.70324074074074072</v>
      </c>
      <c r="AV112" s="4">
        <v>47.163671999999998</v>
      </c>
      <c r="AW112" s="4">
        <v>-88.490843999999996</v>
      </c>
      <c r="AX112" s="4">
        <v>318.60000000000002</v>
      </c>
      <c r="AY112" s="4">
        <v>32.799999999999997</v>
      </c>
      <c r="AZ112" s="4">
        <v>12</v>
      </c>
      <c r="BA112" s="4">
        <v>11</v>
      </c>
      <c r="BB112" s="4" t="s">
        <v>429</v>
      </c>
      <c r="BC112" s="4">
        <v>1.6715279999999999</v>
      </c>
      <c r="BD112" s="4">
        <v>2.1145849999999999</v>
      </c>
      <c r="BE112" s="4">
        <v>2.9145850000000002</v>
      </c>
      <c r="BF112" s="4">
        <v>14.063000000000001</v>
      </c>
      <c r="BG112" s="4">
        <v>14.67</v>
      </c>
      <c r="BH112" s="4">
        <v>1.04</v>
      </c>
      <c r="BI112" s="4">
        <v>14.167999999999999</v>
      </c>
      <c r="BJ112" s="4">
        <v>3016.366</v>
      </c>
      <c r="BK112" s="4">
        <v>9.51</v>
      </c>
      <c r="BL112" s="4">
        <v>0.11799999999999999</v>
      </c>
      <c r="BM112" s="4">
        <v>0.16700000000000001</v>
      </c>
      <c r="BN112" s="4">
        <v>0.28399999999999997</v>
      </c>
      <c r="BO112" s="4">
        <v>9.5000000000000001E-2</v>
      </c>
      <c r="BP112" s="4">
        <v>0.13400000000000001</v>
      </c>
      <c r="BQ112" s="4">
        <v>0.22800000000000001</v>
      </c>
      <c r="BR112" s="4">
        <v>0.59440000000000004</v>
      </c>
      <c r="BU112" s="4">
        <v>2.1190000000000002</v>
      </c>
      <c r="BW112" s="4">
        <v>0</v>
      </c>
      <c r="BX112" s="4">
        <v>0.21023600000000001</v>
      </c>
      <c r="BY112" s="4">
        <v>-5</v>
      </c>
      <c r="BZ112" s="4">
        <v>1.588902</v>
      </c>
      <c r="CA112" s="4">
        <v>5.1376419999999996</v>
      </c>
      <c r="CB112" s="4">
        <v>32.095820000000003</v>
      </c>
      <c r="CC112" s="4">
        <f t="shared" si="14"/>
        <v>1.3573650163999997</v>
      </c>
      <c r="CE112" s="4">
        <f t="shared" si="15"/>
        <v>11576.265460782082</v>
      </c>
      <c r="CF112" s="4">
        <f t="shared" si="16"/>
        <v>36.497654638739995</v>
      </c>
      <c r="CG112" s="4">
        <f t="shared" si="17"/>
        <v>0.87502263487199994</v>
      </c>
      <c r="CH112" s="4">
        <f t="shared" si="18"/>
        <v>2.2811993603856</v>
      </c>
    </row>
    <row r="113" spans="1:86">
      <c r="A113" s="2">
        <v>42440</v>
      </c>
      <c r="B113" s="29">
        <v>0.49510310185185186</v>
      </c>
      <c r="C113" s="4">
        <v>14.422000000000001</v>
      </c>
      <c r="D113" s="4">
        <v>7.8600000000000003E-2</v>
      </c>
      <c r="E113" s="4" t="s">
        <v>155</v>
      </c>
      <c r="F113" s="4">
        <v>786.22701800000004</v>
      </c>
      <c r="G113" s="4">
        <v>5.3</v>
      </c>
      <c r="H113" s="4">
        <v>0</v>
      </c>
      <c r="I113" s="4">
        <v>77.099999999999994</v>
      </c>
      <c r="K113" s="4">
        <v>0</v>
      </c>
      <c r="L113" s="4">
        <v>51</v>
      </c>
      <c r="M113" s="4">
        <v>0.87580000000000002</v>
      </c>
      <c r="N113" s="4">
        <v>12.6313</v>
      </c>
      <c r="O113" s="4">
        <v>6.8900000000000003E-2</v>
      </c>
      <c r="P113" s="4">
        <v>4.6420000000000003</v>
      </c>
      <c r="Q113" s="4">
        <v>2.6499999999999999E-2</v>
      </c>
      <c r="R113" s="4">
        <v>4.7</v>
      </c>
      <c r="S113" s="4">
        <v>3.7311000000000001</v>
      </c>
      <c r="T113" s="4">
        <v>2.1299999999999999E-2</v>
      </c>
      <c r="U113" s="4">
        <v>3.8</v>
      </c>
      <c r="V113" s="4">
        <v>77.098799999999997</v>
      </c>
      <c r="Y113" s="4">
        <v>44.384999999999998</v>
      </c>
      <c r="Z113" s="4">
        <v>0</v>
      </c>
      <c r="AA113" s="4">
        <v>0</v>
      </c>
      <c r="AB113" s="4" t="s">
        <v>384</v>
      </c>
      <c r="AC113" s="4">
        <v>0</v>
      </c>
      <c r="AD113" s="4">
        <v>11.8</v>
      </c>
      <c r="AE113" s="4">
        <v>856</v>
      </c>
      <c r="AF113" s="4">
        <v>882</v>
      </c>
      <c r="AG113" s="4">
        <v>892</v>
      </c>
      <c r="AH113" s="4">
        <v>52</v>
      </c>
      <c r="AI113" s="4">
        <v>23.06</v>
      </c>
      <c r="AJ113" s="4">
        <v>0.53</v>
      </c>
      <c r="AK113" s="4">
        <v>988</v>
      </c>
      <c r="AL113" s="4">
        <v>7</v>
      </c>
      <c r="AM113" s="4">
        <v>0</v>
      </c>
      <c r="AN113" s="4">
        <v>37</v>
      </c>
      <c r="AO113" s="4">
        <v>190</v>
      </c>
      <c r="AP113" s="4">
        <v>191</v>
      </c>
      <c r="AQ113" s="4">
        <v>2.8</v>
      </c>
      <c r="AR113" s="4">
        <v>195</v>
      </c>
      <c r="AS113" s="4" t="s">
        <v>155</v>
      </c>
      <c r="AT113" s="4">
        <v>2</v>
      </c>
      <c r="AU113" s="5">
        <v>0.70325231481481476</v>
      </c>
      <c r="AV113" s="4">
        <v>47.163645000000002</v>
      </c>
      <c r="AW113" s="4">
        <v>-88.491029999999995</v>
      </c>
      <c r="AX113" s="4">
        <v>318.7</v>
      </c>
      <c r="AY113" s="4">
        <v>32.200000000000003</v>
      </c>
      <c r="AZ113" s="4">
        <v>12</v>
      </c>
      <c r="BA113" s="4">
        <v>11</v>
      </c>
      <c r="BB113" s="4" t="s">
        <v>429</v>
      </c>
      <c r="BC113" s="4">
        <v>1.7</v>
      </c>
      <c r="BD113" s="4">
        <v>2.2000000000000002</v>
      </c>
      <c r="BE113" s="4">
        <v>3</v>
      </c>
      <c r="BF113" s="4">
        <v>14.063000000000001</v>
      </c>
      <c r="BG113" s="4">
        <v>14.67</v>
      </c>
      <c r="BH113" s="4">
        <v>1.04</v>
      </c>
      <c r="BI113" s="4">
        <v>14.176</v>
      </c>
      <c r="BJ113" s="4">
        <v>3014.8270000000002</v>
      </c>
      <c r="BK113" s="4">
        <v>10.461</v>
      </c>
      <c r="BL113" s="4">
        <v>0.11600000000000001</v>
      </c>
      <c r="BM113" s="4">
        <v>1E-3</v>
      </c>
      <c r="BN113" s="4">
        <v>0.11700000000000001</v>
      </c>
      <c r="BO113" s="4">
        <v>9.2999999999999999E-2</v>
      </c>
      <c r="BP113" s="4">
        <v>1E-3</v>
      </c>
      <c r="BQ113" s="4">
        <v>9.4E-2</v>
      </c>
      <c r="BR113" s="4">
        <v>0.60850000000000004</v>
      </c>
      <c r="BU113" s="4">
        <v>2.1019999999999999</v>
      </c>
      <c r="BW113" s="4">
        <v>0</v>
      </c>
      <c r="BX113" s="4">
        <v>0.21741199999999999</v>
      </c>
      <c r="BY113" s="4">
        <v>-5</v>
      </c>
      <c r="BZ113" s="4">
        <v>1.5871960000000001</v>
      </c>
      <c r="CA113" s="4">
        <v>5.3130059999999997</v>
      </c>
      <c r="CB113" s="4">
        <v>32.061359000000003</v>
      </c>
      <c r="CC113" s="4">
        <f t="shared" si="14"/>
        <v>1.4036961851999998</v>
      </c>
      <c r="CE113" s="4">
        <f t="shared" si="15"/>
        <v>11965.292073151615</v>
      </c>
      <c r="CF113" s="4">
        <f t="shared" si="16"/>
        <v>41.517778757202002</v>
      </c>
      <c r="CG113" s="4">
        <f t="shared" si="17"/>
        <v>0.37306865530799999</v>
      </c>
      <c r="CH113" s="4">
        <f t="shared" si="18"/>
        <v>2.4150242207970001</v>
      </c>
    </row>
    <row r="114" spans="1:86">
      <c r="A114" s="2">
        <v>42440</v>
      </c>
      <c r="B114" s="29">
        <v>0.49511467592592595</v>
      </c>
      <c r="C114" s="4">
        <v>14.429</v>
      </c>
      <c r="D114" s="4">
        <v>7.0699999999999999E-2</v>
      </c>
      <c r="E114" s="4" t="s">
        <v>155</v>
      </c>
      <c r="F114" s="4">
        <v>706.60789299999999</v>
      </c>
      <c r="G114" s="4">
        <v>5.3</v>
      </c>
      <c r="H114" s="4">
        <v>7.2</v>
      </c>
      <c r="I114" s="4">
        <v>75.400000000000006</v>
      </c>
      <c r="K114" s="4">
        <v>0</v>
      </c>
      <c r="L114" s="4">
        <v>50</v>
      </c>
      <c r="M114" s="4">
        <v>0.87590000000000001</v>
      </c>
      <c r="N114" s="4">
        <v>12.638400000000001</v>
      </c>
      <c r="O114" s="4">
        <v>6.1899999999999997E-2</v>
      </c>
      <c r="P114" s="4">
        <v>4.6421999999999999</v>
      </c>
      <c r="Q114" s="4">
        <v>6.3064</v>
      </c>
      <c r="R114" s="4">
        <v>10.9</v>
      </c>
      <c r="S114" s="4">
        <v>3.7313000000000001</v>
      </c>
      <c r="T114" s="4">
        <v>5.0689000000000002</v>
      </c>
      <c r="U114" s="4">
        <v>8.8000000000000007</v>
      </c>
      <c r="V114" s="4">
        <v>75.448800000000006</v>
      </c>
      <c r="Y114" s="4">
        <v>44.197000000000003</v>
      </c>
      <c r="Z114" s="4">
        <v>0</v>
      </c>
      <c r="AA114" s="4">
        <v>0</v>
      </c>
      <c r="AB114" s="4" t="s">
        <v>384</v>
      </c>
      <c r="AC114" s="4">
        <v>0</v>
      </c>
      <c r="AD114" s="4">
        <v>11.8</v>
      </c>
      <c r="AE114" s="4">
        <v>857</v>
      </c>
      <c r="AF114" s="4">
        <v>883</v>
      </c>
      <c r="AG114" s="4">
        <v>894</v>
      </c>
      <c r="AH114" s="4">
        <v>52</v>
      </c>
      <c r="AI114" s="4">
        <v>23.06</v>
      </c>
      <c r="AJ114" s="4">
        <v>0.53</v>
      </c>
      <c r="AK114" s="4">
        <v>988</v>
      </c>
      <c r="AL114" s="4">
        <v>7</v>
      </c>
      <c r="AM114" s="4">
        <v>0</v>
      </c>
      <c r="AN114" s="4">
        <v>37</v>
      </c>
      <c r="AO114" s="4">
        <v>190</v>
      </c>
      <c r="AP114" s="4">
        <v>191</v>
      </c>
      <c r="AQ114" s="4">
        <v>2.9</v>
      </c>
      <c r="AR114" s="4">
        <v>195</v>
      </c>
      <c r="AS114" s="4" t="s">
        <v>155</v>
      </c>
      <c r="AT114" s="4">
        <v>2</v>
      </c>
      <c r="AU114" s="5">
        <v>0.70326388888888891</v>
      </c>
      <c r="AV114" s="4">
        <v>47.163609000000001</v>
      </c>
      <c r="AW114" s="4">
        <v>-88.491213000000002</v>
      </c>
      <c r="AX114" s="4">
        <v>318.60000000000002</v>
      </c>
      <c r="AY114" s="4">
        <v>32</v>
      </c>
      <c r="AZ114" s="4">
        <v>12</v>
      </c>
      <c r="BA114" s="4">
        <v>11</v>
      </c>
      <c r="BB114" s="4" t="s">
        <v>429</v>
      </c>
      <c r="BC114" s="4">
        <v>1.628771</v>
      </c>
      <c r="BD114" s="4">
        <v>2.2712289999999999</v>
      </c>
      <c r="BE114" s="4">
        <v>3.0712290000000002</v>
      </c>
      <c r="BF114" s="4">
        <v>14.063000000000001</v>
      </c>
      <c r="BG114" s="4">
        <v>14.67</v>
      </c>
      <c r="BH114" s="4">
        <v>1.04</v>
      </c>
      <c r="BI114" s="4">
        <v>14.17</v>
      </c>
      <c r="BJ114" s="4">
        <v>3016.5309999999999</v>
      </c>
      <c r="BK114" s="4">
        <v>9.4019999999999992</v>
      </c>
      <c r="BL114" s="4">
        <v>0.11600000000000001</v>
      </c>
      <c r="BM114" s="4">
        <v>0.158</v>
      </c>
      <c r="BN114" s="4">
        <v>0.27400000000000002</v>
      </c>
      <c r="BO114" s="4">
        <v>9.2999999999999999E-2</v>
      </c>
      <c r="BP114" s="4">
        <v>0.127</v>
      </c>
      <c r="BQ114" s="4">
        <v>0.22</v>
      </c>
      <c r="BR114" s="4">
        <v>0.59550000000000003</v>
      </c>
      <c r="BU114" s="4">
        <v>2.093</v>
      </c>
      <c r="BW114" s="4">
        <v>0</v>
      </c>
      <c r="BX114" s="4">
        <v>0.239648</v>
      </c>
      <c r="BY114" s="4">
        <v>-5</v>
      </c>
      <c r="BZ114" s="4">
        <v>1.585196</v>
      </c>
      <c r="CA114" s="4">
        <v>5.8563980000000004</v>
      </c>
      <c r="CB114" s="4">
        <v>32.020958999999998</v>
      </c>
      <c r="CC114" s="4">
        <f t="shared" si="14"/>
        <v>1.5472603516000001</v>
      </c>
      <c r="CE114" s="4">
        <f t="shared" si="15"/>
        <v>13196.506568157487</v>
      </c>
      <c r="CF114" s="4">
        <f t="shared" si="16"/>
        <v>41.131204935012001</v>
      </c>
      <c r="CG114" s="4">
        <f t="shared" si="17"/>
        <v>0.96244044732</v>
      </c>
      <c r="CH114" s="4">
        <f t="shared" si="18"/>
        <v>2.6051513017230001</v>
      </c>
    </row>
    <row r="115" spans="1:86">
      <c r="A115" s="2">
        <v>42440</v>
      </c>
      <c r="B115" s="29">
        <v>0.49512624999999999</v>
      </c>
      <c r="C115" s="4">
        <v>14.413</v>
      </c>
      <c r="D115" s="4">
        <v>6.4000000000000001E-2</v>
      </c>
      <c r="E115" s="4" t="s">
        <v>155</v>
      </c>
      <c r="F115" s="4">
        <v>640.09925599999997</v>
      </c>
      <c r="G115" s="4">
        <v>5</v>
      </c>
      <c r="H115" s="4">
        <v>7.5</v>
      </c>
      <c r="I115" s="4">
        <v>80.099999999999994</v>
      </c>
      <c r="K115" s="4">
        <v>0</v>
      </c>
      <c r="L115" s="4">
        <v>50</v>
      </c>
      <c r="M115" s="4">
        <v>0.876</v>
      </c>
      <c r="N115" s="4">
        <v>12.626300000000001</v>
      </c>
      <c r="O115" s="4">
        <v>5.6099999999999997E-2</v>
      </c>
      <c r="P115" s="4">
        <v>4.3536999999999999</v>
      </c>
      <c r="Q115" s="4">
        <v>6.5720000000000001</v>
      </c>
      <c r="R115" s="4">
        <v>10.9</v>
      </c>
      <c r="S115" s="4">
        <v>3.5047000000000001</v>
      </c>
      <c r="T115" s="4">
        <v>5.2904</v>
      </c>
      <c r="U115" s="4">
        <v>8.8000000000000007</v>
      </c>
      <c r="V115" s="4">
        <v>80.072500000000005</v>
      </c>
      <c r="Y115" s="4">
        <v>44.106000000000002</v>
      </c>
      <c r="Z115" s="4">
        <v>0</v>
      </c>
      <c r="AA115" s="4">
        <v>0</v>
      </c>
      <c r="AB115" s="4" t="s">
        <v>384</v>
      </c>
      <c r="AC115" s="4">
        <v>0</v>
      </c>
      <c r="AD115" s="4">
        <v>11.9</v>
      </c>
      <c r="AE115" s="4">
        <v>856</v>
      </c>
      <c r="AF115" s="4">
        <v>884</v>
      </c>
      <c r="AG115" s="4">
        <v>893</v>
      </c>
      <c r="AH115" s="4">
        <v>52.9</v>
      </c>
      <c r="AI115" s="4">
        <v>23.46</v>
      </c>
      <c r="AJ115" s="4">
        <v>0.54</v>
      </c>
      <c r="AK115" s="4">
        <v>988</v>
      </c>
      <c r="AL115" s="4">
        <v>7</v>
      </c>
      <c r="AM115" s="4">
        <v>0</v>
      </c>
      <c r="AN115" s="4">
        <v>37</v>
      </c>
      <c r="AO115" s="4">
        <v>190</v>
      </c>
      <c r="AP115" s="4">
        <v>191</v>
      </c>
      <c r="AQ115" s="4">
        <v>3</v>
      </c>
      <c r="AR115" s="4">
        <v>195</v>
      </c>
      <c r="AS115" s="4" t="s">
        <v>155</v>
      </c>
      <c r="AT115" s="4">
        <v>2</v>
      </c>
      <c r="AU115" s="5">
        <v>0.70327546296296306</v>
      </c>
      <c r="AV115" s="4">
        <v>47.163561000000001</v>
      </c>
      <c r="AW115" s="4">
        <v>-88.491387000000003</v>
      </c>
      <c r="AX115" s="4">
        <v>318.39999999999998</v>
      </c>
      <c r="AY115" s="4">
        <v>31.6</v>
      </c>
      <c r="AZ115" s="4">
        <v>12</v>
      </c>
      <c r="BA115" s="4">
        <v>11</v>
      </c>
      <c r="BB115" s="4" t="s">
        <v>429</v>
      </c>
      <c r="BC115" s="4">
        <v>1.315485</v>
      </c>
      <c r="BD115" s="4">
        <v>2.0866129999999998</v>
      </c>
      <c r="BE115" s="4">
        <v>2.6020979999999998</v>
      </c>
      <c r="BF115" s="4">
        <v>14.063000000000001</v>
      </c>
      <c r="BG115" s="4">
        <v>14.69</v>
      </c>
      <c r="BH115" s="4">
        <v>1.04</v>
      </c>
      <c r="BI115" s="4">
        <v>14.151999999999999</v>
      </c>
      <c r="BJ115" s="4">
        <v>3017.8</v>
      </c>
      <c r="BK115" s="4">
        <v>8.5299999999999994</v>
      </c>
      <c r="BL115" s="4">
        <v>0.109</v>
      </c>
      <c r="BM115" s="4">
        <v>0.16400000000000001</v>
      </c>
      <c r="BN115" s="4">
        <v>0.27300000000000002</v>
      </c>
      <c r="BO115" s="4">
        <v>8.7999999999999995E-2</v>
      </c>
      <c r="BP115" s="4">
        <v>0.13200000000000001</v>
      </c>
      <c r="BQ115" s="4">
        <v>0.22</v>
      </c>
      <c r="BR115" s="4">
        <v>0.63280000000000003</v>
      </c>
      <c r="BU115" s="4">
        <v>2.0910000000000002</v>
      </c>
      <c r="BW115" s="4">
        <v>0</v>
      </c>
      <c r="BX115" s="4">
        <v>0.20682200000000001</v>
      </c>
      <c r="BY115" s="4">
        <v>-5</v>
      </c>
      <c r="BZ115" s="4">
        <v>1.5868040000000001</v>
      </c>
      <c r="CA115" s="4">
        <v>5.0542129999999998</v>
      </c>
      <c r="CB115" s="4">
        <v>32.053440999999999</v>
      </c>
      <c r="CC115" s="4">
        <f t="shared" si="14"/>
        <v>1.3353230746</v>
      </c>
      <c r="CE115" s="4">
        <f t="shared" si="15"/>
        <v>11393.6951815758</v>
      </c>
      <c r="CF115" s="4">
        <f t="shared" si="16"/>
        <v>32.204990356829995</v>
      </c>
      <c r="CG115" s="4">
        <f t="shared" si="17"/>
        <v>0.83060936442</v>
      </c>
      <c r="CH115" s="4">
        <f t="shared" si="18"/>
        <v>2.3891345718407999</v>
      </c>
    </row>
    <row r="116" spans="1:86">
      <c r="A116" s="2">
        <v>42440</v>
      </c>
      <c r="B116" s="29">
        <v>0.49513782407407408</v>
      </c>
      <c r="C116" s="4">
        <v>14.41</v>
      </c>
      <c r="D116" s="4">
        <v>3.5999999999999997E-2</v>
      </c>
      <c r="E116" s="4" t="s">
        <v>155</v>
      </c>
      <c r="F116" s="4">
        <v>360.23352799999998</v>
      </c>
      <c r="G116" s="4">
        <v>2.9</v>
      </c>
      <c r="H116" s="4">
        <v>8.3000000000000007</v>
      </c>
      <c r="I116" s="4">
        <v>77.900000000000006</v>
      </c>
      <c r="K116" s="4">
        <v>0</v>
      </c>
      <c r="L116" s="4">
        <v>50</v>
      </c>
      <c r="M116" s="4">
        <v>0.87639999999999996</v>
      </c>
      <c r="N116" s="4">
        <v>12.628399999999999</v>
      </c>
      <c r="O116" s="4">
        <v>3.1600000000000003E-2</v>
      </c>
      <c r="P116" s="4">
        <v>2.5415000000000001</v>
      </c>
      <c r="Q116" s="4">
        <v>7.3003</v>
      </c>
      <c r="R116" s="4">
        <v>9.8000000000000007</v>
      </c>
      <c r="S116" s="4">
        <v>2.0461999999999998</v>
      </c>
      <c r="T116" s="4">
        <v>5.8776999999999999</v>
      </c>
      <c r="U116" s="4">
        <v>7.9</v>
      </c>
      <c r="V116" s="4">
        <v>77.853800000000007</v>
      </c>
      <c r="Y116" s="4">
        <v>43.901000000000003</v>
      </c>
      <c r="Z116" s="4">
        <v>0</v>
      </c>
      <c r="AA116" s="4">
        <v>0</v>
      </c>
      <c r="AB116" s="4" t="s">
        <v>384</v>
      </c>
      <c r="AC116" s="4">
        <v>0</v>
      </c>
      <c r="AD116" s="4">
        <v>12.1</v>
      </c>
      <c r="AE116" s="4">
        <v>854</v>
      </c>
      <c r="AF116" s="4">
        <v>884</v>
      </c>
      <c r="AG116" s="4">
        <v>891</v>
      </c>
      <c r="AH116" s="4">
        <v>53</v>
      </c>
      <c r="AI116" s="4">
        <v>23.5</v>
      </c>
      <c r="AJ116" s="4">
        <v>0.54</v>
      </c>
      <c r="AK116" s="4">
        <v>988</v>
      </c>
      <c r="AL116" s="4">
        <v>7</v>
      </c>
      <c r="AM116" s="4">
        <v>0</v>
      </c>
      <c r="AN116" s="4">
        <v>36.097999999999999</v>
      </c>
      <c r="AO116" s="4">
        <v>190</v>
      </c>
      <c r="AP116" s="4">
        <v>191</v>
      </c>
      <c r="AQ116" s="4">
        <v>3.2</v>
      </c>
      <c r="AR116" s="4">
        <v>195</v>
      </c>
      <c r="AS116" s="4" t="s">
        <v>155</v>
      </c>
      <c r="AT116" s="4">
        <v>2</v>
      </c>
      <c r="AU116" s="5">
        <v>0.70328703703703699</v>
      </c>
      <c r="AV116" s="4">
        <v>47.163497999999997</v>
      </c>
      <c r="AW116" s="4">
        <v>-88.491551000000001</v>
      </c>
      <c r="AX116" s="4">
        <v>318.3</v>
      </c>
      <c r="AY116" s="4">
        <v>31.5</v>
      </c>
      <c r="AZ116" s="4">
        <v>12</v>
      </c>
      <c r="BA116" s="4">
        <v>11</v>
      </c>
      <c r="BB116" s="4" t="s">
        <v>429</v>
      </c>
      <c r="BC116" s="4">
        <v>1.0579419999999999</v>
      </c>
      <c r="BD116" s="4">
        <v>1.715884</v>
      </c>
      <c r="BE116" s="4">
        <v>2.0448550000000001</v>
      </c>
      <c r="BF116" s="4">
        <v>14.063000000000001</v>
      </c>
      <c r="BG116" s="4">
        <v>14.73</v>
      </c>
      <c r="BH116" s="4">
        <v>1.05</v>
      </c>
      <c r="BI116" s="4">
        <v>14.108000000000001</v>
      </c>
      <c r="BJ116" s="4">
        <v>3023.7109999999998</v>
      </c>
      <c r="BK116" s="4">
        <v>4.8109999999999999</v>
      </c>
      <c r="BL116" s="4">
        <v>6.4000000000000001E-2</v>
      </c>
      <c r="BM116" s="4">
        <v>0.183</v>
      </c>
      <c r="BN116" s="4">
        <v>0.247</v>
      </c>
      <c r="BO116" s="4">
        <v>5.0999999999999997E-2</v>
      </c>
      <c r="BP116" s="4">
        <v>0.14699999999999999</v>
      </c>
      <c r="BQ116" s="4">
        <v>0.19900000000000001</v>
      </c>
      <c r="BR116" s="4">
        <v>0.61639999999999995</v>
      </c>
      <c r="BU116" s="4">
        <v>2.0859999999999999</v>
      </c>
      <c r="BW116" s="4">
        <v>0</v>
      </c>
      <c r="BX116" s="4">
        <v>0.23366799999999999</v>
      </c>
      <c r="BY116" s="4">
        <v>-5</v>
      </c>
      <c r="BZ116" s="4">
        <v>1.5888040000000001</v>
      </c>
      <c r="CA116" s="4">
        <v>5.7102620000000002</v>
      </c>
      <c r="CB116" s="4">
        <v>32.093840999999998</v>
      </c>
      <c r="CC116" s="4">
        <f t="shared" si="14"/>
        <v>1.5086512204</v>
      </c>
      <c r="CE116" s="4">
        <f t="shared" si="15"/>
        <v>12897.837970644652</v>
      </c>
      <c r="CF116" s="4">
        <f t="shared" si="16"/>
        <v>20.521636650053999</v>
      </c>
      <c r="CG116" s="4">
        <f t="shared" si="17"/>
        <v>0.848847577086</v>
      </c>
      <c r="CH116" s="4">
        <f t="shared" si="18"/>
        <v>2.6292947061095999</v>
      </c>
    </row>
    <row r="117" spans="1:86">
      <c r="A117" s="2">
        <v>42440</v>
      </c>
      <c r="B117" s="29">
        <v>0.49514939814814812</v>
      </c>
      <c r="C117" s="4">
        <v>14.404999999999999</v>
      </c>
      <c r="D117" s="4">
        <v>4.19E-2</v>
      </c>
      <c r="E117" s="4" t="s">
        <v>155</v>
      </c>
      <c r="F117" s="4">
        <v>418.61551300000002</v>
      </c>
      <c r="G117" s="4">
        <v>2.9</v>
      </c>
      <c r="H117" s="4">
        <v>8.4</v>
      </c>
      <c r="I117" s="4">
        <v>78.900000000000006</v>
      </c>
      <c r="K117" s="4">
        <v>0</v>
      </c>
      <c r="L117" s="4">
        <v>50</v>
      </c>
      <c r="M117" s="4">
        <v>0.87639999999999996</v>
      </c>
      <c r="N117" s="4">
        <v>12.6242</v>
      </c>
      <c r="O117" s="4">
        <v>3.6700000000000003E-2</v>
      </c>
      <c r="P117" s="4">
        <v>2.5415000000000001</v>
      </c>
      <c r="Q117" s="4">
        <v>7.335</v>
      </c>
      <c r="R117" s="4">
        <v>9.9</v>
      </c>
      <c r="S117" s="4">
        <v>2.0463</v>
      </c>
      <c r="T117" s="4">
        <v>5.9055999999999997</v>
      </c>
      <c r="U117" s="4">
        <v>8</v>
      </c>
      <c r="V117" s="4">
        <v>78.895499999999998</v>
      </c>
      <c r="Y117" s="4">
        <v>43.540999999999997</v>
      </c>
      <c r="Z117" s="4">
        <v>0</v>
      </c>
      <c r="AA117" s="4">
        <v>0</v>
      </c>
      <c r="AB117" s="4" t="s">
        <v>384</v>
      </c>
      <c r="AC117" s="4">
        <v>0</v>
      </c>
      <c r="AD117" s="4">
        <v>12.2</v>
      </c>
      <c r="AE117" s="4">
        <v>853</v>
      </c>
      <c r="AF117" s="4">
        <v>882</v>
      </c>
      <c r="AG117" s="4">
        <v>890</v>
      </c>
      <c r="AH117" s="4">
        <v>53</v>
      </c>
      <c r="AI117" s="4">
        <v>23.5</v>
      </c>
      <c r="AJ117" s="4">
        <v>0.54</v>
      </c>
      <c r="AK117" s="4">
        <v>988</v>
      </c>
      <c r="AL117" s="4">
        <v>7</v>
      </c>
      <c r="AM117" s="4">
        <v>0</v>
      </c>
      <c r="AN117" s="4">
        <v>36</v>
      </c>
      <c r="AO117" s="4">
        <v>190.9</v>
      </c>
      <c r="AP117" s="4">
        <v>191</v>
      </c>
      <c r="AQ117" s="4">
        <v>3.3</v>
      </c>
      <c r="AR117" s="4">
        <v>195</v>
      </c>
      <c r="AS117" s="4" t="s">
        <v>155</v>
      </c>
      <c r="AT117" s="4">
        <v>2</v>
      </c>
      <c r="AU117" s="5">
        <v>0.70329861111111114</v>
      </c>
      <c r="AV117" s="4">
        <v>47.163412000000001</v>
      </c>
      <c r="AW117" s="4">
        <v>-88.491692999999998</v>
      </c>
      <c r="AX117" s="4">
        <v>318.3</v>
      </c>
      <c r="AY117" s="4">
        <v>31.6</v>
      </c>
      <c r="AZ117" s="4">
        <v>12</v>
      </c>
      <c r="BA117" s="4">
        <v>11</v>
      </c>
      <c r="BB117" s="4" t="s">
        <v>429</v>
      </c>
      <c r="BC117" s="4">
        <v>1.070929</v>
      </c>
      <c r="BD117" s="4">
        <v>1.6709290000000001</v>
      </c>
      <c r="BE117" s="4">
        <v>1.9709289999999999</v>
      </c>
      <c r="BF117" s="4">
        <v>14.063000000000001</v>
      </c>
      <c r="BG117" s="4">
        <v>14.73</v>
      </c>
      <c r="BH117" s="4">
        <v>1.05</v>
      </c>
      <c r="BI117" s="4">
        <v>14.103999999999999</v>
      </c>
      <c r="BJ117" s="4">
        <v>3022.4609999999998</v>
      </c>
      <c r="BK117" s="4">
        <v>5.59</v>
      </c>
      <c r="BL117" s="4">
        <v>6.4000000000000001E-2</v>
      </c>
      <c r="BM117" s="4">
        <v>0.184</v>
      </c>
      <c r="BN117" s="4">
        <v>0.248</v>
      </c>
      <c r="BO117" s="4">
        <v>5.0999999999999997E-2</v>
      </c>
      <c r="BP117" s="4">
        <v>0.14799999999999999</v>
      </c>
      <c r="BQ117" s="4">
        <v>0.19900000000000001</v>
      </c>
      <c r="BR117" s="4">
        <v>0.62460000000000004</v>
      </c>
      <c r="BU117" s="4">
        <v>2.0680000000000001</v>
      </c>
      <c r="BW117" s="4">
        <v>0</v>
      </c>
      <c r="BX117" s="4">
        <v>0.25322</v>
      </c>
      <c r="BY117" s="4">
        <v>-5</v>
      </c>
      <c r="BZ117" s="4">
        <v>1.5917030000000001</v>
      </c>
      <c r="CA117" s="4">
        <v>6.1880579999999998</v>
      </c>
      <c r="CB117" s="4">
        <v>32.152406999999997</v>
      </c>
      <c r="CC117" s="4">
        <f t="shared" si="14"/>
        <v>1.6348849235999998</v>
      </c>
      <c r="CE117" s="4">
        <f t="shared" si="15"/>
        <v>13971.263486141284</v>
      </c>
      <c r="CF117" s="4">
        <f t="shared" si="16"/>
        <v>25.83965943234</v>
      </c>
      <c r="CG117" s="4">
        <f t="shared" si="17"/>
        <v>0.91987338587399992</v>
      </c>
      <c r="CH117" s="4">
        <f t="shared" si="18"/>
        <v>2.8872005870196</v>
      </c>
    </row>
    <row r="118" spans="1:86">
      <c r="A118" s="2">
        <v>42440</v>
      </c>
      <c r="B118" s="29">
        <v>0.49516097222222227</v>
      </c>
      <c r="C118" s="4">
        <v>14.397</v>
      </c>
      <c r="D118" s="4">
        <v>0.16980000000000001</v>
      </c>
      <c r="E118" s="4" t="s">
        <v>155</v>
      </c>
      <c r="F118" s="4">
        <v>1698.4848480000001</v>
      </c>
      <c r="G118" s="4">
        <v>2.8</v>
      </c>
      <c r="H118" s="4">
        <v>5.2</v>
      </c>
      <c r="I118" s="4">
        <v>89.6</v>
      </c>
      <c r="K118" s="4">
        <v>0</v>
      </c>
      <c r="L118" s="4">
        <v>50</v>
      </c>
      <c r="M118" s="4">
        <v>0.87539999999999996</v>
      </c>
      <c r="N118" s="4">
        <v>12.6023</v>
      </c>
      <c r="O118" s="4">
        <v>0.1487</v>
      </c>
      <c r="P118" s="4">
        <v>2.4510000000000001</v>
      </c>
      <c r="Q118" s="4">
        <v>4.5313999999999997</v>
      </c>
      <c r="R118" s="4">
        <v>7</v>
      </c>
      <c r="S118" s="4">
        <v>1.9734</v>
      </c>
      <c r="T118" s="4">
        <v>3.6484000000000001</v>
      </c>
      <c r="U118" s="4">
        <v>5.6</v>
      </c>
      <c r="V118" s="4">
        <v>89.555800000000005</v>
      </c>
      <c r="Y118" s="4">
        <v>43.418999999999997</v>
      </c>
      <c r="Z118" s="4">
        <v>0</v>
      </c>
      <c r="AA118" s="4">
        <v>0</v>
      </c>
      <c r="AB118" s="4" t="s">
        <v>384</v>
      </c>
      <c r="AC118" s="4">
        <v>0</v>
      </c>
      <c r="AD118" s="4">
        <v>12.2</v>
      </c>
      <c r="AE118" s="4">
        <v>854</v>
      </c>
      <c r="AF118" s="4">
        <v>881</v>
      </c>
      <c r="AG118" s="4">
        <v>891</v>
      </c>
      <c r="AH118" s="4">
        <v>53</v>
      </c>
      <c r="AI118" s="4">
        <v>23.5</v>
      </c>
      <c r="AJ118" s="4">
        <v>0.54</v>
      </c>
      <c r="AK118" s="4">
        <v>988</v>
      </c>
      <c r="AL118" s="4">
        <v>7</v>
      </c>
      <c r="AM118" s="4">
        <v>0</v>
      </c>
      <c r="AN118" s="4">
        <v>36</v>
      </c>
      <c r="AO118" s="4">
        <v>191</v>
      </c>
      <c r="AP118" s="4">
        <v>191</v>
      </c>
      <c r="AQ118" s="4">
        <v>3.4</v>
      </c>
      <c r="AR118" s="4">
        <v>195</v>
      </c>
      <c r="AS118" s="4" t="s">
        <v>155</v>
      </c>
      <c r="AT118" s="4">
        <v>2</v>
      </c>
      <c r="AU118" s="5">
        <v>0.70331018518518518</v>
      </c>
      <c r="AV118" s="4">
        <v>47.163311</v>
      </c>
      <c r="AW118" s="4">
        <v>-88.491820000000004</v>
      </c>
      <c r="AX118" s="4">
        <v>318.3</v>
      </c>
      <c r="AY118" s="4">
        <v>32</v>
      </c>
      <c r="AZ118" s="4">
        <v>12</v>
      </c>
      <c r="BA118" s="4">
        <v>11</v>
      </c>
      <c r="BB118" s="4" t="s">
        <v>429</v>
      </c>
      <c r="BC118" s="4">
        <v>1.028384</v>
      </c>
      <c r="BD118" s="4">
        <v>1.6283840000000001</v>
      </c>
      <c r="BE118" s="4">
        <v>1.9283840000000001</v>
      </c>
      <c r="BF118" s="4">
        <v>14.063000000000001</v>
      </c>
      <c r="BG118" s="4">
        <v>14.59</v>
      </c>
      <c r="BH118" s="4">
        <v>1.04</v>
      </c>
      <c r="BI118" s="4">
        <v>14.237</v>
      </c>
      <c r="BJ118" s="4">
        <v>2995.5889999999999</v>
      </c>
      <c r="BK118" s="4">
        <v>22.494</v>
      </c>
      <c r="BL118" s="4">
        <v>6.0999999999999999E-2</v>
      </c>
      <c r="BM118" s="4">
        <v>0.113</v>
      </c>
      <c r="BN118" s="4">
        <v>0.17399999999999999</v>
      </c>
      <c r="BO118" s="4">
        <v>4.9000000000000002E-2</v>
      </c>
      <c r="BP118" s="4">
        <v>9.0999999999999998E-2</v>
      </c>
      <c r="BQ118" s="4">
        <v>0.14000000000000001</v>
      </c>
      <c r="BR118" s="4">
        <v>0.70389999999999997</v>
      </c>
      <c r="BU118" s="4">
        <v>2.048</v>
      </c>
      <c r="BW118" s="4">
        <v>0</v>
      </c>
      <c r="BX118" s="4">
        <v>0.30731000000000003</v>
      </c>
      <c r="BY118" s="4">
        <v>-5</v>
      </c>
      <c r="BZ118" s="4">
        <v>1.5910979999999999</v>
      </c>
      <c r="CA118" s="4">
        <v>7.5098950000000002</v>
      </c>
      <c r="CB118" s="4">
        <v>32.140182000000003</v>
      </c>
      <c r="CC118" s="4">
        <f t="shared" si="14"/>
        <v>1.984114259</v>
      </c>
      <c r="CE118" s="4">
        <f t="shared" si="15"/>
        <v>16804.929463306788</v>
      </c>
      <c r="CF118" s="4">
        <f t="shared" si="16"/>
        <v>126.18890086311001</v>
      </c>
      <c r="CG118" s="4">
        <f t="shared" si="17"/>
        <v>0.78538481910000013</v>
      </c>
      <c r="CH118" s="4">
        <f t="shared" si="18"/>
        <v>3.9488026726034997</v>
      </c>
    </row>
    <row r="119" spans="1:86">
      <c r="A119" s="2">
        <v>42440</v>
      </c>
      <c r="B119" s="29">
        <v>0.49517254629629631</v>
      </c>
      <c r="C119" s="4">
        <v>14.374000000000001</v>
      </c>
      <c r="D119" s="4">
        <v>0.15920000000000001</v>
      </c>
      <c r="E119" s="4" t="s">
        <v>155</v>
      </c>
      <c r="F119" s="4">
        <v>1591.6398710000001</v>
      </c>
      <c r="G119" s="4">
        <v>2.8</v>
      </c>
      <c r="H119" s="4">
        <v>0.5</v>
      </c>
      <c r="I119" s="4">
        <v>113.3</v>
      </c>
      <c r="K119" s="4">
        <v>0</v>
      </c>
      <c r="L119" s="4">
        <v>50</v>
      </c>
      <c r="M119" s="4">
        <v>0.87570000000000003</v>
      </c>
      <c r="N119" s="4">
        <v>12.586399999999999</v>
      </c>
      <c r="O119" s="4">
        <v>0.1394</v>
      </c>
      <c r="P119" s="4">
        <v>2.4518</v>
      </c>
      <c r="Q119" s="4">
        <v>0.41139999999999999</v>
      </c>
      <c r="R119" s="4">
        <v>2.9</v>
      </c>
      <c r="S119" s="4">
        <v>1.974</v>
      </c>
      <c r="T119" s="4">
        <v>0.33119999999999999</v>
      </c>
      <c r="U119" s="4">
        <v>2.2999999999999998</v>
      </c>
      <c r="V119" s="4">
        <v>113.3142</v>
      </c>
      <c r="Y119" s="4">
        <v>43.509</v>
      </c>
      <c r="Z119" s="4">
        <v>0</v>
      </c>
      <c r="AA119" s="4">
        <v>0</v>
      </c>
      <c r="AB119" s="4" t="s">
        <v>384</v>
      </c>
      <c r="AC119" s="4">
        <v>0</v>
      </c>
      <c r="AD119" s="4">
        <v>12.2</v>
      </c>
      <c r="AE119" s="4">
        <v>856</v>
      </c>
      <c r="AF119" s="4">
        <v>883</v>
      </c>
      <c r="AG119" s="4">
        <v>894</v>
      </c>
      <c r="AH119" s="4">
        <v>53</v>
      </c>
      <c r="AI119" s="4">
        <v>23.5</v>
      </c>
      <c r="AJ119" s="4">
        <v>0.54</v>
      </c>
      <c r="AK119" s="4">
        <v>988</v>
      </c>
      <c r="AL119" s="4">
        <v>7</v>
      </c>
      <c r="AM119" s="4">
        <v>0</v>
      </c>
      <c r="AN119" s="4">
        <v>36</v>
      </c>
      <c r="AO119" s="4">
        <v>191</v>
      </c>
      <c r="AP119" s="4">
        <v>191</v>
      </c>
      <c r="AQ119" s="4">
        <v>3.5</v>
      </c>
      <c r="AR119" s="4">
        <v>195</v>
      </c>
      <c r="AS119" s="4" t="s">
        <v>155</v>
      </c>
      <c r="AT119" s="4">
        <v>2</v>
      </c>
      <c r="AU119" s="5">
        <v>0.70332175925925933</v>
      </c>
      <c r="AV119" s="4">
        <v>47.163192000000002</v>
      </c>
      <c r="AW119" s="4">
        <v>-88.491909000000007</v>
      </c>
      <c r="AX119" s="4">
        <v>318.2</v>
      </c>
      <c r="AY119" s="4">
        <v>32</v>
      </c>
      <c r="AZ119" s="4">
        <v>12</v>
      </c>
      <c r="BA119" s="4">
        <v>10</v>
      </c>
      <c r="BB119" s="4" t="s">
        <v>427</v>
      </c>
      <c r="BC119" s="4">
        <v>1.143656</v>
      </c>
      <c r="BD119" s="4">
        <v>1.6718280000000001</v>
      </c>
      <c r="BE119" s="4">
        <v>2.0436559999999999</v>
      </c>
      <c r="BF119" s="4">
        <v>14.063000000000001</v>
      </c>
      <c r="BG119" s="4">
        <v>14.62</v>
      </c>
      <c r="BH119" s="4">
        <v>1.04</v>
      </c>
      <c r="BI119" s="4">
        <v>14.2</v>
      </c>
      <c r="BJ119" s="4">
        <v>2997.19</v>
      </c>
      <c r="BK119" s="4">
        <v>21.123999999999999</v>
      </c>
      <c r="BL119" s="4">
        <v>6.0999999999999999E-2</v>
      </c>
      <c r="BM119" s="4">
        <v>0.01</v>
      </c>
      <c r="BN119" s="4">
        <v>7.0999999999999994E-2</v>
      </c>
      <c r="BO119" s="4">
        <v>4.9000000000000002E-2</v>
      </c>
      <c r="BP119" s="4">
        <v>8.0000000000000002E-3</v>
      </c>
      <c r="BQ119" s="4">
        <v>5.7000000000000002E-2</v>
      </c>
      <c r="BR119" s="4">
        <v>0.89229999999999998</v>
      </c>
      <c r="BU119" s="4">
        <v>2.056</v>
      </c>
      <c r="BW119" s="4">
        <v>0</v>
      </c>
      <c r="BX119" s="4">
        <v>0.35449199999999997</v>
      </c>
      <c r="BY119" s="4">
        <v>-5</v>
      </c>
      <c r="BZ119" s="4">
        <v>1.591</v>
      </c>
      <c r="CA119" s="4">
        <v>8.6628989999999995</v>
      </c>
      <c r="CB119" s="4">
        <v>32.138199999999998</v>
      </c>
      <c r="CC119" s="4">
        <f t="shared" si="14"/>
        <v>2.2887379157999996</v>
      </c>
      <c r="CE119" s="4">
        <f t="shared" si="15"/>
        <v>19395.372627596069</v>
      </c>
      <c r="CF119" s="4">
        <f t="shared" si="16"/>
        <v>136.69732362157197</v>
      </c>
      <c r="CG119" s="4">
        <f t="shared" si="17"/>
        <v>0.36885757652099999</v>
      </c>
      <c r="CH119" s="4">
        <f t="shared" si="18"/>
        <v>5.7742388689418993</v>
      </c>
    </row>
    <row r="120" spans="1:86">
      <c r="A120" s="2">
        <v>42440</v>
      </c>
      <c r="B120" s="29">
        <v>0.49518412037037041</v>
      </c>
      <c r="C120" s="4">
        <v>14.297000000000001</v>
      </c>
      <c r="D120" s="4">
        <v>7.1300000000000002E-2</v>
      </c>
      <c r="E120" s="4" t="s">
        <v>155</v>
      </c>
      <c r="F120" s="4">
        <v>713.18181800000002</v>
      </c>
      <c r="G120" s="4">
        <v>16.399999999999999</v>
      </c>
      <c r="H120" s="4">
        <v>-1.9</v>
      </c>
      <c r="I120" s="4">
        <v>116.3</v>
      </c>
      <c r="K120" s="4">
        <v>0</v>
      </c>
      <c r="L120" s="4">
        <v>50</v>
      </c>
      <c r="M120" s="4">
        <v>0.87709999999999999</v>
      </c>
      <c r="N120" s="4">
        <v>12.5388</v>
      </c>
      <c r="O120" s="4">
        <v>6.25E-2</v>
      </c>
      <c r="P120" s="4">
        <v>14.4239</v>
      </c>
      <c r="Q120" s="4">
        <v>0</v>
      </c>
      <c r="R120" s="4">
        <v>14.4</v>
      </c>
      <c r="S120" s="4">
        <v>11.613099999999999</v>
      </c>
      <c r="T120" s="4">
        <v>0</v>
      </c>
      <c r="U120" s="4">
        <v>11.6</v>
      </c>
      <c r="V120" s="4">
        <v>116.2932</v>
      </c>
      <c r="Y120" s="4">
        <v>43.527000000000001</v>
      </c>
      <c r="Z120" s="4">
        <v>0</v>
      </c>
      <c r="AA120" s="4">
        <v>0</v>
      </c>
      <c r="AB120" s="4" t="s">
        <v>384</v>
      </c>
      <c r="AC120" s="4">
        <v>0</v>
      </c>
      <c r="AD120" s="4">
        <v>12.3</v>
      </c>
      <c r="AE120" s="4">
        <v>857</v>
      </c>
      <c r="AF120" s="4">
        <v>885</v>
      </c>
      <c r="AG120" s="4">
        <v>895</v>
      </c>
      <c r="AH120" s="4">
        <v>53</v>
      </c>
      <c r="AI120" s="4">
        <v>23.5</v>
      </c>
      <c r="AJ120" s="4">
        <v>0.54</v>
      </c>
      <c r="AK120" s="4">
        <v>988</v>
      </c>
      <c r="AL120" s="4">
        <v>7</v>
      </c>
      <c r="AM120" s="4">
        <v>0</v>
      </c>
      <c r="AN120" s="4">
        <v>36</v>
      </c>
      <c r="AO120" s="4">
        <v>191</v>
      </c>
      <c r="AP120" s="4">
        <v>191</v>
      </c>
      <c r="AQ120" s="4">
        <v>3.6</v>
      </c>
      <c r="AR120" s="4">
        <v>195</v>
      </c>
      <c r="AS120" s="4" t="s">
        <v>155</v>
      </c>
      <c r="AT120" s="4">
        <v>2</v>
      </c>
      <c r="AU120" s="5">
        <v>0.70333333333333325</v>
      </c>
      <c r="AV120" s="4">
        <v>47.163057000000002</v>
      </c>
      <c r="AW120" s="4">
        <v>-88.491951999999998</v>
      </c>
      <c r="AX120" s="4">
        <v>317.89999999999998</v>
      </c>
      <c r="AY120" s="4">
        <v>32.5</v>
      </c>
      <c r="AZ120" s="4">
        <v>12</v>
      </c>
      <c r="BA120" s="4">
        <v>11</v>
      </c>
      <c r="BB120" s="4" t="s">
        <v>429</v>
      </c>
      <c r="BC120" s="4">
        <v>1.2</v>
      </c>
      <c r="BD120" s="4">
        <v>1.771728</v>
      </c>
      <c r="BE120" s="4">
        <v>2.1717279999999999</v>
      </c>
      <c r="BF120" s="4">
        <v>14.063000000000001</v>
      </c>
      <c r="BG120" s="4">
        <v>14.79</v>
      </c>
      <c r="BH120" s="4">
        <v>1.05</v>
      </c>
      <c r="BI120" s="4">
        <v>14.018000000000001</v>
      </c>
      <c r="BJ120" s="4">
        <v>3015.3359999999998</v>
      </c>
      <c r="BK120" s="4">
        <v>9.5739999999999998</v>
      </c>
      <c r="BL120" s="4">
        <v>0.36299999999999999</v>
      </c>
      <c r="BM120" s="4">
        <v>0</v>
      </c>
      <c r="BN120" s="4">
        <v>0.36299999999999999</v>
      </c>
      <c r="BO120" s="4">
        <v>0.29199999999999998</v>
      </c>
      <c r="BP120" s="4">
        <v>0</v>
      </c>
      <c r="BQ120" s="4">
        <v>0.29199999999999998</v>
      </c>
      <c r="BR120" s="4">
        <v>0.92479999999999996</v>
      </c>
      <c r="BU120" s="4">
        <v>2.077</v>
      </c>
      <c r="BW120" s="4">
        <v>0</v>
      </c>
      <c r="BX120" s="4">
        <v>0.42394399999999999</v>
      </c>
      <c r="BY120" s="4">
        <v>-5</v>
      </c>
      <c r="BZ120" s="4">
        <v>1.5919019999999999</v>
      </c>
      <c r="CA120" s="4">
        <v>10.360131000000001</v>
      </c>
      <c r="CB120" s="4">
        <v>32.156419999999997</v>
      </c>
      <c r="CC120" s="4">
        <f t="shared" si="14"/>
        <v>2.7371466101999999</v>
      </c>
      <c r="CE120" s="4">
        <f t="shared" si="15"/>
        <v>23335.739148854955</v>
      </c>
      <c r="CF120" s="4">
        <f t="shared" si="16"/>
        <v>74.093356962918008</v>
      </c>
      <c r="CG120" s="4">
        <f t="shared" si="17"/>
        <v>2.259793214244</v>
      </c>
      <c r="CH120" s="4">
        <f t="shared" si="18"/>
        <v>7.1570437141536001</v>
      </c>
    </row>
    <row r="121" spans="1:86">
      <c r="A121" s="2">
        <v>42440</v>
      </c>
      <c r="B121" s="29">
        <v>0.49519569444444445</v>
      </c>
      <c r="C121" s="4">
        <v>13.605</v>
      </c>
      <c r="D121" s="4">
        <v>1.5900000000000001E-2</v>
      </c>
      <c r="E121" s="4" t="s">
        <v>155</v>
      </c>
      <c r="F121" s="4">
        <v>159.469178</v>
      </c>
      <c r="G121" s="4">
        <v>331.8</v>
      </c>
      <c r="H121" s="4">
        <v>-1.9</v>
      </c>
      <c r="I121" s="4">
        <v>121.6</v>
      </c>
      <c r="K121" s="4">
        <v>0</v>
      </c>
      <c r="L121" s="4">
        <v>49</v>
      </c>
      <c r="M121" s="4">
        <v>0.88290000000000002</v>
      </c>
      <c r="N121" s="4">
        <v>12.011100000000001</v>
      </c>
      <c r="O121" s="4">
        <v>1.41E-2</v>
      </c>
      <c r="P121" s="4">
        <v>292.9699</v>
      </c>
      <c r="Q121" s="4">
        <v>0</v>
      </c>
      <c r="R121" s="4">
        <v>293</v>
      </c>
      <c r="S121" s="4">
        <v>235.87880000000001</v>
      </c>
      <c r="T121" s="4">
        <v>0</v>
      </c>
      <c r="U121" s="4">
        <v>235.9</v>
      </c>
      <c r="V121" s="4">
        <v>121.6118</v>
      </c>
      <c r="Y121" s="4">
        <v>43.603999999999999</v>
      </c>
      <c r="Z121" s="4">
        <v>0</v>
      </c>
      <c r="AA121" s="4">
        <v>0</v>
      </c>
      <c r="AB121" s="4" t="s">
        <v>384</v>
      </c>
      <c r="AC121" s="4">
        <v>0</v>
      </c>
      <c r="AD121" s="4">
        <v>12.2</v>
      </c>
      <c r="AE121" s="4">
        <v>860</v>
      </c>
      <c r="AF121" s="4">
        <v>887</v>
      </c>
      <c r="AG121" s="4">
        <v>898</v>
      </c>
      <c r="AH121" s="4">
        <v>53</v>
      </c>
      <c r="AI121" s="4">
        <v>23.5</v>
      </c>
      <c r="AJ121" s="4">
        <v>0.54</v>
      </c>
      <c r="AK121" s="4">
        <v>988</v>
      </c>
      <c r="AL121" s="4">
        <v>7</v>
      </c>
      <c r="AM121" s="4">
        <v>0</v>
      </c>
      <c r="AN121" s="4">
        <v>36</v>
      </c>
      <c r="AO121" s="4">
        <v>191</v>
      </c>
      <c r="AP121" s="4">
        <v>191</v>
      </c>
      <c r="AQ121" s="4">
        <v>3.5</v>
      </c>
      <c r="AR121" s="4">
        <v>195</v>
      </c>
      <c r="AS121" s="4" t="s">
        <v>155</v>
      </c>
      <c r="AT121" s="4">
        <v>2</v>
      </c>
      <c r="AU121" s="5">
        <v>0.7033449074074074</v>
      </c>
      <c r="AV121" s="4">
        <v>47.162909999999997</v>
      </c>
      <c r="AW121" s="4">
        <v>-88.491947999999994</v>
      </c>
      <c r="AX121" s="4">
        <v>317.89999999999998</v>
      </c>
      <c r="AY121" s="4">
        <v>33.6</v>
      </c>
      <c r="AZ121" s="4">
        <v>12</v>
      </c>
      <c r="BA121" s="4">
        <v>11</v>
      </c>
      <c r="BB121" s="4" t="s">
        <v>429</v>
      </c>
      <c r="BC121" s="4">
        <v>1.271628</v>
      </c>
      <c r="BD121" s="4">
        <v>1.8716280000000001</v>
      </c>
      <c r="BE121" s="4">
        <v>2.2716280000000002</v>
      </c>
      <c r="BF121" s="4">
        <v>14.063000000000001</v>
      </c>
      <c r="BG121" s="4">
        <v>15.56</v>
      </c>
      <c r="BH121" s="4">
        <v>1.1100000000000001</v>
      </c>
      <c r="BI121" s="4">
        <v>13.269</v>
      </c>
      <c r="BJ121" s="4">
        <v>3027.0230000000001</v>
      </c>
      <c r="BK121" s="4">
        <v>2.258</v>
      </c>
      <c r="BL121" s="4">
        <v>7.7320000000000002</v>
      </c>
      <c r="BM121" s="4">
        <v>0</v>
      </c>
      <c r="BN121" s="4">
        <v>7.7320000000000002</v>
      </c>
      <c r="BO121" s="4">
        <v>6.2249999999999996</v>
      </c>
      <c r="BP121" s="4">
        <v>0</v>
      </c>
      <c r="BQ121" s="4">
        <v>6.2249999999999996</v>
      </c>
      <c r="BR121" s="4">
        <v>1.0135000000000001</v>
      </c>
      <c r="BU121" s="4">
        <v>2.1800000000000002</v>
      </c>
      <c r="BW121" s="4">
        <v>0</v>
      </c>
      <c r="BX121" s="4">
        <v>0.499552</v>
      </c>
      <c r="BY121" s="4">
        <v>-5</v>
      </c>
      <c r="BZ121" s="4">
        <v>1.588392</v>
      </c>
      <c r="CA121" s="4">
        <v>12.207801999999999</v>
      </c>
      <c r="CB121" s="4">
        <v>32.085518</v>
      </c>
      <c r="CC121" s="4">
        <f t="shared" si="14"/>
        <v>3.2253012883999999</v>
      </c>
      <c r="CE121" s="4">
        <f t="shared" si="15"/>
        <v>27604.113182784164</v>
      </c>
      <c r="CF121" s="4">
        <f t="shared" si="16"/>
        <v>20.591217036251997</v>
      </c>
      <c r="CG121" s="4">
        <f t="shared" si="17"/>
        <v>56.767194885149991</v>
      </c>
      <c r="CH121" s="4">
        <f t="shared" si="18"/>
        <v>9.2423376732690006</v>
      </c>
    </row>
    <row r="122" spans="1:86">
      <c r="A122" s="2">
        <v>42440</v>
      </c>
      <c r="B122" s="29">
        <v>0.49520726851851848</v>
      </c>
      <c r="C122" s="4">
        <v>13.345000000000001</v>
      </c>
      <c r="D122" s="4">
        <v>6.7999999999999996E-3</v>
      </c>
      <c r="E122" s="4" t="s">
        <v>155</v>
      </c>
      <c r="F122" s="4">
        <v>68.393574000000001</v>
      </c>
      <c r="G122" s="4">
        <v>1195.0999999999999</v>
      </c>
      <c r="H122" s="4">
        <v>0.5</v>
      </c>
      <c r="I122" s="4">
        <v>129.19999999999999</v>
      </c>
      <c r="K122" s="4">
        <v>0.24</v>
      </c>
      <c r="L122" s="4">
        <v>49</v>
      </c>
      <c r="M122" s="4">
        <v>0.88500000000000001</v>
      </c>
      <c r="N122" s="4">
        <v>11.809900000000001</v>
      </c>
      <c r="O122" s="4">
        <v>6.1000000000000004E-3</v>
      </c>
      <c r="P122" s="4">
        <v>1057.6451</v>
      </c>
      <c r="Q122" s="4">
        <v>0.4425</v>
      </c>
      <c r="R122" s="4">
        <v>1058.0999999999999</v>
      </c>
      <c r="S122" s="4">
        <v>851.54190000000006</v>
      </c>
      <c r="T122" s="4">
        <v>0.35630000000000001</v>
      </c>
      <c r="U122" s="4">
        <v>851.9</v>
      </c>
      <c r="V122" s="4">
        <v>129.2406</v>
      </c>
      <c r="Y122" s="4">
        <v>43.540999999999997</v>
      </c>
      <c r="Z122" s="4">
        <v>0</v>
      </c>
      <c r="AA122" s="4">
        <v>0.21</v>
      </c>
      <c r="AB122" s="4" t="s">
        <v>384</v>
      </c>
      <c r="AC122" s="4">
        <v>0</v>
      </c>
      <c r="AD122" s="4">
        <v>12.3</v>
      </c>
      <c r="AE122" s="4">
        <v>861</v>
      </c>
      <c r="AF122" s="4">
        <v>889</v>
      </c>
      <c r="AG122" s="4">
        <v>899</v>
      </c>
      <c r="AH122" s="4">
        <v>53</v>
      </c>
      <c r="AI122" s="4">
        <v>23.5</v>
      </c>
      <c r="AJ122" s="4">
        <v>0.54</v>
      </c>
      <c r="AK122" s="4">
        <v>988</v>
      </c>
      <c r="AL122" s="4">
        <v>7</v>
      </c>
      <c r="AM122" s="4">
        <v>0</v>
      </c>
      <c r="AN122" s="4">
        <v>36</v>
      </c>
      <c r="AO122" s="4">
        <v>191</v>
      </c>
      <c r="AP122" s="4">
        <v>191.9</v>
      </c>
      <c r="AQ122" s="4">
        <v>3.6</v>
      </c>
      <c r="AR122" s="4">
        <v>195</v>
      </c>
      <c r="AS122" s="4" t="s">
        <v>155</v>
      </c>
      <c r="AT122" s="4">
        <v>2</v>
      </c>
      <c r="AU122" s="5">
        <v>0.70335648148148155</v>
      </c>
      <c r="AV122" s="4">
        <v>47.162757999999997</v>
      </c>
      <c r="AW122" s="4">
        <v>-88.491924999999995</v>
      </c>
      <c r="AX122" s="4">
        <v>318</v>
      </c>
      <c r="AY122" s="4">
        <v>34.799999999999997</v>
      </c>
      <c r="AZ122" s="4">
        <v>12</v>
      </c>
      <c r="BA122" s="4">
        <v>11</v>
      </c>
      <c r="BB122" s="4" t="s">
        <v>429</v>
      </c>
      <c r="BC122" s="4">
        <v>1.3</v>
      </c>
      <c r="BD122" s="4">
        <v>1.9715279999999999</v>
      </c>
      <c r="BE122" s="4">
        <v>2.3715280000000001</v>
      </c>
      <c r="BF122" s="4">
        <v>14.063000000000001</v>
      </c>
      <c r="BG122" s="4">
        <v>15.85</v>
      </c>
      <c r="BH122" s="4">
        <v>1.1299999999999999</v>
      </c>
      <c r="BI122" s="4">
        <v>12.996</v>
      </c>
      <c r="BJ122" s="4">
        <v>3028.9459999999999</v>
      </c>
      <c r="BK122" s="4">
        <v>0.98799999999999999</v>
      </c>
      <c r="BL122" s="4">
        <v>28.407</v>
      </c>
      <c r="BM122" s="4">
        <v>1.2E-2</v>
      </c>
      <c r="BN122" s="4">
        <v>28.419</v>
      </c>
      <c r="BO122" s="4">
        <v>22.870999999999999</v>
      </c>
      <c r="BP122" s="4">
        <v>0.01</v>
      </c>
      <c r="BQ122" s="4">
        <v>22.881</v>
      </c>
      <c r="BR122" s="4">
        <v>1.0961000000000001</v>
      </c>
      <c r="BU122" s="4">
        <v>2.2160000000000002</v>
      </c>
      <c r="BW122" s="4">
        <v>39.164999999999999</v>
      </c>
      <c r="BX122" s="4">
        <v>0.49978400000000001</v>
      </c>
      <c r="BY122" s="4">
        <v>-5</v>
      </c>
      <c r="BZ122" s="4">
        <v>1.5880000000000001</v>
      </c>
      <c r="CA122" s="4">
        <v>12.213471999999999</v>
      </c>
      <c r="CB122" s="4">
        <v>32.077599999999997</v>
      </c>
      <c r="CC122" s="4">
        <f t="shared" si="14"/>
        <v>3.2267993023999999</v>
      </c>
      <c r="CE122" s="4">
        <f t="shared" si="15"/>
        <v>27634.478528902462</v>
      </c>
      <c r="CF122" s="4">
        <f t="shared" si="16"/>
        <v>9.0139820209919996</v>
      </c>
      <c r="CG122" s="4">
        <f t="shared" si="17"/>
        <v>208.75397026550397</v>
      </c>
      <c r="CH122" s="4">
        <f t="shared" si="18"/>
        <v>10.0002284344224</v>
      </c>
    </row>
    <row r="123" spans="1:86">
      <c r="A123" s="2">
        <v>42440</v>
      </c>
      <c r="B123" s="29">
        <v>0.49521884259259258</v>
      </c>
      <c r="C123" s="4">
        <v>13.295</v>
      </c>
      <c r="D123" s="4">
        <v>3.5999999999999999E-3</v>
      </c>
      <c r="E123" s="4" t="s">
        <v>155</v>
      </c>
      <c r="F123" s="4">
        <v>36.265059999999998</v>
      </c>
      <c r="G123" s="4">
        <v>1980.6</v>
      </c>
      <c r="H123" s="4">
        <v>11.8</v>
      </c>
      <c r="I123" s="4">
        <v>131</v>
      </c>
      <c r="K123" s="4">
        <v>0.91</v>
      </c>
      <c r="L123" s="4">
        <v>49</v>
      </c>
      <c r="M123" s="4">
        <v>0.88539999999999996</v>
      </c>
      <c r="N123" s="4">
        <v>11.771699999999999</v>
      </c>
      <c r="O123" s="4">
        <v>3.2000000000000002E-3</v>
      </c>
      <c r="P123" s="4">
        <v>1753.6161999999999</v>
      </c>
      <c r="Q123" s="4">
        <v>10.4909</v>
      </c>
      <c r="R123" s="4">
        <v>1764.1</v>
      </c>
      <c r="S123" s="4">
        <v>1414.0411999999999</v>
      </c>
      <c r="T123" s="4">
        <v>8.4594000000000005</v>
      </c>
      <c r="U123" s="4">
        <v>1422.5</v>
      </c>
      <c r="V123" s="4">
        <v>130.97929999999999</v>
      </c>
      <c r="Y123" s="4">
        <v>43.561999999999998</v>
      </c>
      <c r="Z123" s="4">
        <v>0</v>
      </c>
      <c r="AA123" s="4">
        <v>0.8014</v>
      </c>
      <c r="AB123" s="4" t="s">
        <v>384</v>
      </c>
      <c r="AC123" s="4">
        <v>0</v>
      </c>
      <c r="AD123" s="4">
        <v>12.3</v>
      </c>
      <c r="AE123" s="4">
        <v>861</v>
      </c>
      <c r="AF123" s="4">
        <v>889</v>
      </c>
      <c r="AG123" s="4">
        <v>899</v>
      </c>
      <c r="AH123" s="4">
        <v>53.9</v>
      </c>
      <c r="AI123" s="4">
        <v>23.91</v>
      </c>
      <c r="AJ123" s="4">
        <v>0.55000000000000004</v>
      </c>
      <c r="AK123" s="4">
        <v>988</v>
      </c>
      <c r="AL123" s="4">
        <v>7</v>
      </c>
      <c r="AM123" s="4">
        <v>0</v>
      </c>
      <c r="AN123" s="4">
        <v>36</v>
      </c>
      <c r="AO123" s="4">
        <v>191.9</v>
      </c>
      <c r="AP123" s="4">
        <v>192</v>
      </c>
      <c r="AQ123" s="4">
        <v>3.8</v>
      </c>
      <c r="AR123" s="4">
        <v>195</v>
      </c>
      <c r="AS123" s="4" t="s">
        <v>155</v>
      </c>
      <c r="AT123" s="4">
        <v>2</v>
      </c>
      <c r="AU123" s="5">
        <v>0.70336805555555559</v>
      </c>
      <c r="AV123" s="4">
        <v>47.162605999999997</v>
      </c>
      <c r="AW123" s="4">
        <v>-88.491882000000004</v>
      </c>
      <c r="AX123" s="4">
        <v>318.10000000000002</v>
      </c>
      <c r="AY123" s="4">
        <v>36.200000000000003</v>
      </c>
      <c r="AZ123" s="4">
        <v>12</v>
      </c>
      <c r="BA123" s="4">
        <v>11</v>
      </c>
      <c r="BB123" s="4" t="s">
        <v>429</v>
      </c>
      <c r="BC123" s="4">
        <v>1.8</v>
      </c>
      <c r="BD123" s="4">
        <v>1.285714</v>
      </c>
      <c r="BE123" s="4">
        <v>2.7571430000000001</v>
      </c>
      <c r="BF123" s="4">
        <v>14.063000000000001</v>
      </c>
      <c r="BG123" s="4">
        <v>15.91</v>
      </c>
      <c r="BH123" s="4">
        <v>1.1299999999999999</v>
      </c>
      <c r="BI123" s="4">
        <v>12.944000000000001</v>
      </c>
      <c r="BJ123" s="4">
        <v>3029.6509999999998</v>
      </c>
      <c r="BK123" s="4">
        <v>0.52600000000000002</v>
      </c>
      <c r="BL123" s="4">
        <v>47.262999999999998</v>
      </c>
      <c r="BM123" s="4">
        <v>0.28299999999999997</v>
      </c>
      <c r="BN123" s="4">
        <v>47.545999999999999</v>
      </c>
      <c r="BO123" s="4">
        <v>38.110999999999997</v>
      </c>
      <c r="BP123" s="4">
        <v>0.22800000000000001</v>
      </c>
      <c r="BQ123" s="4">
        <v>38.338999999999999</v>
      </c>
      <c r="BR123" s="4">
        <v>1.1147</v>
      </c>
      <c r="BU123" s="4">
        <v>2.2240000000000002</v>
      </c>
      <c r="BW123" s="4">
        <v>149.965</v>
      </c>
      <c r="BX123" s="4">
        <v>0.48096</v>
      </c>
      <c r="BY123" s="4">
        <v>-5</v>
      </c>
      <c r="BZ123" s="4">
        <v>1.5880000000000001</v>
      </c>
      <c r="CA123" s="4">
        <v>11.75346</v>
      </c>
      <c r="CB123" s="4">
        <v>32.077599999999997</v>
      </c>
      <c r="CC123" s="4">
        <f t="shared" si="14"/>
        <v>3.1052641319999998</v>
      </c>
      <c r="CE123" s="4">
        <f t="shared" si="15"/>
        <v>26599.834736317622</v>
      </c>
      <c r="CF123" s="4">
        <f t="shared" si="16"/>
        <v>4.6181930101200006</v>
      </c>
      <c r="CG123" s="4">
        <f t="shared" si="17"/>
        <v>336.61007949617999</v>
      </c>
      <c r="CH123" s="4">
        <f t="shared" si="18"/>
        <v>9.7868816509140011</v>
      </c>
    </row>
    <row r="124" spans="1:86">
      <c r="A124" s="2">
        <v>42440</v>
      </c>
      <c r="B124" s="29">
        <v>0.49523041666666662</v>
      </c>
      <c r="C124" s="4">
        <v>13.416</v>
      </c>
      <c r="D124" s="4">
        <v>3.0000000000000001E-3</v>
      </c>
      <c r="E124" s="4" t="s">
        <v>155</v>
      </c>
      <c r="F124" s="4">
        <v>30</v>
      </c>
      <c r="G124" s="4">
        <v>3082.2</v>
      </c>
      <c r="H124" s="4">
        <v>30.7</v>
      </c>
      <c r="I124" s="4">
        <v>129.69999999999999</v>
      </c>
      <c r="K124" s="4">
        <v>1.3</v>
      </c>
      <c r="L124" s="4">
        <v>49</v>
      </c>
      <c r="M124" s="4">
        <v>0.88439999999999996</v>
      </c>
      <c r="N124" s="4">
        <v>11.8651</v>
      </c>
      <c r="O124" s="4">
        <v>2.7000000000000001E-3</v>
      </c>
      <c r="P124" s="4">
        <v>2726.0209</v>
      </c>
      <c r="Q124" s="4">
        <v>27.151900000000001</v>
      </c>
      <c r="R124" s="4">
        <v>2753.2</v>
      </c>
      <c r="S124" s="4">
        <v>2198.5109000000002</v>
      </c>
      <c r="T124" s="4">
        <v>21.8978</v>
      </c>
      <c r="U124" s="4">
        <v>2220.4</v>
      </c>
      <c r="V124" s="4">
        <v>129.72239999999999</v>
      </c>
      <c r="Y124" s="4">
        <v>43.514000000000003</v>
      </c>
      <c r="Z124" s="4">
        <v>0</v>
      </c>
      <c r="AA124" s="4">
        <v>1.1513</v>
      </c>
      <c r="AB124" s="4" t="s">
        <v>384</v>
      </c>
      <c r="AC124" s="4">
        <v>0</v>
      </c>
      <c r="AD124" s="4">
        <v>12.3</v>
      </c>
      <c r="AE124" s="4">
        <v>862</v>
      </c>
      <c r="AF124" s="4">
        <v>890</v>
      </c>
      <c r="AG124" s="4">
        <v>901</v>
      </c>
      <c r="AH124" s="4">
        <v>54</v>
      </c>
      <c r="AI124" s="4">
        <v>23.95</v>
      </c>
      <c r="AJ124" s="4">
        <v>0.55000000000000004</v>
      </c>
      <c r="AK124" s="4">
        <v>988</v>
      </c>
      <c r="AL124" s="4">
        <v>7</v>
      </c>
      <c r="AM124" s="4">
        <v>0</v>
      </c>
      <c r="AN124" s="4">
        <v>36</v>
      </c>
      <c r="AO124" s="4">
        <v>191.1</v>
      </c>
      <c r="AP124" s="4">
        <v>192</v>
      </c>
      <c r="AQ124" s="4">
        <v>3.7</v>
      </c>
      <c r="AR124" s="4">
        <v>195</v>
      </c>
      <c r="AS124" s="4" t="s">
        <v>155</v>
      </c>
      <c r="AT124" s="4">
        <v>2</v>
      </c>
      <c r="AU124" s="5">
        <v>0.70337962962962963</v>
      </c>
      <c r="AV124" s="4">
        <v>47.162457000000003</v>
      </c>
      <c r="AW124" s="4">
        <v>-88.491849999999999</v>
      </c>
      <c r="AX124" s="4">
        <v>318.10000000000002</v>
      </c>
      <c r="AY124" s="4">
        <v>36.6</v>
      </c>
      <c r="AZ124" s="4">
        <v>12</v>
      </c>
      <c r="BA124" s="4">
        <v>10</v>
      </c>
      <c r="BB124" s="4" t="s">
        <v>435</v>
      </c>
      <c r="BC124" s="4">
        <v>1.786014</v>
      </c>
      <c r="BD124" s="4">
        <v>1.142657</v>
      </c>
      <c r="BE124" s="4">
        <v>2.9</v>
      </c>
      <c r="BF124" s="4">
        <v>14.063000000000001</v>
      </c>
      <c r="BG124" s="4">
        <v>15.78</v>
      </c>
      <c r="BH124" s="4">
        <v>1.1200000000000001</v>
      </c>
      <c r="BI124" s="4">
        <v>13.068</v>
      </c>
      <c r="BJ124" s="4">
        <v>3029.7779999999998</v>
      </c>
      <c r="BK124" s="4">
        <v>0.43099999999999999</v>
      </c>
      <c r="BL124" s="4">
        <v>72.896000000000001</v>
      </c>
      <c r="BM124" s="4">
        <v>0.72599999999999998</v>
      </c>
      <c r="BN124" s="4">
        <v>73.622</v>
      </c>
      <c r="BO124" s="4">
        <v>58.79</v>
      </c>
      <c r="BP124" s="4">
        <v>0.58599999999999997</v>
      </c>
      <c r="BQ124" s="4">
        <v>59.375999999999998</v>
      </c>
      <c r="BR124" s="4">
        <v>1.0952999999999999</v>
      </c>
      <c r="BU124" s="4">
        <v>2.2050000000000001</v>
      </c>
      <c r="BW124" s="4">
        <v>213.755</v>
      </c>
      <c r="BX124" s="4">
        <v>0.47088200000000002</v>
      </c>
      <c r="BY124" s="4">
        <v>-5</v>
      </c>
      <c r="BZ124" s="4">
        <v>1.5834900000000001</v>
      </c>
      <c r="CA124" s="4">
        <v>11.507179000000001</v>
      </c>
      <c r="CB124" s="4">
        <v>31.986498000000001</v>
      </c>
      <c r="CC124" s="4">
        <f t="shared" si="14"/>
        <v>3.0401966918000003</v>
      </c>
      <c r="CE124" s="4">
        <f t="shared" si="15"/>
        <v>26043.555738867715</v>
      </c>
      <c r="CF124" s="4">
        <f t="shared" si="16"/>
        <v>3.7048168293030002</v>
      </c>
      <c r="CG124" s="4">
        <f t="shared" si="17"/>
        <v>510.38794444708799</v>
      </c>
      <c r="CH124" s="4">
        <f t="shared" si="18"/>
        <v>9.4150484295489001</v>
      </c>
    </row>
    <row r="125" spans="1:86">
      <c r="A125" s="2">
        <v>42440</v>
      </c>
      <c r="B125" s="29">
        <v>0.49524199074074077</v>
      </c>
      <c r="C125" s="4">
        <v>13.753</v>
      </c>
      <c r="D125" s="4">
        <v>3.0000000000000001E-3</v>
      </c>
      <c r="E125" s="4" t="s">
        <v>155</v>
      </c>
      <c r="F125" s="4">
        <v>30</v>
      </c>
      <c r="G125" s="4">
        <v>3550.3</v>
      </c>
      <c r="H125" s="4">
        <v>43.9</v>
      </c>
      <c r="I125" s="4">
        <v>144.1</v>
      </c>
      <c r="K125" s="4">
        <v>1.4</v>
      </c>
      <c r="L125" s="4">
        <v>49</v>
      </c>
      <c r="M125" s="4">
        <v>0.88190000000000002</v>
      </c>
      <c r="N125" s="4">
        <v>12.129</v>
      </c>
      <c r="O125" s="4">
        <v>2.5999999999999999E-3</v>
      </c>
      <c r="P125" s="4">
        <v>3130.9632999999999</v>
      </c>
      <c r="Q125" s="4">
        <v>38.688299999999998</v>
      </c>
      <c r="R125" s="4">
        <v>3169.7</v>
      </c>
      <c r="S125" s="4">
        <v>2525.0933</v>
      </c>
      <c r="T125" s="4">
        <v>31.201799999999999</v>
      </c>
      <c r="U125" s="4">
        <v>2556.3000000000002</v>
      </c>
      <c r="V125" s="4">
        <v>144.1242</v>
      </c>
      <c r="Y125" s="4">
        <v>43.463999999999999</v>
      </c>
      <c r="Z125" s="4">
        <v>0</v>
      </c>
      <c r="AA125" s="4">
        <v>1.2345999999999999</v>
      </c>
      <c r="AB125" s="4" t="s">
        <v>384</v>
      </c>
      <c r="AC125" s="4">
        <v>0</v>
      </c>
      <c r="AD125" s="4">
        <v>12.4</v>
      </c>
      <c r="AE125" s="4">
        <v>863</v>
      </c>
      <c r="AF125" s="4">
        <v>892</v>
      </c>
      <c r="AG125" s="4">
        <v>902</v>
      </c>
      <c r="AH125" s="4">
        <v>54</v>
      </c>
      <c r="AI125" s="4">
        <v>23.95</v>
      </c>
      <c r="AJ125" s="4">
        <v>0.55000000000000004</v>
      </c>
      <c r="AK125" s="4">
        <v>988</v>
      </c>
      <c r="AL125" s="4">
        <v>7</v>
      </c>
      <c r="AM125" s="4">
        <v>0</v>
      </c>
      <c r="AN125" s="4">
        <v>36</v>
      </c>
      <c r="AO125" s="4">
        <v>191.9</v>
      </c>
      <c r="AP125" s="4">
        <v>192</v>
      </c>
      <c r="AQ125" s="4">
        <v>4</v>
      </c>
      <c r="AR125" s="4">
        <v>195</v>
      </c>
      <c r="AS125" s="4" t="s">
        <v>155</v>
      </c>
      <c r="AT125" s="4">
        <v>2</v>
      </c>
      <c r="AU125" s="5">
        <v>0.70339120370370367</v>
      </c>
      <c r="AV125" s="4">
        <v>47.162289999999999</v>
      </c>
      <c r="AW125" s="4">
        <v>-88.491792000000004</v>
      </c>
      <c r="AX125" s="4">
        <v>317.89999999999998</v>
      </c>
      <c r="AY125" s="4">
        <v>38.5</v>
      </c>
      <c r="AZ125" s="4">
        <v>12</v>
      </c>
      <c r="BA125" s="4">
        <v>10</v>
      </c>
      <c r="BB125" s="4" t="s">
        <v>435</v>
      </c>
      <c r="BC125" s="4">
        <v>1.7</v>
      </c>
      <c r="BD125" s="4">
        <v>1.2</v>
      </c>
      <c r="BE125" s="4">
        <v>2.9</v>
      </c>
      <c r="BF125" s="4">
        <v>14.063000000000001</v>
      </c>
      <c r="BG125" s="4">
        <v>15.41</v>
      </c>
      <c r="BH125" s="4">
        <v>1.1000000000000001</v>
      </c>
      <c r="BI125" s="4">
        <v>13.393000000000001</v>
      </c>
      <c r="BJ125" s="4">
        <v>3029.2849999999999</v>
      </c>
      <c r="BK125" s="4">
        <v>0.42099999999999999</v>
      </c>
      <c r="BL125" s="4">
        <v>81.89</v>
      </c>
      <c r="BM125" s="4">
        <v>1.012</v>
      </c>
      <c r="BN125" s="4">
        <v>82.902000000000001</v>
      </c>
      <c r="BO125" s="4">
        <v>66.043000000000006</v>
      </c>
      <c r="BP125" s="4">
        <v>0.81599999999999995</v>
      </c>
      <c r="BQ125" s="4">
        <v>66.858999999999995</v>
      </c>
      <c r="BR125" s="4">
        <v>1.1902999999999999</v>
      </c>
      <c r="BU125" s="4">
        <v>2.1539999999999999</v>
      </c>
      <c r="BW125" s="4">
        <v>224.21</v>
      </c>
      <c r="BX125" s="4">
        <v>0.48533399999999999</v>
      </c>
      <c r="BY125" s="4">
        <v>-5</v>
      </c>
      <c r="BZ125" s="4">
        <v>1.581196</v>
      </c>
      <c r="CA125" s="4">
        <v>11.86035</v>
      </c>
      <c r="CB125" s="4">
        <v>31.940159000000001</v>
      </c>
      <c r="CC125" s="4">
        <f t="shared" si="14"/>
        <v>3.1335044700000001</v>
      </c>
      <c r="CE125" s="4">
        <f t="shared" si="15"/>
        <v>26838.500121263249</v>
      </c>
      <c r="CF125" s="4">
        <f t="shared" si="16"/>
        <v>3.7299258904499997</v>
      </c>
      <c r="CG125" s="4">
        <f t="shared" si="17"/>
        <v>592.34944206554997</v>
      </c>
      <c r="CH125" s="4">
        <f t="shared" si="18"/>
        <v>10.545678829934999</v>
      </c>
    </row>
    <row r="126" spans="1:86">
      <c r="A126" s="2">
        <v>42440</v>
      </c>
      <c r="B126" s="29">
        <v>0.49525356481481481</v>
      </c>
      <c r="C126" s="4">
        <v>14.36</v>
      </c>
      <c r="D126" s="4">
        <v>5.5899999999999998E-2</v>
      </c>
      <c r="E126" s="4" t="s">
        <v>155</v>
      </c>
      <c r="F126" s="4">
        <v>559.14572899999996</v>
      </c>
      <c r="G126" s="4">
        <v>3648.7</v>
      </c>
      <c r="H126" s="4">
        <v>38.5</v>
      </c>
      <c r="I126" s="4">
        <v>152.80000000000001</v>
      </c>
      <c r="K126" s="4">
        <v>1.38</v>
      </c>
      <c r="L126" s="4">
        <v>49</v>
      </c>
      <c r="M126" s="4">
        <v>0.87670000000000003</v>
      </c>
      <c r="N126" s="4">
        <v>12.5898</v>
      </c>
      <c r="O126" s="4">
        <v>4.9000000000000002E-2</v>
      </c>
      <c r="P126" s="4">
        <v>3198.8742000000002</v>
      </c>
      <c r="Q126" s="4">
        <v>33.722200000000001</v>
      </c>
      <c r="R126" s="4">
        <v>3232.6</v>
      </c>
      <c r="S126" s="4">
        <v>2579.8627999999999</v>
      </c>
      <c r="T126" s="4">
        <v>27.1967</v>
      </c>
      <c r="U126" s="4">
        <v>2607.1</v>
      </c>
      <c r="V126" s="4">
        <v>152.81610000000001</v>
      </c>
      <c r="Y126" s="4">
        <v>43.344999999999999</v>
      </c>
      <c r="Z126" s="4">
        <v>0</v>
      </c>
      <c r="AA126" s="4">
        <v>1.206</v>
      </c>
      <c r="AB126" s="4" t="s">
        <v>384</v>
      </c>
      <c r="AC126" s="4">
        <v>0</v>
      </c>
      <c r="AD126" s="4">
        <v>12.3</v>
      </c>
      <c r="AE126" s="4">
        <v>862</v>
      </c>
      <c r="AF126" s="4">
        <v>892</v>
      </c>
      <c r="AG126" s="4">
        <v>899</v>
      </c>
      <c r="AH126" s="4">
        <v>54</v>
      </c>
      <c r="AI126" s="4">
        <v>23.95</v>
      </c>
      <c r="AJ126" s="4">
        <v>0.55000000000000004</v>
      </c>
      <c r="AK126" s="4">
        <v>988</v>
      </c>
      <c r="AL126" s="4">
        <v>7</v>
      </c>
      <c r="AM126" s="4">
        <v>0</v>
      </c>
      <c r="AN126" s="4">
        <v>36</v>
      </c>
      <c r="AO126" s="4">
        <v>192</v>
      </c>
      <c r="AP126" s="4">
        <v>192</v>
      </c>
      <c r="AQ126" s="4">
        <v>3.9</v>
      </c>
      <c r="AR126" s="4">
        <v>195</v>
      </c>
      <c r="AS126" s="4" t="s">
        <v>155</v>
      </c>
      <c r="AT126" s="4">
        <v>2</v>
      </c>
      <c r="AU126" s="5">
        <v>0.70340277777777782</v>
      </c>
      <c r="AV126" s="4">
        <v>47.162108000000003</v>
      </c>
      <c r="AW126" s="4">
        <v>-88.491686999999999</v>
      </c>
      <c r="AX126" s="4">
        <v>317.39999999999998</v>
      </c>
      <c r="AY126" s="4">
        <v>41.5</v>
      </c>
      <c r="AZ126" s="4">
        <v>12</v>
      </c>
      <c r="BA126" s="4">
        <v>10</v>
      </c>
      <c r="BB126" s="4" t="s">
        <v>435</v>
      </c>
      <c r="BC126" s="4">
        <v>1.7</v>
      </c>
      <c r="BD126" s="4">
        <v>1.271129</v>
      </c>
      <c r="BE126" s="4">
        <v>2.9711289999999999</v>
      </c>
      <c r="BF126" s="4">
        <v>14.063000000000001</v>
      </c>
      <c r="BG126" s="4">
        <v>14.74</v>
      </c>
      <c r="BH126" s="4">
        <v>1.05</v>
      </c>
      <c r="BI126" s="4">
        <v>14.064</v>
      </c>
      <c r="BJ126" s="4">
        <v>3017.73</v>
      </c>
      <c r="BK126" s="4">
        <v>7.4790000000000001</v>
      </c>
      <c r="BL126" s="4">
        <v>80.296000000000006</v>
      </c>
      <c r="BM126" s="4">
        <v>0.84599999999999997</v>
      </c>
      <c r="BN126" s="4">
        <v>81.141999999999996</v>
      </c>
      <c r="BO126" s="4">
        <v>64.757999999999996</v>
      </c>
      <c r="BP126" s="4">
        <v>0.68300000000000005</v>
      </c>
      <c r="BQ126" s="4">
        <v>65.441000000000003</v>
      </c>
      <c r="BR126" s="4">
        <v>1.2112000000000001</v>
      </c>
      <c r="BU126" s="4">
        <v>2.0609999999999999</v>
      </c>
      <c r="BW126" s="4">
        <v>210.18199999999999</v>
      </c>
      <c r="BX126" s="4">
        <v>0.477078</v>
      </c>
      <c r="BY126" s="4">
        <v>-5</v>
      </c>
      <c r="BZ126" s="4">
        <v>1.5764899999999999</v>
      </c>
      <c r="CA126" s="4">
        <v>11.658594000000001</v>
      </c>
      <c r="CB126" s="4">
        <v>31.845098</v>
      </c>
      <c r="CC126" s="4">
        <f t="shared" si="14"/>
        <v>3.0802005347999999</v>
      </c>
      <c r="CE126" s="4">
        <f t="shared" si="15"/>
        <v>26281.31918710014</v>
      </c>
      <c r="CF126" s="4">
        <f t="shared" si="16"/>
        <v>65.134384520922012</v>
      </c>
      <c r="CG126" s="4">
        <f t="shared" si="17"/>
        <v>569.92368731563806</v>
      </c>
      <c r="CH126" s="4">
        <f t="shared" si="18"/>
        <v>10.5483041224416</v>
      </c>
    </row>
    <row r="127" spans="1:86">
      <c r="A127" s="2">
        <v>42440</v>
      </c>
      <c r="B127" s="29">
        <v>0.4952651388888889</v>
      </c>
      <c r="C127" s="4">
        <v>14.577999999999999</v>
      </c>
      <c r="D127" s="4">
        <v>0.2465</v>
      </c>
      <c r="E127" s="4" t="s">
        <v>155</v>
      </c>
      <c r="F127" s="4">
        <v>2464.7927030000001</v>
      </c>
      <c r="G127" s="4">
        <v>2432.3000000000002</v>
      </c>
      <c r="H127" s="4">
        <v>13.4</v>
      </c>
      <c r="I127" s="4">
        <v>120.5</v>
      </c>
      <c r="K127" s="4">
        <v>0.9</v>
      </c>
      <c r="L127" s="4">
        <v>49</v>
      </c>
      <c r="M127" s="4">
        <v>0.87339999999999995</v>
      </c>
      <c r="N127" s="4">
        <v>12.7317</v>
      </c>
      <c r="O127" s="4">
        <v>0.21529999999999999</v>
      </c>
      <c r="P127" s="4">
        <v>2124.2916</v>
      </c>
      <c r="Q127" s="4">
        <v>11.6882</v>
      </c>
      <c r="R127" s="4">
        <v>2136</v>
      </c>
      <c r="S127" s="4">
        <v>1713.2218</v>
      </c>
      <c r="T127" s="4">
        <v>9.4263999999999992</v>
      </c>
      <c r="U127" s="4">
        <v>1722.6</v>
      </c>
      <c r="V127" s="4">
        <v>120.45050000000001</v>
      </c>
      <c r="Y127" s="4">
        <v>43.094000000000001</v>
      </c>
      <c r="Z127" s="4">
        <v>0</v>
      </c>
      <c r="AA127" s="4">
        <v>0.78259999999999996</v>
      </c>
      <c r="AB127" s="4" t="s">
        <v>384</v>
      </c>
      <c r="AC127" s="4">
        <v>0</v>
      </c>
      <c r="AD127" s="4">
        <v>12.3</v>
      </c>
      <c r="AE127" s="4">
        <v>859</v>
      </c>
      <c r="AF127" s="4">
        <v>889</v>
      </c>
      <c r="AG127" s="4">
        <v>896</v>
      </c>
      <c r="AH127" s="4">
        <v>54</v>
      </c>
      <c r="AI127" s="4">
        <v>23.95</v>
      </c>
      <c r="AJ127" s="4">
        <v>0.55000000000000004</v>
      </c>
      <c r="AK127" s="4">
        <v>988</v>
      </c>
      <c r="AL127" s="4">
        <v>7</v>
      </c>
      <c r="AM127" s="4">
        <v>0</v>
      </c>
      <c r="AN127" s="4">
        <v>36</v>
      </c>
      <c r="AO127" s="4">
        <v>192</v>
      </c>
      <c r="AP127" s="4">
        <v>192</v>
      </c>
      <c r="AQ127" s="4">
        <v>3.8</v>
      </c>
      <c r="AR127" s="4">
        <v>195</v>
      </c>
      <c r="AS127" s="4" t="s">
        <v>155</v>
      </c>
      <c r="AT127" s="4">
        <v>2</v>
      </c>
      <c r="AU127" s="5">
        <v>0.70341435185185175</v>
      </c>
      <c r="AV127" s="4">
        <v>47.161937999999999</v>
      </c>
      <c r="AW127" s="4">
        <v>-88.491602999999998</v>
      </c>
      <c r="AX127" s="4">
        <v>317.10000000000002</v>
      </c>
      <c r="AY127" s="4">
        <v>42.5</v>
      </c>
      <c r="AZ127" s="4">
        <v>12</v>
      </c>
      <c r="BA127" s="4">
        <v>10</v>
      </c>
      <c r="BB127" s="4" t="s">
        <v>435</v>
      </c>
      <c r="BC127" s="4">
        <v>1.7</v>
      </c>
      <c r="BD127" s="4">
        <v>1.3</v>
      </c>
      <c r="BE127" s="4">
        <v>3</v>
      </c>
      <c r="BF127" s="4">
        <v>14.063000000000001</v>
      </c>
      <c r="BG127" s="4">
        <v>14.34</v>
      </c>
      <c r="BH127" s="4">
        <v>1.02</v>
      </c>
      <c r="BI127" s="4">
        <v>14.499000000000001</v>
      </c>
      <c r="BJ127" s="4">
        <v>2979.71</v>
      </c>
      <c r="BK127" s="4">
        <v>32.066000000000003</v>
      </c>
      <c r="BL127" s="4">
        <v>52.064</v>
      </c>
      <c r="BM127" s="4">
        <v>0.28599999999999998</v>
      </c>
      <c r="BN127" s="4">
        <v>52.350999999999999</v>
      </c>
      <c r="BO127" s="4">
        <v>41.988999999999997</v>
      </c>
      <c r="BP127" s="4">
        <v>0.23100000000000001</v>
      </c>
      <c r="BQ127" s="4">
        <v>42.22</v>
      </c>
      <c r="BR127" s="4">
        <v>0.93220000000000003</v>
      </c>
      <c r="BU127" s="4">
        <v>2.0009999999999999</v>
      </c>
      <c r="BW127" s="4">
        <v>133.17500000000001</v>
      </c>
      <c r="BX127" s="4">
        <v>0.39391799999999999</v>
      </c>
      <c r="BY127" s="4">
        <v>-5</v>
      </c>
      <c r="BZ127" s="4">
        <v>1.5705880000000001</v>
      </c>
      <c r="CA127" s="4">
        <v>9.6263710000000007</v>
      </c>
      <c r="CB127" s="4">
        <v>31.725878000000002</v>
      </c>
      <c r="CC127" s="4">
        <f t="shared" si="14"/>
        <v>2.5432872182000001</v>
      </c>
      <c r="CE127" s="4">
        <f t="shared" si="15"/>
        <v>21426.794067510269</v>
      </c>
      <c r="CF127" s="4">
        <f t="shared" si="16"/>
        <v>230.58337172704202</v>
      </c>
      <c r="CG127" s="4">
        <f t="shared" si="17"/>
        <v>303.59976156414001</v>
      </c>
      <c r="CH127" s="4">
        <f t="shared" si="18"/>
        <v>6.7033561755114004</v>
      </c>
    </row>
    <row r="128" spans="1:86">
      <c r="A128" s="2">
        <v>42440</v>
      </c>
      <c r="B128" s="29">
        <v>0.49527671296296294</v>
      </c>
      <c r="C128" s="4">
        <v>14.592000000000001</v>
      </c>
      <c r="D128" s="4">
        <v>0.65969999999999995</v>
      </c>
      <c r="E128" s="4" t="s">
        <v>155</v>
      </c>
      <c r="F128" s="4">
        <v>6597.5</v>
      </c>
      <c r="G128" s="4">
        <v>1467.2</v>
      </c>
      <c r="H128" s="4">
        <v>0.3</v>
      </c>
      <c r="I128" s="4">
        <v>107.3</v>
      </c>
      <c r="K128" s="4">
        <v>0.4</v>
      </c>
      <c r="L128" s="4">
        <v>49</v>
      </c>
      <c r="M128" s="4">
        <v>0.86970000000000003</v>
      </c>
      <c r="N128" s="4">
        <v>12.6913</v>
      </c>
      <c r="O128" s="4">
        <v>0.57379999999999998</v>
      </c>
      <c r="P128" s="4">
        <v>1276.0835999999999</v>
      </c>
      <c r="Q128" s="4">
        <v>0.26090000000000002</v>
      </c>
      <c r="R128" s="4">
        <v>1276.3</v>
      </c>
      <c r="S128" s="4">
        <v>1029.1496999999999</v>
      </c>
      <c r="T128" s="4">
        <v>0.2104</v>
      </c>
      <c r="U128" s="4">
        <v>1029.4000000000001</v>
      </c>
      <c r="V128" s="4">
        <v>107.2769</v>
      </c>
      <c r="Y128" s="4">
        <v>42.521999999999998</v>
      </c>
      <c r="Z128" s="4">
        <v>0</v>
      </c>
      <c r="AA128" s="4">
        <v>0.34670000000000001</v>
      </c>
      <c r="AB128" s="4" t="s">
        <v>384</v>
      </c>
      <c r="AC128" s="4">
        <v>0</v>
      </c>
      <c r="AD128" s="4">
        <v>12.4</v>
      </c>
      <c r="AE128" s="4">
        <v>854</v>
      </c>
      <c r="AF128" s="4">
        <v>883</v>
      </c>
      <c r="AG128" s="4">
        <v>892</v>
      </c>
      <c r="AH128" s="4">
        <v>54</v>
      </c>
      <c r="AI128" s="4">
        <v>23.95</v>
      </c>
      <c r="AJ128" s="4">
        <v>0.55000000000000004</v>
      </c>
      <c r="AK128" s="4">
        <v>988</v>
      </c>
      <c r="AL128" s="4">
        <v>7</v>
      </c>
      <c r="AM128" s="4">
        <v>0</v>
      </c>
      <c r="AN128" s="4">
        <v>36</v>
      </c>
      <c r="AO128" s="4">
        <v>192</v>
      </c>
      <c r="AP128" s="4">
        <v>192</v>
      </c>
      <c r="AQ128" s="4">
        <v>4</v>
      </c>
      <c r="AR128" s="4">
        <v>195</v>
      </c>
      <c r="AS128" s="4" t="s">
        <v>155</v>
      </c>
      <c r="AT128" s="4">
        <v>2</v>
      </c>
      <c r="AU128" s="5">
        <v>0.7034259259259259</v>
      </c>
      <c r="AV128" s="4">
        <v>47.161754000000002</v>
      </c>
      <c r="AW128" s="4">
        <v>-88.491496999999995</v>
      </c>
      <c r="AX128" s="4">
        <v>316.5</v>
      </c>
      <c r="AY128" s="4">
        <v>44.4</v>
      </c>
      <c r="AZ128" s="4">
        <v>12</v>
      </c>
      <c r="BA128" s="4">
        <v>10</v>
      </c>
      <c r="BB128" s="4" t="s">
        <v>435</v>
      </c>
      <c r="BC128" s="4">
        <v>1.6290709999999999</v>
      </c>
      <c r="BD128" s="4">
        <v>1.3709290000000001</v>
      </c>
      <c r="BE128" s="4">
        <v>2.858142</v>
      </c>
      <c r="BF128" s="4">
        <v>14.063000000000001</v>
      </c>
      <c r="BG128" s="4">
        <v>13.92</v>
      </c>
      <c r="BH128" s="4">
        <v>0.99</v>
      </c>
      <c r="BI128" s="4">
        <v>14.977</v>
      </c>
      <c r="BJ128" s="4">
        <v>2899.1419999999998</v>
      </c>
      <c r="BK128" s="4">
        <v>83.427000000000007</v>
      </c>
      <c r="BL128" s="4">
        <v>30.527000000000001</v>
      </c>
      <c r="BM128" s="4">
        <v>6.0000000000000001E-3</v>
      </c>
      <c r="BN128" s="4">
        <v>30.533000000000001</v>
      </c>
      <c r="BO128" s="4">
        <v>24.619</v>
      </c>
      <c r="BP128" s="4">
        <v>5.0000000000000001E-3</v>
      </c>
      <c r="BQ128" s="4">
        <v>24.623999999999999</v>
      </c>
      <c r="BR128" s="4">
        <v>0.81030000000000002</v>
      </c>
      <c r="BU128" s="4">
        <v>1.927</v>
      </c>
      <c r="BW128" s="4">
        <v>57.58</v>
      </c>
      <c r="BX128" s="4">
        <v>0.31374200000000002</v>
      </c>
      <c r="BY128" s="4">
        <v>-5</v>
      </c>
      <c r="BZ128" s="4">
        <v>1.567294</v>
      </c>
      <c r="CA128" s="4">
        <v>7.6670699999999998</v>
      </c>
      <c r="CB128" s="4">
        <v>31.659338999999999</v>
      </c>
      <c r="CC128" s="4">
        <f t="shared" si="14"/>
        <v>2.0256398939999998</v>
      </c>
      <c r="CE128" s="4">
        <f t="shared" si="15"/>
        <v>16604.259716493179</v>
      </c>
      <c r="CF128" s="4">
        <f t="shared" si="16"/>
        <v>477.81156472083006</v>
      </c>
      <c r="CG128" s="4">
        <f t="shared" si="17"/>
        <v>141.02906696495998</v>
      </c>
      <c r="CH128" s="4">
        <f t="shared" si="18"/>
        <v>4.6408322352870002</v>
      </c>
    </row>
    <row r="129" spans="1:86">
      <c r="A129" s="2">
        <v>42440</v>
      </c>
      <c r="B129" s="29">
        <v>0.49528828703703703</v>
      </c>
      <c r="C129" s="4">
        <v>14.465</v>
      </c>
      <c r="D129" s="4">
        <v>0.80969999999999998</v>
      </c>
      <c r="E129" s="4" t="s">
        <v>155</v>
      </c>
      <c r="F129" s="4">
        <v>8097.5</v>
      </c>
      <c r="G129" s="4">
        <v>917.9</v>
      </c>
      <c r="H129" s="4">
        <v>0.3</v>
      </c>
      <c r="I129" s="4">
        <v>92.2</v>
      </c>
      <c r="K129" s="4">
        <v>0.15</v>
      </c>
      <c r="L129" s="4">
        <v>48</v>
      </c>
      <c r="M129" s="4">
        <v>0.86939999999999995</v>
      </c>
      <c r="N129" s="4">
        <v>12.5763</v>
      </c>
      <c r="O129" s="4">
        <v>0.70399999999999996</v>
      </c>
      <c r="P129" s="4">
        <v>798.00450000000001</v>
      </c>
      <c r="Q129" s="4">
        <v>0.2346</v>
      </c>
      <c r="R129" s="4">
        <v>798.2</v>
      </c>
      <c r="S129" s="4">
        <v>643.58339999999998</v>
      </c>
      <c r="T129" s="4">
        <v>0.18920000000000001</v>
      </c>
      <c r="U129" s="4">
        <v>643.79999999999995</v>
      </c>
      <c r="V129" s="4">
        <v>92.2</v>
      </c>
      <c r="Y129" s="4">
        <v>41.698999999999998</v>
      </c>
      <c r="Z129" s="4">
        <v>0</v>
      </c>
      <c r="AA129" s="4">
        <v>0.1278</v>
      </c>
      <c r="AB129" s="4" t="s">
        <v>384</v>
      </c>
      <c r="AC129" s="4">
        <v>0</v>
      </c>
      <c r="AD129" s="4">
        <v>12.3</v>
      </c>
      <c r="AE129" s="4">
        <v>849</v>
      </c>
      <c r="AF129" s="4">
        <v>877</v>
      </c>
      <c r="AG129" s="4">
        <v>887</v>
      </c>
      <c r="AH129" s="4">
        <v>54</v>
      </c>
      <c r="AI129" s="4">
        <v>23.95</v>
      </c>
      <c r="AJ129" s="4">
        <v>0.55000000000000004</v>
      </c>
      <c r="AK129" s="4">
        <v>988</v>
      </c>
      <c r="AL129" s="4">
        <v>7</v>
      </c>
      <c r="AM129" s="4">
        <v>0</v>
      </c>
      <c r="AN129" s="4">
        <v>36</v>
      </c>
      <c r="AO129" s="4">
        <v>192</v>
      </c>
      <c r="AP129" s="4">
        <v>191.1</v>
      </c>
      <c r="AQ129" s="4">
        <v>4</v>
      </c>
      <c r="AR129" s="4">
        <v>195</v>
      </c>
      <c r="AS129" s="4" t="s">
        <v>155</v>
      </c>
      <c r="AT129" s="4">
        <v>2</v>
      </c>
      <c r="AU129" s="5">
        <v>0.70343750000000005</v>
      </c>
      <c r="AV129" s="4">
        <v>47.161577999999999</v>
      </c>
      <c r="AW129" s="4">
        <v>-88.491369000000006</v>
      </c>
      <c r="AX129" s="4">
        <v>316</v>
      </c>
      <c r="AY129" s="4">
        <v>46.3</v>
      </c>
      <c r="AZ129" s="4">
        <v>12</v>
      </c>
      <c r="BA129" s="4">
        <v>9</v>
      </c>
      <c r="BB129" s="4" t="s">
        <v>436</v>
      </c>
      <c r="BC129" s="4">
        <v>1.456912</v>
      </c>
      <c r="BD129" s="4">
        <v>1.471544</v>
      </c>
      <c r="BE129" s="4">
        <v>2.5138240000000001</v>
      </c>
      <c r="BF129" s="4">
        <v>14.063000000000001</v>
      </c>
      <c r="BG129" s="4">
        <v>13.88</v>
      </c>
      <c r="BH129" s="4">
        <v>0.99</v>
      </c>
      <c r="BI129" s="4">
        <v>15.019</v>
      </c>
      <c r="BJ129" s="4">
        <v>2869.8980000000001</v>
      </c>
      <c r="BK129" s="4">
        <v>102.251</v>
      </c>
      <c r="BL129" s="4">
        <v>19.07</v>
      </c>
      <c r="BM129" s="4">
        <v>6.0000000000000001E-3</v>
      </c>
      <c r="BN129" s="4">
        <v>19.076000000000001</v>
      </c>
      <c r="BO129" s="4">
        <v>15.38</v>
      </c>
      <c r="BP129" s="4">
        <v>5.0000000000000001E-3</v>
      </c>
      <c r="BQ129" s="4">
        <v>15.384</v>
      </c>
      <c r="BR129" s="4">
        <v>0.69569999999999999</v>
      </c>
      <c r="BU129" s="4">
        <v>1.8879999999999999</v>
      </c>
      <c r="BW129" s="4">
        <v>21.204000000000001</v>
      </c>
      <c r="BX129" s="4">
        <v>0.178818</v>
      </c>
      <c r="BY129" s="4">
        <v>-5</v>
      </c>
      <c r="BZ129" s="4">
        <v>1.560686</v>
      </c>
      <c r="CA129" s="4">
        <v>4.3698649999999999</v>
      </c>
      <c r="CB129" s="4">
        <v>31.525856999999998</v>
      </c>
      <c r="CC129" s="4">
        <f t="shared" si="14"/>
        <v>1.154518333</v>
      </c>
      <c r="CE129" s="4">
        <f t="shared" si="15"/>
        <v>9368.1769173561916</v>
      </c>
      <c r="CF129" s="4">
        <f t="shared" si="16"/>
        <v>333.77683038790502</v>
      </c>
      <c r="CG129" s="4">
        <f t="shared" si="17"/>
        <v>50.217824360520005</v>
      </c>
      <c r="CH129" s="4">
        <f t="shared" si="18"/>
        <v>2.2709659651334997</v>
      </c>
    </row>
    <row r="130" spans="1:86">
      <c r="A130" s="2">
        <v>42440</v>
      </c>
      <c r="B130" s="29">
        <v>0.49529986111111107</v>
      </c>
      <c r="C130" s="4">
        <v>14.36</v>
      </c>
      <c r="D130" s="4">
        <v>0.58809999999999996</v>
      </c>
      <c r="E130" s="4" t="s">
        <v>155</v>
      </c>
      <c r="F130" s="4">
        <v>5880.9090910000004</v>
      </c>
      <c r="G130" s="4">
        <v>173.5</v>
      </c>
      <c r="H130" s="4">
        <v>-2.7</v>
      </c>
      <c r="I130" s="4">
        <v>96.6</v>
      </c>
      <c r="K130" s="4">
        <v>0.09</v>
      </c>
      <c r="L130" s="4">
        <v>46</v>
      </c>
      <c r="M130" s="4">
        <v>0.87219999999999998</v>
      </c>
      <c r="N130" s="4">
        <v>12.524100000000001</v>
      </c>
      <c r="O130" s="4">
        <v>0.51290000000000002</v>
      </c>
      <c r="P130" s="4">
        <v>151.35380000000001</v>
      </c>
      <c r="Q130" s="4">
        <v>0</v>
      </c>
      <c r="R130" s="4">
        <v>151.4</v>
      </c>
      <c r="S130" s="4">
        <v>122.0655</v>
      </c>
      <c r="T130" s="4">
        <v>0</v>
      </c>
      <c r="U130" s="4">
        <v>122.1</v>
      </c>
      <c r="V130" s="4">
        <v>96.637900000000002</v>
      </c>
      <c r="Y130" s="4">
        <v>40.462000000000003</v>
      </c>
      <c r="Z130" s="4">
        <v>0</v>
      </c>
      <c r="AA130" s="4">
        <v>7.6499999999999999E-2</v>
      </c>
      <c r="AB130" s="4" t="s">
        <v>384</v>
      </c>
      <c r="AC130" s="4">
        <v>0</v>
      </c>
      <c r="AD130" s="4">
        <v>12.3</v>
      </c>
      <c r="AE130" s="4">
        <v>847</v>
      </c>
      <c r="AF130" s="4">
        <v>876</v>
      </c>
      <c r="AG130" s="4">
        <v>885</v>
      </c>
      <c r="AH130" s="4">
        <v>54</v>
      </c>
      <c r="AI130" s="4">
        <v>23.95</v>
      </c>
      <c r="AJ130" s="4">
        <v>0.55000000000000004</v>
      </c>
      <c r="AK130" s="4">
        <v>988</v>
      </c>
      <c r="AL130" s="4">
        <v>7</v>
      </c>
      <c r="AM130" s="4">
        <v>0</v>
      </c>
      <c r="AN130" s="4">
        <v>36</v>
      </c>
      <c r="AO130" s="4">
        <v>192</v>
      </c>
      <c r="AP130" s="4">
        <v>191.9</v>
      </c>
      <c r="AQ130" s="4">
        <v>4</v>
      </c>
      <c r="AR130" s="4">
        <v>195</v>
      </c>
      <c r="AS130" s="4" t="s">
        <v>155</v>
      </c>
      <c r="AT130" s="4">
        <v>2</v>
      </c>
      <c r="AU130" s="5">
        <v>0.70344907407407409</v>
      </c>
      <c r="AV130" s="4">
        <v>47.161419000000002</v>
      </c>
      <c r="AW130" s="4">
        <v>-88.491229000000004</v>
      </c>
      <c r="AX130" s="4">
        <v>315.8</v>
      </c>
      <c r="AY130" s="4">
        <v>45.6</v>
      </c>
      <c r="AZ130" s="4">
        <v>12</v>
      </c>
      <c r="BA130" s="4">
        <v>8</v>
      </c>
      <c r="BB130" s="4" t="s">
        <v>437</v>
      </c>
      <c r="BC130" s="4">
        <v>1.4</v>
      </c>
      <c r="BD130" s="4">
        <v>1.5</v>
      </c>
      <c r="BE130" s="4">
        <v>2.3282720000000001</v>
      </c>
      <c r="BF130" s="4">
        <v>14.063000000000001</v>
      </c>
      <c r="BG130" s="4">
        <v>14.19</v>
      </c>
      <c r="BH130" s="4">
        <v>1.01</v>
      </c>
      <c r="BI130" s="4">
        <v>14.659000000000001</v>
      </c>
      <c r="BJ130" s="4">
        <v>2911.357</v>
      </c>
      <c r="BK130" s="4">
        <v>75.885999999999996</v>
      </c>
      <c r="BL130" s="4">
        <v>3.6840000000000002</v>
      </c>
      <c r="BM130" s="4">
        <v>0</v>
      </c>
      <c r="BN130" s="4">
        <v>3.6840000000000002</v>
      </c>
      <c r="BO130" s="4">
        <v>2.972</v>
      </c>
      <c r="BP130" s="4">
        <v>0</v>
      </c>
      <c r="BQ130" s="4">
        <v>2.972</v>
      </c>
      <c r="BR130" s="4">
        <v>0.74280000000000002</v>
      </c>
      <c r="BU130" s="4">
        <v>1.8660000000000001</v>
      </c>
      <c r="BW130" s="4">
        <v>12.930999999999999</v>
      </c>
      <c r="BX130" s="4">
        <v>0.11899800000000001</v>
      </c>
      <c r="BY130" s="4">
        <v>-5</v>
      </c>
      <c r="BZ130" s="4">
        <v>1.5581959999999999</v>
      </c>
      <c r="CA130" s="4">
        <v>2.9080140000000001</v>
      </c>
      <c r="CB130" s="4">
        <v>31.475559000000001</v>
      </c>
      <c r="CC130" s="4">
        <f t="shared" si="14"/>
        <v>0.76829729879999997</v>
      </c>
      <c r="CE130" s="4">
        <f t="shared" si="15"/>
        <v>6324.3013855035069</v>
      </c>
      <c r="CF130" s="4">
        <f t="shared" si="16"/>
        <v>164.846130151788</v>
      </c>
      <c r="CG130" s="4">
        <f t="shared" si="17"/>
        <v>6.4560353531760004</v>
      </c>
      <c r="CH130" s="4">
        <f t="shared" si="18"/>
        <v>1.6135743810023999</v>
      </c>
    </row>
    <row r="131" spans="1:86">
      <c r="A131" s="2">
        <v>42440</v>
      </c>
      <c r="B131" s="29">
        <v>0.49531143518518522</v>
      </c>
      <c r="C131" s="4">
        <v>14.366</v>
      </c>
      <c r="D131" s="4">
        <v>0.30509999999999998</v>
      </c>
      <c r="E131" s="4" t="s">
        <v>155</v>
      </c>
      <c r="F131" s="4">
        <v>3051.25</v>
      </c>
      <c r="G131" s="4">
        <v>55.8</v>
      </c>
      <c r="H131" s="4">
        <v>-6.2</v>
      </c>
      <c r="I131" s="4">
        <v>79.5</v>
      </c>
      <c r="K131" s="4">
        <v>0</v>
      </c>
      <c r="L131" s="4">
        <v>44</v>
      </c>
      <c r="M131" s="4">
        <v>0.87460000000000004</v>
      </c>
      <c r="N131" s="4">
        <v>12.5641</v>
      </c>
      <c r="O131" s="4">
        <v>0.26690000000000003</v>
      </c>
      <c r="P131" s="4">
        <v>48.7806</v>
      </c>
      <c r="Q131" s="4">
        <v>0</v>
      </c>
      <c r="R131" s="4">
        <v>48.8</v>
      </c>
      <c r="S131" s="4">
        <v>39.341099999999997</v>
      </c>
      <c r="T131" s="4">
        <v>0</v>
      </c>
      <c r="U131" s="4">
        <v>39.299999999999997</v>
      </c>
      <c r="V131" s="4">
        <v>79.541200000000003</v>
      </c>
      <c r="Y131" s="4">
        <v>38.677999999999997</v>
      </c>
      <c r="Z131" s="4">
        <v>0</v>
      </c>
      <c r="AA131" s="4">
        <v>0</v>
      </c>
      <c r="AB131" s="4" t="s">
        <v>384</v>
      </c>
      <c r="AC131" s="4">
        <v>0</v>
      </c>
      <c r="AD131" s="4">
        <v>12.3</v>
      </c>
      <c r="AE131" s="4">
        <v>848</v>
      </c>
      <c r="AF131" s="4">
        <v>876</v>
      </c>
      <c r="AG131" s="4">
        <v>885</v>
      </c>
      <c r="AH131" s="4">
        <v>54</v>
      </c>
      <c r="AI131" s="4">
        <v>23.95</v>
      </c>
      <c r="AJ131" s="4">
        <v>0.55000000000000004</v>
      </c>
      <c r="AK131" s="4">
        <v>988</v>
      </c>
      <c r="AL131" s="4">
        <v>7</v>
      </c>
      <c r="AM131" s="4">
        <v>0</v>
      </c>
      <c r="AN131" s="4">
        <v>36</v>
      </c>
      <c r="AO131" s="4">
        <v>192</v>
      </c>
      <c r="AP131" s="4">
        <v>192</v>
      </c>
      <c r="AQ131" s="4">
        <v>4</v>
      </c>
      <c r="AR131" s="4">
        <v>195</v>
      </c>
      <c r="AS131" s="4" t="s">
        <v>155</v>
      </c>
      <c r="AT131" s="4">
        <v>2</v>
      </c>
      <c r="AU131" s="5">
        <v>0.70346064814814813</v>
      </c>
      <c r="AV131" s="4">
        <v>47.161287000000002</v>
      </c>
      <c r="AW131" s="4">
        <v>-88.491069999999993</v>
      </c>
      <c r="AX131" s="4">
        <v>315.60000000000002</v>
      </c>
      <c r="AY131" s="4">
        <v>43.5</v>
      </c>
      <c r="AZ131" s="4">
        <v>12</v>
      </c>
      <c r="BA131" s="4">
        <v>8</v>
      </c>
      <c r="BB131" s="4" t="s">
        <v>437</v>
      </c>
      <c r="BC131" s="4">
        <v>1.7581420000000001</v>
      </c>
      <c r="BD131" s="4">
        <v>1.141858</v>
      </c>
      <c r="BE131" s="4">
        <v>2.6581419999999998</v>
      </c>
      <c r="BF131" s="4">
        <v>14.063000000000001</v>
      </c>
      <c r="BG131" s="4">
        <v>14.48</v>
      </c>
      <c r="BH131" s="4">
        <v>1.03</v>
      </c>
      <c r="BI131" s="4">
        <v>14.337999999999999</v>
      </c>
      <c r="BJ131" s="4">
        <v>2968.0740000000001</v>
      </c>
      <c r="BK131" s="4">
        <v>40.124000000000002</v>
      </c>
      <c r="BL131" s="4">
        <v>1.2070000000000001</v>
      </c>
      <c r="BM131" s="4">
        <v>0</v>
      </c>
      <c r="BN131" s="4">
        <v>1.2070000000000001</v>
      </c>
      <c r="BO131" s="4">
        <v>0.97299999999999998</v>
      </c>
      <c r="BP131" s="4">
        <v>0</v>
      </c>
      <c r="BQ131" s="4">
        <v>0.97299999999999998</v>
      </c>
      <c r="BR131" s="4">
        <v>0.62129999999999996</v>
      </c>
      <c r="BU131" s="4">
        <v>1.8129999999999999</v>
      </c>
      <c r="BW131" s="4">
        <v>0</v>
      </c>
      <c r="BX131" s="4">
        <v>0.15368799999999999</v>
      </c>
      <c r="BY131" s="4">
        <v>-5</v>
      </c>
      <c r="BZ131" s="4">
        <v>1.5561959999999999</v>
      </c>
      <c r="CA131" s="4">
        <v>3.7557510000000001</v>
      </c>
      <c r="CB131" s="4">
        <v>31.435158999999999</v>
      </c>
      <c r="CC131" s="4">
        <f t="shared" si="14"/>
        <v>0.99226941420000003</v>
      </c>
      <c r="CE131" s="4">
        <f t="shared" si="15"/>
        <v>8327.0681294997776</v>
      </c>
      <c r="CF131" s="4">
        <f t="shared" si="16"/>
        <v>112.56972758362801</v>
      </c>
      <c r="CG131" s="4">
        <f t="shared" si="17"/>
        <v>2.7297962550810002</v>
      </c>
      <c r="CH131" s="4">
        <f t="shared" si="18"/>
        <v>1.7430857279360998</v>
      </c>
    </row>
    <row r="132" spans="1:86">
      <c r="A132" s="2">
        <v>42440</v>
      </c>
      <c r="B132" s="29">
        <v>0.49532300925925926</v>
      </c>
      <c r="C132" s="4">
        <v>14.39</v>
      </c>
      <c r="D132" s="4">
        <v>0.19189999999999999</v>
      </c>
      <c r="E132" s="4" t="s">
        <v>155</v>
      </c>
      <c r="F132" s="4">
        <v>1919.141005</v>
      </c>
      <c r="G132" s="4">
        <v>44.3</v>
      </c>
      <c r="H132" s="4">
        <v>-8</v>
      </c>
      <c r="I132" s="4">
        <v>74.3</v>
      </c>
      <c r="K132" s="4">
        <v>0</v>
      </c>
      <c r="L132" s="4">
        <v>44</v>
      </c>
      <c r="M132" s="4">
        <v>0.87529999999999997</v>
      </c>
      <c r="N132" s="4">
        <v>12.5959</v>
      </c>
      <c r="O132" s="4">
        <v>0.16800000000000001</v>
      </c>
      <c r="P132" s="4">
        <v>38.782400000000003</v>
      </c>
      <c r="Q132" s="4">
        <v>0</v>
      </c>
      <c r="R132" s="4">
        <v>38.799999999999997</v>
      </c>
      <c r="S132" s="4">
        <v>31.325399999999998</v>
      </c>
      <c r="T132" s="4">
        <v>0</v>
      </c>
      <c r="U132" s="4">
        <v>31.3</v>
      </c>
      <c r="V132" s="4">
        <v>74.336100000000002</v>
      </c>
      <c r="Y132" s="4">
        <v>38.277999999999999</v>
      </c>
      <c r="Z132" s="4">
        <v>0</v>
      </c>
      <c r="AA132" s="4">
        <v>0</v>
      </c>
      <c r="AB132" s="4" t="s">
        <v>384</v>
      </c>
      <c r="AC132" s="4">
        <v>0</v>
      </c>
      <c r="AD132" s="4">
        <v>12.3</v>
      </c>
      <c r="AE132" s="4">
        <v>850</v>
      </c>
      <c r="AF132" s="4">
        <v>877</v>
      </c>
      <c r="AG132" s="4">
        <v>886</v>
      </c>
      <c r="AH132" s="4">
        <v>54.9</v>
      </c>
      <c r="AI132" s="4">
        <v>24.35</v>
      </c>
      <c r="AJ132" s="4">
        <v>0.56000000000000005</v>
      </c>
      <c r="AK132" s="4">
        <v>988</v>
      </c>
      <c r="AL132" s="4">
        <v>7</v>
      </c>
      <c r="AM132" s="4">
        <v>0</v>
      </c>
      <c r="AN132" s="4">
        <v>36</v>
      </c>
      <c r="AO132" s="4">
        <v>192</v>
      </c>
      <c r="AP132" s="4">
        <v>191.1</v>
      </c>
      <c r="AQ132" s="4">
        <v>4</v>
      </c>
      <c r="AR132" s="4">
        <v>195</v>
      </c>
      <c r="AS132" s="4" t="s">
        <v>155</v>
      </c>
      <c r="AT132" s="4">
        <v>2</v>
      </c>
      <c r="AU132" s="5">
        <v>0.70347222222222217</v>
      </c>
      <c r="AV132" s="4">
        <v>47.161172000000001</v>
      </c>
      <c r="AW132" s="4">
        <v>-88.490921999999998</v>
      </c>
      <c r="AX132" s="4">
        <v>315.2</v>
      </c>
      <c r="AY132" s="4">
        <v>40.5</v>
      </c>
      <c r="AZ132" s="4">
        <v>12</v>
      </c>
      <c r="BA132" s="4">
        <v>9</v>
      </c>
      <c r="BB132" s="4" t="s">
        <v>438</v>
      </c>
      <c r="BC132" s="4">
        <v>2.0430570000000001</v>
      </c>
      <c r="BD132" s="4">
        <v>1.214585</v>
      </c>
      <c r="BE132" s="4">
        <v>3.0145849999999998</v>
      </c>
      <c r="BF132" s="4">
        <v>14.063000000000001</v>
      </c>
      <c r="BG132" s="4">
        <v>14.58</v>
      </c>
      <c r="BH132" s="4">
        <v>1.04</v>
      </c>
      <c r="BI132" s="4">
        <v>14.243</v>
      </c>
      <c r="BJ132" s="4">
        <v>2991.3879999999999</v>
      </c>
      <c r="BK132" s="4">
        <v>25.391999999999999</v>
      </c>
      <c r="BL132" s="4">
        <v>0.96499999999999997</v>
      </c>
      <c r="BM132" s="4">
        <v>0</v>
      </c>
      <c r="BN132" s="4">
        <v>0.96499999999999997</v>
      </c>
      <c r="BO132" s="4">
        <v>0.77900000000000003</v>
      </c>
      <c r="BP132" s="4">
        <v>0</v>
      </c>
      <c r="BQ132" s="4">
        <v>0.77900000000000003</v>
      </c>
      <c r="BR132" s="4">
        <v>0.58379999999999999</v>
      </c>
      <c r="BU132" s="4">
        <v>1.804</v>
      </c>
      <c r="BW132" s="4">
        <v>0</v>
      </c>
      <c r="BX132" s="4">
        <v>0.20580599999999999</v>
      </c>
      <c r="BY132" s="4">
        <v>-5</v>
      </c>
      <c r="BZ132" s="4">
        <v>1.55149</v>
      </c>
      <c r="CA132" s="4">
        <v>5.0293840000000003</v>
      </c>
      <c r="CB132" s="4">
        <v>31.340098000000001</v>
      </c>
      <c r="CC132" s="4">
        <f t="shared" si="14"/>
        <v>1.3287632528</v>
      </c>
      <c r="CE132" s="4">
        <f t="shared" si="15"/>
        <v>11238.494691909023</v>
      </c>
      <c r="CF132" s="4">
        <f t="shared" si="16"/>
        <v>95.396470540416004</v>
      </c>
      <c r="CG132" s="4">
        <f t="shared" si="17"/>
        <v>2.9266639315920004</v>
      </c>
      <c r="CH132" s="4">
        <f t="shared" si="18"/>
        <v>2.1933073212624001</v>
      </c>
    </row>
    <row r="133" spans="1:86">
      <c r="A133" s="2">
        <v>42440</v>
      </c>
      <c r="B133" s="29">
        <v>0.49533458333333336</v>
      </c>
      <c r="C133" s="4">
        <v>14.39</v>
      </c>
      <c r="D133" s="4">
        <v>0.2641</v>
      </c>
      <c r="E133" s="4" t="s">
        <v>155</v>
      </c>
      <c r="F133" s="4">
        <v>2640.5191490000002</v>
      </c>
      <c r="G133" s="4">
        <v>31.1</v>
      </c>
      <c r="H133" s="4">
        <v>-7.5</v>
      </c>
      <c r="I133" s="4">
        <v>88.3</v>
      </c>
      <c r="K133" s="4">
        <v>0</v>
      </c>
      <c r="L133" s="4">
        <v>44</v>
      </c>
      <c r="M133" s="4">
        <v>0.87470000000000003</v>
      </c>
      <c r="N133" s="4">
        <v>12.586600000000001</v>
      </c>
      <c r="O133" s="4">
        <v>0.23100000000000001</v>
      </c>
      <c r="P133" s="4">
        <v>27.172599999999999</v>
      </c>
      <c r="Q133" s="4">
        <v>0</v>
      </c>
      <c r="R133" s="4">
        <v>27.2</v>
      </c>
      <c r="S133" s="4">
        <v>21.951499999999999</v>
      </c>
      <c r="T133" s="4">
        <v>0</v>
      </c>
      <c r="U133" s="4">
        <v>22</v>
      </c>
      <c r="V133" s="4">
        <v>88.263000000000005</v>
      </c>
      <c r="Y133" s="4">
        <v>38.222999999999999</v>
      </c>
      <c r="Z133" s="4">
        <v>0</v>
      </c>
      <c r="AA133" s="4">
        <v>0</v>
      </c>
      <c r="AB133" s="4" t="s">
        <v>384</v>
      </c>
      <c r="AC133" s="4">
        <v>0</v>
      </c>
      <c r="AD133" s="4">
        <v>12.4</v>
      </c>
      <c r="AE133" s="4">
        <v>850</v>
      </c>
      <c r="AF133" s="4">
        <v>878</v>
      </c>
      <c r="AG133" s="4">
        <v>886</v>
      </c>
      <c r="AH133" s="4">
        <v>55</v>
      </c>
      <c r="AI133" s="4">
        <v>24.39</v>
      </c>
      <c r="AJ133" s="4">
        <v>0.56000000000000005</v>
      </c>
      <c r="AK133" s="4">
        <v>988</v>
      </c>
      <c r="AL133" s="4">
        <v>7</v>
      </c>
      <c r="AM133" s="4">
        <v>0</v>
      </c>
      <c r="AN133" s="4">
        <v>36</v>
      </c>
      <c r="AO133" s="4">
        <v>192</v>
      </c>
      <c r="AP133" s="4">
        <v>191.9</v>
      </c>
      <c r="AQ133" s="4">
        <v>4</v>
      </c>
      <c r="AR133" s="4">
        <v>195</v>
      </c>
      <c r="AS133" s="4" t="s">
        <v>155</v>
      </c>
      <c r="AT133" s="4">
        <v>2</v>
      </c>
      <c r="AU133" s="5">
        <v>0.70348379629629632</v>
      </c>
      <c r="AV133" s="4">
        <v>47.161054</v>
      </c>
      <c r="AW133" s="4">
        <v>-88.490802000000002</v>
      </c>
      <c r="AX133" s="4">
        <v>314.60000000000002</v>
      </c>
      <c r="AY133" s="4">
        <v>36.4</v>
      </c>
      <c r="AZ133" s="4">
        <v>12</v>
      </c>
      <c r="BA133" s="4">
        <v>9</v>
      </c>
      <c r="BB133" s="4" t="s">
        <v>438</v>
      </c>
      <c r="BC133" s="4">
        <v>2.1</v>
      </c>
      <c r="BD133" s="4">
        <v>1.514286</v>
      </c>
      <c r="BE133" s="4">
        <v>3.1714289999999998</v>
      </c>
      <c r="BF133" s="4">
        <v>14.063000000000001</v>
      </c>
      <c r="BG133" s="4">
        <v>14.5</v>
      </c>
      <c r="BH133" s="4">
        <v>1.03</v>
      </c>
      <c r="BI133" s="4">
        <v>14.327999999999999</v>
      </c>
      <c r="BJ133" s="4">
        <v>2976.3040000000001</v>
      </c>
      <c r="BK133" s="4">
        <v>34.76</v>
      </c>
      <c r="BL133" s="4">
        <v>0.67300000000000004</v>
      </c>
      <c r="BM133" s="4">
        <v>0</v>
      </c>
      <c r="BN133" s="4">
        <v>0.67300000000000004</v>
      </c>
      <c r="BO133" s="4">
        <v>0.54400000000000004</v>
      </c>
      <c r="BP133" s="4">
        <v>0</v>
      </c>
      <c r="BQ133" s="4">
        <v>0.54400000000000004</v>
      </c>
      <c r="BR133" s="4">
        <v>0.69020000000000004</v>
      </c>
      <c r="BU133" s="4">
        <v>1.7929999999999999</v>
      </c>
      <c r="BW133" s="4">
        <v>0</v>
      </c>
      <c r="BX133" s="4">
        <v>0.22361500000000001</v>
      </c>
      <c r="BY133" s="4">
        <v>-5</v>
      </c>
      <c r="BZ133" s="4">
        <v>1.552802</v>
      </c>
      <c r="CA133" s="4">
        <v>5.464601</v>
      </c>
      <c r="CB133" s="4">
        <v>31.366603999999999</v>
      </c>
      <c r="CC133" s="4">
        <f t="shared" si="14"/>
        <v>1.4437475842</v>
      </c>
      <c r="CE133" s="4">
        <f t="shared" si="15"/>
        <v>12149.442419583889</v>
      </c>
      <c r="CF133" s="4">
        <f t="shared" si="16"/>
        <v>141.89229947772</v>
      </c>
      <c r="CG133" s="4">
        <f t="shared" si="17"/>
        <v>2.2206389791680001</v>
      </c>
      <c r="CH133" s="4">
        <f t="shared" si="18"/>
        <v>2.8174357048194003</v>
      </c>
    </row>
    <row r="134" spans="1:86">
      <c r="A134" s="2">
        <v>42440</v>
      </c>
      <c r="B134" s="29">
        <v>0.49534615740740739</v>
      </c>
      <c r="C134" s="4">
        <v>14.382999999999999</v>
      </c>
      <c r="D134" s="4">
        <v>0.31909999999999999</v>
      </c>
      <c r="E134" s="4" t="s">
        <v>155</v>
      </c>
      <c r="F134" s="4">
        <v>3191.1873989999999</v>
      </c>
      <c r="G134" s="4">
        <v>27</v>
      </c>
      <c r="H134" s="4">
        <v>-3.2</v>
      </c>
      <c r="I134" s="4">
        <v>88.4</v>
      </c>
      <c r="K134" s="4">
        <v>0</v>
      </c>
      <c r="L134" s="4">
        <v>44</v>
      </c>
      <c r="M134" s="4">
        <v>0.87419999999999998</v>
      </c>
      <c r="N134" s="4">
        <v>12.573700000000001</v>
      </c>
      <c r="O134" s="4">
        <v>0.27900000000000003</v>
      </c>
      <c r="P134" s="4">
        <v>23.6038</v>
      </c>
      <c r="Q134" s="4">
        <v>0</v>
      </c>
      <c r="R134" s="4">
        <v>23.6</v>
      </c>
      <c r="S134" s="4">
        <v>19.0685</v>
      </c>
      <c r="T134" s="4">
        <v>0</v>
      </c>
      <c r="U134" s="4">
        <v>19.100000000000001</v>
      </c>
      <c r="V134" s="4">
        <v>88.363</v>
      </c>
      <c r="Y134" s="4">
        <v>38.234000000000002</v>
      </c>
      <c r="Z134" s="4">
        <v>0</v>
      </c>
      <c r="AA134" s="4">
        <v>0</v>
      </c>
      <c r="AB134" s="4" t="s">
        <v>384</v>
      </c>
      <c r="AC134" s="4">
        <v>0</v>
      </c>
      <c r="AD134" s="4">
        <v>12.3</v>
      </c>
      <c r="AE134" s="4">
        <v>850</v>
      </c>
      <c r="AF134" s="4">
        <v>876</v>
      </c>
      <c r="AG134" s="4">
        <v>887</v>
      </c>
      <c r="AH134" s="4">
        <v>55</v>
      </c>
      <c r="AI134" s="4">
        <v>24.39</v>
      </c>
      <c r="AJ134" s="4">
        <v>0.56000000000000005</v>
      </c>
      <c r="AK134" s="4">
        <v>988</v>
      </c>
      <c r="AL134" s="4">
        <v>7</v>
      </c>
      <c r="AM134" s="4">
        <v>0</v>
      </c>
      <c r="AN134" s="4">
        <v>36</v>
      </c>
      <c r="AO134" s="4">
        <v>192</v>
      </c>
      <c r="AP134" s="4">
        <v>191.1</v>
      </c>
      <c r="AQ134" s="4">
        <v>3.9</v>
      </c>
      <c r="AR134" s="4">
        <v>195</v>
      </c>
      <c r="AS134" s="4" t="s">
        <v>155</v>
      </c>
      <c r="AT134" s="4">
        <v>2</v>
      </c>
      <c r="AU134" s="5">
        <v>0.70349537037037047</v>
      </c>
      <c r="AV134" s="4">
        <v>47.160929000000003</v>
      </c>
      <c r="AW134" s="4">
        <v>-88.490711000000005</v>
      </c>
      <c r="AX134" s="4">
        <v>314.10000000000002</v>
      </c>
      <c r="AY134" s="4">
        <v>34.5</v>
      </c>
      <c r="AZ134" s="4">
        <v>12</v>
      </c>
      <c r="BA134" s="4">
        <v>9</v>
      </c>
      <c r="BB134" s="4" t="s">
        <v>438</v>
      </c>
      <c r="BC134" s="4">
        <v>1.6006990000000001</v>
      </c>
      <c r="BD134" s="4">
        <v>1.6</v>
      </c>
      <c r="BE134" s="4">
        <v>2.5580419999999999</v>
      </c>
      <c r="BF134" s="4">
        <v>14.063000000000001</v>
      </c>
      <c r="BG134" s="4">
        <v>14.45</v>
      </c>
      <c r="BH134" s="4">
        <v>1.03</v>
      </c>
      <c r="BI134" s="4">
        <v>14.388</v>
      </c>
      <c r="BJ134" s="4">
        <v>2965.105</v>
      </c>
      <c r="BK134" s="4">
        <v>41.872</v>
      </c>
      <c r="BL134" s="4">
        <v>0.58299999999999996</v>
      </c>
      <c r="BM134" s="4">
        <v>0</v>
      </c>
      <c r="BN134" s="4">
        <v>0.58299999999999996</v>
      </c>
      <c r="BO134" s="4">
        <v>0.47099999999999997</v>
      </c>
      <c r="BP134" s="4">
        <v>0</v>
      </c>
      <c r="BQ134" s="4">
        <v>0.47099999999999997</v>
      </c>
      <c r="BR134" s="4">
        <v>0.68899999999999995</v>
      </c>
      <c r="BU134" s="4">
        <v>1.7889999999999999</v>
      </c>
      <c r="BW134" s="4">
        <v>0</v>
      </c>
      <c r="BX134" s="4">
        <v>0.18802199999999999</v>
      </c>
      <c r="BY134" s="4">
        <v>-5</v>
      </c>
      <c r="BZ134" s="4">
        <v>1.5493920000000001</v>
      </c>
      <c r="CA134" s="4">
        <v>4.5947880000000003</v>
      </c>
      <c r="CB134" s="4">
        <v>31.297726000000001</v>
      </c>
      <c r="CC134" s="4">
        <f t="shared" si="14"/>
        <v>1.2139429896</v>
      </c>
      <c r="CE134" s="4">
        <f t="shared" si="15"/>
        <v>10177.14956793678</v>
      </c>
      <c r="CF134" s="4">
        <f t="shared" si="16"/>
        <v>143.717543462592</v>
      </c>
      <c r="CG134" s="4">
        <f t="shared" si="17"/>
        <v>1.6166164255560003</v>
      </c>
      <c r="CH134" s="4">
        <f t="shared" si="18"/>
        <v>2.3648592722039998</v>
      </c>
    </row>
    <row r="135" spans="1:86">
      <c r="A135" s="2">
        <v>42440</v>
      </c>
      <c r="B135" s="29">
        <v>0.49535773148148149</v>
      </c>
      <c r="C135" s="4">
        <v>14.385</v>
      </c>
      <c r="D135" s="4">
        <v>0.24879999999999999</v>
      </c>
      <c r="E135" s="4" t="s">
        <v>155</v>
      </c>
      <c r="F135" s="4">
        <v>2488.4410339999999</v>
      </c>
      <c r="G135" s="4">
        <v>21</v>
      </c>
      <c r="H135" s="4">
        <v>-2.8</v>
      </c>
      <c r="I135" s="4">
        <v>93.3</v>
      </c>
      <c r="K135" s="4">
        <v>0</v>
      </c>
      <c r="L135" s="4">
        <v>44</v>
      </c>
      <c r="M135" s="4">
        <v>0.87480000000000002</v>
      </c>
      <c r="N135" s="4">
        <v>12.584300000000001</v>
      </c>
      <c r="O135" s="4">
        <v>0.2177</v>
      </c>
      <c r="P135" s="4">
        <v>18.4131</v>
      </c>
      <c r="Q135" s="4">
        <v>0</v>
      </c>
      <c r="R135" s="4">
        <v>18.399999999999999</v>
      </c>
      <c r="S135" s="4">
        <v>14.8752</v>
      </c>
      <c r="T135" s="4">
        <v>0</v>
      </c>
      <c r="U135" s="4">
        <v>14.9</v>
      </c>
      <c r="V135" s="4">
        <v>93.326599999999999</v>
      </c>
      <c r="Y135" s="4">
        <v>38.316000000000003</v>
      </c>
      <c r="Z135" s="4">
        <v>0</v>
      </c>
      <c r="AA135" s="4">
        <v>0</v>
      </c>
      <c r="AB135" s="4" t="s">
        <v>384</v>
      </c>
      <c r="AC135" s="4">
        <v>0</v>
      </c>
      <c r="AD135" s="4">
        <v>12.3</v>
      </c>
      <c r="AE135" s="4">
        <v>849</v>
      </c>
      <c r="AF135" s="4">
        <v>876</v>
      </c>
      <c r="AG135" s="4">
        <v>887</v>
      </c>
      <c r="AH135" s="4">
        <v>55</v>
      </c>
      <c r="AI135" s="4">
        <v>24.39</v>
      </c>
      <c r="AJ135" s="4">
        <v>0.56000000000000005</v>
      </c>
      <c r="AK135" s="4">
        <v>988</v>
      </c>
      <c r="AL135" s="4">
        <v>7</v>
      </c>
      <c r="AM135" s="4">
        <v>0</v>
      </c>
      <c r="AN135" s="4">
        <v>36</v>
      </c>
      <c r="AO135" s="4">
        <v>192</v>
      </c>
      <c r="AP135" s="4">
        <v>191</v>
      </c>
      <c r="AQ135" s="4">
        <v>3.9</v>
      </c>
      <c r="AR135" s="4">
        <v>195</v>
      </c>
      <c r="AS135" s="4" t="s">
        <v>155</v>
      </c>
      <c r="AT135" s="4">
        <v>2</v>
      </c>
      <c r="AU135" s="5">
        <v>0.70350694444444439</v>
      </c>
      <c r="AV135" s="4">
        <v>47.160792999999998</v>
      </c>
      <c r="AW135" s="4">
        <v>-88.490666000000004</v>
      </c>
      <c r="AX135" s="4">
        <v>314.10000000000002</v>
      </c>
      <c r="AY135" s="4">
        <v>34</v>
      </c>
      <c r="AZ135" s="4">
        <v>12</v>
      </c>
      <c r="BA135" s="4">
        <v>9</v>
      </c>
      <c r="BB135" s="4" t="s">
        <v>438</v>
      </c>
      <c r="BC135" s="4">
        <v>1.4712289999999999</v>
      </c>
      <c r="BD135" s="4">
        <v>1.8849149999999999</v>
      </c>
      <c r="BE135" s="4">
        <v>2.5849150000000001</v>
      </c>
      <c r="BF135" s="4">
        <v>14.063000000000001</v>
      </c>
      <c r="BG135" s="4">
        <v>14.52</v>
      </c>
      <c r="BH135" s="4">
        <v>1.03</v>
      </c>
      <c r="BI135" s="4">
        <v>14.311999999999999</v>
      </c>
      <c r="BJ135" s="4">
        <v>2979.27</v>
      </c>
      <c r="BK135" s="4">
        <v>32.802</v>
      </c>
      <c r="BL135" s="4">
        <v>0.45700000000000002</v>
      </c>
      <c r="BM135" s="4">
        <v>0</v>
      </c>
      <c r="BN135" s="4">
        <v>0.45700000000000002</v>
      </c>
      <c r="BO135" s="4">
        <v>0.36899999999999999</v>
      </c>
      <c r="BP135" s="4">
        <v>0</v>
      </c>
      <c r="BQ135" s="4">
        <v>0.36899999999999999</v>
      </c>
      <c r="BR135" s="4">
        <v>0.73060000000000003</v>
      </c>
      <c r="BU135" s="4">
        <v>1.8</v>
      </c>
      <c r="BW135" s="4">
        <v>0</v>
      </c>
      <c r="BX135" s="4">
        <v>0.17047000000000001</v>
      </c>
      <c r="BY135" s="4">
        <v>-5</v>
      </c>
      <c r="BZ135" s="4">
        <v>1.5489999999999999</v>
      </c>
      <c r="CA135" s="4">
        <v>4.1658609999999996</v>
      </c>
      <c r="CB135" s="4">
        <v>31.2898</v>
      </c>
      <c r="CC135" s="4">
        <f t="shared" si="14"/>
        <v>1.1006204761999998</v>
      </c>
      <c r="CE135" s="4">
        <f t="shared" si="15"/>
        <v>9271.1848519980886</v>
      </c>
      <c r="CF135" s="4">
        <f t="shared" si="16"/>
        <v>102.07648367393399</v>
      </c>
      <c r="CG135" s="4">
        <f t="shared" si="17"/>
        <v>1.1482904236229998</v>
      </c>
      <c r="CH135" s="4">
        <f t="shared" si="18"/>
        <v>2.2735528008101999</v>
      </c>
    </row>
    <row r="136" spans="1:86">
      <c r="A136" s="2">
        <v>42440</v>
      </c>
      <c r="B136" s="29">
        <v>0.49536930555555553</v>
      </c>
      <c r="C136" s="4">
        <v>14.39</v>
      </c>
      <c r="D136" s="4">
        <v>0.1968</v>
      </c>
      <c r="E136" s="4" t="s">
        <v>155</v>
      </c>
      <c r="F136" s="4">
        <v>1967.9498269999999</v>
      </c>
      <c r="G136" s="4">
        <v>14.9</v>
      </c>
      <c r="H136" s="4">
        <v>-1.5</v>
      </c>
      <c r="I136" s="4">
        <v>93.6</v>
      </c>
      <c r="K136" s="4">
        <v>0</v>
      </c>
      <c r="L136" s="4">
        <v>44</v>
      </c>
      <c r="M136" s="4">
        <v>0.87529999999999997</v>
      </c>
      <c r="N136" s="4">
        <v>12.594900000000001</v>
      </c>
      <c r="O136" s="4">
        <v>0.17219999999999999</v>
      </c>
      <c r="P136" s="4">
        <v>13.0848</v>
      </c>
      <c r="Q136" s="4">
        <v>0</v>
      </c>
      <c r="R136" s="4">
        <v>13.1</v>
      </c>
      <c r="S136" s="4">
        <v>10.570600000000001</v>
      </c>
      <c r="T136" s="4">
        <v>0</v>
      </c>
      <c r="U136" s="4">
        <v>10.6</v>
      </c>
      <c r="V136" s="4">
        <v>93.554699999999997</v>
      </c>
      <c r="Y136" s="4">
        <v>38.335999999999999</v>
      </c>
      <c r="Z136" s="4">
        <v>0</v>
      </c>
      <c r="AA136" s="4">
        <v>0</v>
      </c>
      <c r="AB136" s="4" t="s">
        <v>384</v>
      </c>
      <c r="AC136" s="4">
        <v>0</v>
      </c>
      <c r="AD136" s="4">
        <v>12.4</v>
      </c>
      <c r="AE136" s="4">
        <v>850</v>
      </c>
      <c r="AF136" s="4">
        <v>876</v>
      </c>
      <c r="AG136" s="4">
        <v>887</v>
      </c>
      <c r="AH136" s="4">
        <v>55</v>
      </c>
      <c r="AI136" s="4">
        <v>24.39</v>
      </c>
      <c r="AJ136" s="4">
        <v>0.56000000000000005</v>
      </c>
      <c r="AK136" s="4">
        <v>988</v>
      </c>
      <c r="AL136" s="4">
        <v>7</v>
      </c>
      <c r="AM136" s="4">
        <v>0</v>
      </c>
      <c r="AN136" s="4">
        <v>36</v>
      </c>
      <c r="AO136" s="4">
        <v>192</v>
      </c>
      <c r="AP136" s="4">
        <v>191</v>
      </c>
      <c r="AQ136" s="4">
        <v>4</v>
      </c>
      <c r="AR136" s="4">
        <v>195</v>
      </c>
      <c r="AS136" s="4" t="s">
        <v>155</v>
      </c>
      <c r="AT136" s="4">
        <v>2</v>
      </c>
      <c r="AU136" s="5">
        <v>0.70351851851851854</v>
      </c>
      <c r="AV136" s="4">
        <v>47.16066</v>
      </c>
      <c r="AW136" s="4">
        <v>-88.490617999999998</v>
      </c>
      <c r="AX136" s="4">
        <v>314.10000000000002</v>
      </c>
      <c r="AY136" s="4">
        <v>33.9</v>
      </c>
      <c r="AZ136" s="4">
        <v>12</v>
      </c>
      <c r="BA136" s="4">
        <v>9</v>
      </c>
      <c r="BB136" s="4" t="s">
        <v>438</v>
      </c>
      <c r="BC136" s="4">
        <v>1.5</v>
      </c>
      <c r="BD136" s="4">
        <v>2</v>
      </c>
      <c r="BE136" s="4">
        <v>2.7</v>
      </c>
      <c r="BF136" s="4">
        <v>14.063000000000001</v>
      </c>
      <c r="BG136" s="4">
        <v>14.57</v>
      </c>
      <c r="BH136" s="4">
        <v>1.04</v>
      </c>
      <c r="BI136" s="4">
        <v>14.253</v>
      </c>
      <c r="BJ136" s="4">
        <v>2989.9340000000002</v>
      </c>
      <c r="BK136" s="4">
        <v>26.024999999999999</v>
      </c>
      <c r="BL136" s="4">
        <v>0.32500000000000001</v>
      </c>
      <c r="BM136" s="4">
        <v>0</v>
      </c>
      <c r="BN136" s="4">
        <v>0.32500000000000001</v>
      </c>
      <c r="BO136" s="4">
        <v>0.26300000000000001</v>
      </c>
      <c r="BP136" s="4">
        <v>0</v>
      </c>
      <c r="BQ136" s="4">
        <v>0.26300000000000001</v>
      </c>
      <c r="BR136" s="4">
        <v>0.73440000000000005</v>
      </c>
      <c r="BU136" s="4">
        <v>1.806</v>
      </c>
      <c r="BW136" s="4">
        <v>0</v>
      </c>
      <c r="BX136" s="4">
        <v>0.15817600000000001</v>
      </c>
      <c r="BY136" s="4">
        <v>-5</v>
      </c>
      <c r="BZ136" s="4">
        <v>1.551706</v>
      </c>
      <c r="CA136" s="4">
        <v>3.8654259999999998</v>
      </c>
      <c r="CB136" s="4">
        <v>31.344460999999999</v>
      </c>
      <c r="CC136" s="4">
        <f t="shared" si="14"/>
        <v>1.0212455491999999</v>
      </c>
      <c r="CE136" s="4">
        <f t="shared" si="15"/>
        <v>8633.3543605473478</v>
      </c>
      <c r="CF136" s="4">
        <f t="shared" si="16"/>
        <v>75.146490602549989</v>
      </c>
      <c r="CG136" s="4">
        <f t="shared" si="17"/>
        <v>0.75940545738600007</v>
      </c>
      <c r="CH136" s="4">
        <f t="shared" si="18"/>
        <v>2.1205603342368002</v>
      </c>
    </row>
    <row r="137" spans="1:86">
      <c r="A137" s="2">
        <v>42440</v>
      </c>
      <c r="B137" s="29">
        <v>0.49538087962962968</v>
      </c>
      <c r="C137" s="4">
        <v>14.39</v>
      </c>
      <c r="D137" s="4">
        <v>0.18540000000000001</v>
      </c>
      <c r="E137" s="4" t="s">
        <v>155</v>
      </c>
      <c r="F137" s="4">
        <v>1853.515302</v>
      </c>
      <c r="G137" s="4">
        <v>11</v>
      </c>
      <c r="H137" s="4">
        <v>1.5</v>
      </c>
      <c r="I137" s="4">
        <v>101.6</v>
      </c>
      <c r="K137" s="4">
        <v>0</v>
      </c>
      <c r="L137" s="4">
        <v>44</v>
      </c>
      <c r="M137" s="4">
        <v>0.87529999999999997</v>
      </c>
      <c r="N137" s="4">
        <v>12.5952</v>
      </c>
      <c r="O137" s="4">
        <v>0.16220000000000001</v>
      </c>
      <c r="P137" s="4">
        <v>9.6445000000000007</v>
      </c>
      <c r="Q137" s="4">
        <v>1.3129</v>
      </c>
      <c r="R137" s="4">
        <v>11</v>
      </c>
      <c r="S137" s="4">
        <v>7.7914000000000003</v>
      </c>
      <c r="T137" s="4">
        <v>1.0606</v>
      </c>
      <c r="U137" s="4">
        <v>8.9</v>
      </c>
      <c r="V137" s="4">
        <v>101.6067</v>
      </c>
      <c r="Y137" s="4">
        <v>38.337000000000003</v>
      </c>
      <c r="Z137" s="4">
        <v>0</v>
      </c>
      <c r="AA137" s="4">
        <v>0</v>
      </c>
      <c r="AB137" s="4" t="s">
        <v>384</v>
      </c>
      <c r="AC137" s="4">
        <v>0</v>
      </c>
      <c r="AD137" s="4">
        <v>12.1</v>
      </c>
      <c r="AE137" s="4">
        <v>853</v>
      </c>
      <c r="AF137" s="4">
        <v>880</v>
      </c>
      <c r="AG137" s="4">
        <v>889</v>
      </c>
      <c r="AH137" s="4">
        <v>55</v>
      </c>
      <c r="AI137" s="4">
        <v>24.39</v>
      </c>
      <c r="AJ137" s="4">
        <v>0.56000000000000005</v>
      </c>
      <c r="AK137" s="4">
        <v>988</v>
      </c>
      <c r="AL137" s="4">
        <v>7</v>
      </c>
      <c r="AM137" s="4">
        <v>0</v>
      </c>
      <c r="AN137" s="4">
        <v>36</v>
      </c>
      <c r="AO137" s="4">
        <v>191.1</v>
      </c>
      <c r="AP137" s="4">
        <v>191</v>
      </c>
      <c r="AQ137" s="4">
        <v>3.8</v>
      </c>
      <c r="AR137" s="4">
        <v>195</v>
      </c>
      <c r="AS137" s="4" t="s">
        <v>155</v>
      </c>
      <c r="AT137" s="4">
        <v>2</v>
      </c>
      <c r="AU137" s="5">
        <v>0.70353009259259258</v>
      </c>
      <c r="AV137" s="4">
        <v>47.160522999999998</v>
      </c>
      <c r="AW137" s="4">
        <v>-88.490615000000005</v>
      </c>
      <c r="AX137" s="4">
        <v>314</v>
      </c>
      <c r="AY137" s="4">
        <v>33.6</v>
      </c>
      <c r="AZ137" s="4">
        <v>12</v>
      </c>
      <c r="BA137" s="4">
        <v>9</v>
      </c>
      <c r="BB137" s="4" t="s">
        <v>438</v>
      </c>
      <c r="BC137" s="4">
        <v>1.571029</v>
      </c>
      <c r="BD137" s="4">
        <v>1.2897099999999999</v>
      </c>
      <c r="BE137" s="4">
        <v>2.5579420000000002</v>
      </c>
      <c r="BF137" s="4">
        <v>14.063000000000001</v>
      </c>
      <c r="BG137" s="4">
        <v>14.58</v>
      </c>
      <c r="BH137" s="4">
        <v>1.04</v>
      </c>
      <c r="BI137" s="4">
        <v>14.249000000000001</v>
      </c>
      <c r="BJ137" s="4">
        <v>2992.098</v>
      </c>
      <c r="BK137" s="4">
        <v>24.529</v>
      </c>
      <c r="BL137" s="4">
        <v>0.24</v>
      </c>
      <c r="BM137" s="4">
        <v>3.3000000000000002E-2</v>
      </c>
      <c r="BN137" s="4">
        <v>0.27300000000000002</v>
      </c>
      <c r="BO137" s="4">
        <v>0.19400000000000001</v>
      </c>
      <c r="BP137" s="4">
        <v>2.5999999999999999E-2</v>
      </c>
      <c r="BQ137" s="4">
        <v>0.22</v>
      </c>
      <c r="BR137" s="4">
        <v>0.79820000000000002</v>
      </c>
      <c r="BU137" s="4">
        <v>1.8069999999999999</v>
      </c>
      <c r="BW137" s="4">
        <v>0</v>
      </c>
      <c r="BX137" s="4">
        <v>0.19037399999999999</v>
      </c>
      <c r="BY137" s="4">
        <v>-5</v>
      </c>
      <c r="BZ137" s="4">
        <v>1.5447839999999999</v>
      </c>
      <c r="CA137" s="4">
        <v>4.6522649999999999</v>
      </c>
      <c r="CB137" s="4">
        <v>31.204637000000002</v>
      </c>
      <c r="CC137" s="4">
        <f t="shared" si="14"/>
        <v>1.229128413</v>
      </c>
      <c r="CE137" s="4">
        <f t="shared" si="15"/>
        <v>10398.264503071588</v>
      </c>
      <c r="CF137" s="4">
        <f t="shared" si="16"/>
        <v>85.244209914194997</v>
      </c>
      <c r="CG137" s="4">
        <f t="shared" si="17"/>
        <v>0.76455323009999998</v>
      </c>
      <c r="CH137" s="4">
        <f t="shared" si="18"/>
        <v>2.7739381284809999</v>
      </c>
    </row>
    <row r="138" spans="1:86">
      <c r="A138" s="2">
        <v>42440</v>
      </c>
      <c r="B138" s="29">
        <v>0.49539245370370372</v>
      </c>
      <c r="C138" s="4">
        <v>14.39</v>
      </c>
      <c r="D138" s="4">
        <v>0.16389999999999999</v>
      </c>
      <c r="E138" s="4" t="s">
        <v>155</v>
      </c>
      <c r="F138" s="4">
        <v>1639.1107380000001</v>
      </c>
      <c r="G138" s="4">
        <v>9.8000000000000007</v>
      </c>
      <c r="H138" s="4">
        <v>4.2</v>
      </c>
      <c r="I138" s="4">
        <v>116.5</v>
      </c>
      <c r="K138" s="4">
        <v>0</v>
      </c>
      <c r="L138" s="4">
        <v>44</v>
      </c>
      <c r="M138" s="4">
        <v>0.87539999999999996</v>
      </c>
      <c r="N138" s="4">
        <v>12.5976</v>
      </c>
      <c r="O138" s="4">
        <v>0.14349999999999999</v>
      </c>
      <c r="P138" s="4">
        <v>8.6143000000000001</v>
      </c>
      <c r="Q138" s="4">
        <v>3.7164999999999999</v>
      </c>
      <c r="R138" s="4">
        <v>12.3</v>
      </c>
      <c r="S138" s="4">
        <v>6.9591000000000003</v>
      </c>
      <c r="T138" s="4">
        <v>3.0024000000000002</v>
      </c>
      <c r="U138" s="4">
        <v>10</v>
      </c>
      <c r="V138" s="4">
        <v>116.47839999999999</v>
      </c>
      <c r="Y138" s="4">
        <v>38.405999999999999</v>
      </c>
      <c r="Z138" s="4">
        <v>0</v>
      </c>
      <c r="AA138" s="4">
        <v>0</v>
      </c>
      <c r="AB138" s="4" t="s">
        <v>384</v>
      </c>
      <c r="AC138" s="4">
        <v>0</v>
      </c>
      <c r="AD138" s="4">
        <v>12</v>
      </c>
      <c r="AE138" s="4">
        <v>855</v>
      </c>
      <c r="AF138" s="4">
        <v>881</v>
      </c>
      <c r="AG138" s="4">
        <v>891</v>
      </c>
      <c r="AH138" s="4">
        <v>55</v>
      </c>
      <c r="AI138" s="4">
        <v>24.39</v>
      </c>
      <c r="AJ138" s="4">
        <v>0.56000000000000005</v>
      </c>
      <c r="AK138" s="4">
        <v>988</v>
      </c>
      <c r="AL138" s="4">
        <v>7</v>
      </c>
      <c r="AM138" s="4">
        <v>0</v>
      </c>
      <c r="AN138" s="4">
        <v>36</v>
      </c>
      <c r="AO138" s="4">
        <v>191</v>
      </c>
      <c r="AP138" s="4">
        <v>191</v>
      </c>
      <c r="AQ138" s="4">
        <v>3.8</v>
      </c>
      <c r="AR138" s="4">
        <v>195</v>
      </c>
      <c r="AS138" s="4" t="s">
        <v>155</v>
      </c>
      <c r="AT138" s="4">
        <v>2</v>
      </c>
      <c r="AU138" s="5">
        <v>0.70354166666666673</v>
      </c>
      <c r="AV138" s="4">
        <v>47.160398000000001</v>
      </c>
      <c r="AW138" s="4">
        <v>-88.490654000000006</v>
      </c>
      <c r="AX138" s="4">
        <v>314</v>
      </c>
      <c r="AY138" s="4">
        <v>32.4</v>
      </c>
      <c r="AZ138" s="4">
        <v>12</v>
      </c>
      <c r="BA138" s="4">
        <v>9</v>
      </c>
      <c r="BB138" s="4" t="s">
        <v>438</v>
      </c>
      <c r="BC138" s="4">
        <v>2.0255740000000002</v>
      </c>
      <c r="BD138" s="4">
        <v>1</v>
      </c>
      <c r="BE138" s="4">
        <v>2.9255740000000001</v>
      </c>
      <c r="BF138" s="4">
        <v>14.063000000000001</v>
      </c>
      <c r="BG138" s="4">
        <v>14.6</v>
      </c>
      <c r="BH138" s="4">
        <v>1.04</v>
      </c>
      <c r="BI138" s="4">
        <v>14.228</v>
      </c>
      <c r="BJ138" s="4">
        <v>2996.165</v>
      </c>
      <c r="BK138" s="4">
        <v>21.722000000000001</v>
      </c>
      <c r="BL138" s="4">
        <v>0.215</v>
      </c>
      <c r="BM138" s="4">
        <v>9.2999999999999999E-2</v>
      </c>
      <c r="BN138" s="4">
        <v>0.307</v>
      </c>
      <c r="BO138" s="4">
        <v>0.17299999999999999</v>
      </c>
      <c r="BP138" s="4">
        <v>7.4999999999999997E-2</v>
      </c>
      <c r="BQ138" s="4">
        <v>0.248</v>
      </c>
      <c r="BR138" s="4">
        <v>0.91610000000000003</v>
      </c>
      <c r="BU138" s="4">
        <v>1.8120000000000001</v>
      </c>
      <c r="BW138" s="4">
        <v>0</v>
      </c>
      <c r="BX138" s="4">
        <v>0.20302000000000001</v>
      </c>
      <c r="BY138" s="4">
        <v>-5</v>
      </c>
      <c r="BZ138" s="4">
        <v>1.545804</v>
      </c>
      <c r="CA138" s="4">
        <v>4.9613009999999997</v>
      </c>
      <c r="CB138" s="4">
        <v>31.225241</v>
      </c>
      <c r="CC138" s="4">
        <f t="shared" si="14"/>
        <v>1.3107757242</v>
      </c>
      <c r="CE138" s="4">
        <f t="shared" si="15"/>
        <v>11104.062678766755</v>
      </c>
      <c r="CF138" s="4">
        <f t="shared" si="16"/>
        <v>80.503727100534007</v>
      </c>
      <c r="CG138" s="4">
        <f t="shared" si="17"/>
        <v>0.91911077805599994</v>
      </c>
      <c r="CH138" s="4">
        <f t="shared" si="18"/>
        <v>3.3951507410367001</v>
      </c>
    </row>
    <row r="139" spans="1:86">
      <c r="A139" s="2">
        <v>42440</v>
      </c>
      <c r="B139" s="29">
        <v>0.49540402777777781</v>
      </c>
      <c r="C139" s="4">
        <v>14.382</v>
      </c>
      <c r="D139" s="4">
        <v>0.1046</v>
      </c>
      <c r="E139" s="4" t="s">
        <v>155</v>
      </c>
      <c r="F139" s="4">
        <v>1045.6430869999999</v>
      </c>
      <c r="G139" s="4">
        <v>8.6999999999999993</v>
      </c>
      <c r="H139" s="4">
        <v>10.3</v>
      </c>
      <c r="I139" s="4">
        <v>109.4</v>
      </c>
      <c r="K139" s="4">
        <v>0</v>
      </c>
      <c r="L139" s="4">
        <v>44</v>
      </c>
      <c r="M139" s="4">
        <v>0.876</v>
      </c>
      <c r="N139" s="4">
        <v>12.5977</v>
      </c>
      <c r="O139" s="4">
        <v>9.1600000000000001E-2</v>
      </c>
      <c r="P139" s="4">
        <v>7.6493000000000002</v>
      </c>
      <c r="Q139" s="4">
        <v>8.9957999999999991</v>
      </c>
      <c r="R139" s="4">
        <v>16.600000000000001</v>
      </c>
      <c r="S139" s="4">
        <v>6.1795999999999998</v>
      </c>
      <c r="T139" s="4">
        <v>7.2672999999999996</v>
      </c>
      <c r="U139" s="4">
        <v>13.4</v>
      </c>
      <c r="V139" s="4">
        <v>109.3553</v>
      </c>
      <c r="Y139" s="4">
        <v>38.454999999999998</v>
      </c>
      <c r="Z139" s="4">
        <v>0</v>
      </c>
      <c r="AA139" s="4">
        <v>0</v>
      </c>
      <c r="AB139" s="4" t="s">
        <v>384</v>
      </c>
      <c r="AC139" s="4">
        <v>0</v>
      </c>
      <c r="AD139" s="4">
        <v>12</v>
      </c>
      <c r="AE139" s="4">
        <v>855</v>
      </c>
      <c r="AF139" s="4">
        <v>883</v>
      </c>
      <c r="AG139" s="4">
        <v>893</v>
      </c>
      <c r="AH139" s="4">
        <v>55</v>
      </c>
      <c r="AI139" s="4">
        <v>24.39</v>
      </c>
      <c r="AJ139" s="4">
        <v>0.56000000000000005</v>
      </c>
      <c r="AK139" s="4">
        <v>988</v>
      </c>
      <c r="AL139" s="4">
        <v>7</v>
      </c>
      <c r="AM139" s="4">
        <v>0</v>
      </c>
      <c r="AN139" s="4">
        <v>36</v>
      </c>
      <c r="AO139" s="4">
        <v>191</v>
      </c>
      <c r="AP139" s="4">
        <v>190.1</v>
      </c>
      <c r="AQ139" s="4">
        <v>3.6</v>
      </c>
      <c r="AR139" s="4">
        <v>195</v>
      </c>
      <c r="AS139" s="4" t="s">
        <v>155</v>
      </c>
      <c r="AT139" s="4">
        <v>2</v>
      </c>
      <c r="AU139" s="5">
        <v>0.70355324074074066</v>
      </c>
      <c r="AV139" s="4">
        <v>47.160271000000002</v>
      </c>
      <c r="AW139" s="4">
        <v>-88.490682000000007</v>
      </c>
      <c r="AX139" s="4">
        <v>313.60000000000002</v>
      </c>
      <c r="AY139" s="4">
        <v>31.7</v>
      </c>
      <c r="AZ139" s="4">
        <v>12</v>
      </c>
      <c r="BA139" s="4">
        <v>9</v>
      </c>
      <c r="BB139" s="4" t="s">
        <v>438</v>
      </c>
      <c r="BC139" s="4">
        <v>1.770303</v>
      </c>
      <c r="BD139" s="4">
        <v>1.0716159999999999</v>
      </c>
      <c r="BE139" s="4">
        <v>2.8851520000000002</v>
      </c>
      <c r="BF139" s="4">
        <v>14.063000000000001</v>
      </c>
      <c r="BG139" s="4">
        <v>14.68</v>
      </c>
      <c r="BH139" s="4">
        <v>1.04</v>
      </c>
      <c r="BI139" s="4">
        <v>14.161</v>
      </c>
      <c r="BJ139" s="4">
        <v>3008.6190000000001</v>
      </c>
      <c r="BK139" s="4">
        <v>13.923</v>
      </c>
      <c r="BL139" s="4">
        <v>0.191</v>
      </c>
      <c r="BM139" s="4">
        <v>0.22500000000000001</v>
      </c>
      <c r="BN139" s="4">
        <v>0.41599999999999998</v>
      </c>
      <c r="BO139" s="4">
        <v>0.155</v>
      </c>
      <c r="BP139" s="4">
        <v>0.182</v>
      </c>
      <c r="BQ139" s="4">
        <v>0.33600000000000002</v>
      </c>
      <c r="BR139" s="4">
        <v>0.86360000000000003</v>
      </c>
      <c r="BU139" s="4">
        <v>1.8220000000000001</v>
      </c>
      <c r="BW139" s="4">
        <v>0</v>
      </c>
      <c r="BX139" s="4">
        <v>0.228354</v>
      </c>
      <c r="BY139" s="4">
        <v>-5</v>
      </c>
      <c r="BZ139" s="4">
        <v>1.5450980000000001</v>
      </c>
      <c r="CA139" s="4">
        <v>5.5804</v>
      </c>
      <c r="CB139" s="4">
        <v>31.210979999999999</v>
      </c>
      <c r="CC139" s="4">
        <f t="shared" ref="CC139:CC148" si="19">CA139*0.2642</f>
        <v>1.47434168</v>
      </c>
      <c r="CE139" s="4">
        <f t="shared" ref="CE139:CE148" si="20">BJ139*$CA139*0.747</f>
        <v>12541.6052082972</v>
      </c>
      <c r="CF139" s="4">
        <f t="shared" ref="CF139:CF148" si="21">BK139*$CA139*0.747</f>
        <v>58.038844172400005</v>
      </c>
      <c r="CG139" s="4">
        <f t="shared" ref="CG139:CG148" si="22">BQ139*$CA139*0.747</f>
        <v>1.4006357568000001</v>
      </c>
      <c r="CH139" s="4">
        <f t="shared" ref="CH139:CH148" si="23">BR139*$CA139*0.747</f>
        <v>3.5999673796800002</v>
      </c>
    </row>
    <row r="140" spans="1:86">
      <c r="A140" s="2">
        <v>42440</v>
      </c>
      <c r="B140" s="29">
        <v>0.49541560185185185</v>
      </c>
      <c r="C140" s="4">
        <v>14.401</v>
      </c>
      <c r="D140" s="4">
        <v>4.6100000000000002E-2</v>
      </c>
      <c r="E140" s="4" t="s">
        <v>155</v>
      </c>
      <c r="F140" s="4">
        <v>460.99044300000003</v>
      </c>
      <c r="G140" s="4">
        <v>7.2</v>
      </c>
      <c r="H140" s="4">
        <v>10.199999999999999</v>
      </c>
      <c r="I140" s="4">
        <v>96</v>
      </c>
      <c r="K140" s="4">
        <v>0</v>
      </c>
      <c r="L140" s="4">
        <v>44</v>
      </c>
      <c r="M140" s="4">
        <v>0.87609999999999999</v>
      </c>
      <c r="N140" s="4">
        <v>12.6173</v>
      </c>
      <c r="O140" s="4">
        <v>4.0399999999999998E-2</v>
      </c>
      <c r="P140" s="4">
        <v>6.3082000000000003</v>
      </c>
      <c r="Q140" s="4">
        <v>8.9367000000000001</v>
      </c>
      <c r="R140" s="4">
        <v>15.2</v>
      </c>
      <c r="S140" s="4">
        <v>5.1039000000000003</v>
      </c>
      <c r="T140" s="4">
        <v>7.2305999999999999</v>
      </c>
      <c r="U140" s="4">
        <v>12.3</v>
      </c>
      <c r="V140" s="4">
        <v>95.988100000000003</v>
      </c>
      <c r="Y140" s="4">
        <v>38.463000000000001</v>
      </c>
      <c r="Z140" s="4">
        <v>0</v>
      </c>
      <c r="AA140" s="4">
        <v>0</v>
      </c>
      <c r="AB140" s="4" t="s">
        <v>384</v>
      </c>
      <c r="AC140" s="4">
        <v>0</v>
      </c>
      <c r="AD140" s="4">
        <v>11.9</v>
      </c>
      <c r="AE140" s="4">
        <v>857</v>
      </c>
      <c r="AF140" s="4">
        <v>883</v>
      </c>
      <c r="AG140" s="4">
        <v>893</v>
      </c>
      <c r="AH140" s="4">
        <v>55.9</v>
      </c>
      <c r="AI140" s="4">
        <v>24.8</v>
      </c>
      <c r="AJ140" s="4">
        <v>0.56999999999999995</v>
      </c>
      <c r="AK140" s="4">
        <v>988</v>
      </c>
      <c r="AL140" s="4">
        <v>7</v>
      </c>
      <c r="AM140" s="4">
        <v>0</v>
      </c>
      <c r="AN140" s="4">
        <v>36</v>
      </c>
      <c r="AO140" s="4">
        <v>191</v>
      </c>
      <c r="AP140" s="4">
        <v>190</v>
      </c>
      <c r="AQ140" s="4">
        <v>3.3</v>
      </c>
      <c r="AR140" s="4">
        <v>195</v>
      </c>
      <c r="AS140" s="4" t="s">
        <v>155</v>
      </c>
      <c r="AT140" s="4">
        <v>2</v>
      </c>
      <c r="AU140" s="5">
        <v>0.70356481481481481</v>
      </c>
      <c r="AV140" s="4">
        <v>47.160144000000003</v>
      </c>
      <c r="AW140" s="4">
        <v>-88.490682000000007</v>
      </c>
      <c r="AX140" s="4">
        <v>313.3</v>
      </c>
      <c r="AY140" s="4">
        <v>31.3</v>
      </c>
      <c r="AZ140" s="4">
        <v>12</v>
      </c>
      <c r="BA140" s="4">
        <v>9</v>
      </c>
      <c r="BB140" s="4" t="s">
        <v>438</v>
      </c>
      <c r="BC140" s="4">
        <v>1.4563440000000001</v>
      </c>
      <c r="BD140" s="4">
        <v>1.1718280000000001</v>
      </c>
      <c r="BE140" s="4">
        <v>2.4408590000000001</v>
      </c>
      <c r="BF140" s="4">
        <v>14.063000000000001</v>
      </c>
      <c r="BG140" s="4">
        <v>14.72</v>
      </c>
      <c r="BH140" s="4">
        <v>1.05</v>
      </c>
      <c r="BI140" s="4">
        <v>14.137</v>
      </c>
      <c r="BJ140" s="4">
        <v>3021.1619999999998</v>
      </c>
      <c r="BK140" s="4">
        <v>6.1550000000000002</v>
      </c>
      <c r="BL140" s="4">
        <v>0.158</v>
      </c>
      <c r="BM140" s="4">
        <v>0.224</v>
      </c>
      <c r="BN140" s="4">
        <v>0.38200000000000001</v>
      </c>
      <c r="BO140" s="4">
        <v>0.128</v>
      </c>
      <c r="BP140" s="4">
        <v>0.18099999999999999</v>
      </c>
      <c r="BQ140" s="4">
        <v>0.309</v>
      </c>
      <c r="BR140" s="4">
        <v>0.76</v>
      </c>
      <c r="BU140" s="4">
        <v>1.827</v>
      </c>
      <c r="BW140" s="4">
        <v>0</v>
      </c>
      <c r="BX140" s="4">
        <v>0.24002000000000001</v>
      </c>
      <c r="BY140" s="4">
        <v>-5</v>
      </c>
      <c r="BZ140" s="4">
        <v>1.543196</v>
      </c>
      <c r="CA140" s="4">
        <v>5.865488</v>
      </c>
      <c r="CB140" s="4">
        <v>31.172559</v>
      </c>
      <c r="CC140" s="4">
        <f t="shared" si="19"/>
        <v>1.5496619296</v>
      </c>
      <c r="CE140" s="4">
        <f t="shared" si="20"/>
        <v>13237.28032442083</v>
      </c>
      <c r="CF140" s="4">
        <f t="shared" si="21"/>
        <v>26.968252744080001</v>
      </c>
      <c r="CG140" s="4">
        <f t="shared" si="22"/>
        <v>1.353889536624</v>
      </c>
      <c r="CH140" s="4">
        <f t="shared" si="23"/>
        <v>3.3299548473599998</v>
      </c>
    </row>
    <row r="141" spans="1:86">
      <c r="A141" s="2">
        <v>42440</v>
      </c>
      <c r="B141" s="29">
        <v>0.49542717592592589</v>
      </c>
      <c r="C141" s="4">
        <v>14.404999999999999</v>
      </c>
      <c r="D141" s="4">
        <v>9.5600000000000004E-2</v>
      </c>
      <c r="E141" s="4" t="s">
        <v>155</v>
      </c>
      <c r="F141" s="4">
        <v>956.21199000000001</v>
      </c>
      <c r="G141" s="4">
        <v>7.1</v>
      </c>
      <c r="H141" s="4">
        <v>10.1</v>
      </c>
      <c r="I141" s="4">
        <v>85</v>
      </c>
      <c r="K141" s="4">
        <v>0</v>
      </c>
      <c r="L141" s="4">
        <v>44</v>
      </c>
      <c r="M141" s="4">
        <v>0.87570000000000003</v>
      </c>
      <c r="N141" s="4">
        <v>12.613799999999999</v>
      </c>
      <c r="O141" s="4">
        <v>8.3699999999999997E-2</v>
      </c>
      <c r="P141" s="4">
        <v>6.2436999999999996</v>
      </c>
      <c r="Q141" s="4">
        <v>8.8788999999999998</v>
      </c>
      <c r="R141" s="4">
        <v>15.1</v>
      </c>
      <c r="S141" s="4">
        <v>5.0521000000000003</v>
      </c>
      <c r="T141" s="4">
        <v>7.1844999999999999</v>
      </c>
      <c r="U141" s="4">
        <v>12.2</v>
      </c>
      <c r="V141" s="4">
        <v>84.968699999999998</v>
      </c>
      <c r="Y141" s="4">
        <v>38.442</v>
      </c>
      <c r="Z141" s="4">
        <v>0</v>
      </c>
      <c r="AA141" s="4">
        <v>0</v>
      </c>
      <c r="AB141" s="4" t="s">
        <v>384</v>
      </c>
      <c r="AC141" s="4">
        <v>0</v>
      </c>
      <c r="AD141" s="4">
        <v>11.9</v>
      </c>
      <c r="AE141" s="4">
        <v>858</v>
      </c>
      <c r="AF141" s="4">
        <v>885</v>
      </c>
      <c r="AG141" s="4">
        <v>894</v>
      </c>
      <c r="AH141" s="4">
        <v>56</v>
      </c>
      <c r="AI141" s="4">
        <v>24.82</v>
      </c>
      <c r="AJ141" s="4">
        <v>0.56999999999999995</v>
      </c>
      <c r="AK141" s="4">
        <v>989</v>
      </c>
      <c r="AL141" s="4">
        <v>7</v>
      </c>
      <c r="AM141" s="4">
        <v>0</v>
      </c>
      <c r="AN141" s="4">
        <v>36</v>
      </c>
      <c r="AO141" s="4">
        <v>191</v>
      </c>
      <c r="AP141" s="4">
        <v>190</v>
      </c>
      <c r="AQ141" s="4">
        <v>3.3</v>
      </c>
      <c r="AR141" s="4">
        <v>195</v>
      </c>
      <c r="AS141" s="4" t="s">
        <v>155</v>
      </c>
      <c r="AT141" s="4">
        <v>2</v>
      </c>
      <c r="AU141" s="5">
        <v>0.70357638888888896</v>
      </c>
      <c r="AV141" s="4">
        <v>47.160020000000003</v>
      </c>
      <c r="AW141" s="4">
        <v>-88.490635999999995</v>
      </c>
      <c r="AX141" s="4">
        <v>313.10000000000002</v>
      </c>
      <c r="AY141" s="4">
        <v>31.2</v>
      </c>
      <c r="AZ141" s="4">
        <v>12</v>
      </c>
      <c r="BA141" s="4">
        <v>9</v>
      </c>
      <c r="BB141" s="4" t="s">
        <v>438</v>
      </c>
      <c r="BC141" s="4">
        <v>1.4</v>
      </c>
      <c r="BD141" s="4">
        <v>1.056543</v>
      </c>
      <c r="BE141" s="4">
        <v>1.9413590000000001</v>
      </c>
      <c r="BF141" s="4">
        <v>14.063000000000001</v>
      </c>
      <c r="BG141" s="4">
        <v>14.67</v>
      </c>
      <c r="BH141" s="4">
        <v>1.04</v>
      </c>
      <c r="BI141" s="4">
        <v>14.198</v>
      </c>
      <c r="BJ141" s="4">
        <v>3011.0839999999998</v>
      </c>
      <c r="BK141" s="4">
        <v>12.722</v>
      </c>
      <c r="BL141" s="4">
        <v>0.156</v>
      </c>
      <c r="BM141" s="4">
        <v>0.222</v>
      </c>
      <c r="BN141" s="4">
        <v>0.378</v>
      </c>
      <c r="BO141" s="4">
        <v>0.126</v>
      </c>
      <c r="BP141" s="4">
        <v>0.18</v>
      </c>
      <c r="BQ141" s="4">
        <v>0.30599999999999999</v>
      </c>
      <c r="BR141" s="4">
        <v>0.67069999999999996</v>
      </c>
      <c r="BU141" s="4">
        <v>1.821</v>
      </c>
      <c r="BW141" s="4">
        <v>0</v>
      </c>
      <c r="BX141" s="4">
        <v>0.29151199999999999</v>
      </c>
      <c r="BY141" s="4">
        <v>-5</v>
      </c>
      <c r="BZ141" s="4">
        <v>1.5439020000000001</v>
      </c>
      <c r="CA141" s="4">
        <v>7.1238239999999999</v>
      </c>
      <c r="CB141" s="4">
        <v>31.186820000000001</v>
      </c>
      <c r="CC141" s="4">
        <f t="shared" si="19"/>
        <v>1.8821143007999999</v>
      </c>
      <c r="CE141" s="4">
        <f t="shared" si="20"/>
        <v>16023.473051516352</v>
      </c>
      <c r="CF141" s="4">
        <f t="shared" si="21"/>
        <v>67.700078829215997</v>
      </c>
      <c r="CG141" s="4">
        <f t="shared" si="22"/>
        <v>1.6283779375679999</v>
      </c>
      <c r="CH141" s="4">
        <f t="shared" si="23"/>
        <v>3.5691277213296</v>
      </c>
    </row>
    <row r="142" spans="1:86">
      <c r="A142" s="2">
        <v>42440</v>
      </c>
      <c r="B142" s="29">
        <v>0.49543874999999998</v>
      </c>
      <c r="C142" s="4">
        <v>14.38</v>
      </c>
      <c r="D142" s="4">
        <v>0.26350000000000001</v>
      </c>
      <c r="E142" s="4" t="s">
        <v>155</v>
      </c>
      <c r="F142" s="4">
        <v>2634.8635239999999</v>
      </c>
      <c r="G142" s="4">
        <v>7.1</v>
      </c>
      <c r="H142" s="4">
        <v>4.8</v>
      </c>
      <c r="I142" s="4">
        <v>93.6</v>
      </c>
      <c r="K142" s="4">
        <v>0</v>
      </c>
      <c r="L142" s="4">
        <v>44</v>
      </c>
      <c r="M142" s="4">
        <v>0.87429999999999997</v>
      </c>
      <c r="N142" s="4">
        <v>12.5725</v>
      </c>
      <c r="O142" s="4">
        <v>0.23039999999999999</v>
      </c>
      <c r="P142" s="4">
        <v>6.2077</v>
      </c>
      <c r="Q142" s="4">
        <v>4.1706000000000003</v>
      </c>
      <c r="R142" s="4">
        <v>10.4</v>
      </c>
      <c r="S142" s="4">
        <v>5.0233999999999996</v>
      </c>
      <c r="T142" s="4">
        <v>3.3748999999999998</v>
      </c>
      <c r="U142" s="4">
        <v>8.4</v>
      </c>
      <c r="V142" s="4">
        <v>93.552199999999999</v>
      </c>
      <c r="Y142" s="4">
        <v>38.384999999999998</v>
      </c>
      <c r="Z142" s="4">
        <v>0</v>
      </c>
      <c r="AA142" s="4">
        <v>0</v>
      </c>
      <c r="AB142" s="4" t="s">
        <v>384</v>
      </c>
      <c r="AC142" s="4">
        <v>0</v>
      </c>
      <c r="AD142" s="4">
        <v>11.8</v>
      </c>
      <c r="AE142" s="4">
        <v>860</v>
      </c>
      <c r="AF142" s="4">
        <v>886</v>
      </c>
      <c r="AG142" s="4">
        <v>895</v>
      </c>
      <c r="AH142" s="4">
        <v>56</v>
      </c>
      <c r="AI142" s="4">
        <v>24.84</v>
      </c>
      <c r="AJ142" s="4">
        <v>0.56999999999999995</v>
      </c>
      <c r="AK142" s="4">
        <v>988</v>
      </c>
      <c r="AL142" s="4">
        <v>7</v>
      </c>
      <c r="AM142" s="4">
        <v>0</v>
      </c>
      <c r="AN142" s="4">
        <v>36</v>
      </c>
      <c r="AO142" s="4">
        <v>191</v>
      </c>
      <c r="AP142" s="4">
        <v>190</v>
      </c>
      <c r="AQ142" s="4">
        <v>3.1</v>
      </c>
      <c r="AR142" s="4">
        <v>195</v>
      </c>
      <c r="AS142" s="4" t="s">
        <v>155</v>
      </c>
      <c r="AT142" s="4">
        <v>2</v>
      </c>
      <c r="AU142" s="5">
        <v>0.703587962962963</v>
      </c>
      <c r="AV142" s="4">
        <v>47.159905000000002</v>
      </c>
      <c r="AW142" s="4">
        <v>-88.490556999999995</v>
      </c>
      <c r="AX142" s="4">
        <v>312.60000000000002</v>
      </c>
      <c r="AY142" s="4">
        <v>31.2</v>
      </c>
      <c r="AZ142" s="4">
        <v>12</v>
      </c>
      <c r="BA142" s="4">
        <v>8</v>
      </c>
      <c r="BB142" s="4" t="s">
        <v>437</v>
      </c>
      <c r="BC142" s="4">
        <v>1.4716279999999999</v>
      </c>
      <c r="BD142" s="4">
        <v>1.214885</v>
      </c>
      <c r="BE142" s="4">
        <v>2.014885</v>
      </c>
      <c r="BF142" s="4">
        <v>14.063000000000001</v>
      </c>
      <c r="BG142" s="4">
        <v>14.51</v>
      </c>
      <c r="BH142" s="4">
        <v>1.03</v>
      </c>
      <c r="BI142" s="4">
        <v>14.374000000000001</v>
      </c>
      <c r="BJ142" s="4">
        <v>2976.2640000000001</v>
      </c>
      <c r="BK142" s="4">
        <v>34.71</v>
      </c>
      <c r="BL142" s="4">
        <v>0.154</v>
      </c>
      <c r="BM142" s="4">
        <v>0.10299999999999999</v>
      </c>
      <c r="BN142" s="4">
        <v>0.25700000000000001</v>
      </c>
      <c r="BO142" s="4">
        <v>0.125</v>
      </c>
      <c r="BP142" s="4">
        <v>8.4000000000000005E-2</v>
      </c>
      <c r="BQ142" s="4">
        <v>0.20799999999999999</v>
      </c>
      <c r="BR142" s="4">
        <v>0.73229999999999995</v>
      </c>
      <c r="BU142" s="4">
        <v>1.8029999999999999</v>
      </c>
      <c r="BW142" s="4">
        <v>0</v>
      </c>
      <c r="BX142" s="4">
        <v>0.30782399999999999</v>
      </c>
      <c r="BY142" s="4">
        <v>-5</v>
      </c>
      <c r="BZ142" s="4">
        <v>1.5421959999999999</v>
      </c>
      <c r="CA142" s="4">
        <v>7.5224489999999999</v>
      </c>
      <c r="CB142" s="4">
        <v>31.152359000000001</v>
      </c>
      <c r="CC142" s="4">
        <f t="shared" si="19"/>
        <v>1.9874310257999999</v>
      </c>
      <c r="CE142" s="4">
        <f t="shared" si="20"/>
        <v>16724.429230450391</v>
      </c>
      <c r="CF142" s="4">
        <f t="shared" si="21"/>
        <v>195.04484097813</v>
      </c>
      <c r="CG142" s="4">
        <f t="shared" si="22"/>
        <v>1.1688080358239998</v>
      </c>
      <c r="CH142" s="4">
        <f t="shared" si="23"/>
        <v>4.1149909838168997</v>
      </c>
    </row>
    <row r="143" spans="1:86">
      <c r="A143" s="2">
        <v>42440</v>
      </c>
      <c r="B143" s="29">
        <v>0.49545032407407402</v>
      </c>
      <c r="C143" s="4">
        <v>14.336</v>
      </c>
      <c r="D143" s="4">
        <v>0.47349999999999998</v>
      </c>
      <c r="E143" s="4" t="s">
        <v>155</v>
      </c>
      <c r="F143" s="4">
        <v>4734.9009900000001</v>
      </c>
      <c r="G143" s="4">
        <v>7.1</v>
      </c>
      <c r="H143" s="4">
        <v>4.7</v>
      </c>
      <c r="I143" s="4">
        <v>132.80000000000001</v>
      </c>
      <c r="K143" s="4">
        <v>0</v>
      </c>
      <c r="L143" s="4">
        <v>44</v>
      </c>
      <c r="M143" s="4">
        <v>0.87270000000000003</v>
      </c>
      <c r="N143" s="4">
        <v>12.5115</v>
      </c>
      <c r="O143" s="4">
        <v>0.41320000000000001</v>
      </c>
      <c r="P143" s="4">
        <v>6.2225999999999999</v>
      </c>
      <c r="Q143" s="4">
        <v>4.1017000000000001</v>
      </c>
      <c r="R143" s="4">
        <v>10.3</v>
      </c>
      <c r="S143" s="4">
        <v>5.0350999999999999</v>
      </c>
      <c r="T143" s="4">
        <v>3.3189000000000002</v>
      </c>
      <c r="U143" s="4">
        <v>8.4</v>
      </c>
      <c r="V143" s="4">
        <v>132.7757</v>
      </c>
      <c r="Y143" s="4">
        <v>38.823999999999998</v>
      </c>
      <c r="Z143" s="4">
        <v>0</v>
      </c>
      <c r="AA143" s="4">
        <v>0</v>
      </c>
      <c r="AB143" s="4" t="s">
        <v>384</v>
      </c>
      <c r="AC143" s="4">
        <v>0</v>
      </c>
      <c r="AD143" s="4">
        <v>11.9</v>
      </c>
      <c r="AE143" s="4">
        <v>861</v>
      </c>
      <c r="AF143" s="4">
        <v>888</v>
      </c>
      <c r="AG143" s="4">
        <v>897</v>
      </c>
      <c r="AH143" s="4">
        <v>56</v>
      </c>
      <c r="AI143" s="4">
        <v>24.82</v>
      </c>
      <c r="AJ143" s="4">
        <v>0.56999999999999995</v>
      </c>
      <c r="AK143" s="4">
        <v>989</v>
      </c>
      <c r="AL143" s="4">
        <v>7</v>
      </c>
      <c r="AM143" s="4">
        <v>0</v>
      </c>
      <c r="AN143" s="4">
        <v>36</v>
      </c>
      <c r="AO143" s="4">
        <v>191</v>
      </c>
      <c r="AP143" s="4">
        <v>190</v>
      </c>
      <c r="AQ143" s="4">
        <v>2.9</v>
      </c>
      <c r="AR143" s="4">
        <v>195</v>
      </c>
      <c r="AS143" s="4" t="s">
        <v>155</v>
      </c>
      <c r="AT143" s="4">
        <v>2</v>
      </c>
      <c r="AU143" s="5">
        <v>0.70359953703703704</v>
      </c>
      <c r="AV143" s="4">
        <v>47.159796999999998</v>
      </c>
      <c r="AW143" s="4">
        <v>-88.490452000000005</v>
      </c>
      <c r="AX143" s="4">
        <v>312.3</v>
      </c>
      <c r="AY143" s="4">
        <v>32.299999999999997</v>
      </c>
      <c r="AZ143" s="4">
        <v>12</v>
      </c>
      <c r="BA143" s="4">
        <v>8</v>
      </c>
      <c r="BB143" s="4" t="s">
        <v>437</v>
      </c>
      <c r="BC143" s="4">
        <v>1.571528</v>
      </c>
      <c r="BD143" s="4">
        <v>1.443057</v>
      </c>
      <c r="BE143" s="4">
        <v>2.2430569999999999</v>
      </c>
      <c r="BF143" s="4">
        <v>14.063000000000001</v>
      </c>
      <c r="BG143" s="4">
        <v>14.33</v>
      </c>
      <c r="BH143" s="4">
        <v>1.02</v>
      </c>
      <c r="BI143" s="4">
        <v>14.586</v>
      </c>
      <c r="BJ143" s="4">
        <v>2932.9349999999999</v>
      </c>
      <c r="BK143" s="4">
        <v>61.652999999999999</v>
      </c>
      <c r="BL143" s="4">
        <v>0.153</v>
      </c>
      <c r="BM143" s="4">
        <v>0.10100000000000001</v>
      </c>
      <c r="BN143" s="4">
        <v>0.253</v>
      </c>
      <c r="BO143" s="4">
        <v>0.124</v>
      </c>
      <c r="BP143" s="4">
        <v>8.1000000000000003E-2</v>
      </c>
      <c r="BQ143" s="4">
        <v>0.20499999999999999</v>
      </c>
      <c r="BR143" s="4">
        <v>1.0291999999999999</v>
      </c>
      <c r="BU143" s="4">
        <v>1.806</v>
      </c>
      <c r="BW143" s="4">
        <v>0</v>
      </c>
      <c r="BX143" s="4">
        <v>0.29637200000000002</v>
      </c>
      <c r="BY143" s="4">
        <v>-5</v>
      </c>
      <c r="BZ143" s="4">
        <v>1.543804</v>
      </c>
      <c r="CA143" s="4">
        <v>7.2425899999999999</v>
      </c>
      <c r="CB143" s="4">
        <v>31.184840999999999</v>
      </c>
      <c r="CC143" s="4">
        <f t="shared" si="19"/>
        <v>1.9134922779999999</v>
      </c>
      <c r="CE143" s="4">
        <f t="shared" si="20"/>
        <v>15867.80813913255</v>
      </c>
      <c r="CF143" s="4">
        <f t="shared" si="21"/>
        <v>333.55596874868996</v>
      </c>
      <c r="CG143" s="4">
        <f t="shared" si="22"/>
        <v>1.1090940196499999</v>
      </c>
      <c r="CH143" s="4">
        <f t="shared" si="23"/>
        <v>5.5681930001159987</v>
      </c>
    </row>
    <row r="144" spans="1:86">
      <c r="A144" s="2">
        <v>42440</v>
      </c>
      <c r="B144" s="29">
        <v>0.49546189814814817</v>
      </c>
      <c r="C144" s="4">
        <v>14.32</v>
      </c>
      <c r="D144" s="4">
        <v>0.55720000000000003</v>
      </c>
      <c r="E144" s="4" t="s">
        <v>155</v>
      </c>
      <c r="F144" s="4">
        <v>5572.1217109999998</v>
      </c>
      <c r="G144" s="4">
        <v>7.1</v>
      </c>
      <c r="H144" s="4">
        <v>4.7</v>
      </c>
      <c r="I144" s="4">
        <v>160.4</v>
      </c>
      <c r="K144" s="4">
        <v>0</v>
      </c>
      <c r="L144" s="4">
        <v>45</v>
      </c>
      <c r="M144" s="4">
        <v>0.87209999999999999</v>
      </c>
      <c r="N144" s="4">
        <v>12.488099999999999</v>
      </c>
      <c r="O144" s="4">
        <v>0.4859</v>
      </c>
      <c r="P144" s="4">
        <v>6.1917</v>
      </c>
      <c r="Q144" s="4">
        <v>4.0724999999999998</v>
      </c>
      <c r="R144" s="4">
        <v>10.3</v>
      </c>
      <c r="S144" s="4">
        <v>5.0105000000000004</v>
      </c>
      <c r="T144" s="4">
        <v>3.2955999999999999</v>
      </c>
      <c r="U144" s="4">
        <v>8.3000000000000007</v>
      </c>
      <c r="V144" s="4">
        <v>160.4204</v>
      </c>
      <c r="Y144" s="4">
        <v>39.259</v>
      </c>
      <c r="Z144" s="4">
        <v>0</v>
      </c>
      <c r="AA144" s="4">
        <v>0</v>
      </c>
      <c r="AB144" s="4" t="s">
        <v>384</v>
      </c>
      <c r="AC144" s="4">
        <v>0</v>
      </c>
      <c r="AD144" s="4">
        <v>11.9</v>
      </c>
      <c r="AE144" s="4">
        <v>860</v>
      </c>
      <c r="AF144" s="4">
        <v>888</v>
      </c>
      <c r="AG144" s="4">
        <v>895</v>
      </c>
      <c r="AH144" s="4">
        <v>56</v>
      </c>
      <c r="AI144" s="4">
        <v>24.84</v>
      </c>
      <c r="AJ144" s="4">
        <v>0.56999999999999995</v>
      </c>
      <c r="AK144" s="4">
        <v>988</v>
      </c>
      <c r="AL144" s="4">
        <v>7</v>
      </c>
      <c r="AM144" s="4">
        <v>0</v>
      </c>
      <c r="AN144" s="4">
        <v>36</v>
      </c>
      <c r="AO144" s="4">
        <v>191</v>
      </c>
      <c r="AP144" s="4">
        <v>190</v>
      </c>
      <c r="AQ144" s="4">
        <v>2.9</v>
      </c>
      <c r="AR144" s="4">
        <v>195</v>
      </c>
      <c r="AS144" s="4" t="s">
        <v>155</v>
      </c>
      <c r="AT144" s="4">
        <v>2</v>
      </c>
      <c r="AU144" s="5">
        <v>0.70361111111111108</v>
      </c>
      <c r="AV144" s="4">
        <v>47.159700999999998</v>
      </c>
      <c r="AW144" s="4">
        <v>-88.490311000000005</v>
      </c>
      <c r="AX144" s="4">
        <v>312.2</v>
      </c>
      <c r="AY144" s="4">
        <v>33</v>
      </c>
      <c r="AZ144" s="4">
        <v>12</v>
      </c>
      <c r="BA144" s="4">
        <v>8</v>
      </c>
      <c r="BB144" s="4" t="s">
        <v>437</v>
      </c>
      <c r="BC144" s="4">
        <v>1.6</v>
      </c>
      <c r="BD144" s="4">
        <v>1.142857</v>
      </c>
      <c r="BE144" s="4">
        <v>2.2999999999999998</v>
      </c>
      <c r="BF144" s="4">
        <v>14.063000000000001</v>
      </c>
      <c r="BG144" s="4">
        <v>14.25</v>
      </c>
      <c r="BH144" s="4">
        <v>1.01</v>
      </c>
      <c r="BI144" s="4">
        <v>14.669</v>
      </c>
      <c r="BJ144" s="4">
        <v>2915.6750000000002</v>
      </c>
      <c r="BK144" s="4">
        <v>72.209000000000003</v>
      </c>
      <c r="BL144" s="4">
        <v>0.151</v>
      </c>
      <c r="BM144" s="4">
        <v>0.1</v>
      </c>
      <c r="BN144" s="4">
        <v>0.251</v>
      </c>
      <c r="BO144" s="4">
        <v>0.123</v>
      </c>
      <c r="BP144" s="4">
        <v>8.1000000000000003E-2</v>
      </c>
      <c r="BQ144" s="4">
        <v>0.20300000000000001</v>
      </c>
      <c r="BR144" s="4">
        <v>1.2384999999999999</v>
      </c>
      <c r="BU144" s="4">
        <v>1.819</v>
      </c>
      <c r="BW144" s="4">
        <v>0</v>
      </c>
      <c r="BX144" s="4">
        <v>0.27876400000000001</v>
      </c>
      <c r="BY144" s="4">
        <v>-5</v>
      </c>
      <c r="BZ144" s="4">
        <v>1.544</v>
      </c>
      <c r="CA144" s="4">
        <v>6.8122959999999999</v>
      </c>
      <c r="CB144" s="4">
        <v>31.188800000000001</v>
      </c>
      <c r="CC144" s="4">
        <f t="shared" si="19"/>
        <v>1.7998086031999998</v>
      </c>
      <c r="CE144" s="4">
        <f t="shared" si="20"/>
        <v>14837.2435314306</v>
      </c>
      <c r="CF144" s="4">
        <f t="shared" si="21"/>
        <v>367.45608415240804</v>
      </c>
      <c r="CG144" s="4">
        <f t="shared" si="22"/>
        <v>1.0330233777360001</v>
      </c>
      <c r="CH144" s="4">
        <f t="shared" si="23"/>
        <v>6.3024603612119998</v>
      </c>
    </row>
    <row r="145" spans="1:86">
      <c r="A145" s="2">
        <v>42440</v>
      </c>
      <c r="B145" s="29">
        <v>0.49547347222222221</v>
      </c>
      <c r="C145" s="4">
        <v>14.32</v>
      </c>
      <c r="D145" s="4">
        <v>0.45240000000000002</v>
      </c>
      <c r="E145" s="4" t="s">
        <v>155</v>
      </c>
      <c r="F145" s="4">
        <v>4523.6026380000003</v>
      </c>
      <c r="G145" s="4">
        <v>7</v>
      </c>
      <c r="H145" s="4">
        <v>4.7</v>
      </c>
      <c r="I145" s="4">
        <v>156.80000000000001</v>
      </c>
      <c r="K145" s="4">
        <v>0</v>
      </c>
      <c r="L145" s="4">
        <v>45</v>
      </c>
      <c r="M145" s="4">
        <v>0.873</v>
      </c>
      <c r="N145" s="4">
        <v>12.501200000000001</v>
      </c>
      <c r="O145" s="4">
        <v>0.39489999999999997</v>
      </c>
      <c r="P145" s="4">
        <v>6.1109</v>
      </c>
      <c r="Q145" s="4">
        <v>4.1031000000000004</v>
      </c>
      <c r="R145" s="4">
        <v>10.199999999999999</v>
      </c>
      <c r="S145" s="4">
        <v>4.9451000000000001</v>
      </c>
      <c r="T145" s="4">
        <v>3.3203</v>
      </c>
      <c r="U145" s="4">
        <v>8.3000000000000007</v>
      </c>
      <c r="V145" s="4">
        <v>156.80000000000001</v>
      </c>
      <c r="Y145" s="4">
        <v>39.691000000000003</v>
      </c>
      <c r="Z145" s="4">
        <v>0</v>
      </c>
      <c r="AA145" s="4">
        <v>0</v>
      </c>
      <c r="AB145" s="4" t="s">
        <v>384</v>
      </c>
      <c r="AC145" s="4">
        <v>0</v>
      </c>
      <c r="AD145" s="4">
        <v>11.8</v>
      </c>
      <c r="AE145" s="4">
        <v>860</v>
      </c>
      <c r="AF145" s="4">
        <v>888</v>
      </c>
      <c r="AG145" s="4">
        <v>895</v>
      </c>
      <c r="AH145" s="4">
        <v>56</v>
      </c>
      <c r="AI145" s="4">
        <v>24.84</v>
      </c>
      <c r="AJ145" s="4">
        <v>0.56999999999999995</v>
      </c>
      <c r="AK145" s="4">
        <v>988</v>
      </c>
      <c r="AL145" s="4">
        <v>7</v>
      </c>
      <c r="AM145" s="4">
        <v>0</v>
      </c>
      <c r="AN145" s="4">
        <v>36</v>
      </c>
      <c r="AO145" s="4">
        <v>191</v>
      </c>
      <c r="AP145" s="4">
        <v>190</v>
      </c>
      <c r="AQ145" s="4">
        <v>2.9</v>
      </c>
      <c r="AR145" s="4">
        <v>195</v>
      </c>
      <c r="AS145" s="4" t="s">
        <v>155</v>
      </c>
      <c r="AT145" s="4">
        <v>2</v>
      </c>
      <c r="AU145" s="5">
        <v>0.70362268518518523</v>
      </c>
      <c r="AV145" s="4">
        <v>47.159610999999998</v>
      </c>
      <c r="AW145" s="4">
        <v>-88.490145999999996</v>
      </c>
      <c r="AX145" s="4">
        <v>312.2</v>
      </c>
      <c r="AY145" s="4">
        <v>34.1</v>
      </c>
      <c r="AZ145" s="4">
        <v>12</v>
      </c>
      <c r="BA145" s="4">
        <v>9</v>
      </c>
      <c r="BB145" s="4" t="s">
        <v>438</v>
      </c>
      <c r="BC145" s="4">
        <v>1.671257</v>
      </c>
      <c r="BD145" s="4">
        <v>1</v>
      </c>
      <c r="BE145" s="4">
        <v>2.2999999999999998</v>
      </c>
      <c r="BF145" s="4">
        <v>14.063000000000001</v>
      </c>
      <c r="BG145" s="4">
        <v>14.36</v>
      </c>
      <c r="BH145" s="4">
        <v>1.02</v>
      </c>
      <c r="BI145" s="4">
        <v>14.548999999999999</v>
      </c>
      <c r="BJ145" s="4">
        <v>2936.489</v>
      </c>
      <c r="BK145" s="4">
        <v>59.04</v>
      </c>
      <c r="BL145" s="4">
        <v>0.15</v>
      </c>
      <c r="BM145" s="4">
        <v>0.10100000000000001</v>
      </c>
      <c r="BN145" s="4">
        <v>0.251</v>
      </c>
      <c r="BO145" s="4">
        <v>0.122</v>
      </c>
      <c r="BP145" s="4">
        <v>8.2000000000000003E-2</v>
      </c>
      <c r="BQ145" s="4">
        <v>0.20300000000000001</v>
      </c>
      <c r="BR145" s="4">
        <v>1.2179</v>
      </c>
      <c r="BU145" s="4">
        <v>1.85</v>
      </c>
      <c r="BW145" s="4">
        <v>0</v>
      </c>
      <c r="BX145" s="4">
        <v>0.25986199999999998</v>
      </c>
      <c r="BY145" s="4">
        <v>-5</v>
      </c>
      <c r="BZ145" s="4">
        <v>1.5412939999999999</v>
      </c>
      <c r="CA145" s="4">
        <v>6.3503780000000001</v>
      </c>
      <c r="CB145" s="4">
        <v>31.134139000000001</v>
      </c>
      <c r="CC145" s="4">
        <f t="shared" si="19"/>
        <v>1.6777698675999999</v>
      </c>
      <c r="CE145" s="4">
        <f t="shared" si="20"/>
        <v>13929.917911702973</v>
      </c>
      <c r="CF145" s="4">
        <f t="shared" si="21"/>
        <v>280.06995888864003</v>
      </c>
      <c r="CG145" s="4">
        <f t="shared" si="22"/>
        <v>0.96297767029800008</v>
      </c>
      <c r="CH145" s="4">
        <f t="shared" si="23"/>
        <v>5.7773916485513999</v>
      </c>
    </row>
    <row r="146" spans="1:86">
      <c r="A146" s="2">
        <v>42440</v>
      </c>
      <c r="B146" s="29">
        <v>0.49548504629629631</v>
      </c>
      <c r="C146" s="4">
        <v>14.327</v>
      </c>
      <c r="D146" s="4">
        <v>0.32800000000000001</v>
      </c>
      <c r="E146" s="4" t="s">
        <v>155</v>
      </c>
      <c r="F146" s="4">
        <v>3279.772152</v>
      </c>
      <c r="G146" s="4">
        <v>7</v>
      </c>
      <c r="H146" s="4">
        <v>4.7</v>
      </c>
      <c r="I146" s="4">
        <v>160.4</v>
      </c>
      <c r="K146" s="4">
        <v>0</v>
      </c>
      <c r="L146" s="4">
        <v>46</v>
      </c>
      <c r="M146" s="4">
        <v>0.87409999999999999</v>
      </c>
      <c r="N146" s="4">
        <v>12.522500000000001</v>
      </c>
      <c r="O146" s="4">
        <v>0.28670000000000001</v>
      </c>
      <c r="P146" s="4">
        <v>6.1184000000000003</v>
      </c>
      <c r="Q146" s="4">
        <v>4.1081000000000003</v>
      </c>
      <c r="R146" s="4">
        <v>10.199999999999999</v>
      </c>
      <c r="S146" s="4">
        <v>4.9512</v>
      </c>
      <c r="T146" s="4">
        <v>3.3243999999999998</v>
      </c>
      <c r="U146" s="4">
        <v>8.3000000000000007</v>
      </c>
      <c r="V146" s="4">
        <v>160.39680000000001</v>
      </c>
      <c r="Y146" s="4">
        <v>39.944000000000003</v>
      </c>
      <c r="Z146" s="4">
        <v>0</v>
      </c>
      <c r="AA146" s="4">
        <v>0</v>
      </c>
      <c r="AB146" s="4" t="s">
        <v>384</v>
      </c>
      <c r="AC146" s="4">
        <v>0</v>
      </c>
      <c r="AD146" s="4">
        <v>11.9</v>
      </c>
      <c r="AE146" s="4">
        <v>859</v>
      </c>
      <c r="AF146" s="4">
        <v>888</v>
      </c>
      <c r="AG146" s="4">
        <v>895</v>
      </c>
      <c r="AH146" s="4">
        <v>56</v>
      </c>
      <c r="AI146" s="4">
        <v>24.84</v>
      </c>
      <c r="AJ146" s="4">
        <v>0.56999999999999995</v>
      </c>
      <c r="AK146" s="4">
        <v>988</v>
      </c>
      <c r="AL146" s="4">
        <v>7</v>
      </c>
      <c r="AM146" s="4">
        <v>0</v>
      </c>
      <c r="AN146" s="4">
        <v>36</v>
      </c>
      <c r="AO146" s="4">
        <v>190.1</v>
      </c>
      <c r="AP146" s="4">
        <v>190</v>
      </c>
      <c r="AQ146" s="4">
        <v>3</v>
      </c>
      <c r="AR146" s="4">
        <v>195</v>
      </c>
      <c r="AS146" s="4" t="s">
        <v>155</v>
      </c>
      <c r="AT146" s="4">
        <v>2</v>
      </c>
      <c r="AU146" s="5">
        <v>0.70363425925925915</v>
      </c>
      <c r="AV146" s="4">
        <v>47.159519000000003</v>
      </c>
      <c r="AW146" s="4">
        <v>-88.489980000000003</v>
      </c>
      <c r="AX146" s="4">
        <v>312.10000000000002</v>
      </c>
      <c r="AY146" s="4">
        <v>35.1</v>
      </c>
      <c r="AZ146" s="4">
        <v>12</v>
      </c>
      <c r="BA146" s="4">
        <v>9</v>
      </c>
      <c r="BB146" s="4" t="s">
        <v>438</v>
      </c>
      <c r="BC146" s="4">
        <v>1.771129</v>
      </c>
      <c r="BD146" s="4">
        <v>1</v>
      </c>
      <c r="BE146" s="4">
        <v>2.3711289999999998</v>
      </c>
      <c r="BF146" s="4">
        <v>14.063000000000001</v>
      </c>
      <c r="BG146" s="4">
        <v>14.48</v>
      </c>
      <c r="BH146" s="4">
        <v>1.03</v>
      </c>
      <c r="BI146" s="4">
        <v>14.409000000000001</v>
      </c>
      <c r="BJ146" s="4">
        <v>2961.415</v>
      </c>
      <c r="BK146" s="4">
        <v>43.149000000000001</v>
      </c>
      <c r="BL146" s="4">
        <v>0.152</v>
      </c>
      <c r="BM146" s="4">
        <v>0.10199999999999999</v>
      </c>
      <c r="BN146" s="4">
        <v>0.253</v>
      </c>
      <c r="BO146" s="4">
        <v>0.123</v>
      </c>
      <c r="BP146" s="4">
        <v>8.2000000000000003E-2</v>
      </c>
      <c r="BQ146" s="4">
        <v>0.20499999999999999</v>
      </c>
      <c r="BR146" s="4">
        <v>1.2543</v>
      </c>
      <c r="BU146" s="4">
        <v>1.8740000000000001</v>
      </c>
      <c r="BW146" s="4">
        <v>0</v>
      </c>
      <c r="BX146" s="4">
        <v>0.27784399999999998</v>
      </c>
      <c r="BY146" s="4">
        <v>-5</v>
      </c>
      <c r="BZ146" s="4">
        <v>1.5409999999999999</v>
      </c>
      <c r="CA146" s="4">
        <v>6.7898129999999997</v>
      </c>
      <c r="CB146" s="4">
        <v>31.1282</v>
      </c>
      <c r="CC146" s="4">
        <f t="shared" si="19"/>
        <v>1.7938685945999999</v>
      </c>
      <c r="CE146" s="4">
        <f t="shared" si="20"/>
        <v>15020.268186850064</v>
      </c>
      <c r="CF146" s="4">
        <f t="shared" si="21"/>
        <v>218.85130992933901</v>
      </c>
      <c r="CG146" s="4">
        <f t="shared" si="22"/>
        <v>1.039758013755</v>
      </c>
      <c r="CH146" s="4">
        <f t="shared" si="23"/>
        <v>6.3617974470872998</v>
      </c>
    </row>
    <row r="147" spans="1:86">
      <c r="A147" s="2">
        <v>42440</v>
      </c>
      <c r="B147" s="29">
        <v>0.49549662037037034</v>
      </c>
      <c r="C147" s="4">
        <v>14.33</v>
      </c>
      <c r="D147" s="4">
        <v>0.30520000000000003</v>
      </c>
      <c r="E147" s="4" t="s">
        <v>155</v>
      </c>
      <c r="F147" s="4">
        <v>3051.924051</v>
      </c>
      <c r="G147" s="4">
        <v>7</v>
      </c>
      <c r="H147" s="4">
        <v>4.7</v>
      </c>
      <c r="I147" s="4">
        <v>141.80000000000001</v>
      </c>
      <c r="K147" s="4">
        <v>0</v>
      </c>
      <c r="L147" s="4">
        <v>46</v>
      </c>
      <c r="M147" s="4">
        <v>0.87419999999999998</v>
      </c>
      <c r="N147" s="4">
        <v>12.5275</v>
      </c>
      <c r="O147" s="4">
        <v>0.26679999999999998</v>
      </c>
      <c r="P147" s="4">
        <v>6.1195000000000004</v>
      </c>
      <c r="Q147" s="4">
        <v>4.1087999999999996</v>
      </c>
      <c r="R147" s="4">
        <v>10.199999999999999</v>
      </c>
      <c r="S147" s="4">
        <v>4.9516</v>
      </c>
      <c r="T147" s="4">
        <v>3.3247</v>
      </c>
      <c r="U147" s="4">
        <v>8.3000000000000007</v>
      </c>
      <c r="V147" s="4">
        <v>141.7698</v>
      </c>
      <c r="Y147" s="4">
        <v>39.982999999999997</v>
      </c>
      <c r="Z147" s="4">
        <v>0</v>
      </c>
      <c r="AA147" s="4">
        <v>0</v>
      </c>
      <c r="AB147" s="4" t="s">
        <v>384</v>
      </c>
      <c r="AC147" s="4">
        <v>0</v>
      </c>
      <c r="AD147" s="4">
        <v>11.8</v>
      </c>
      <c r="AE147" s="4">
        <v>859</v>
      </c>
      <c r="AF147" s="4">
        <v>887</v>
      </c>
      <c r="AG147" s="4">
        <v>896</v>
      </c>
      <c r="AH147" s="4">
        <v>56</v>
      </c>
      <c r="AI147" s="4">
        <v>24.82</v>
      </c>
      <c r="AJ147" s="4">
        <v>0.56999999999999995</v>
      </c>
      <c r="AK147" s="4">
        <v>989</v>
      </c>
      <c r="AL147" s="4">
        <v>7</v>
      </c>
      <c r="AM147" s="4">
        <v>0</v>
      </c>
      <c r="AN147" s="4">
        <v>36</v>
      </c>
      <c r="AO147" s="4">
        <v>190</v>
      </c>
      <c r="AP147" s="4">
        <v>189.1</v>
      </c>
      <c r="AQ147" s="4">
        <v>2.9</v>
      </c>
      <c r="AR147" s="4">
        <v>195</v>
      </c>
      <c r="AS147" s="4" t="s">
        <v>155</v>
      </c>
      <c r="AT147" s="4">
        <v>2</v>
      </c>
      <c r="AU147" s="5">
        <v>0.7036458333333333</v>
      </c>
      <c r="AV147" s="4">
        <v>47.159418000000002</v>
      </c>
      <c r="AW147" s="4">
        <v>-88.489823999999999</v>
      </c>
      <c r="AX147" s="4">
        <v>312.2</v>
      </c>
      <c r="AY147" s="4">
        <v>35.5</v>
      </c>
      <c r="AZ147" s="4">
        <v>12</v>
      </c>
      <c r="BA147" s="4">
        <v>10</v>
      </c>
      <c r="BB147" s="4" t="s">
        <v>427</v>
      </c>
      <c r="BC147" s="4">
        <v>1.8</v>
      </c>
      <c r="BD147" s="4">
        <v>1</v>
      </c>
      <c r="BE147" s="4">
        <v>2.2579419999999999</v>
      </c>
      <c r="BF147" s="4">
        <v>14.063000000000001</v>
      </c>
      <c r="BG147" s="4">
        <v>14.51</v>
      </c>
      <c r="BH147" s="4">
        <v>1.03</v>
      </c>
      <c r="BI147" s="4">
        <v>14.388</v>
      </c>
      <c r="BJ147" s="4">
        <v>2966.48</v>
      </c>
      <c r="BK147" s="4">
        <v>40.210999999999999</v>
      </c>
      <c r="BL147" s="4">
        <v>0.152</v>
      </c>
      <c r="BM147" s="4">
        <v>0.10199999999999999</v>
      </c>
      <c r="BN147" s="4">
        <v>0.254</v>
      </c>
      <c r="BO147" s="4">
        <v>0.123</v>
      </c>
      <c r="BP147" s="4">
        <v>8.2000000000000003E-2</v>
      </c>
      <c r="BQ147" s="4">
        <v>0.20499999999999999</v>
      </c>
      <c r="BR147" s="4">
        <v>1.1101000000000001</v>
      </c>
      <c r="BU147" s="4">
        <v>1.8779999999999999</v>
      </c>
      <c r="BW147" s="4">
        <v>0</v>
      </c>
      <c r="BX147" s="4">
        <v>0.26827400000000001</v>
      </c>
      <c r="BY147" s="4">
        <v>-5</v>
      </c>
      <c r="BZ147" s="4">
        <v>1.5382940000000001</v>
      </c>
      <c r="CA147" s="4">
        <v>6.5559459999999996</v>
      </c>
      <c r="CB147" s="4">
        <v>31.073539</v>
      </c>
      <c r="CC147" s="4">
        <f t="shared" si="19"/>
        <v>1.7320809331999998</v>
      </c>
      <c r="CE147" s="4">
        <f t="shared" si="20"/>
        <v>14527.717769489758</v>
      </c>
      <c r="CF147" s="4">
        <f t="shared" si="21"/>
        <v>196.92499502068199</v>
      </c>
      <c r="CG147" s="4">
        <f t="shared" si="22"/>
        <v>1.0039447907099999</v>
      </c>
      <c r="CH147" s="4">
        <f t="shared" si="23"/>
        <v>5.4364834739861996</v>
      </c>
    </row>
    <row r="148" spans="1:86">
      <c r="A148" s="2">
        <v>42440</v>
      </c>
      <c r="B148" s="29">
        <v>0.49550819444444444</v>
      </c>
      <c r="C148" s="4">
        <v>14.33</v>
      </c>
      <c r="D148" s="4">
        <v>0.41570000000000001</v>
      </c>
      <c r="E148" s="4" t="s">
        <v>155</v>
      </c>
      <c r="F148" s="4">
        <v>4156.8483820000001</v>
      </c>
      <c r="G148" s="4">
        <v>7.1</v>
      </c>
      <c r="H148" s="4">
        <v>4.5</v>
      </c>
      <c r="I148" s="4">
        <v>165</v>
      </c>
      <c r="K148" s="4">
        <v>0</v>
      </c>
      <c r="L148" s="4">
        <v>46</v>
      </c>
      <c r="M148" s="4">
        <v>0.87319999999999998</v>
      </c>
      <c r="N148" s="4">
        <v>12.5122</v>
      </c>
      <c r="O148" s="4">
        <v>0.36299999999999999</v>
      </c>
      <c r="P148" s="4">
        <v>6.1993999999999998</v>
      </c>
      <c r="Q148" s="4">
        <v>3.9291999999999998</v>
      </c>
      <c r="R148" s="4">
        <v>10.1</v>
      </c>
      <c r="S148" s="4">
        <v>5.0239000000000003</v>
      </c>
      <c r="T148" s="4">
        <v>3.1842000000000001</v>
      </c>
      <c r="U148" s="4">
        <v>8.1999999999999993</v>
      </c>
      <c r="V148" s="4">
        <v>165.00139999999999</v>
      </c>
      <c r="Y148" s="4">
        <v>40.188000000000002</v>
      </c>
      <c r="Z148" s="4">
        <v>0</v>
      </c>
      <c r="AA148" s="4">
        <v>0</v>
      </c>
      <c r="AB148" s="4" t="s">
        <v>384</v>
      </c>
      <c r="AC148" s="4">
        <v>0</v>
      </c>
      <c r="AD148" s="4">
        <v>11.8</v>
      </c>
      <c r="AE148" s="4">
        <v>860</v>
      </c>
      <c r="AF148" s="4">
        <v>888</v>
      </c>
      <c r="AG148" s="4">
        <v>896</v>
      </c>
      <c r="AH148" s="4">
        <v>56.9</v>
      </c>
      <c r="AI148" s="4">
        <v>25.22</v>
      </c>
      <c r="AJ148" s="4">
        <v>0.57999999999999996</v>
      </c>
      <c r="AK148" s="4">
        <v>989</v>
      </c>
      <c r="AL148" s="4">
        <v>7</v>
      </c>
      <c r="AM148" s="4">
        <v>0</v>
      </c>
      <c r="AN148" s="4">
        <v>36</v>
      </c>
      <c r="AO148" s="4">
        <v>190</v>
      </c>
      <c r="AP148" s="4">
        <v>189</v>
      </c>
      <c r="AQ148" s="4">
        <v>2.9</v>
      </c>
      <c r="AR148" s="4">
        <v>195</v>
      </c>
      <c r="AS148" s="4" t="s">
        <v>155</v>
      </c>
      <c r="AT148" s="4">
        <v>2</v>
      </c>
      <c r="AU148" s="5">
        <v>0.70365740740740745</v>
      </c>
      <c r="AV148" s="4">
        <v>47.159314999999999</v>
      </c>
      <c r="AW148" s="4">
        <v>-88.489678999999995</v>
      </c>
      <c r="AX148" s="4">
        <v>312.39999999999998</v>
      </c>
      <c r="AY148" s="4">
        <v>35.200000000000003</v>
      </c>
      <c r="AZ148" s="4">
        <v>12</v>
      </c>
      <c r="BA148" s="4">
        <v>10</v>
      </c>
      <c r="BB148" s="4" t="s">
        <v>427</v>
      </c>
      <c r="BC148" s="4">
        <v>1.9418580000000001</v>
      </c>
      <c r="BD148" s="4">
        <v>1.2127870000000001</v>
      </c>
      <c r="BE148" s="4">
        <v>2.4837159999999998</v>
      </c>
      <c r="BF148" s="4">
        <v>14.063000000000001</v>
      </c>
      <c r="BG148" s="4">
        <v>14.39</v>
      </c>
      <c r="BH148" s="4">
        <v>1.02</v>
      </c>
      <c r="BI148" s="4">
        <v>14.528</v>
      </c>
      <c r="BJ148" s="4">
        <v>2943.6770000000001</v>
      </c>
      <c r="BK148" s="4">
        <v>54.347999999999999</v>
      </c>
      <c r="BL148" s="4">
        <v>0.153</v>
      </c>
      <c r="BM148" s="4">
        <v>9.7000000000000003E-2</v>
      </c>
      <c r="BN148" s="4">
        <v>0.25</v>
      </c>
      <c r="BO148" s="4">
        <v>0.124</v>
      </c>
      <c r="BP148" s="4">
        <v>7.8E-2</v>
      </c>
      <c r="BQ148" s="4">
        <v>0.20200000000000001</v>
      </c>
      <c r="BR148" s="4">
        <v>1.2836000000000001</v>
      </c>
      <c r="BU148" s="4">
        <v>1.8759999999999999</v>
      </c>
      <c r="BW148" s="4">
        <v>0</v>
      </c>
      <c r="BX148" s="4">
        <v>0.309394</v>
      </c>
      <c r="BY148" s="4">
        <v>-5</v>
      </c>
      <c r="BZ148" s="4">
        <v>1.5370980000000001</v>
      </c>
      <c r="CA148" s="4">
        <v>7.560816</v>
      </c>
      <c r="CB148" s="4">
        <v>31.049379999999999</v>
      </c>
      <c r="CC148" s="4">
        <f t="shared" si="19"/>
        <v>1.9975675871999998</v>
      </c>
      <c r="CE148" s="4">
        <f t="shared" si="20"/>
        <v>16625.680319842704</v>
      </c>
      <c r="CF148" s="4">
        <f t="shared" si="21"/>
        <v>306.95367529209602</v>
      </c>
      <c r="CG148" s="4">
        <f t="shared" si="22"/>
        <v>1.1408817695040001</v>
      </c>
      <c r="CH148" s="4">
        <f t="shared" si="23"/>
        <v>7.2496823729472002</v>
      </c>
    </row>
    <row r="149" spans="1:86">
      <c r="A149" s="2"/>
      <c r="B149" s="29"/>
      <c r="AU149" s="5"/>
    </row>
    <row r="150" spans="1:86">
      <c r="A150" s="2"/>
      <c r="B150" s="29"/>
      <c r="AU150" s="5"/>
    </row>
    <row r="151" spans="1:86">
      <c r="A151" s="2"/>
      <c r="B151" s="29"/>
      <c r="AU151" s="5"/>
    </row>
    <row r="152" spans="1:86">
      <c r="A152" s="2"/>
      <c r="B152" s="29"/>
      <c r="AU152" s="5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O152"/>
  <sheetViews>
    <sheetView workbookViewId="0">
      <pane xSplit="2" ySplit="9" topLeftCell="BY133" activePane="bottomRight" state="frozen"/>
      <selection pane="topRight" activeCell="C1" sqref="C1"/>
      <selection pane="bottomLeft" activeCell="A10" sqref="A10"/>
      <selection pane="bottomRight" activeCell="CI143" sqref="CI143"/>
    </sheetView>
  </sheetViews>
  <sheetFormatPr defaultColWidth="9.109375" defaultRowHeight="14.4"/>
  <cols>
    <col min="1" max="1" width="14.88671875" style="2" bestFit="1" customWidth="1"/>
    <col min="2" max="2" width="13.33203125" style="8" bestFit="1" customWidth="1"/>
    <col min="3" max="4" width="12" style="4" bestFit="1" customWidth="1"/>
    <col min="5" max="5" width="10.6640625" style="4" bestFit="1" customWidth="1"/>
    <col min="6" max="6" width="14.88671875" style="4" bestFit="1" customWidth="1"/>
    <col min="7" max="9" width="12" style="4" bestFit="1" customWidth="1"/>
    <col min="10" max="10" width="9.88671875" style="4" bestFit="1" customWidth="1"/>
    <col min="11" max="11" width="12" style="4" bestFit="1" customWidth="1"/>
    <col min="12" max="12" width="13.6640625" style="4" bestFit="1" customWidth="1"/>
    <col min="13" max="13" width="27.33203125" style="4" bestFit="1" customWidth="1"/>
    <col min="14" max="22" width="12" style="4" bestFit="1" customWidth="1"/>
    <col min="23" max="23" width="8.6640625" style="4" bestFit="1" customWidth="1"/>
    <col min="24" max="24" width="11" style="4" bestFit="1" customWidth="1"/>
    <col min="25" max="25" width="12" style="4" bestFit="1" customWidth="1"/>
    <col min="26" max="26" width="13.109375" style="4" bestFit="1" customWidth="1"/>
    <col min="27" max="27" width="9" style="4" bestFit="1" customWidth="1"/>
    <col min="28" max="28" width="14.44140625" style="4" bestFit="1" customWidth="1"/>
    <col min="29" max="29" width="19.109375" style="4" bestFit="1" customWidth="1"/>
    <col min="30" max="30" width="20.6640625" style="4" bestFit="1" customWidth="1"/>
    <col min="31" max="31" width="21.6640625" style="4" bestFit="1" customWidth="1"/>
    <col min="32" max="33" width="21.109375" style="4" bestFit="1" customWidth="1"/>
    <col min="34" max="34" width="17" style="4" bestFit="1" customWidth="1"/>
    <col min="35" max="35" width="17.88671875" style="4" bestFit="1" customWidth="1"/>
    <col min="36" max="36" width="16.6640625" style="4" bestFit="1" customWidth="1"/>
    <col min="37" max="37" width="22.109375" style="4" bestFit="1" customWidth="1"/>
    <col min="38" max="38" width="26.109375" style="4" bestFit="1" customWidth="1"/>
    <col min="39" max="39" width="21.109375" style="4" bestFit="1" customWidth="1"/>
    <col min="40" max="40" width="16.109375" style="4" bestFit="1" customWidth="1"/>
    <col min="41" max="41" width="25" style="4" bestFit="1" customWidth="1"/>
    <col min="42" max="42" width="24.88671875" style="4" bestFit="1" customWidth="1"/>
    <col min="43" max="43" width="19.109375" style="4" bestFit="1" customWidth="1"/>
    <col min="44" max="44" width="22" style="4" bestFit="1" customWidth="1"/>
    <col min="45" max="45" width="13.109375" style="4" bestFit="1" customWidth="1"/>
    <col min="46" max="46" width="11.44140625" style="4" bestFit="1" customWidth="1"/>
    <col min="47" max="48" width="12" style="4" bestFit="1" customWidth="1"/>
    <col min="49" max="49" width="12.6640625" style="4" bestFit="1" customWidth="1"/>
    <col min="50" max="50" width="12" style="4" bestFit="1" customWidth="1"/>
    <col min="51" max="51" width="21" style="4" bestFit="1" customWidth="1"/>
    <col min="52" max="52" width="26.5546875" style="4" bestFit="1" customWidth="1"/>
    <col min="53" max="53" width="25.33203125" style="4" bestFit="1" customWidth="1"/>
    <col min="54" max="54" width="18.44140625" style="4" bestFit="1" customWidth="1"/>
    <col min="55" max="55" width="14.33203125" style="4" bestFit="1" customWidth="1"/>
    <col min="56" max="56" width="12" style="4" bestFit="1" customWidth="1"/>
    <col min="57" max="57" width="12.33203125" style="4" bestFit="1" customWidth="1"/>
    <col min="58" max="58" width="28.6640625" style="4" bestFit="1" customWidth="1"/>
    <col min="59" max="59" width="23" style="4" bestFit="1" customWidth="1"/>
    <col min="60" max="60" width="12" style="4" bestFit="1" customWidth="1"/>
    <col min="61" max="61" width="19" style="4" bestFit="1" customWidth="1"/>
    <col min="62" max="62" width="29.88671875" style="4" bestFit="1" customWidth="1"/>
    <col min="63" max="63" width="28.6640625" style="4" bestFit="1" customWidth="1"/>
    <col min="64" max="64" width="29" style="4" bestFit="1" customWidth="1"/>
    <col min="65" max="66" width="30.109375" style="4" bestFit="1" customWidth="1"/>
    <col min="67" max="67" width="38.5546875" style="4" bestFit="1" customWidth="1"/>
    <col min="68" max="69" width="39.5546875" style="4" bestFit="1" customWidth="1"/>
    <col min="70" max="70" width="28.5546875" style="4" bestFit="1" customWidth="1"/>
    <col min="71" max="71" width="29.6640625" style="4" bestFit="1" customWidth="1"/>
    <col min="72" max="72" width="32" style="4" bestFit="1" customWidth="1"/>
    <col min="73" max="73" width="31.6640625" style="4" bestFit="1" customWidth="1"/>
    <col min="74" max="74" width="34.109375" style="4" bestFit="1" customWidth="1"/>
    <col min="75" max="75" width="28.5546875" style="4" bestFit="1" customWidth="1"/>
    <col min="76" max="78" width="21.88671875" style="4" bestFit="1" customWidth="1"/>
    <col min="79" max="79" width="13.109375" style="4" bestFit="1" customWidth="1"/>
    <col min="80" max="80" width="12" style="4" bestFit="1" customWidth="1"/>
    <col min="81" max="81" width="9.5546875" style="4" bestFit="1" customWidth="1"/>
    <col min="82" max="82" width="6.5546875" style="4" bestFit="1" customWidth="1"/>
    <col min="83" max="86" width="7.6640625" style="4" bestFit="1" customWidth="1"/>
    <col min="87" max="87" width="14.6640625" style="4" bestFit="1" customWidth="1"/>
    <col min="88" max="88" width="12.33203125" style="4" bestFit="1" customWidth="1"/>
    <col min="89" max="89" width="8.44140625" style="4" customWidth="1"/>
    <col min="90" max="92" width="6.88671875" style="4" bestFit="1" customWidth="1"/>
    <col min="93" max="93" width="14.6640625" style="4" bestFit="1" customWidth="1"/>
    <col min="94" max="16384" width="9.109375" style="4"/>
  </cols>
  <sheetData>
    <row r="1" spans="1:93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3</v>
      </c>
      <c r="G1" s="1" t="s">
        <v>4</v>
      </c>
      <c r="H1" s="1" t="s">
        <v>5</v>
      </c>
      <c r="I1" s="1" t="s">
        <v>6</v>
      </c>
      <c r="J1" s="1"/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  <c r="CC1" s="1" t="s">
        <v>173</v>
      </c>
      <c r="CD1" s="1"/>
      <c r="CE1" s="1" t="s">
        <v>2</v>
      </c>
      <c r="CF1" s="1" t="s">
        <v>3</v>
      </c>
      <c r="CG1" s="1" t="s">
        <v>411</v>
      </c>
      <c r="CH1" s="1" t="s">
        <v>6</v>
      </c>
      <c r="CI1" s="1" t="s">
        <v>188</v>
      </c>
      <c r="CJ1" s="1"/>
      <c r="CK1" s="1" t="s">
        <v>2</v>
      </c>
      <c r="CL1" s="1" t="s">
        <v>3</v>
      </c>
      <c r="CM1" s="1" t="s">
        <v>411</v>
      </c>
      <c r="CN1" s="1" t="s">
        <v>6</v>
      </c>
      <c r="CO1" s="1" t="s">
        <v>188</v>
      </c>
    </row>
    <row r="2" spans="1:93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  <c r="CC2" s="1"/>
      <c r="CD2" s="1"/>
      <c r="CE2" s="1"/>
      <c r="CF2" s="1"/>
      <c r="CG2" s="1"/>
      <c r="CH2" s="1"/>
      <c r="CI2" s="1" t="s">
        <v>192</v>
      </c>
      <c r="CJ2" s="1"/>
      <c r="CK2" s="1"/>
      <c r="CL2" s="1"/>
      <c r="CM2" s="1"/>
      <c r="CN2" s="1"/>
      <c r="CO2" s="1" t="s">
        <v>192</v>
      </c>
    </row>
    <row r="3" spans="1:93">
      <c r="A3" s="1" t="s">
        <v>145</v>
      </c>
      <c r="B3" s="1" t="s">
        <v>146</v>
      </c>
      <c r="C3" s="1" t="s">
        <v>147</v>
      </c>
      <c r="D3" s="1" t="s">
        <v>147</v>
      </c>
      <c r="E3" s="1"/>
      <c r="F3" s="1" t="s">
        <v>148</v>
      </c>
      <c r="G3" s="1" t="s">
        <v>148</v>
      </c>
      <c r="H3" s="1" t="s">
        <v>148</v>
      </c>
      <c r="I3" s="1" t="s">
        <v>149</v>
      </c>
      <c r="J3" s="1"/>
      <c r="K3" s="1" t="s">
        <v>147</v>
      </c>
      <c r="L3" s="1" t="s">
        <v>382</v>
      </c>
      <c r="M3" s="1"/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F3" s="1"/>
      <c r="BG3" s="1"/>
      <c r="BH3" s="1"/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  <c r="CC3" s="1" t="s">
        <v>174</v>
      </c>
      <c r="CD3" s="1"/>
      <c r="CE3" s="1" t="s">
        <v>187</v>
      </c>
      <c r="CF3" s="1" t="s">
        <v>187</v>
      </c>
      <c r="CG3" s="1" t="s">
        <v>187</v>
      </c>
      <c r="CH3" s="1" t="s">
        <v>187</v>
      </c>
      <c r="CI3" s="1" t="s">
        <v>187</v>
      </c>
      <c r="CJ3" s="1"/>
      <c r="CK3" s="1" t="s">
        <v>175</v>
      </c>
      <c r="CL3" s="1" t="s">
        <v>175</v>
      </c>
      <c r="CM3" s="1" t="s">
        <v>175</v>
      </c>
      <c r="CN3" s="1" t="s">
        <v>175</v>
      </c>
      <c r="CO3" s="1" t="s">
        <v>175</v>
      </c>
    </row>
    <row r="4" spans="1:93" s="15" customFormat="1">
      <c r="A4" s="7" t="str">
        <f>'Lap Breaks'!B2</f>
        <v>Cells 870 - 1012</v>
      </c>
    </row>
    <row r="5" spans="1:93" s="15" customFormat="1">
      <c r="A5" s="30" t="s">
        <v>169</v>
      </c>
      <c r="C5" s="15">
        <f t="shared" ref="C5:AH5" si="0">AVERAGE(C10:C497)</f>
        <v>14.274167832167828</v>
      </c>
      <c r="D5" s="15">
        <f t="shared" si="0"/>
        <v>0.2519678321678322</v>
      </c>
      <c r="E5" s="15" t="e">
        <f t="shared" si="0"/>
        <v>#DIV/0!</v>
      </c>
      <c r="F5" s="15">
        <f t="shared" si="0"/>
        <v>2519.692652237763</v>
      </c>
      <c r="G5" s="15">
        <f t="shared" si="0"/>
        <v>464.62097902097884</v>
      </c>
      <c r="H5" s="15">
        <f t="shared" si="0"/>
        <v>4.9664335664335679</v>
      </c>
      <c r="I5" s="15">
        <f t="shared" si="0"/>
        <v>167.2909090909092</v>
      </c>
      <c r="J5" s="15" t="e">
        <f t="shared" si="0"/>
        <v>#DIV/0!</v>
      </c>
      <c r="K5" s="15">
        <f t="shared" si="0"/>
        <v>0.14657342657342659</v>
      </c>
      <c r="L5" s="15">
        <f t="shared" si="0"/>
        <v>37.6013986013986</v>
      </c>
      <c r="M5" s="15">
        <f t="shared" si="0"/>
        <v>0.87509580419580446</v>
      </c>
      <c r="N5" s="15">
        <f t="shared" si="0"/>
        <v>12.490402097902097</v>
      </c>
      <c r="O5" s="15">
        <f t="shared" si="0"/>
        <v>0.21999930069930068</v>
      </c>
      <c r="P5" s="15">
        <f t="shared" si="0"/>
        <v>408.47210979020974</v>
      </c>
      <c r="Q5" s="15">
        <f t="shared" si="0"/>
        <v>4.9992300699300696</v>
      </c>
      <c r="R5" s="15">
        <f t="shared" si="0"/>
        <v>413.47132867132865</v>
      </c>
      <c r="S5" s="15">
        <f t="shared" si="0"/>
        <v>331.36724685314675</v>
      </c>
      <c r="T5" s="15">
        <f t="shared" si="0"/>
        <v>4.059655944055943</v>
      </c>
      <c r="U5" s="15">
        <f t="shared" si="0"/>
        <v>335.4279720279722</v>
      </c>
      <c r="V5" s="15">
        <f t="shared" si="0"/>
        <v>167.28824335664322</v>
      </c>
      <c r="W5" s="15" t="e">
        <f t="shared" si="0"/>
        <v>#DIV/0!</v>
      </c>
      <c r="X5" s="15" t="e">
        <f t="shared" si="0"/>
        <v>#DIV/0!</v>
      </c>
      <c r="Y5" s="15">
        <f t="shared" si="0"/>
        <v>32.920181818181803</v>
      </c>
      <c r="Z5" s="15">
        <f t="shared" si="0"/>
        <v>0</v>
      </c>
      <c r="AA5" s="15">
        <f t="shared" si="0"/>
        <v>0.128793006993007</v>
      </c>
      <c r="AB5" s="15" t="e">
        <f t="shared" si="0"/>
        <v>#DIV/0!</v>
      </c>
      <c r="AC5" s="15">
        <f t="shared" si="0"/>
        <v>0</v>
      </c>
      <c r="AD5" s="15">
        <f t="shared" si="0"/>
        <v>11.8902097902098</v>
      </c>
      <c r="AE5" s="15">
        <f t="shared" si="0"/>
        <v>856.55944055944053</v>
      </c>
      <c r="AF5" s="15">
        <f t="shared" si="0"/>
        <v>884.8111888111888</v>
      </c>
      <c r="AG5" s="15">
        <f t="shared" si="0"/>
        <v>892.48251748251744</v>
      </c>
      <c r="AH5" s="15">
        <f t="shared" si="0"/>
        <v>62.076923076923066</v>
      </c>
      <c r="AI5" s="15">
        <f t="shared" ref="AI5:BN5" si="1">AVERAGE(AI10:AI497)</f>
        <v>25.58867132867136</v>
      </c>
      <c r="AJ5" s="15">
        <f t="shared" si="1"/>
        <v>0.58825174825174853</v>
      </c>
      <c r="AK5" s="15">
        <f t="shared" si="1"/>
        <v>988.34265734265739</v>
      </c>
      <c r="AL5" s="15">
        <f t="shared" si="1"/>
        <v>5.9447552447552452</v>
      </c>
      <c r="AM5" s="15">
        <f t="shared" si="1"/>
        <v>0</v>
      </c>
      <c r="AN5" s="15">
        <f t="shared" si="1"/>
        <v>36</v>
      </c>
      <c r="AO5" s="15">
        <f t="shared" si="1"/>
        <v>190.69160839160841</v>
      </c>
      <c r="AP5" s="15">
        <f t="shared" si="1"/>
        <v>188.66433566433565</v>
      </c>
      <c r="AQ5" s="15">
        <f t="shared" si="1"/>
        <v>3.6342657342657345</v>
      </c>
      <c r="AR5" s="15">
        <f t="shared" si="1"/>
        <v>195</v>
      </c>
      <c r="AS5" s="15" t="e">
        <f t="shared" si="1"/>
        <v>#DIV/0!</v>
      </c>
      <c r="AT5" s="15">
        <f t="shared" si="1"/>
        <v>1.93006993006993</v>
      </c>
      <c r="AU5" s="15">
        <f t="shared" si="1"/>
        <v>0.7044790857290858</v>
      </c>
      <c r="AV5" s="15">
        <f t="shared" si="1"/>
        <v>47.161505839160839</v>
      </c>
      <c r="AW5" s="15">
        <f t="shared" si="1"/>
        <v>-88.487579496503471</v>
      </c>
      <c r="AX5" s="15">
        <f t="shared" si="1"/>
        <v>315.65034965034971</v>
      </c>
      <c r="AY5" s="15">
        <f t="shared" si="1"/>
        <v>33.209790209790199</v>
      </c>
      <c r="AZ5" s="15">
        <f t="shared" si="1"/>
        <v>12</v>
      </c>
      <c r="BA5" s="15">
        <f t="shared" si="1"/>
        <v>10.307692307692308</v>
      </c>
      <c r="BB5" s="15" t="e">
        <f t="shared" si="1"/>
        <v>#DIV/0!</v>
      </c>
      <c r="BC5" s="15">
        <f t="shared" si="1"/>
        <v>1.4444184125874127</v>
      </c>
      <c r="BD5" s="15">
        <f t="shared" si="1"/>
        <v>1.4265190979020981</v>
      </c>
      <c r="BE5" s="15">
        <f t="shared" si="1"/>
        <v>2.384116965034965</v>
      </c>
      <c r="BF5" s="15">
        <f t="shared" si="1"/>
        <v>14.063000000000045</v>
      </c>
      <c r="BG5" s="15">
        <f t="shared" si="1"/>
        <v>14.624335664335669</v>
      </c>
      <c r="BH5" s="15">
        <f t="shared" si="1"/>
        <v>1.0401398601398606</v>
      </c>
      <c r="BI5" s="15">
        <f t="shared" si="1"/>
        <v>14.275188811188807</v>
      </c>
      <c r="BJ5" s="15">
        <f t="shared" si="1"/>
        <v>2977.3943566433563</v>
      </c>
      <c r="BK5" s="15">
        <f t="shared" si="1"/>
        <v>32.915468531468534</v>
      </c>
      <c r="BL5" s="15">
        <f t="shared" si="1"/>
        <v>10.536664335664344</v>
      </c>
      <c r="BM5" s="15">
        <f t="shared" si="1"/>
        <v>0.1266433566433566</v>
      </c>
      <c r="BN5" s="15">
        <f t="shared" si="1"/>
        <v>10.663342657342664</v>
      </c>
      <c r="BO5" s="15">
        <f t="shared" ref="BO5:CC5" si="2">AVERAGE(BO10:BO497)</f>
        <v>8.5478811188811203</v>
      </c>
      <c r="BP5" s="15">
        <f t="shared" si="2"/>
        <v>0.10285314685314685</v>
      </c>
      <c r="BQ5" s="15">
        <f t="shared" si="2"/>
        <v>8.6506853146853118</v>
      </c>
      <c r="BR5" s="15">
        <f t="shared" si="2"/>
        <v>1.31353006993007</v>
      </c>
      <c r="BS5" s="15" t="e">
        <f t="shared" si="2"/>
        <v>#DIV/0!</v>
      </c>
      <c r="BT5" s="15" t="e">
        <f t="shared" si="2"/>
        <v>#DIV/0!</v>
      </c>
      <c r="BU5" s="31">
        <f t="shared" si="2"/>
        <v>1.5558741258741258</v>
      </c>
      <c r="BV5" s="31" t="e">
        <f t="shared" si="2"/>
        <v>#DIV/0!</v>
      </c>
      <c r="BW5" s="31">
        <f t="shared" si="2"/>
        <v>22.975860139860139</v>
      </c>
      <c r="BX5" s="15">
        <f t="shared" si="2"/>
        <v>0.25397626573426579</v>
      </c>
      <c r="BY5" s="15">
        <f t="shared" si="2"/>
        <v>-5</v>
      </c>
      <c r="BZ5" s="15">
        <f t="shared" si="2"/>
        <v>1.4728193076923077</v>
      </c>
      <c r="CA5" s="28">
        <f t="shared" si="2"/>
        <v>6.2065449160839163</v>
      </c>
      <c r="CB5" s="28">
        <f t="shared" si="2"/>
        <v>29.750949951048963</v>
      </c>
      <c r="CC5" s="28">
        <f t="shared" si="2"/>
        <v>1.6397691668293704</v>
      </c>
      <c r="CD5" s="23"/>
      <c r="CE5" s="15">
        <f>AVERAGE(CE10:CE497)</f>
        <v>13810.834423481099</v>
      </c>
      <c r="CF5" s="15">
        <f>AVERAGE(CF10:CF497)</f>
        <v>147.55139486794729</v>
      </c>
      <c r="CG5" s="15">
        <f>AVERAGE(CG10:CG497)</f>
        <v>65.017847316525973</v>
      </c>
      <c r="CH5" s="15">
        <f>AVERAGE(CH10:CH497)</f>
        <v>6.5638086539420657</v>
      </c>
      <c r="CI5" s="33">
        <f>(CF8+CH8+CG8)/(142/3600)</f>
        <v>220.67624133727742</v>
      </c>
      <c r="CK5" s="35">
        <f>CE8/$AY8</f>
        <v>415.86635556070706</v>
      </c>
      <c r="CL5" s="35">
        <f>CF8/$AY8</f>
        <v>4.4430089421175971</v>
      </c>
      <c r="CM5" s="35">
        <f>CG8/$AY8</f>
        <v>1.957791570070166</v>
      </c>
      <c r="CN5" s="35">
        <f>CH8/$AY8</f>
        <v>0.197646796696929</v>
      </c>
      <c r="CO5" s="36">
        <f>(CF8+CG8+CH8)/AY8</f>
        <v>6.5984473088846922</v>
      </c>
    </row>
    <row r="6" spans="1:93" s="15" customFormat="1">
      <c r="A6" s="30" t="s">
        <v>170</v>
      </c>
      <c r="C6" s="15">
        <f t="shared" ref="C6:AH6" si="3">MIN(C10:C497)</f>
        <v>13.14</v>
      </c>
      <c r="D6" s="15">
        <f t="shared" si="3"/>
        <v>2E-3</v>
      </c>
      <c r="E6" s="15">
        <f t="shared" si="3"/>
        <v>0</v>
      </c>
      <c r="F6" s="15">
        <f t="shared" si="3"/>
        <v>20.457142999999999</v>
      </c>
      <c r="G6" s="15">
        <f t="shared" si="3"/>
        <v>2.2000000000000002</v>
      </c>
      <c r="H6" s="15">
        <f t="shared" si="3"/>
        <v>-6</v>
      </c>
      <c r="I6" s="15">
        <f t="shared" si="3"/>
        <v>45.1</v>
      </c>
      <c r="J6" s="15">
        <f t="shared" si="3"/>
        <v>0</v>
      </c>
      <c r="K6" s="15">
        <f t="shared" si="3"/>
        <v>0</v>
      </c>
      <c r="L6" s="15">
        <f t="shared" si="3"/>
        <v>26</v>
      </c>
      <c r="M6" s="15">
        <f t="shared" si="3"/>
        <v>0.86880000000000002</v>
      </c>
      <c r="N6" s="15">
        <f t="shared" si="3"/>
        <v>11.643700000000001</v>
      </c>
      <c r="O6" s="15">
        <f t="shared" si="3"/>
        <v>1.8E-3</v>
      </c>
      <c r="P6" s="15">
        <f t="shared" si="3"/>
        <v>1.9259999999999999</v>
      </c>
      <c r="Q6" s="15">
        <f t="shared" si="3"/>
        <v>0</v>
      </c>
      <c r="R6" s="15">
        <f t="shared" si="3"/>
        <v>5.2</v>
      </c>
      <c r="S6" s="15">
        <f t="shared" si="3"/>
        <v>1.5610999999999999</v>
      </c>
      <c r="T6" s="15">
        <f t="shared" si="3"/>
        <v>0</v>
      </c>
      <c r="U6" s="15">
        <f t="shared" si="3"/>
        <v>4.2</v>
      </c>
      <c r="V6" s="15">
        <f t="shared" si="3"/>
        <v>45.1</v>
      </c>
      <c r="W6" s="15">
        <f t="shared" si="3"/>
        <v>0</v>
      </c>
      <c r="X6" s="15">
        <f t="shared" si="3"/>
        <v>0</v>
      </c>
      <c r="Y6" s="15">
        <f t="shared" si="3"/>
        <v>22.913</v>
      </c>
      <c r="Z6" s="15">
        <f t="shared" si="3"/>
        <v>0</v>
      </c>
      <c r="AA6" s="15">
        <f t="shared" si="3"/>
        <v>0</v>
      </c>
      <c r="AB6" s="15">
        <f t="shared" si="3"/>
        <v>0</v>
      </c>
      <c r="AC6" s="15">
        <f t="shared" si="3"/>
        <v>0</v>
      </c>
      <c r="AD6" s="15">
        <f t="shared" si="3"/>
        <v>11.8</v>
      </c>
      <c r="AE6" s="15">
        <f t="shared" si="3"/>
        <v>850</v>
      </c>
      <c r="AF6" s="15">
        <f t="shared" si="3"/>
        <v>877</v>
      </c>
      <c r="AG6" s="15">
        <f t="shared" si="3"/>
        <v>885</v>
      </c>
      <c r="AH6" s="15">
        <f t="shared" si="3"/>
        <v>56.9</v>
      </c>
      <c r="AI6" s="15">
        <f t="shared" ref="AI6:BN6" si="4">MIN(AI10:AI497)</f>
        <v>23.57</v>
      </c>
      <c r="AJ6" s="15">
        <f t="shared" si="4"/>
        <v>0.54</v>
      </c>
      <c r="AK6" s="15">
        <f t="shared" si="4"/>
        <v>988</v>
      </c>
      <c r="AL6" s="15">
        <f t="shared" si="4"/>
        <v>5</v>
      </c>
      <c r="AM6" s="15">
        <f t="shared" si="4"/>
        <v>0</v>
      </c>
      <c r="AN6" s="15">
        <f t="shared" si="4"/>
        <v>36</v>
      </c>
      <c r="AO6" s="15">
        <f t="shared" si="4"/>
        <v>190</v>
      </c>
      <c r="AP6" s="15">
        <f t="shared" si="4"/>
        <v>188</v>
      </c>
      <c r="AQ6" s="15">
        <f t="shared" si="4"/>
        <v>2.9</v>
      </c>
      <c r="AR6" s="15">
        <f t="shared" si="4"/>
        <v>195</v>
      </c>
      <c r="AS6" s="15">
        <f t="shared" si="4"/>
        <v>0</v>
      </c>
      <c r="AT6" s="15">
        <f t="shared" si="4"/>
        <v>1</v>
      </c>
      <c r="AU6" s="15">
        <f t="shared" si="4"/>
        <v>0.70365740740740745</v>
      </c>
      <c r="AV6" s="15">
        <f t="shared" si="4"/>
        <v>47.158504000000001</v>
      </c>
      <c r="AW6" s="15">
        <f t="shared" si="4"/>
        <v>-88.492041999999998</v>
      </c>
      <c r="AX6" s="15">
        <f t="shared" si="4"/>
        <v>308.10000000000002</v>
      </c>
      <c r="AY6" s="15">
        <f t="shared" si="4"/>
        <v>20.5</v>
      </c>
      <c r="AZ6" s="15">
        <f t="shared" si="4"/>
        <v>12</v>
      </c>
      <c r="BA6" s="15">
        <f t="shared" si="4"/>
        <v>9</v>
      </c>
      <c r="BB6" s="15">
        <f t="shared" si="4"/>
        <v>0</v>
      </c>
      <c r="BC6" s="15">
        <f t="shared" si="4"/>
        <v>1</v>
      </c>
      <c r="BD6" s="15">
        <f t="shared" si="4"/>
        <v>1</v>
      </c>
      <c r="BE6" s="15">
        <f t="shared" si="4"/>
        <v>1.7</v>
      </c>
      <c r="BF6" s="15">
        <f t="shared" si="4"/>
        <v>14.063000000000001</v>
      </c>
      <c r="BG6" s="15">
        <f t="shared" si="4"/>
        <v>13.89</v>
      </c>
      <c r="BH6" s="15">
        <f t="shared" si="4"/>
        <v>0.99</v>
      </c>
      <c r="BI6" s="15">
        <f t="shared" si="4"/>
        <v>12.847</v>
      </c>
      <c r="BJ6" s="15">
        <f t="shared" si="4"/>
        <v>2858.5169999999998</v>
      </c>
      <c r="BK6" s="15">
        <f t="shared" si="4"/>
        <v>0.29699999999999999</v>
      </c>
      <c r="BL6" s="15">
        <f t="shared" si="4"/>
        <v>4.8000000000000001E-2</v>
      </c>
      <c r="BM6" s="15">
        <f t="shared" si="4"/>
        <v>0</v>
      </c>
      <c r="BN6" s="15">
        <f t="shared" si="4"/>
        <v>0.129</v>
      </c>
      <c r="BO6" s="15">
        <f t="shared" ref="BO6:CC6" si="5">MIN(BO10:BO497)</f>
        <v>3.9E-2</v>
      </c>
      <c r="BP6" s="15">
        <f t="shared" si="5"/>
        <v>0</v>
      </c>
      <c r="BQ6" s="15">
        <f t="shared" si="5"/>
        <v>0.105</v>
      </c>
      <c r="BR6" s="15">
        <f t="shared" si="5"/>
        <v>0.3569</v>
      </c>
      <c r="BS6" s="15">
        <f t="shared" si="5"/>
        <v>0</v>
      </c>
      <c r="BT6" s="15">
        <f t="shared" si="5"/>
        <v>0</v>
      </c>
      <c r="BU6" s="31">
        <f t="shared" si="5"/>
        <v>1.0549999999999999</v>
      </c>
      <c r="BV6" s="31">
        <f t="shared" si="5"/>
        <v>0</v>
      </c>
      <c r="BW6" s="31">
        <f t="shared" si="5"/>
        <v>0</v>
      </c>
      <c r="BX6" s="15">
        <f t="shared" si="5"/>
        <v>9.5960000000000004E-2</v>
      </c>
      <c r="BY6" s="15">
        <f t="shared" si="5"/>
        <v>-5</v>
      </c>
      <c r="BZ6" s="15">
        <f t="shared" si="5"/>
        <v>1.4143920000000001</v>
      </c>
      <c r="CA6" s="28">
        <f t="shared" si="5"/>
        <v>2.3450220000000002</v>
      </c>
      <c r="CB6" s="28">
        <f t="shared" si="5"/>
        <v>28.570717999999999</v>
      </c>
      <c r="CC6" s="28">
        <f t="shared" si="5"/>
        <v>0.61955481239999999</v>
      </c>
      <c r="CD6" s="23"/>
      <c r="CE6" s="15">
        <f>MIN(CE10:CE497)</f>
        <v>5304.1201609516202</v>
      </c>
      <c r="CF6" s="15">
        <f>MIN(CF10:CF497)</f>
        <v>2.4310377412199999</v>
      </c>
      <c r="CG6" s="15">
        <f>MIN(CG10:CG497)</f>
        <v>0.27202772916000001</v>
      </c>
      <c r="CH6" s="15">
        <f>MIN(CH10:CH497)</f>
        <v>0.62519294879460008</v>
      </c>
      <c r="CI6" s="23"/>
    </row>
    <row r="7" spans="1:93" s="15" customFormat="1">
      <c r="A7" s="30" t="s">
        <v>171</v>
      </c>
      <c r="C7" s="15">
        <f t="shared" ref="C7:AH7" si="6">MAX(C10:C497)</f>
        <v>14.718</v>
      </c>
      <c r="D7" s="15">
        <f t="shared" si="6"/>
        <v>0.82669999999999999</v>
      </c>
      <c r="E7" s="15">
        <f t="shared" si="6"/>
        <v>0</v>
      </c>
      <c r="F7" s="15">
        <f t="shared" si="6"/>
        <v>8266.7428569999993</v>
      </c>
      <c r="G7" s="15">
        <f t="shared" si="6"/>
        <v>3739.7</v>
      </c>
      <c r="H7" s="15">
        <f t="shared" si="6"/>
        <v>42.7</v>
      </c>
      <c r="I7" s="15">
        <f t="shared" si="6"/>
        <v>486.2</v>
      </c>
      <c r="J7" s="15">
        <f t="shared" si="6"/>
        <v>0</v>
      </c>
      <c r="K7" s="15">
        <f t="shared" si="6"/>
        <v>1.6</v>
      </c>
      <c r="L7" s="15">
        <f t="shared" si="6"/>
        <v>59</v>
      </c>
      <c r="M7" s="15">
        <f t="shared" si="6"/>
        <v>0.88619999999999999</v>
      </c>
      <c r="N7" s="15">
        <f t="shared" si="6"/>
        <v>12.827500000000001</v>
      </c>
      <c r="O7" s="15">
        <f t="shared" si="6"/>
        <v>0.71960000000000002</v>
      </c>
      <c r="P7" s="15">
        <f t="shared" si="6"/>
        <v>3292.6372000000001</v>
      </c>
      <c r="Q7" s="15">
        <f t="shared" si="6"/>
        <v>37.626399999999997</v>
      </c>
      <c r="R7" s="15">
        <f t="shared" si="6"/>
        <v>3330.3</v>
      </c>
      <c r="S7" s="15">
        <f t="shared" si="6"/>
        <v>2672.9681999999998</v>
      </c>
      <c r="T7" s="15">
        <f t="shared" si="6"/>
        <v>30.545200000000001</v>
      </c>
      <c r="U7" s="15">
        <f t="shared" si="6"/>
        <v>2703.5</v>
      </c>
      <c r="V7" s="15">
        <f t="shared" si="6"/>
        <v>486.24250000000001</v>
      </c>
      <c r="W7" s="15">
        <f t="shared" si="6"/>
        <v>0</v>
      </c>
      <c r="X7" s="15">
        <f t="shared" si="6"/>
        <v>0</v>
      </c>
      <c r="Y7" s="15">
        <f t="shared" si="6"/>
        <v>51.481000000000002</v>
      </c>
      <c r="Z7" s="15">
        <f t="shared" si="6"/>
        <v>0</v>
      </c>
      <c r="AA7" s="15">
        <f t="shared" si="6"/>
        <v>1.3945000000000001</v>
      </c>
      <c r="AB7" s="15">
        <f t="shared" si="6"/>
        <v>0</v>
      </c>
      <c r="AC7" s="15">
        <f t="shared" si="6"/>
        <v>0</v>
      </c>
      <c r="AD7" s="15">
        <f t="shared" si="6"/>
        <v>12</v>
      </c>
      <c r="AE7" s="15">
        <f t="shared" si="6"/>
        <v>867</v>
      </c>
      <c r="AF7" s="15">
        <f t="shared" si="6"/>
        <v>898</v>
      </c>
      <c r="AG7" s="15">
        <f t="shared" si="6"/>
        <v>904</v>
      </c>
      <c r="AH7" s="15">
        <f t="shared" si="6"/>
        <v>66</v>
      </c>
      <c r="AI7" s="15">
        <f t="shared" ref="AI7:CC7" si="7">MAX(AI10:AI497)</f>
        <v>27.34</v>
      </c>
      <c r="AJ7" s="15">
        <f t="shared" si="7"/>
        <v>0.63</v>
      </c>
      <c r="AK7" s="15">
        <f t="shared" si="7"/>
        <v>989</v>
      </c>
      <c r="AL7" s="15">
        <f t="shared" si="7"/>
        <v>7</v>
      </c>
      <c r="AM7" s="15">
        <f t="shared" si="7"/>
        <v>0</v>
      </c>
      <c r="AN7" s="15">
        <f t="shared" si="7"/>
        <v>36</v>
      </c>
      <c r="AO7" s="15">
        <f t="shared" si="7"/>
        <v>192</v>
      </c>
      <c r="AP7" s="15">
        <f t="shared" si="7"/>
        <v>190</v>
      </c>
      <c r="AQ7" s="15">
        <f t="shared" si="7"/>
        <v>4.5</v>
      </c>
      <c r="AR7" s="15">
        <f t="shared" si="7"/>
        <v>195</v>
      </c>
      <c r="AS7" s="15">
        <f t="shared" si="7"/>
        <v>0</v>
      </c>
      <c r="AT7" s="15">
        <f t="shared" si="7"/>
        <v>2</v>
      </c>
      <c r="AU7" s="15">
        <f t="shared" si="7"/>
        <v>0.70530092592592597</v>
      </c>
      <c r="AV7" s="15">
        <f t="shared" si="7"/>
        <v>47.164428000000001</v>
      </c>
      <c r="AW7" s="15">
        <f t="shared" si="7"/>
        <v>-88.483932999999993</v>
      </c>
      <c r="AX7" s="15">
        <f t="shared" si="7"/>
        <v>321.39999999999998</v>
      </c>
      <c r="AY7" s="15">
        <f t="shared" si="7"/>
        <v>45.7</v>
      </c>
      <c r="AZ7" s="15">
        <f t="shared" si="7"/>
        <v>12</v>
      </c>
      <c r="BA7" s="15">
        <f t="shared" si="7"/>
        <v>11</v>
      </c>
      <c r="BB7" s="15">
        <f t="shared" si="7"/>
        <v>0</v>
      </c>
      <c r="BC7" s="15">
        <f t="shared" si="7"/>
        <v>2.42977</v>
      </c>
      <c r="BD7" s="15">
        <f t="shared" si="7"/>
        <v>2.7576420000000001</v>
      </c>
      <c r="BE7" s="15">
        <f t="shared" si="7"/>
        <v>3.7716159999999999</v>
      </c>
      <c r="BF7" s="15">
        <f t="shared" si="7"/>
        <v>14.063000000000001</v>
      </c>
      <c r="BG7" s="15">
        <f t="shared" si="7"/>
        <v>16.09</v>
      </c>
      <c r="BH7" s="15">
        <f t="shared" si="7"/>
        <v>1.1399999999999999</v>
      </c>
      <c r="BI7" s="15">
        <f t="shared" si="7"/>
        <v>15.096</v>
      </c>
      <c r="BJ7" s="15">
        <f t="shared" si="7"/>
        <v>3030.87</v>
      </c>
      <c r="BK7" s="15">
        <f t="shared" si="7"/>
        <v>106.02800000000001</v>
      </c>
      <c r="BL7" s="15">
        <f t="shared" si="7"/>
        <v>85.673000000000002</v>
      </c>
      <c r="BM7" s="15">
        <f t="shared" si="7"/>
        <v>0.97899999999999998</v>
      </c>
      <c r="BN7" s="15">
        <f t="shared" si="7"/>
        <v>86.652000000000001</v>
      </c>
      <c r="BO7" s="15">
        <f t="shared" si="7"/>
        <v>69.55</v>
      </c>
      <c r="BP7" s="15">
        <f t="shared" si="7"/>
        <v>0.79500000000000004</v>
      </c>
      <c r="BQ7" s="15">
        <f t="shared" si="7"/>
        <v>70.344999999999999</v>
      </c>
      <c r="BR7" s="15">
        <f t="shared" si="7"/>
        <v>3.7559999999999998</v>
      </c>
      <c r="BS7" s="15">
        <f t="shared" si="7"/>
        <v>0</v>
      </c>
      <c r="BT7" s="15">
        <f t="shared" si="7"/>
        <v>0</v>
      </c>
      <c r="BU7" s="31">
        <f t="shared" si="7"/>
        <v>2.4119999999999999</v>
      </c>
      <c r="BV7" s="31">
        <f t="shared" si="7"/>
        <v>0</v>
      </c>
      <c r="BW7" s="31">
        <f t="shared" si="7"/>
        <v>244.411</v>
      </c>
      <c r="BX7" s="15">
        <f t="shared" si="7"/>
        <v>0.530026</v>
      </c>
      <c r="BY7" s="15">
        <f t="shared" si="7"/>
        <v>-5</v>
      </c>
      <c r="BZ7" s="15">
        <f t="shared" si="7"/>
        <v>1.5370980000000001</v>
      </c>
      <c r="CA7" s="28">
        <f t="shared" si="7"/>
        <v>12.95251</v>
      </c>
      <c r="CB7" s="28">
        <f t="shared" si="7"/>
        <v>31.049379999999999</v>
      </c>
      <c r="CC7" s="28">
        <f t="shared" si="7"/>
        <v>3.4220531419999998</v>
      </c>
      <c r="CD7" s="23"/>
      <c r="CE7" s="15">
        <f>MAX(CE10:CE497)</f>
        <v>29312.186731589427</v>
      </c>
      <c r="CF7" s="15">
        <f>MAX(CF10:CF497)</f>
        <v>712.19832328195207</v>
      </c>
      <c r="CG7" s="15">
        <f>MAX(CG10:CG497)</f>
        <v>601.80797760902999</v>
      </c>
      <c r="CH7" s="15">
        <f>MAX(CH10:CH497)</f>
        <v>26.439380613539999</v>
      </c>
      <c r="CI7" s="23"/>
    </row>
    <row r="8" spans="1:93" s="15" customFormat="1">
      <c r="A8" s="30" t="s">
        <v>172</v>
      </c>
      <c r="B8" s="3">
        <f>B152-B10</f>
        <v>1.6435185185185164E-3</v>
      </c>
      <c r="AT8" s="17"/>
      <c r="AY8" s="16">
        <f>SUM(AY10:AY497)/3600</f>
        <v>1.3191666666666662</v>
      </c>
      <c r="BU8" s="25"/>
      <c r="BV8" s="23"/>
      <c r="BW8" s="25"/>
      <c r="BX8" s="23"/>
      <c r="BY8" s="25"/>
      <c r="BZ8" s="25"/>
      <c r="CA8" s="24">
        <f>SUM(CA10:CA497)/3600</f>
        <v>0.24653775638888889</v>
      </c>
      <c r="CB8" s="25"/>
      <c r="CC8" s="24">
        <f>SUM(CC10:CC497)/3600</f>
        <v>6.5135275237944434E-2</v>
      </c>
      <c r="CD8" s="23"/>
      <c r="CE8" s="24">
        <f>SUM(CE10:CE497)/3600</f>
        <v>548.59703404383254</v>
      </c>
      <c r="CF8" s="24">
        <f>SUM(CF10:CF497)/3600</f>
        <v>5.8610692961434614</v>
      </c>
      <c r="CG8" s="24">
        <f>SUM(CG10:CG497)/3600</f>
        <v>2.5826533795175597</v>
      </c>
      <c r="CH8" s="24">
        <f>SUM(CH10:CH497)/3600</f>
        <v>0.26072906597603207</v>
      </c>
      <c r="CI8" s="34">
        <f>SUM(CF8:CH8)</f>
        <v>8.7044517416370528</v>
      </c>
      <c r="CJ8" s="15" t="s">
        <v>410</v>
      </c>
    </row>
    <row r="9" spans="1:93">
      <c r="A9" s="4"/>
      <c r="B9" s="4"/>
      <c r="BW9" s="14"/>
      <c r="BX9" s="26"/>
      <c r="CC9" s="32">
        <f>AY8/CC8</f>
        <v>20.252722689013648</v>
      </c>
      <c r="CD9" s="4" t="s">
        <v>190</v>
      </c>
      <c r="CK9" s="27" t="s">
        <v>191</v>
      </c>
    </row>
    <row r="10" spans="1:93">
      <c r="A10" s="2">
        <v>42440</v>
      </c>
      <c r="B10" s="29">
        <v>0.49550819444444444</v>
      </c>
      <c r="C10" s="4">
        <v>14.33</v>
      </c>
      <c r="D10" s="4">
        <v>0.41570000000000001</v>
      </c>
      <c r="E10" s="4" t="s">
        <v>155</v>
      </c>
      <c r="F10" s="4">
        <v>4156.8483820000001</v>
      </c>
      <c r="G10" s="4">
        <v>7.1</v>
      </c>
      <c r="H10" s="4">
        <v>4.5</v>
      </c>
      <c r="I10" s="4">
        <v>165</v>
      </c>
      <c r="K10" s="4">
        <v>0</v>
      </c>
      <c r="L10" s="4">
        <v>46</v>
      </c>
      <c r="M10" s="4">
        <v>0.87319999999999998</v>
      </c>
      <c r="N10" s="4">
        <v>12.5122</v>
      </c>
      <c r="O10" s="4">
        <v>0.36299999999999999</v>
      </c>
      <c r="P10" s="4">
        <v>6.1993999999999998</v>
      </c>
      <c r="Q10" s="4">
        <v>3.9291999999999998</v>
      </c>
      <c r="R10" s="4">
        <v>10.1</v>
      </c>
      <c r="S10" s="4">
        <v>5.0239000000000003</v>
      </c>
      <c r="T10" s="4">
        <v>3.1842000000000001</v>
      </c>
      <c r="U10" s="4">
        <v>8.1999999999999993</v>
      </c>
      <c r="V10" s="4">
        <v>165.00139999999999</v>
      </c>
      <c r="Y10" s="4">
        <v>40.188000000000002</v>
      </c>
      <c r="Z10" s="4">
        <v>0</v>
      </c>
      <c r="AA10" s="4">
        <v>0</v>
      </c>
      <c r="AB10" s="4" t="s">
        <v>384</v>
      </c>
      <c r="AC10" s="4">
        <v>0</v>
      </c>
      <c r="AD10" s="4">
        <v>11.8</v>
      </c>
      <c r="AE10" s="4">
        <v>860</v>
      </c>
      <c r="AF10" s="4">
        <v>888</v>
      </c>
      <c r="AG10" s="4">
        <v>896</v>
      </c>
      <c r="AH10" s="4">
        <v>56.9</v>
      </c>
      <c r="AI10" s="4">
        <v>25.22</v>
      </c>
      <c r="AJ10" s="4">
        <v>0.57999999999999996</v>
      </c>
      <c r="AK10" s="4">
        <v>989</v>
      </c>
      <c r="AL10" s="4">
        <v>7</v>
      </c>
      <c r="AM10" s="4">
        <v>0</v>
      </c>
      <c r="AN10" s="4">
        <v>36</v>
      </c>
      <c r="AO10" s="4">
        <v>190</v>
      </c>
      <c r="AP10" s="4">
        <v>189</v>
      </c>
      <c r="AQ10" s="4">
        <v>2.9</v>
      </c>
      <c r="AR10" s="4">
        <v>195</v>
      </c>
      <c r="AS10" s="4" t="s">
        <v>155</v>
      </c>
      <c r="AT10" s="4">
        <v>2</v>
      </c>
      <c r="AU10" s="5">
        <v>0.70365740740740745</v>
      </c>
      <c r="AV10" s="4">
        <v>47.159314999999999</v>
      </c>
      <c r="AW10" s="4">
        <v>-88.489678999999995</v>
      </c>
      <c r="AX10" s="4">
        <v>312.39999999999998</v>
      </c>
      <c r="AY10" s="4">
        <v>35.200000000000003</v>
      </c>
      <c r="AZ10" s="4">
        <v>12</v>
      </c>
      <c r="BA10" s="4">
        <v>10</v>
      </c>
      <c r="BB10" s="4" t="s">
        <v>427</v>
      </c>
      <c r="BC10" s="4">
        <v>1.9418580000000001</v>
      </c>
      <c r="BD10" s="4">
        <v>1.2127870000000001</v>
      </c>
      <c r="BE10" s="4">
        <v>2.4837159999999998</v>
      </c>
      <c r="BF10" s="4">
        <v>14.063000000000001</v>
      </c>
      <c r="BG10" s="4">
        <v>14.39</v>
      </c>
      <c r="BH10" s="4">
        <v>1.02</v>
      </c>
      <c r="BI10" s="4">
        <v>14.528</v>
      </c>
      <c r="BJ10" s="4">
        <v>2943.6770000000001</v>
      </c>
      <c r="BK10" s="4">
        <v>54.347999999999999</v>
      </c>
      <c r="BL10" s="4">
        <v>0.153</v>
      </c>
      <c r="BM10" s="4">
        <v>9.7000000000000003E-2</v>
      </c>
      <c r="BN10" s="4">
        <v>0.25</v>
      </c>
      <c r="BO10" s="4">
        <v>0.124</v>
      </c>
      <c r="BP10" s="4">
        <v>7.8E-2</v>
      </c>
      <c r="BQ10" s="4">
        <v>0.20200000000000001</v>
      </c>
      <c r="BR10" s="4">
        <v>1.2836000000000001</v>
      </c>
      <c r="BU10" s="4">
        <v>1.8759999999999999</v>
      </c>
      <c r="BW10" s="4">
        <v>0</v>
      </c>
      <c r="BX10" s="4">
        <v>0.309394</v>
      </c>
      <c r="BY10" s="4">
        <v>-5</v>
      </c>
      <c r="BZ10" s="4">
        <v>1.5370980000000001</v>
      </c>
      <c r="CA10" s="4">
        <v>7.560816</v>
      </c>
      <c r="CB10" s="4">
        <v>31.049379999999999</v>
      </c>
      <c r="CC10" s="4">
        <f>CA10*0.2642</f>
        <v>1.9975675871999998</v>
      </c>
      <c r="CE10" s="4">
        <f>BJ10*$CA10*0.747</f>
        <v>16625.680319842704</v>
      </c>
      <c r="CF10" s="4">
        <f>BK10*$CA10*0.747</f>
        <v>306.95367529209602</v>
      </c>
      <c r="CG10" s="4">
        <f>BQ10*$CA10*0.747</f>
        <v>1.1408817695040001</v>
      </c>
      <c r="CH10" s="4">
        <f>BR10*$CA10*0.747</f>
        <v>7.2496823729472002</v>
      </c>
    </row>
    <row r="11" spans="1:93">
      <c r="A11" s="2">
        <v>42440</v>
      </c>
      <c r="B11" s="29">
        <v>0.49551976851851848</v>
      </c>
      <c r="C11" s="4">
        <v>14.33</v>
      </c>
      <c r="D11" s="4">
        <v>0.52149999999999996</v>
      </c>
      <c r="E11" s="4" t="s">
        <v>155</v>
      </c>
      <c r="F11" s="4">
        <v>5214.8788370000002</v>
      </c>
      <c r="G11" s="4">
        <v>7.1</v>
      </c>
      <c r="H11" s="4">
        <v>4.5</v>
      </c>
      <c r="I11" s="4">
        <v>194.9</v>
      </c>
      <c r="K11" s="4">
        <v>0</v>
      </c>
      <c r="L11" s="4">
        <v>49</v>
      </c>
      <c r="M11" s="4">
        <v>0.87219999999999998</v>
      </c>
      <c r="N11" s="4">
        <v>12.499000000000001</v>
      </c>
      <c r="O11" s="4">
        <v>0.45490000000000003</v>
      </c>
      <c r="P11" s="4">
        <v>6.1928000000000001</v>
      </c>
      <c r="Q11" s="4">
        <v>3.8986999999999998</v>
      </c>
      <c r="R11" s="4">
        <v>10.1</v>
      </c>
      <c r="S11" s="4">
        <v>5.0194000000000001</v>
      </c>
      <c r="T11" s="4">
        <v>3.16</v>
      </c>
      <c r="U11" s="4">
        <v>8.1999999999999993</v>
      </c>
      <c r="V11" s="4">
        <v>194.90780000000001</v>
      </c>
      <c r="Y11" s="4">
        <v>42.607999999999997</v>
      </c>
      <c r="Z11" s="4">
        <v>0</v>
      </c>
      <c r="AA11" s="4">
        <v>0</v>
      </c>
      <c r="AB11" s="4" t="s">
        <v>384</v>
      </c>
      <c r="AC11" s="4">
        <v>0</v>
      </c>
      <c r="AD11" s="4">
        <v>11.9</v>
      </c>
      <c r="AE11" s="4">
        <v>860</v>
      </c>
      <c r="AF11" s="4">
        <v>888</v>
      </c>
      <c r="AG11" s="4">
        <v>897</v>
      </c>
      <c r="AH11" s="4">
        <v>57</v>
      </c>
      <c r="AI11" s="4">
        <v>25.26</v>
      </c>
      <c r="AJ11" s="4">
        <v>0.57999999999999996</v>
      </c>
      <c r="AK11" s="4">
        <v>989</v>
      </c>
      <c r="AL11" s="4">
        <v>7</v>
      </c>
      <c r="AM11" s="4">
        <v>0</v>
      </c>
      <c r="AN11" s="4">
        <v>36</v>
      </c>
      <c r="AO11" s="4">
        <v>190</v>
      </c>
      <c r="AP11" s="4">
        <v>189</v>
      </c>
      <c r="AQ11" s="4">
        <v>3</v>
      </c>
      <c r="AR11" s="4">
        <v>195</v>
      </c>
      <c r="AS11" s="4" t="s">
        <v>155</v>
      </c>
      <c r="AT11" s="4">
        <v>2</v>
      </c>
      <c r="AU11" s="5">
        <v>0.70366898148148149</v>
      </c>
      <c r="AV11" s="4">
        <v>47.159216999999998</v>
      </c>
      <c r="AW11" s="4">
        <v>-88.489525999999998</v>
      </c>
      <c r="AX11" s="4">
        <v>312.10000000000002</v>
      </c>
      <c r="AY11" s="4">
        <v>35</v>
      </c>
      <c r="AZ11" s="4">
        <v>12</v>
      </c>
      <c r="BA11" s="4">
        <v>10</v>
      </c>
      <c r="BB11" s="4" t="s">
        <v>427</v>
      </c>
      <c r="BC11" s="4">
        <v>2.0716160000000001</v>
      </c>
      <c r="BD11" s="4">
        <v>1.6580809999999999</v>
      </c>
      <c r="BE11" s="4">
        <v>2.8864649999999998</v>
      </c>
      <c r="BF11" s="4">
        <v>14.063000000000001</v>
      </c>
      <c r="BG11" s="4">
        <v>14.28</v>
      </c>
      <c r="BH11" s="4">
        <v>1.02</v>
      </c>
      <c r="BI11" s="4">
        <v>14.648999999999999</v>
      </c>
      <c r="BJ11" s="4">
        <v>2921.9940000000001</v>
      </c>
      <c r="BK11" s="4">
        <v>67.679000000000002</v>
      </c>
      <c r="BL11" s="4">
        <v>0.152</v>
      </c>
      <c r="BM11" s="4">
        <v>9.5000000000000001E-2</v>
      </c>
      <c r="BN11" s="4">
        <v>0.247</v>
      </c>
      <c r="BO11" s="4">
        <v>0.123</v>
      </c>
      <c r="BP11" s="4">
        <v>7.6999999999999999E-2</v>
      </c>
      <c r="BQ11" s="4">
        <v>0.2</v>
      </c>
      <c r="BR11" s="4">
        <v>1.5066999999999999</v>
      </c>
      <c r="BU11" s="4">
        <v>1.976</v>
      </c>
      <c r="BW11" s="4">
        <v>0</v>
      </c>
      <c r="BX11" s="4">
        <v>0.30589</v>
      </c>
      <c r="BY11" s="4">
        <v>-5</v>
      </c>
      <c r="BZ11" s="4">
        <v>1.5369999999999999</v>
      </c>
      <c r="CA11" s="4">
        <v>7.4751890000000003</v>
      </c>
      <c r="CB11" s="4">
        <v>31.0474</v>
      </c>
      <c r="CC11" s="4">
        <f t="shared" ref="CC11:CC74" si="8">CA11*0.2642</f>
        <v>1.9749449338</v>
      </c>
      <c r="CE11" s="4">
        <f t="shared" ref="CE11:CF74" si="9">BJ11*$CA11*0.747</f>
        <v>16316.315682928902</v>
      </c>
      <c r="CF11" s="4">
        <f t="shared" si="9"/>
        <v>377.91724729925704</v>
      </c>
      <c r="CG11" s="4">
        <f t="shared" ref="CG11:CH74" si="10">BQ11*$CA11*0.747</f>
        <v>1.1167932366000002</v>
      </c>
      <c r="CH11" s="4">
        <f t="shared" si="10"/>
        <v>8.413361847926101</v>
      </c>
    </row>
    <row r="12" spans="1:93">
      <c r="A12" s="2">
        <v>42440</v>
      </c>
      <c r="B12" s="29">
        <v>0.49553134259259263</v>
      </c>
      <c r="C12" s="4">
        <v>14.33</v>
      </c>
      <c r="D12" s="4">
        <v>0.53410000000000002</v>
      </c>
      <c r="E12" s="4" t="s">
        <v>155</v>
      </c>
      <c r="F12" s="4">
        <v>5341.3417719999998</v>
      </c>
      <c r="G12" s="4">
        <v>7</v>
      </c>
      <c r="H12" s="4">
        <v>4.4000000000000004</v>
      </c>
      <c r="I12" s="4">
        <v>209.3</v>
      </c>
      <c r="K12" s="4">
        <v>0</v>
      </c>
      <c r="L12" s="4">
        <v>50</v>
      </c>
      <c r="M12" s="4">
        <v>0.87209999999999999</v>
      </c>
      <c r="N12" s="4">
        <v>12.4975</v>
      </c>
      <c r="O12" s="4">
        <v>0.46579999999999999</v>
      </c>
      <c r="P12" s="4">
        <v>6.1315999999999997</v>
      </c>
      <c r="Q12" s="4">
        <v>3.8374000000000001</v>
      </c>
      <c r="R12" s="4">
        <v>10</v>
      </c>
      <c r="S12" s="4">
        <v>4.9698000000000002</v>
      </c>
      <c r="T12" s="4">
        <v>3.1103000000000001</v>
      </c>
      <c r="U12" s="4">
        <v>8.1</v>
      </c>
      <c r="V12" s="4">
        <v>209.29400000000001</v>
      </c>
      <c r="Y12" s="4">
        <v>43.326999999999998</v>
      </c>
      <c r="Z12" s="4">
        <v>0</v>
      </c>
      <c r="AA12" s="4">
        <v>0</v>
      </c>
      <c r="AB12" s="4" t="s">
        <v>384</v>
      </c>
      <c r="AC12" s="4">
        <v>0</v>
      </c>
      <c r="AD12" s="4">
        <v>11.8</v>
      </c>
      <c r="AE12" s="4">
        <v>860</v>
      </c>
      <c r="AF12" s="4">
        <v>889</v>
      </c>
      <c r="AG12" s="4">
        <v>897</v>
      </c>
      <c r="AH12" s="4">
        <v>57</v>
      </c>
      <c r="AI12" s="4">
        <v>25.26</v>
      </c>
      <c r="AJ12" s="4">
        <v>0.57999999999999996</v>
      </c>
      <c r="AK12" s="4">
        <v>989</v>
      </c>
      <c r="AL12" s="4">
        <v>7</v>
      </c>
      <c r="AM12" s="4">
        <v>0</v>
      </c>
      <c r="AN12" s="4">
        <v>36</v>
      </c>
      <c r="AO12" s="4">
        <v>190</v>
      </c>
      <c r="AP12" s="4">
        <v>189</v>
      </c>
      <c r="AQ12" s="4">
        <v>3.1</v>
      </c>
      <c r="AR12" s="4">
        <v>195</v>
      </c>
      <c r="AS12" s="4" t="s">
        <v>155</v>
      </c>
      <c r="AT12" s="4">
        <v>2</v>
      </c>
      <c r="AU12" s="5">
        <v>0.70368055555555553</v>
      </c>
      <c r="AV12" s="4">
        <v>47.159129</v>
      </c>
      <c r="AW12" s="4">
        <v>-88.489363999999995</v>
      </c>
      <c r="AX12" s="4">
        <v>311.60000000000002</v>
      </c>
      <c r="AY12" s="4">
        <v>34.9</v>
      </c>
      <c r="AZ12" s="4">
        <v>12</v>
      </c>
      <c r="BA12" s="4">
        <v>10</v>
      </c>
      <c r="BB12" s="4" t="s">
        <v>427</v>
      </c>
      <c r="BC12" s="4">
        <v>2.0281720000000001</v>
      </c>
      <c r="BD12" s="4">
        <v>1.2253750000000001</v>
      </c>
      <c r="BE12" s="4">
        <v>2.4253749999999998</v>
      </c>
      <c r="BF12" s="4">
        <v>14.063000000000001</v>
      </c>
      <c r="BG12" s="4">
        <v>14.26</v>
      </c>
      <c r="BH12" s="4">
        <v>1.01</v>
      </c>
      <c r="BI12" s="4">
        <v>14.66</v>
      </c>
      <c r="BJ12" s="4">
        <v>2919.1770000000001</v>
      </c>
      <c r="BK12" s="4">
        <v>69.254999999999995</v>
      </c>
      <c r="BL12" s="4">
        <v>0.15</v>
      </c>
      <c r="BM12" s="4">
        <v>9.4E-2</v>
      </c>
      <c r="BN12" s="4">
        <v>0.24399999999999999</v>
      </c>
      <c r="BO12" s="4">
        <v>0.122</v>
      </c>
      <c r="BP12" s="4">
        <v>7.5999999999999998E-2</v>
      </c>
      <c r="BQ12" s="4">
        <v>0.19800000000000001</v>
      </c>
      <c r="BR12" s="4">
        <v>1.6166</v>
      </c>
      <c r="BU12" s="4">
        <v>2.008</v>
      </c>
      <c r="BW12" s="4">
        <v>0</v>
      </c>
      <c r="BX12" s="4">
        <v>0.345586</v>
      </c>
      <c r="BY12" s="4">
        <v>-5</v>
      </c>
      <c r="BZ12" s="4">
        <v>1.534294</v>
      </c>
      <c r="CA12" s="4">
        <v>8.4452479999999994</v>
      </c>
      <c r="CB12" s="4">
        <v>30.992744999999999</v>
      </c>
      <c r="CC12" s="4">
        <f t="shared" si="8"/>
        <v>2.2312345215999998</v>
      </c>
      <c r="CE12" s="4">
        <f t="shared" si="9"/>
        <v>18415.920769509314</v>
      </c>
      <c r="CF12" s="4">
        <f t="shared" si="9"/>
        <v>436.90211072927991</v>
      </c>
      <c r="CG12" s="4">
        <f t="shared" si="10"/>
        <v>1.249102850688</v>
      </c>
      <c r="CH12" s="4">
        <f t="shared" si="10"/>
        <v>10.198483173849599</v>
      </c>
    </row>
    <row r="13" spans="1:93">
      <c r="A13" s="2">
        <v>42440</v>
      </c>
      <c r="B13" s="29">
        <v>0.49554291666666667</v>
      </c>
      <c r="C13" s="4">
        <v>14.321999999999999</v>
      </c>
      <c r="D13" s="4">
        <v>0.39739999999999998</v>
      </c>
      <c r="E13" s="4" t="s">
        <v>155</v>
      </c>
      <c r="F13" s="4">
        <v>3974.1206459999999</v>
      </c>
      <c r="G13" s="4">
        <v>7</v>
      </c>
      <c r="H13" s="4">
        <v>0.8</v>
      </c>
      <c r="I13" s="4">
        <v>219.3</v>
      </c>
      <c r="K13" s="4">
        <v>0</v>
      </c>
      <c r="L13" s="4">
        <v>50</v>
      </c>
      <c r="M13" s="4">
        <v>0.87360000000000004</v>
      </c>
      <c r="N13" s="4">
        <v>12.5113</v>
      </c>
      <c r="O13" s="4">
        <v>0.34720000000000001</v>
      </c>
      <c r="P13" s="4">
        <v>6.1151999999999997</v>
      </c>
      <c r="Q13" s="4">
        <v>0.69889999999999997</v>
      </c>
      <c r="R13" s="4">
        <v>6.8</v>
      </c>
      <c r="S13" s="4">
        <v>4.9278000000000004</v>
      </c>
      <c r="T13" s="4">
        <v>0.56320000000000003</v>
      </c>
      <c r="U13" s="4">
        <v>5.5</v>
      </c>
      <c r="V13" s="4">
        <v>219.27780000000001</v>
      </c>
      <c r="Y13" s="4">
        <v>43.505000000000003</v>
      </c>
      <c r="Z13" s="4">
        <v>0</v>
      </c>
      <c r="AA13" s="4">
        <v>0</v>
      </c>
      <c r="AB13" s="4" t="s">
        <v>384</v>
      </c>
      <c r="AC13" s="4">
        <v>0</v>
      </c>
      <c r="AD13" s="4">
        <v>11.9</v>
      </c>
      <c r="AE13" s="4">
        <v>860</v>
      </c>
      <c r="AF13" s="4">
        <v>890</v>
      </c>
      <c r="AG13" s="4">
        <v>895</v>
      </c>
      <c r="AH13" s="4">
        <v>57</v>
      </c>
      <c r="AI13" s="4">
        <v>23.73</v>
      </c>
      <c r="AJ13" s="4">
        <v>0.55000000000000004</v>
      </c>
      <c r="AK13" s="4">
        <v>989</v>
      </c>
      <c r="AL13" s="4">
        <v>6.1</v>
      </c>
      <c r="AM13" s="4">
        <v>0</v>
      </c>
      <c r="AN13" s="4">
        <v>36</v>
      </c>
      <c r="AO13" s="4">
        <v>190</v>
      </c>
      <c r="AP13" s="4">
        <v>189</v>
      </c>
      <c r="AQ13" s="4">
        <v>3.2</v>
      </c>
      <c r="AR13" s="4">
        <v>195</v>
      </c>
      <c r="AS13" s="4" t="s">
        <v>155</v>
      </c>
      <c r="AT13" s="4">
        <v>2</v>
      </c>
      <c r="AU13" s="5">
        <v>0.70369212962962957</v>
      </c>
      <c r="AV13" s="4">
        <v>47.159055000000002</v>
      </c>
      <c r="AW13" s="4">
        <v>-88.489187000000001</v>
      </c>
      <c r="AX13" s="4">
        <v>311.60000000000002</v>
      </c>
      <c r="AY13" s="4">
        <v>34.9</v>
      </c>
      <c r="AZ13" s="4">
        <v>12</v>
      </c>
      <c r="BA13" s="4">
        <v>10</v>
      </c>
      <c r="BB13" s="4" t="s">
        <v>427</v>
      </c>
      <c r="BC13" s="4">
        <v>2</v>
      </c>
      <c r="BD13" s="4">
        <v>1</v>
      </c>
      <c r="BE13" s="4">
        <v>2.2000000000000002</v>
      </c>
      <c r="BF13" s="4">
        <v>14.063000000000001</v>
      </c>
      <c r="BG13" s="4">
        <v>14.41</v>
      </c>
      <c r="BH13" s="4">
        <v>1.02</v>
      </c>
      <c r="BI13" s="4">
        <v>14.468999999999999</v>
      </c>
      <c r="BJ13" s="4">
        <v>2946.0479999999998</v>
      </c>
      <c r="BK13" s="4">
        <v>52.031999999999996</v>
      </c>
      <c r="BL13" s="4">
        <v>0.151</v>
      </c>
      <c r="BM13" s="4">
        <v>1.7000000000000001E-2</v>
      </c>
      <c r="BN13" s="4">
        <v>0.16800000000000001</v>
      </c>
      <c r="BO13" s="4">
        <v>0.122</v>
      </c>
      <c r="BP13" s="4">
        <v>1.4E-2</v>
      </c>
      <c r="BQ13" s="4">
        <v>0.13500000000000001</v>
      </c>
      <c r="BR13" s="4">
        <v>1.7074</v>
      </c>
      <c r="BU13" s="4">
        <v>2.032</v>
      </c>
      <c r="BW13" s="4">
        <v>0</v>
      </c>
      <c r="BX13" s="4">
        <v>0.33195999999999998</v>
      </c>
      <c r="BY13" s="4">
        <v>-5</v>
      </c>
      <c r="BZ13" s="4">
        <v>1.534902</v>
      </c>
      <c r="CA13" s="4">
        <v>8.1122720000000008</v>
      </c>
      <c r="CB13" s="4">
        <v>31.005019999999998</v>
      </c>
      <c r="CC13" s="4">
        <f t="shared" si="8"/>
        <v>2.1432622624</v>
      </c>
      <c r="CE13" s="4">
        <f t="shared" si="9"/>
        <v>17852.659597688831</v>
      </c>
      <c r="CF13" s="4">
        <f t="shared" si="9"/>
        <v>315.307009317888</v>
      </c>
      <c r="CG13" s="4">
        <f t="shared" si="10"/>
        <v>0.81808206984000009</v>
      </c>
      <c r="CH13" s="4">
        <f t="shared" si="10"/>
        <v>10.3466172299616</v>
      </c>
    </row>
    <row r="14" spans="1:93">
      <c r="A14" s="2">
        <v>42440</v>
      </c>
      <c r="B14" s="29">
        <v>0.49555449074074076</v>
      </c>
      <c r="C14" s="4">
        <v>14.32</v>
      </c>
      <c r="D14" s="4">
        <v>0.1246</v>
      </c>
      <c r="E14" s="4" t="s">
        <v>155</v>
      </c>
      <c r="F14" s="4">
        <v>1246.183575</v>
      </c>
      <c r="G14" s="4">
        <v>6.9</v>
      </c>
      <c r="H14" s="4">
        <v>-0.3</v>
      </c>
      <c r="I14" s="4">
        <v>177</v>
      </c>
      <c r="K14" s="4">
        <v>0</v>
      </c>
      <c r="L14" s="4">
        <v>48</v>
      </c>
      <c r="M14" s="4">
        <v>0.87590000000000001</v>
      </c>
      <c r="N14" s="4">
        <v>12.5426</v>
      </c>
      <c r="O14" s="4">
        <v>0.10920000000000001</v>
      </c>
      <c r="P14" s="4">
        <v>6.0435999999999996</v>
      </c>
      <c r="Q14" s="4">
        <v>0</v>
      </c>
      <c r="R14" s="4">
        <v>6</v>
      </c>
      <c r="S14" s="4">
        <v>4.8956999999999997</v>
      </c>
      <c r="T14" s="4">
        <v>0</v>
      </c>
      <c r="U14" s="4">
        <v>4.9000000000000004</v>
      </c>
      <c r="V14" s="4">
        <v>176.97980000000001</v>
      </c>
      <c r="Y14" s="4">
        <v>42.432000000000002</v>
      </c>
      <c r="Z14" s="4">
        <v>0</v>
      </c>
      <c r="AA14" s="4">
        <v>0</v>
      </c>
      <c r="AB14" s="4" t="s">
        <v>384</v>
      </c>
      <c r="AC14" s="4">
        <v>0</v>
      </c>
      <c r="AD14" s="4">
        <v>11.9</v>
      </c>
      <c r="AE14" s="4">
        <v>862</v>
      </c>
      <c r="AF14" s="4">
        <v>892</v>
      </c>
      <c r="AG14" s="4">
        <v>897</v>
      </c>
      <c r="AH14" s="4">
        <v>57</v>
      </c>
      <c r="AI14" s="4">
        <v>25.11</v>
      </c>
      <c r="AJ14" s="4">
        <v>0.57999999999999996</v>
      </c>
      <c r="AK14" s="4">
        <v>988</v>
      </c>
      <c r="AL14" s="4">
        <v>6.9</v>
      </c>
      <c r="AM14" s="4">
        <v>0</v>
      </c>
      <c r="AN14" s="4">
        <v>36</v>
      </c>
      <c r="AO14" s="4">
        <v>190</v>
      </c>
      <c r="AP14" s="4">
        <v>189</v>
      </c>
      <c r="AQ14" s="4">
        <v>3.2</v>
      </c>
      <c r="AR14" s="4">
        <v>195</v>
      </c>
      <c r="AS14" s="4" t="s">
        <v>155</v>
      </c>
      <c r="AT14" s="4">
        <v>2</v>
      </c>
      <c r="AU14" s="5">
        <v>0.70370370370370372</v>
      </c>
      <c r="AV14" s="4">
        <v>47.158988000000001</v>
      </c>
      <c r="AW14" s="4">
        <v>-88.488996999999998</v>
      </c>
      <c r="AX14" s="4">
        <v>311.60000000000002</v>
      </c>
      <c r="AY14" s="4">
        <v>35.700000000000003</v>
      </c>
      <c r="AZ14" s="4">
        <v>12</v>
      </c>
      <c r="BA14" s="4">
        <v>11</v>
      </c>
      <c r="BB14" s="4" t="s">
        <v>429</v>
      </c>
      <c r="BC14" s="4">
        <v>1.355345</v>
      </c>
      <c r="BD14" s="4">
        <v>1</v>
      </c>
      <c r="BE14" s="4">
        <v>1.841858</v>
      </c>
      <c r="BF14" s="4">
        <v>14.063000000000001</v>
      </c>
      <c r="BG14" s="4">
        <v>14.71</v>
      </c>
      <c r="BH14" s="4">
        <v>1.05</v>
      </c>
      <c r="BI14" s="4">
        <v>14.170999999999999</v>
      </c>
      <c r="BJ14" s="4">
        <v>3002.7579999999998</v>
      </c>
      <c r="BK14" s="4">
        <v>16.632000000000001</v>
      </c>
      <c r="BL14" s="4">
        <v>0.152</v>
      </c>
      <c r="BM14" s="4">
        <v>0</v>
      </c>
      <c r="BN14" s="4">
        <v>0.152</v>
      </c>
      <c r="BO14" s="4">
        <v>0.123</v>
      </c>
      <c r="BP14" s="4">
        <v>0</v>
      </c>
      <c r="BQ14" s="4">
        <v>0.123</v>
      </c>
      <c r="BR14" s="4">
        <v>1.401</v>
      </c>
      <c r="BU14" s="4">
        <v>2.0150000000000001</v>
      </c>
      <c r="BW14" s="4">
        <v>0</v>
      </c>
      <c r="BX14" s="4">
        <v>0.36066799999999999</v>
      </c>
      <c r="BY14" s="4">
        <v>-5</v>
      </c>
      <c r="BZ14" s="4">
        <v>1.533196</v>
      </c>
      <c r="CA14" s="4">
        <v>8.8138240000000003</v>
      </c>
      <c r="CB14" s="4">
        <v>30.970559000000002</v>
      </c>
      <c r="CC14" s="4">
        <f t="shared" si="8"/>
        <v>2.3286123008000001</v>
      </c>
      <c r="CE14" s="4">
        <f t="shared" si="9"/>
        <v>19769.938053364225</v>
      </c>
      <c r="CF14" s="4">
        <f t="shared" si="9"/>
        <v>109.50386601369601</v>
      </c>
      <c r="CG14" s="4">
        <f t="shared" si="10"/>
        <v>0.80982296294400002</v>
      </c>
      <c r="CH14" s="4">
        <f t="shared" si="10"/>
        <v>9.2240810657280008</v>
      </c>
    </row>
    <row r="15" spans="1:93">
      <c r="A15" s="2">
        <v>42440</v>
      </c>
      <c r="B15" s="29">
        <v>0.4955660648148148</v>
      </c>
      <c r="C15" s="4">
        <v>14.282</v>
      </c>
      <c r="D15" s="4">
        <v>4.41E-2</v>
      </c>
      <c r="E15" s="4" t="s">
        <v>155</v>
      </c>
      <c r="F15" s="4">
        <v>441.030596</v>
      </c>
      <c r="G15" s="4">
        <v>9.1999999999999993</v>
      </c>
      <c r="H15" s="4">
        <v>-0.3</v>
      </c>
      <c r="I15" s="4">
        <v>128.6</v>
      </c>
      <c r="K15" s="4">
        <v>0</v>
      </c>
      <c r="L15" s="4">
        <v>46</v>
      </c>
      <c r="M15" s="4">
        <v>0.87690000000000001</v>
      </c>
      <c r="N15" s="4">
        <v>12.5237</v>
      </c>
      <c r="O15" s="4">
        <v>3.8699999999999998E-2</v>
      </c>
      <c r="P15" s="4">
        <v>8.0967000000000002</v>
      </c>
      <c r="Q15" s="4">
        <v>0</v>
      </c>
      <c r="R15" s="4">
        <v>8.1</v>
      </c>
      <c r="S15" s="4">
        <v>6.5625999999999998</v>
      </c>
      <c r="T15" s="4">
        <v>0</v>
      </c>
      <c r="U15" s="4">
        <v>6.6</v>
      </c>
      <c r="V15" s="4">
        <v>128.60429999999999</v>
      </c>
      <c r="Y15" s="4">
        <v>40.158999999999999</v>
      </c>
      <c r="Z15" s="4">
        <v>0</v>
      </c>
      <c r="AA15" s="4">
        <v>0</v>
      </c>
      <c r="AB15" s="4" t="s">
        <v>384</v>
      </c>
      <c r="AC15" s="4">
        <v>0</v>
      </c>
      <c r="AD15" s="4">
        <v>11.8</v>
      </c>
      <c r="AE15" s="4">
        <v>864</v>
      </c>
      <c r="AF15" s="4">
        <v>894</v>
      </c>
      <c r="AG15" s="4">
        <v>899</v>
      </c>
      <c r="AH15" s="4">
        <v>57</v>
      </c>
      <c r="AI15" s="4">
        <v>25.26</v>
      </c>
      <c r="AJ15" s="4">
        <v>0.57999999999999996</v>
      </c>
      <c r="AK15" s="4">
        <v>989</v>
      </c>
      <c r="AL15" s="4">
        <v>7</v>
      </c>
      <c r="AM15" s="4">
        <v>0</v>
      </c>
      <c r="AN15" s="4">
        <v>36</v>
      </c>
      <c r="AO15" s="4">
        <v>190</v>
      </c>
      <c r="AP15" s="4">
        <v>189</v>
      </c>
      <c r="AQ15" s="4">
        <v>3.1</v>
      </c>
      <c r="AR15" s="4">
        <v>195</v>
      </c>
      <c r="AS15" s="4" t="s">
        <v>155</v>
      </c>
      <c r="AT15" s="4">
        <v>2</v>
      </c>
      <c r="AU15" s="5">
        <v>0.70371527777777787</v>
      </c>
      <c r="AV15" s="4">
        <v>47.158940000000001</v>
      </c>
      <c r="AW15" s="4">
        <v>-88.488788999999997</v>
      </c>
      <c r="AX15" s="4">
        <v>311.5</v>
      </c>
      <c r="AY15" s="4">
        <v>36.799999999999997</v>
      </c>
      <c r="AZ15" s="4">
        <v>12</v>
      </c>
      <c r="BA15" s="4">
        <v>11</v>
      </c>
      <c r="BB15" s="4" t="s">
        <v>429</v>
      </c>
      <c r="BC15" s="4">
        <v>1.1000000000000001</v>
      </c>
      <c r="BD15" s="4">
        <v>1.071528</v>
      </c>
      <c r="BE15" s="4">
        <v>1.771528</v>
      </c>
      <c r="BF15" s="4">
        <v>14.063000000000001</v>
      </c>
      <c r="BG15" s="4">
        <v>14.83</v>
      </c>
      <c r="BH15" s="4">
        <v>1.05</v>
      </c>
      <c r="BI15" s="4">
        <v>14.042999999999999</v>
      </c>
      <c r="BJ15" s="4">
        <v>3020.7710000000002</v>
      </c>
      <c r="BK15" s="4">
        <v>5.9370000000000003</v>
      </c>
      <c r="BL15" s="4">
        <v>0.20499999999999999</v>
      </c>
      <c r="BM15" s="4">
        <v>0</v>
      </c>
      <c r="BN15" s="4">
        <v>0.20499999999999999</v>
      </c>
      <c r="BO15" s="4">
        <v>0.16600000000000001</v>
      </c>
      <c r="BP15" s="4">
        <v>0</v>
      </c>
      <c r="BQ15" s="4">
        <v>0.16600000000000001</v>
      </c>
      <c r="BR15" s="4">
        <v>1.0257000000000001</v>
      </c>
      <c r="BU15" s="4">
        <v>1.9219999999999999</v>
      </c>
      <c r="BW15" s="4">
        <v>0</v>
      </c>
      <c r="BX15" s="4">
        <v>0.39556999999999998</v>
      </c>
      <c r="BY15" s="4">
        <v>-5</v>
      </c>
      <c r="BZ15" s="4">
        <v>1.532098</v>
      </c>
      <c r="CA15" s="4">
        <v>9.6667419999999993</v>
      </c>
      <c r="CB15" s="4">
        <v>30.94838</v>
      </c>
      <c r="CC15" s="4">
        <f t="shared" si="8"/>
        <v>2.5539532363999999</v>
      </c>
      <c r="CE15" s="4">
        <f t="shared" si="9"/>
        <v>21813.157381867255</v>
      </c>
      <c r="CF15" s="4">
        <f t="shared" si="9"/>
        <v>42.871411098738001</v>
      </c>
      <c r="CG15" s="4">
        <f t="shared" si="10"/>
        <v>1.198695341484</v>
      </c>
      <c r="CH15" s="4">
        <f t="shared" si="10"/>
        <v>7.4066374202417995</v>
      </c>
    </row>
    <row r="16" spans="1:93">
      <c r="A16" s="2">
        <v>42440</v>
      </c>
      <c r="B16" s="29">
        <v>0.49557763888888889</v>
      </c>
      <c r="C16" s="4">
        <v>14.015000000000001</v>
      </c>
      <c r="D16" s="4">
        <v>1.5299999999999999E-2</v>
      </c>
      <c r="E16" s="4" t="s">
        <v>155</v>
      </c>
      <c r="F16" s="4">
        <v>153.43880100000001</v>
      </c>
      <c r="G16" s="4">
        <v>145.1</v>
      </c>
      <c r="H16" s="4">
        <v>-0.3</v>
      </c>
      <c r="I16" s="4">
        <v>118.2</v>
      </c>
      <c r="K16" s="4">
        <v>0</v>
      </c>
      <c r="L16" s="4">
        <v>45</v>
      </c>
      <c r="M16" s="4">
        <v>0.87929999999999997</v>
      </c>
      <c r="N16" s="4">
        <v>12.3223</v>
      </c>
      <c r="O16" s="4">
        <v>1.35E-2</v>
      </c>
      <c r="P16" s="4">
        <v>127.62260000000001</v>
      </c>
      <c r="Q16" s="4">
        <v>0</v>
      </c>
      <c r="R16" s="4">
        <v>127.6</v>
      </c>
      <c r="S16" s="4">
        <v>103.44110000000001</v>
      </c>
      <c r="T16" s="4">
        <v>0</v>
      </c>
      <c r="U16" s="4">
        <v>103.4</v>
      </c>
      <c r="V16" s="4">
        <v>118.2483</v>
      </c>
      <c r="Y16" s="4">
        <v>39.460999999999999</v>
      </c>
      <c r="Z16" s="4">
        <v>0</v>
      </c>
      <c r="AA16" s="4">
        <v>0</v>
      </c>
      <c r="AB16" s="4" t="s">
        <v>384</v>
      </c>
      <c r="AC16" s="4">
        <v>0</v>
      </c>
      <c r="AD16" s="4">
        <v>11.9</v>
      </c>
      <c r="AE16" s="4">
        <v>863</v>
      </c>
      <c r="AF16" s="4">
        <v>894</v>
      </c>
      <c r="AG16" s="4">
        <v>900</v>
      </c>
      <c r="AH16" s="4">
        <v>57</v>
      </c>
      <c r="AI16" s="4">
        <v>25.26</v>
      </c>
      <c r="AJ16" s="4">
        <v>0.57999999999999996</v>
      </c>
      <c r="AK16" s="4">
        <v>989</v>
      </c>
      <c r="AL16" s="4">
        <v>7</v>
      </c>
      <c r="AM16" s="4">
        <v>0</v>
      </c>
      <c r="AN16" s="4">
        <v>36</v>
      </c>
      <c r="AO16" s="4">
        <v>190</v>
      </c>
      <c r="AP16" s="4">
        <v>189</v>
      </c>
      <c r="AQ16" s="4">
        <v>3.3</v>
      </c>
      <c r="AR16" s="4">
        <v>195</v>
      </c>
      <c r="AS16" s="4" t="s">
        <v>155</v>
      </c>
      <c r="AT16" s="4">
        <v>2</v>
      </c>
      <c r="AU16" s="5">
        <v>0.7037268518518518</v>
      </c>
      <c r="AV16" s="4">
        <v>47.158923999999999</v>
      </c>
      <c r="AW16" s="4">
        <v>-88.488568999999998</v>
      </c>
      <c r="AX16" s="4">
        <v>311.7</v>
      </c>
      <c r="AY16" s="4">
        <v>37.200000000000003</v>
      </c>
      <c r="AZ16" s="4">
        <v>12</v>
      </c>
      <c r="BA16" s="4">
        <v>11</v>
      </c>
      <c r="BB16" s="4" t="s">
        <v>429</v>
      </c>
      <c r="BC16" s="4">
        <v>1.1714290000000001</v>
      </c>
      <c r="BD16" s="4">
        <v>1.2428570000000001</v>
      </c>
      <c r="BE16" s="4">
        <v>1.871429</v>
      </c>
      <c r="BF16" s="4">
        <v>14.063000000000001</v>
      </c>
      <c r="BG16" s="4">
        <v>15.13</v>
      </c>
      <c r="BH16" s="4">
        <v>1.08</v>
      </c>
      <c r="BI16" s="4">
        <v>13.733000000000001</v>
      </c>
      <c r="BJ16" s="4">
        <v>3027.16</v>
      </c>
      <c r="BK16" s="4">
        <v>2.109</v>
      </c>
      <c r="BL16" s="4">
        <v>3.2829999999999999</v>
      </c>
      <c r="BM16" s="4">
        <v>0</v>
      </c>
      <c r="BN16" s="4">
        <v>3.2829999999999999</v>
      </c>
      <c r="BO16" s="4">
        <v>2.661</v>
      </c>
      <c r="BP16" s="4">
        <v>0</v>
      </c>
      <c r="BQ16" s="4">
        <v>2.661</v>
      </c>
      <c r="BR16" s="4">
        <v>0.96060000000000001</v>
      </c>
      <c r="BU16" s="4">
        <v>1.923</v>
      </c>
      <c r="BW16" s="4">
        <v>0</v>
      </c>
      <c r="BX16" s="4">
        <v>0.36292000000000002</v>
      </c>
      <c r="BY16" s="4">
        <v>-5</v>
      </c>
      <c r="BZ16" s="4">
        <v>1.532902</v>
      </c>
      <c r="CA16" s="4">
        <v>8.8688579999999995</v>
      </c>
      <c r="CB16" s="4">
        <v>30.96462</v>
      </c>
      <c r="CC16" s="4">
        <f t="shared" si="8"/>
        <v>2.3431522835999998</v>
      </c>
      <c r="CE16" s="4">
        <f t="shared" si="9"/>
        <v>20055.046780910157</v>
      </c>
      <c r="CF16" s="4">
        <f t="shared" si="9"/>
        <v>13.972202876933999</v>
      </c>
      <c r="CG16" s="4">
        <f t="shared" si="10"/>
        <v>17.629223260086</v>
      </c>
      <c r="CH16" s="4">
        <f t="shared" si="10"/>
        <v>6.3640104711155994</v>
      </c>
    </row>
    <row r="17" spans="1:86">
      <c r="A17" s="2">
        <v>42440</v>
      </c>
      <c r="B17" s="29">
        <v>0.49558921296296293</v>
      </c>
      <c r="C17" s="4">
        <v>13.587999999999999</v>
      </c>
      <c r="D17" s="4">
        <v>7.4999999999999997E-3</v>
      </c>
      <c r="E17" s="4" t="s">
        <v>155</v>
      </c>
      <c r="F17" s="4">
        <v>74.693355999999994</v>
      </c>
      <c r="G17" s="4">
        <v>791.9</v>
      </c>
      <c r="H17" s="4">
        <v>-0.3</v>
      </c>
      <c r="I17" s="4">
        <v>113.3</v>
      </c>
      <c r="K17" s="4">
        <v>0</v>
      </c>
      <c r="L17" s="4">
        <v>44</v>
      </c>
      <c r="M17" s="4">
        <v>0.88280000000000003</v>
      </c>
      <c r="N17" s="4">
        <v>11.994899999999999</v>
      </c>
      <c r="O17" s="4">
        <v>6.6E-3</v>
      </c>
      <c r="P17" s="4">
        <v>699.04690000000005</v>
      </c>
      <c r="Q17" s="4">
        <v>0</v>
      </c>
      <c r="R17" s="4">
        <v>699</v>
      </c>
      <c r="S17" s="4">
        <v>563.30809999999997</v>
      </c>
      <c r="T17" s="4">
        <v>0</v>
      </c>
      <c r="U17" s="4">
        <v>563.29999999999995</v>
      </c>
      <c r="V17" s="4">
        <v>113.3146</v>
      </c>
      <c r="Y17" s="4">
        <v>39.098999999999997</v>
      </c>
      <c r="Z17" s="4">
        <v>0</v>
      </c>
      <c r="AA17" s="4">
        <v>0</v>
      </c>
      <c r="AB17" s="4" t="s">
        <v>384</v>
      </c>
      <c r="AC17" s="4">
        <v>0</v>
      </c>
      <c r="AD17" s="4">
        <v>11.8</v>
      </c>
      <c r="AE17" s="4">
        <v>865</v>
      </c>
      <c r="AF17" s="4">
        <v>896</v>
      </c>
      <c r="AG17" s="4">
        <v>902</v>
      </c>
      <c r="AH17" s="4">
        <v>57</v>
      </c>
      <c r="AI17" s="4">
        <v>23.73</v>
      </c>
      <c r="AJ17" s="4">
        <v>0.55000000000000004</v>
      </c>
      <c r="AK17" s="4">
        <v>989</v>
      </c>
      <c r="AL17" s="4">
        <v>6.1</v>
      </c>
      <c r="AM17" s="4">
        <v>0</v>
      </c>
      <c r="AN17" s="4">
        <v>36</v>
      </c>
      <c r="AO17" s="4">
        <v>190</v>
      </c>
      <c r="AP17" s="4">
        <v>189</v>
      </c>
      <c r="AQ17" s="4">
        <v>3.2</v>
      </c>
      <c r="AR17" s="4">
        <v>195</v>
      </c>
      <c r="AS17" s="4" t="s">
        <v>155</v>
      </c>
      <c r="AT17" s="4">
        <v>2</v>
      </c>
      <c r="AU17" s="5">
        <v>0.70373842592592595</v>
      </c>
      <c r="AV17" s="4">
        <v>47.158929999999998</v>
      </c>
      <c r="AW17" s="4">
        <v>-88.488330000000005</v>
      </c>
      <c r="AX17" s="4">
        <v>311.8</v>
      </c>
      <c r="AY17" s="4">
        <v>38.5</v>
      </c>
      <c r="AZ17" s="4">
        <v>12</v>
      </c>
      <c r="BA17" s="4">
        <v>11</v>
      </c>
      <c r="BB17" s="4" t="s">
        <v>429</v>
      </c>
      <c r="BC17" s="4">
        <v>1.2</v>
      </c>
      <c r="BD17" s="4">
        <v>1.371329</v>
      </c>
      <c r="BE17" s="4">
        <v>1.9713290000000001</v>
      </c>
      <c r="BF17" s="4">
        <v>14.063000000000001</v>
      </c>
      <c r="BG17" s="4">
        <v>15.59</v>
      </c>
      <c r="BH17" s="4">
        <v>1.1100000000000001</v>
      </c>
      <c r="BI17" s="4">
        <v>13.278</v>
      </c>
      <c r="BJ17" s="4">
        <v>3029.1289999999999</v>
      </c>
      <c r="BK17" s="4">
        <v>1.06</v>
      </c>
      <c r="BL17" s="4">
        <v>18.486999999999998</v>
      </c>
      <c r="BM17" s="4">
        <v>0</v>
      </c>
      <c r="BN17" s="4">
        <v>18.486999999999998</v>
      </c>
      <c r="BO17" s="4">
        <v>14.897</v>
      </c>
      <c r="BP17" s="4">
        <v>0</v>
      </c>
      <c r="BQ17" s="4">
        <v>14.897</v>
      </c>
      <c r="BR17" s="4">
        <v>0.94620000000000004</v>
      </c>
      <c r="BU17" s="4">
        <v>1.9590000000000001</v>
      </c>
      <c r="BW17" s="4">
        <v>0</v>
      </c>
      <c r="BX17" s="4">
        <v>0.46994599999999997</v>
      </c>
      <c r="BY17" s="4">
        <v>-5</v>
      </c>
      <c r="BZ17" s="4">
        <v>1.5293920000000001</v>
      </c>
      <c r="CA17" s="4">
        <v>11.484305000000001</v>
      </c>
      <c r="CB17" s="4">
        <v>30.893718</v>
      </c>
      <c r="CC17" s="4">
        <f t="shared" si="8"/>
        <v>3.0341533810000003</v>
      </c>
      <c r="CE17" s="4">
        <f t="shared" si="9"/>
        <v>25986.218666297718</v>
      </c>
      <c r="CF17" s="4">
        <f t="shared" si="9"/>
        <v>9.0935023851000008</v>
      </c>
      <c r="CG17" s="4">
        <f t="shared" si="10"/>
        <v>127.79802361399501</v>
      </c>
      <c r="CH17" s="4">
        <f t="shared" si="10"/>
        <v>8.1172376950770015</v>
      </c>
    </row>
    <row r="18" spans="1:86">
      <c r="A18" s="2">
        <v>42440</v>
      </c>
      <c r="B18" s="29">
        <v>0.49560078703703708</v>
      </c>
      <c r="C18" s="4">
        <v>13.53</v>
      </c>
      <c r="D18" s="4">
        <v>6.0000000000000001E-3</v>
      </c>
      <c r="E18" s="4" t="s">
        <v>155</v>
      </c>
      <c r="F18" s="4">
        <v>60</v>
      </c>
      <c r="G18" s="4">
        <v>2028.4</v>
      </c>
      <c r="H18" s="4">
        <v>-0.4</v>
      </c>
      <c r="I18" s="4">
        <v>117.3</v>
      </c>
      <c r="K18" s="4">
        <v>0.4</v>
      </c>
      <c r="L18" s="4">
        <v>44</v>
      </c>
      <c r="M18" s="4">
        <v>0.8831</v>
      </c>
      <c r="N18" s="4">
        <v>11.9482</v>
      </c>
      <c r="O18" s="4">
        <v>5.3E-3</v>
      </c>
      <c r="P18" s="4">
        <v>1791.2114999999999</v>
      </c>
      <c r="Q18" s="4">
        <v>0</v>
      </c>
      <c r="R18" s="4">
        <v>1791.2</v>
      </c>
      <c r="S18" s="4">
        <v>1450.8764000000001</v>
      </c>
      <c r="T18" s="4">
        <v>0</v>
      </c>
      <c r="U18" s="4">
        <v>1450.9</v>
      </c>
      <c r="V18" s="4">
        <v>117.2996</v>
      </c>
      <c r="Y18" s="4">
        <v>38.656999999999996</v>
      </c>
      <c r="Z18" s="4">
        <v>0</v>
      </c>
      <c r="AA18" s="4">
        <v>0.35239999999999999</v>
      </c>
      <c r="AB18" s="4" t="s">
        <v>384</v>
      </c>
      <c r="AC18" s="4">
        <v>0</v>
      </c>
      <c r="AD18" s="4">
        <v>11.9</v>
      </c>
      <c r="AE18" s="4">
        <v>866</v>
      </c>
      <c r="AF18" s="4">
        <v>897</v>
      </c>
      <c r="AG18" s="4">
        <v>902</v>
      </c>
      <c r="AH18" s="4">
        <v>57</v>
      </c>
      <c r="AI18" s="4">
        <v>25.09</v>
      </c>
      <c r="AJ18" s="4">
        <v>0.57999999999999996</v>
      </c>
      <c r="AK18" s="4">
        <v>989</v>
      </c>
      <c r="AL18" s="4">
        <v>6.9</v>
      </c>
      <c r="AM18" s="4">
        <v>0</v>
      </c>
      <c r="AN18" s="4">
        <v>36</v>
      </c>
      <c r="AO18" s="4">
        <v>190</v>
      </c>
      <c r="AP18" s="4">
        <v>189</v>
      </c>
      <c r="AQ18" s="4">
        <v>3.2</v>
      </c>
      <c r="AR18" s="4">
        <v>195</v>
      </c>
      <c r="AS18" s="4" t="s">
        <v>155</v>
      </c>
      <c r="AT18" s="4">
        <v>2</v>
      </c>
      <c r="AU18" s="5">
        <v>0.70374999999999999</v>
      </c>
      <c r="AV18" s="4">
        <v>47.158937000000002</v>
      </c>
      <c r="AW18" s="4">
        <v>-88.488082000000006</v>
      </c>
      <c r="AX18" s="4">
        <v>311.7</v>
      </c>
      <c r="AY18" s="4">
        <v>40.1</v>
      </c>
      <c r="AZ18" s="4">
        <v>12</v>
      </c>
      <c r="BA18" s="4">
        <v>11</v>
      </c>
      <c r="BB18" s="4" t="s">
        <v>429</v>
      </c>
      <c r="BC18" s="4">
        <v>1.2</v>
      </c>
      <c r="BD18" s="4">
        <v>1.4</v>
      </c>
      <c r="BE18" s="4">
        <v>2</v>
      </c>
      <c r="BF18" s="4">
        <v>14.063000000000001</v>
      </c>
      <c r="BG18" s="4">
        <v>15.65</v>
      </c>
      <c r="BH18" s="4">
        <v>1.1100000000000001</v>
      </c>
      <c r="BI18" s="4">
        <v>13.24</v>
      </c>
      <c r="BJ18" s="4">
        <v>3029.3760000000002</v>
      </c>
      <c r="BK18" s="4">
        <v>0.85499999999999998</v>
      </c>
      <c r="BL18" s="4">
        <v>47.558999999999997</v>
      </c>
      <c r="BM18" s="4">
        <v>0</v>
      </c>
      <c r="BN18" s="4">
        <v>47.558999999999997</v>
      </c>
      <c r="BO18" s="4">
        <v>38.523000000000003</v>
      </c>
      <c r="BP18" s="4">
        <v>0</v>
      </c>
      <c r="BQ18" s="4">
        <v>38.523000000000003</v>
      </c>
      <c r="BR18" s="4">
        <v>0.98340000000000005</v>
      </c>
      <c r="BU18" s="4">
        <v>1.9450000000000001</v>
      </c>
      <c r="BW18" s="4">
        <v>64.966999999999999</v>
      </c>
      <c r="BX18" s="4">
        <v>0.45223400000000002</v>
      </c>
      <c r="BY18" s="4">
        <v>-5</v>
      </c>
      <c r="BZ18" s="4">
        <v>1.5299020000000001</v>
      </c>
      <c r="CA18" s="4">
        <v>11.051469000000001</v>
      </c>
      <c r="CB18" s="4">
        <v>30.904019999999999</v>
      </c>
      <c r="CC18" s="4">
        <f t="shared" si="8"/>
        <v>2.9197981098000003</v>
      </c>
      <c r="CE18" s="4">
        <f t="shared" si="9"/>
        <v>25008.854050147973</v>
      </c>
      <c r="CF18" s="4">
        <f t="shared" si="9"/>
        <v>7.0584074782649999</v>
      </c>
      <c r="CG18" s="4">
        <f t="shared" si="10"/>
        <v>318.02459799438901</v>
      </c>
      <c r="CH18" s="4">
        <f t="shared" si="10"/>
        <v>8.118406917106201</v>
      </c>
    </row>
    <row r="19" spans="1:86">
      <c r="A19" s="2">
        <v>42440</v>
      </c>
      <c r="B19" s="29">
        <v>0.49561236111111112</v>
      </c>
      <c r="C19" s="4">
        <v>14.045999999999999</v>
      </c>
      <c r="D19" s="4">
        <v>7.5899999999999995E-2</v>
      </c>
      <c r="E19" s="4" t="s">
        <v>155</v>
      </c>
      <c r="F19" s="4">
        <v>759.42927999999995</v>
      </c>
      <c r="G19" s="4">
        <v>2994.2</v>
      </c>
      <c r="H19" s="4">
        <v>6.5</v>
      </c>
      <c r="I19" s="4">
        <v>118.6</v>
      </c>
      <c r="K19" s="4">
        <v>0.9</v>
      </c>
      <c r="L19" s="4">
        <v>43</v>
      </c>
      <c r="M19" s="4">
        <v>0.87860000000000005</v>
      </c>
      <c r="N19" s="4">
        <v>12.3415</v>
      </c>
      <c r="O19" s="4">
        <v>6.6699999999999995E-2</v>
      </c>
      <c r="P19" s="4">
        <v>2630.7777999999998</v>
      </c>
      <c r="Q19" s="4">
        <v>5.7375999999999996</v>
      </c>
      <c r="R19" s="4">
        <v>2636.5</v>
      </c>
      <c r="S19" s="4">
        <v>2120.1163999999999</v>
      </c>
      <c r="T19" s="4">
        <v>4.6238000000000001</v>
      </c>
      <c r="U19" s="4">
        <v>2124.6999999999998</v>
      </c>
      <c r="V19" s="4">
        <v>118.5758</v>
      </c>
      <c r="Y19" s="4">
        <v>38.119999999999997</v>
      </c>
      <c r="Z19" s="4">
        <v>0</v>
      </c>
      <c r="AA19" s="4">
        <v>0.79349999999999998</v>
      </c>
      <c r="AB19" s="4" t="s">
        <v>384</v>
      </c>
      <c r="AC19" s="4">
        <v>0</v>
      </c>
      <c r="AD19" s="4">
        <v>11.9</v>
      </c>
      <c r="AE19" s="4">
        <v>866</v>
      </c>
      <c r="AF19" s="4">
        <v>898</v>
      </c>
      <c r="AG19" s="4">
        <v>903</v>
      </c>
      <c r="AH19" s="4">
        <v>57</v>
      </c>
      <c r="AI19" s="4">
        <v>23.75</v>
      </c>
      <c r="AJ19" s="4">
        <v>0.55000000000000004</v>
      </c>
      <c r="AK19" s="4">
        <v>988</v>
      </c>
      <c r="AL19" s="4">
        <v>6.1</v>
      </c>
      <c r="AM19" s="4">
        <v>0</v>
      </c>
      <c r="AN19" s="4">
        <v>36</v>
      </c>
      <c r="AO19" s="4">
        <v>190</v>
      </c>
      <c r="AP19" s="4">
        <v>189</v>
      </c>
      <c r="AQ19" s="4">
        <v>3.2</v>
      </c>
      <c r="AR19" s="4">
        <v>195</v>
      </c>
      <c r="AS19" s="4" t="s">
        <v>155</v>
      </c>
      <c r="AT19" s="4">
        <v>2</v>
      </c>
      <c r="AU19" s="5">
        <v>0.70376157407407414</v>
      </c>
      <c r="AV19" s="4">
        <v>47.158938999999997</v>
      </c>
      <c r="AW19" s="4">
        <v>-88.487826999999996</v>
      </c>
      <c r="AX19" s="4">
        <v>311.7</v>
      </c>
      <c r="AY19" s="4">
        <v>41.4</v>
      </c>
      <c r="AZ19" s="4">
        <v>12</v>
      </c>
      <c r="BA19" s="4">
        <v>11</v>
      </c>
      <c r="BB19" s="4" t="s">
        <v>429</v>
      </c>
      <c r="BC19" s="4">
        <v>1.2</v>
      </c>
      <c r="BD19" s="4">
        <v>1.4</v>
      </c>
      <c r="BE19" s="4">
        <v>2</v>
      </c>
      <c r="BF19" s="4">
        <v>14.063000000000001</v>
      </c>
      <c r="BG19" s="4">
        <v>15.03</v>
      </c>
      <c r="BH19" s="4">
        <v>1.07</v>
      </c>
      <c r="BI19" s="4">
        <v>13.815</v>
      </c>
      <c r="BJ19" s="4">
        <v>3014.1309999999999</v>
      </c>
      <c r="BK19" s="4">
        <v>10.372</v>
      </c>
      <c r="BL19" s="4">
        <v>67.284000000000006</v>
      </c>
      <c r="BM19" s="4">
        <v>0.14699999999999999</v>
      </c>
      <c r="BN19" s="4">
        <v>67.430999999999997</v>
      </c>
      <c r="BO19" s="4">
        <v>54.223999999999997</v>
      </c>
      <c r="BP19" s="4">
        <v>0.11799999999999999</v>
      </c>
      <c r="BQ19" s="4">
        <v>54.341999999999999</v>
      </c>
      <c r="BR19" s="4">
        <v>0.95760000000000001</v>
      </c>
      <c r="BU19" s="4">
        <v>1.847</v>
      </c>
      <c r="BW19" s="4">
        <v>140.91300000000001</v>
      </c>
      <c r="BX19" s="4">
        <v>0.49049199999999998</v>
      </c>
      <c r="BY19" s="4">
        <v>-5</v>
      </c>
      <c r="BZ19" s="4">
        <v>1.5272939999999999</v>
      </c>
      <c r="CA19" s="4">
        <v>11.986397999999999</v>
      </c>
      <c r="CB19" s="4">
        <v>30.851338999999999</v>
      </c>
      <c r="CC19" s="4">
        <f t="shared" si="8"/>
        <v>3.1668063515999996</v>
      </c>
      <c r="CE19" s="4">
        <f t="shared" si="9"/>
        <v>26988.044621233086</v>
      </c>
      <c r="CF19" s="4">
        <f t="shared" si="9"/>
        <v>92.869221281831983</v>
      </c>
      <c r="CG19" s="4">
        <f t="shared" si="10"/>
        <v>486.56953556665201</v>
      </c>
      <c r="CH19" s="4">
        <f t="shared" si="10"/>
        <v>8.5741965194255982</v>
      </c>
    </row>
    <row r="20" spans="1:86">
      <c r="A20" s="2">
        <v>42440</v>
      </c>
      <c r="B20" s="29">
        <v>0.49562393518518522</v>
      </c>
      <c r="C20" s="4">
        <v>14.593</v>
      </c>
      <c r="D20" s="4">
        <v>0.40350000000000003</v>
      </c>
      <c r="E20" s="4" t="s">
        <v>155</v>
      </c>
      <c r="F20" s="4">
        <v>4035.4349630000002</v>
      </c>
      <c r="G20" s="4">
        <v>3183.3</v>
      </c>
      <c r="H20" s="4">
        <v>6.6</v>
      </c>
      <c r="I20" s="4">
        <v>112.5</v>
      </c>
      <c r="K20" s="4">
        <v>1.1000000000000001</v>
      </c>
      <c r="L20" s="4">
        <v>42</v>
      </c>
      <c r="M20" s="4">
        <v>0.87160000000000004</v>
      </c>
      <c r="N20" s="4">
        <v>12.7188</v>
      </c>
      <c r="O20" s="4">
        <v>0.35170000000000001</v>
      </c>
      <c r="P20" s="4">
        <v>2774.5333000000001</v>
      </c>
      <c r="Q20" s="4">
        <v>5.7786999999999997</v>
      </c>
      <c r="R20" s="4">
        <v>2780.3</v>
      </c>
      <c r="S20" s="4">
        <v>2234.4378999999999</v>
      </c>
      <c r="T20" s="4">
        <v>4.6538000000000004</v>
      </c>
      <c r="U20" s="4">
        <v>2239.1</v>
      </c>
      <c r="V20" s="4">
        <v>112.5</v>
      </c>
      <c r="Y20" s="4">
        <v>36.741</v>
      </c>
      <c r="Z20" s="4">
        <v>0</v>
      </c>
      <c r="AA20" s="4">
        <v>0.95879999999999999</v>
      </c>
      <c r="AB20" s="4" t="s">
        <v>384</v>
      </c>
      <c r="AC20" s="4">
        <v>0</v>
      </c>
      <c r="AD20" s="4">
        <v>11.8</v>
      </c>
      <c r="AE20" s="4">
        <v>864</v>
      </c>
      <c r="AF20" s="4">
        <v>898</v>
      </c>
      <c r="AG20" s="4">
        <v>900</v>
      </c>
      <c r="AH20" s="4">
        <v>57</v>
      </c>
      <c r="AI20" s="4">
        <v>23.57</v>
      </c>
      <c r="AJ20" s="4">
        <v>0.54</v>
      </c>
      <c r="AK20" s="4">
        <v>989</v>
      </c>
      <c r="AL20" s="4">
        <v>6</v>
      </c>
      <c r="AM20" s="4">
        <v>0</v>
      </c>
      <c r="AN20" s="4">
        <v>36</v>
      </c>
      <c r="AO20" s="4">
        <v>190</v>
      </c>
      <c r="AP20" s="4">
        <v>189</v>
      </c>
      <c r="AQ20" s="4">
        <v>3.2</v>
      </c>
      <c r="AR20" s="4">
        <v>195</v>
      </c>
      <c r="AS20" s="4" t="s">
        <v>155</v>
      </c>
      <c r="AT20" s="4">
        <v>2</v>
      </c>
      <c r="AU20" s="5">
        <v>0.70377314814814806</v>
      </c>
      <c r="AV20" s="4">
        <v>47.158940999999999</v>
      </c>
      <c r="AW20" s="4">
        <v>-88.487566000000001</v>
      </c>
      <c r="AX20" s="4">
        <v>311.8</v>
      </c>
      <c r="AY20" s="4">
        <v>42.7</v>
      </c>
      <c r="AZ20" s="4">
        <v>12</v>
      </c>
      <c r="BA20" s="4">
        <v>11</v>
      </c>
      <c r="BB20" s="4" t="s">
        <v>429</v>
      </c>
      <c r="BC20" s="4">
        <v>1.271029</v>
      </c>
      <c r="BD20" s="4">
        <v>1.4</v>
      </c>
      <c r="BE20" s="4">
        <v>2.0710289999999998</v>
      </c>
      <c r="BF20" s="4">
        <v>14.063000000000001</v>
      </c>
      <c r="BG20" s="4">
        <v>14.17</v>
      </c>
      <c r="BH20" s="4">
        <v>1.01</v>
      </c>
      <c r="BI20" s="4">
        <v>14.731999999999999</v>
      </c>
      <c r="BJ20" s="4">
        <v>2948.6660000000002</v>
      </c>
      <c r="BK20" s="4">
        <v>51.899000000000001</v>
      </c>
      <c r="BL20" s="4">
        <v>67.36</v>
      </c>
      <c r="BM20" s="4">
        <v>0.14000000000000001</v>
      </c>
      <c r="BN20" s="4">
        <v>67.501000000000005</v>
      </c>
      <c r="BO20" s="4">
        <v>54.247999999999998</v>
      </c>
      <c r="BP20" s="4">
        <v>0.113</v>
      </c>
      <c r="BQ20" s="4">
        <v>54.360999999999997</v>
      </c>
      <c r="BR20" s="4">
        <v>0.86240000000000006</v>
      </c>
      <c r="BU20" s="4">
        <v>1.69</v>
      </c>
      <c r="BW20" s="4">
        <v>161.61600000000001</v>
      </c>
      <c r="BX20" s="4">
        <v>0.38134800000000002</v>
      </c>
      <c r="BY20" s="4">
        <v>-5</v>
      </c>
      <c r="BZ20" s="4">
        <v>1.524294</v>
      </c>
      <c r="CA20" s="4">
        <v>9.319191</v>
      </c>
      <c r="CB20" s="4">
        <v>30.790738999999999</v>
      </c>
      <c r="CC20" s="4">
        <f t="shared" si="8"/>
        <v>2.4621302622000001</v>
      </c>
      <c r="CE20" s="4">
        <f t="shared" si="9"/>
        <v>20526.948691956884</v>
      </c>
      <c r="CF20" s="4">
        <f t="shared" si="9"/>
        <v>361.29155020062302</v>
      </c>
      <c r="CG20" s="4">
        <f t="shared" si="10"/>
        <v>378.43060483739697</v>
      </c>
      <c r="CH20" s="4">
        <f t="shared" si="10"/>
        <v>6.0035421278448</v>
      </c>
    </row>
    <row r="21" spans="1:86">
      <c r="A21" s="2">
        <v>42440</v>
      </c>
      <c r="B21" s="29">
        <v>0.49563550925925925</v>
      </c>
      <c r="C21" s="4">
        <v>14.618</v>
      </c>
      <c r="D21" s="4">
        <v>0.53939999999999999</v>
      </c>
      <c r="E21" s="4" t="s">
        <v>155</v>
      </c>
      <c r="F21" s="4">
        <v>5394.1756420000002</v>
      </c>
      <c r="G21" s="4">
        <v>2461.6999999999998</v>
      </c>
      <c r="H21" s="4">
        <v>6.7</v>
      </c>
      <c r="I21" s="4">
        <v>91.3</v>
      </c>
      <c r="K21" s="4">
        <v>0.79</v>
      </c>
      <c r="L21" s="4">
        <v>40</v>
      </c>
      <c r="M21" s="4">
        <v>0.87019999999999997</v>
      </c>
      <c r="N21" s="4">
        <v>12.7209</v>
      </c>
      <c r="O21" s="4">
        <v>0.46939999999999998</v>
      </c>
      <c r="P21" s="4">
        <v>2142.2098000000001</v>
      </c>
      <c r="Q21" s="4">
        <v>5.8303000000000003</v>
      </c>
      <c r="R21" s="4">
        <v>2148</v>
      </c>
      <c r="S21" s="4">
        <v>1727.6405999999999</v>
      </c>
      <c r="T21" s="4">
        <v>4.702</v>
      </c>
      <c r="U21" s="4">
        <v>1732.3</v>
      </c>
      <c r="V21" s="4">
        <v>91.2928</v>
      </c>
      <c r="Y21" s="4">
        <v>35.018999999999998</v>
      </c>
      <c r="Z21" s="4">
        <v>0</v>
      </c>
      <c r="AA21" s="4">
        <v>0.68959999999999999</v>
      </c>
      <c r="AB21" s="4" t="s">
        <v>384</v>
      </c>
      <c r="AC21" s="4">
        <v>0</v>
      </c>
      <c r="AD21" s="4">
        <v>11.9</v>
      </c>
      <c r="AE21" s="4">
        <v>857</v>
      </c>
      <c r="AF21" s="4">
        <v>891</v>
      </c>
      <c r="AG21" s="4">
        <v>893</v>
      </c>
      <c r="AH21" s="4">
        <v>57.9</v>
      </c>
      <c r="AI21" s="4">
        <v>23.94</v>
      </c>
      <c r="AJ21" s="4">
        <v>0.55000000000000004</v>
      </c>
      <c r="AK21" s="4">
        <v>989</v>
      </c>
      <c r="AL21" s="4">
        <v>6</v>
      </c>
      <c r="AM21" s="4">
        <v>0</v>
      </c>
      <c r="AN21" s="4">
        <v>36</v>
      </c>
      <c r="AO21" s="4">
        <v>190</v>
      </c>
      <c r="AP21" s="4">
        <v>189</v>
      </c>
      <c r="AQ21" s="4">
        <v>3.3</v>
      </c>
      <c r="AR21" s="4">
        <v>195</v>
      </c>
      <c r="AS21" s="4" t="s">
        <v>155</v>
      </c>
      <c r="AT21" s="4">
        <v>2</v>
      </c>
      <c r="AU21" s="5">
        <v>0.70378472222222221</v>
      </c>
      <c r="AV21" s="4">
        <v>47.158943000000001</v>
      </c>
      <c r="AW21" s="4">
        <v>-88.487296999999998</v>
      </c>
      <c r="AX21" s="4">
        <v>311.39999999999998</v>
      </c>
      <c r="AY21" s="4">
        <v>43.9</v>
      </c>
      <c r="AZ21" s="4">
        <v>12</v>
      </c>
      <c r="BA21" s="4">
        <v>11</v>
      </c>
      <c r="BB21" s="4" t="s">
        <v>429</v>
      </c>
      <c r="BC21" s="4">
        <v>1.3</v>
      </c>
      <c r="BD21" s="4">
        <v>1.4709289999999999</v>
      </c>
      <c r="BE21" s="4">
        <v>2.1</v>
      </c>
      <c r="BF21" s="4">
        <v>14.063000000000001</v>
      </c>
      <c r="BG21" s="4">
        <v>14.02</v>
      </c>
      <c r="BH21" s="4">
        <v>1</v>
      </c>
      <c r="BI21" s="4">
        <v>14.916</v>
      </c>
      <c r="BJ21" s="4">
        <v>2922.78</v>
      </c>
      <c r="BK21" s="4">
        <v>68.644000000000005</v>
      </c>
      <c r="BL21" s="4">
        <v>51.543999999999997</v>
      </c>
      <c r="BM21" s="4">
        <v>0.14000000000000001</v>
      </c>
      <c r="BN21" s="4">
        <v>51.683999999999997</v>
      </c>
      <c r="BO21" s="4">
        <v>41.569000000000003</v>
      </c>
      <c r="BP21" s="4">
        <v>0.113</v>
      </c>
      <c r="BQ21" s="4">
        <v>41.682000000000002</v>
      </c>
      <c r="BR21" s="4">
        <v>0.69359999999999999</v>
      </c>
      <c r="BU21" s="4">
        <v>1.5960000000000001</v>
      </c>
      <c r="BW21" s="4">
        <v>115.209</v>
      </c>
      <c r="BX21" s="4">
        <v>0.19401199999999999</v>
      </c>
      <c r="BY21" s="4">
        <v>-5</v>
      </c>
      <c r="BZ21" s="4">
        <v>1.5212939999999999</v>
      </c>
      <c r="CA21" s="4">
        <v>4.741168</v>
      </c>
      <c r="CB21" s="4">
        <v>30.730139000000001</v>
      </c>
      <c r="CC21" s="4">
        <f t="shared" si="8"/>
        <v>1.2526165856</v>
      </c>
      <c r="CE21" s="4">
        <f t="shared" si="9"/>
        <v>10351.47108225888</v>
      </c>
      <c r="CF21" s="4">
        <f t="shared" si="9"/>
        <v>243.11319393542402</v>
      </c>
      <c r="CG21" s="4">
        <f t="shared" si="10"/>
        <v>147.62315933827202</v>
      </c>
      <c r="CH21" s="4">
        <f t="shared" si="10"/>
        <v>2.4564901712256</v>
      </c>
    </row>
    <row r="22" spans="1:86">
      <c r="A22" s="2">
        <v>42440</v>
      </c>
      <c r="B22" s="29">
        <v>0.49564708333333335</v>
      </c>
      <c r="C22" s="4">
        <v>14.44</v>
      </c>
      <c r="D22" s="4">
        <v>0.43930000000000002</v>
      </c>
      <c r="E22" s="4" t="s">
        <v>155</v>
      </c>
      <c r="F22" s="4">
        <v>4393.4199129999997</v>
      </c>
      <c r="G22" s="4">
        <v>675.1</v>
      </c>
      <c r="H22" s="4">
        <v>6.7</v>
      </c>
      <c r="I22" s="4">
        <v>60.6</v>
      </c>
      <c r="K22" s="4">
        <v>0.3</v>
      </c>
      <c r="L22" s="4">
        <v>40</v>
      </c>
      <c r="M22" s="4">
        <v>0.87250000000000005</v>
      </c>
      <c r="N22" s="4">
        <v>12.5983</v>
      </c>
      <c r="O22" s="4">
        <v>0.38329999999999997</v>
      </c>
      <c r="P22" s="4">
        <v>589.01179999999999</v>
      </c>
      <c r="Q22" s="4">
        <v>5.8455000000000004</v>
      </c>
      <c r="R22" s="4">
        <v>594.9</v>
      </c>
      <c r="S22" s="4">
        <v>475.09719999999999</v>
      </c>
      <c r="T22" s="4">
        <v>4.7149000000000001</v>
      </c>
      <c r="U22" s="4">
        <v>479.8</v>
      </c>
      <c r="V22" s="4">
        <v>60.561500000000002</v>
      </c>
      <c r="Y22" s="4">
        <v>34.896999999999998</v>
      </c>
      <c r="Z22" s="4">
        <v>0</v>
      </c>
      <c r="AA22" s="4">
        <v>0.26150000000000001</v>
      </c>
      <c r="AB22" s="4" t="s">
        <v>384</v>
      </c>
      <c r="AC22" s="4">
        <v>0</v>
      </c>
      <c r="AD22" s="4">
        <v>11.8</v>
      </c>
      <c r="AE22" s="4">
        <v>855</v>
      </c>
      <c r="AF22" s="4">
        <v>888</v>
      </c>
      <c r="AG22" s="4">
        <v>892</v>
      </c>
      <c r="AH22" s="4">
        <v>58</v>
      </c>
      <c r="AI22" s="4">
        <v>23.98</v>
      </c>
      <c r="AJ22" s="4">
        <v>0.55000000000000004</v>
      </c>
      <c r="AK22" s="4">
        <v>989</v>
      </c>
      <c r="AL22" s="4">
        <v>6</v>
      </c>
      <c r="AM22" s="4">
        <v>0</v>
      </c>
      <c r="AN22" s="4">
        <v>36</v>
      </c>
      <c r="AO22" s="4">
        <v>190</v>
      </c>
      <c r="AP22" s="4">
        <v>189</v>
      </c>
      <c r="AQ22" s="4">
        <v>3.3</v>
      </c>
      <c r="AR22" s="4">
        <v>195</v>
      </c>
      <c r="AS22" s="4" t="s">
        <v>155</v>
      </c>
      <c r="AT22" s="4">
        <v>2</v>
      </c>
      <c r="AU22" s="5">
        <v>0.70379629629629636</v>
      </c>
      <c r="AV22" s="4">
        <v>47.158940999999999</v>
      </c>
      <c r="AW22" s="4">
        <v>-88.487024000000005</v>
      </c>
      <c r="AX22" s="4">
        <v>311.10000000000002</v>
      </c>
      <c r="AY22" s="4">
        <v>44.9</v>
      </c>
      <c r="AZ22" s="4">
        <v>12</v>
      </c>
      <c r="BA22" s="4">
        <v>10</v>
      </c>
      <c r="BB22" s="4" t="s">
        <v>432</v>
      </c>
      <c r="BC22" s="4">
        <v>1.3</v>
      </c>
      <c r="BD22" s="4">
        <v>1.1419189999999999</v>
      </c>
      <c r="BE22" s="4">
        <v>1.8851519999999999</v>
      </c>
      <c r="BF22" s="4">
        <v>14.063000000000001</v>
      </c>
      <c r="BG22" s="4">
        <v>14.28</v>
      </c>
      <c r="BH22" s="4">
        <v>1.02</v>
      </c>
      <c r="BI22" s="4">
        <v>14.619</v>
      </c>
      <c r="BJ22" s="4">
        <v>2941.9569999999999</v>
      </c>
      <c r="BK22" s="4">
        <v>56.97</v>
      </c>
      <c r="BL22" s="4">
        <v>14.404</v>
      </c>
      <c r="BM22" s="4">
        <v>0.14299999999999999</v>
      </c>
      <c r="BN22" s="4">
        <v>14.547000000000001</v>
      </c>
      <c r="BO22" s="4">
        <v>11.618</v>
      </c>
      <c r="BP22" s="4">
        <v>0.115</v>
      </c>
      <c r="BQ22" s="4">
        <v>11.734</v>
      </c>
      <c r="BR22" s="4">
        <v>0.46760000000000002</v>
      </c>
      <c r="BU22" s="4">
        <v>1.617</v>
      </c>
      <c r="BW22" s="4">
        <v>44.4</v>
      </c>
      <c r="BX22" s="4">
        <v>0.163274</v>
      </c>
      <c r="BY22" s="4">
        <v>-5</v>
      </c>
      <c r="BZ22" s="4">
        <v>1.5155879999999999</v>
      </c>
      <c r="CA22" s="4">
        <v>3.990008</v>
      </c>
      <c r="CB22" s="4">
        <v>30.614878000000001</v>
      </c>
      <c r="CC22" s="4">
        <f t="shared" si="8"/>
        <v>1.0541601136000001</v>
      </c>
      <c r="CE22" s="4">
        <f t="shared" si="9"/>
        <v>8768.6086783450319</v>
      </c>
      <c r="CF22" s="4">
        <f t="shared" si="9"/>
        <v>169.80113455272001</v>
      </c>
      <c r="CG22" s="4">
        <f t="shared" si="10"/>
        <v>34.973609142383999</v>
      </c>
      <c r="CH22" s="4">
        <f t="shared" si="10"/>
        <v>1.3936986223776</v>
      </c>
    </row>
    <row r="23" spans="1:86">
      <c r="A23" s="2">
        <v>42440</v>
      </c>
      <c r="B23" s="29">
        <v>0.49565865740740739</v>
      </c>
      <c r="C23" s="4">
        <v>14.438000000000001</v>
      </c>
      <c r="D23" s="4">
        <v>0.42820000000000003</v>
      </c>
      <c r="E23" s="4" t="s">
        <v>155</v>
      </c>
      <c r="F23" s="4">
        <v>4282.2815529999998</v>
      </c>
      <c r="G23" s="4">
        <v>250.7</v>
      </c>
      <c r="H23" s="4">
        <v>6.7</v>
      </c>
      <c r="I23" s="4">
        <v>64.2</v>
      </c>
      <c r="K23" s="4">
        <v>0.15</v>
      </c>
      <c r="L23" s="4">
        <v>39</v>
      </c>
      <c r="M23" s="4">
        <v>0.87260000000000004</v>
      </c>
      <c r="N23" s="4">
        <v>12.598699999999999</v>
      </c>
      <c r="O23" s="4">
        <v>0.37369999999999998</v>
      </c>
      <c r="P23" s="4">
        <v>218.76230000000001</v>
      </c>
      <c r="Q23" s="4">
        <v>5.8202999999999996</v>
      </c>
      <c r="R23" s="4">
        <v>224.6</v>
      </c>
      <c r="S23" s="4">
        <v>176.4538</v>
      </c>
      <c r="T23" s="4">
        <v>4.6947000000000001</v>
      </c>
      <c r="U23" s="4">
        <v>181.1</v>
      </c>
      <c r="V23" s="4">
        <v>64.186599999999999</v>
      </c>
      <c r="Y23" s="4">
        <v>34.100999999999999</v>
      </c>
      <c r="Z23" s="4">
        <v>0</v>
      </c>
      <c r="AA23" s="4">
        <v>0.12839999999999999</v>
      </c>
      <c r="AB23" s="4" t="s">
        <v>384</v>
      </c>
      <c r="AC23" s="4">
        <v>0</v>
      </c>
      <c r="AD23" s="4">
        <v>11.9</v>
      </c>
      <c r="AE23" s="4">
        <v>854</v>
      </c>
      <c r="AF23" s="4">
        <v>887</v>
      </c>
      <c r="AG23" s="4">
        <v>890</v>
      </c>
      <c r="AH23" s="4">
        <v>58</v>
      </c>
      <c r="AI23" s="4">
        <v>23.98</v>
      </c>
      <c r="AJ23" s="4">
        <v>0.55000000000000004</v>
      </c>
      <c r="AK23" s="4">
        <v>989</v>
      </c>
      <c r="AL23" s="4">
        <v>6</v>
      </c>
      <c r="AM23" s="4">
        <v>0</v>
      </c>
      <c r="AN23" s="4">
        <v>36</v>
      </c>
      <c r="AO23" s="4">
        <v>190</v>
      </c>
      <c r="AP23" s="4">
        <v>188.1</v>
      </c>
      <c r="AQ23" s="4">
        <v>3.4</v>
      </c>
      <c r="AR23" s="4">
        <v>195</v>
      </c>
      <c r="AS23" s="4" t="s">
        <v>155</v>
      </c>
      <c r="AT23" s="4">
        <v>2</v>
      </c>
      <c r="AU23" s="5">
        <v>0.7038078703703704</v>
      </c>
      <c r="AV23" s="4">
        <v>47.158931000000003</v>
      </c>
      <c r="AW23" s="4">
        <v>-88.486774999999994</v>
      </c>
      <c r="AX23" s="4">
        <v>310.8</v>
      </c>
      <c r="AY23" s="4">
        <v>43.3</v>
      </c>
      <c r="AZ23" s="4">
        <v>12</v>
      </c>
      <c r="BA23" s="4">
        <v>10</v>
      </c>
      <c r="BB23" s="4" t="s">
        <v>432</v>
      </c>
      <c r="BC23" s="4">
        <v>1.371828</v>
      </c>
      <c r="BD23" s="4">
        <v>1.071828</v>
      </c>
      <c r="BE23" s="4">
        <v>1.871828</v>
      </c>
      <c r="BF23" s="4">
        <v>14.063000000000001</v>
      </c>
      <c r="BG23" s="4">
        <v>14.29</v>
      </c>
      <c r="BH23" s="4">
        <v>1.02</v>
      </c>
      <c r="BI23" s="4">
        <v>14.6</v>
      </c>
      <c r="BJ23" s="4">
        <v>2944.069</v>
      </c>
      <c r="BK23" s="4">
        <v>55.576000000000001</v>
      </c>
      <c r="BL23" s="4">
        <v>5.3529999999999998</v>
      </c>
      <c r="BM23" s="4">
        <v>0.14199999999999999</v>
      </c>
      <c r="BN23" s="4">
        <v>5.4960000000000004</v>
      </c>
      <c r="BO23" s="4">
        <v>4.3179999999999996</v>
      </c>
      <c r="BP23" s="4">
        <v>0.115</v>
      </c>
      <c r="BQ23" s="4">
        <v>4.4329999999999998</v>
      </c>
      <c r="BR23" s="4">
        <v>0.496</v>
      </c>
      <c r="BU23" s="4">
        <v>1.581</v>
      </c>
      <c r="BW23" s="4">
        <v>21.812000000000001</v>
      </c>
      <c r="BX23" s="4">
        <v>0.15568599999999999</v>
      </c>
      <c r="BY23" s="4">
        <v>-5</v>
      </c>
      <c r="BZ23" s="4">
        <v>1.513196</v>
      </c>
      <c r="CA23" s="4">
        <v>3.804576</v>
      </c>
      <c r="CB23" s="4">
        <v>30.566559000000002</v>
      </c>
      <c r="CC23" s="4">
        <f t="shared" si="8"/>
        <v>1.0051689792</v>
      </c>
      <c r="CE23" s="4">
        <f t="shared" si="9"/>
        <v>8367.0978920287671</v>
      </c>
      <c r="CF23" s="4">
        <f t="shared" si="9"/>
        <v>157.94800748467202</v>
      </c>
      <c r="CG23" s="4">
        <f t="shared" si="10"/>
        <v>12.598666999776</v>
      </c>
      <c r="CH23" s="4">
        <f t="shared" si="10"/>
        <v>1.409641062912</v>
      </c>
    </row>
    <row r="24" spans="1:86">
      <c r="A24" s="2">
        <v>42440</v>
      </c>
      <c r="B24" s="29">
        <v>0.49567023148148143</v>
      </c>
      <c r="C24" s="4">
        <v>14.43</v>
      </c>
      <c r="D24" s="4">
        <v>0.39029999999999998</v>
      </c>
      <c r="E24" s="4" t="s">
        <v>155</v>
      </c>
      <c r="F24" s="4">
        <v>3903.4680130000002</v>
      </c>
      <c r="G24" s="4">
        <v>104.1</v>
      </c>
      <c r="H24" s="4">
        <v>6.4</v>
      </c>
      <c r="I24" s="4">
        <v>70.8</v>
      </c>
      <c r="K24" s="4">
        <v>0</v>
      </c>
      <c r="L24" s="4">
        <v>39</v>
      </c>
      <c r="M24" s="4">
        <v>0.873</v>
      </c>
      <c r="N24" s="4">
        <v>12.597200000000001</v>
      </c>
      <c r="O24" s="4">
        <v>0.34079999999999999</v>
      </c>
      <c r="P24" s="4">
        <v>90.8934</v>
      </c>
      <c r="Q24" s="4">
        <v>5.6216999999999997</v>
      </c>
      <c r="R24" s="4">
        <v>96.5</v>
      </c>
      <c r="S24" s="4">
        <v>73.314700000000002</v>
      </c>
      <c r="T24" s="4">
        <v>4.5345000000000004</v>
      </c>
      <c r="U24" s="4">
        <v>77.8</v>
      </c>
      <c r="V24" s="4">
        <v>70.787499999999994</v>
      </c>
      <c r="Y24" s="4">
        <v>33.898000000000003</v>
      </c>
      <c r="Z24" s="4">
        <v>0</v>
      </c>
      <c r="AA24" s="4">
        <v>5.9999999999999995E-4</v>
      </c>
      <c r="AB24" s="4" t="s">
        <v>384</v>
      </c>
      <c r="AC24" s="4">
        <v>0</v>
      </c>
      <c r="AD24" s="4">
        <v>11.9</v>
      </c>
      <c r="AE24" s="4">
        <v>853</v>
      </c>
      <c r="AF24" s="4">
        <v>887</v>
      </c>
      <c r="AG24" s="4">
        <v>890</v>
      </c>
      <c r="AH24" s="4">
        <v>58</v>
      </c>
      <c r="AI24" s="4">
        <v>23.98</v>
      </c>
      <c r="AJ24" s="4">
        <v>0.55000000000000004</v>
      </c>
      <c r="AK24" s="4">
        <v>989</v>
      </c>
      <c r="AL24" s="4">
        <v>6</v>
      </c>
      <c r="AM24" s="4">
        <v>0</v>
      </c>
      <c r="AN24" s="4">
        <v>36</v>
      </c>
      <c r="AO24" s="4">
        <v>190</v>
      </c>
      <c r="AP24" s="4">
        <v>188</v>
      </c>
      <c r="AQ24" s="4">
        <v>3.4</v>
      </c>
      <c r="AR24" s="4">
        <v>195</v>
      </c>
      <c r="AS24" s="4" t="s">
        <v>155</v>
      </c>
      <c r="AT24" s="4">
        <v>2</v>
      </c>
      <c r="AU24" s="5">
        <v>0.70381944444444444</v>
      </c>
      <c r="AV24" s="4">
        <v>47.158909999999999</v>
      </c>
      <c r="AW24" s="4">
        <v>-88.486553999999998</v>
      </c>
      <c r="AX24" s="4">
        <v>310.3</v>
      </c>
      <c r="AY24" s="4">
        <v>40.4</v>
      </c>
      <c r="AZ24" s="4">
        <v>12</v>
      </c>
      <c r="BA24" s="4">
        <v>10</v>
      </c>
      <c r="BB24" s="4" t="s">
        <v>432</v>
      </c>
      <c r="BC24" s="4">
        <v>1.3282719999999999</v>
      </c>
      <c r="BD24" s="4">
        <v>1.1717280000000001</v>
      </c>
      <c r="BE24" s="4">
        <v>1.9717279999999999</v>
      </c>
      <c r="BF24" s="4">
        <v>14.063000000000001</v>
      </c>
      <c r="BG24" s="4">
        <v>14.34</v>
      </c>
      <c r="BH24" s="4">
        <v>1.02</v>
      </c>
      <c r="BI24" s="4">
        <v>14.548999999999999</v>
      </c>
      <c r="BJ24" s="4">
        <v>2951.4169999999999</v>
      </c>
      <c r="BK24" s="4">
        <v>50.814999999999998</v>
      </c>
      <c r="BL24" s="4">
        <v>2.23</v>
      </c>
      <c r="BM24" s="4">
        <v>0.13800000000000001</v>
      </c>
      <c r="BN24" s="4">
        <v>2.3679999999999999</v>
      </c>
      <c r="BO24" s="4">
        <v>1.7989999999999999</v>
      </c>
      <c r="BP24" s="4">
        <v>0.111</v>
      </c>
      <c r="BQ24" s="4">
        <v>1.91</v>
      </c>
      <c r="BR24" s="4">
        <v>0.5484</v>
      </c>
      <c r="BU24" s="4">
        <v>1.5760000000000001</v>
      </c>
      <c r="BW24" s="4">
        <v>0.109</v>
      </c>
      <c r="BX24" s="4">
        <v>0.14147000000000001</v>
      </c>
      <c r="BY24" s="4">
        <v>-5</v>
      </c>
      <c r="BZ24" s="4">
        <v>1.5093920000000001</v>
      </c>
      <c r="CA24" s="4">
        <v>3.4571730000000001</v>
      </c>
      <c r="CB24" s="4">
        <v>30.489718</v>
      </c>
      <c r="CC24" s="4">
        <f t="shared" si="8"/>
        <v>0.91338510659999994</v>
      </c>
      <c r="CE24" s="4">
        <f t="shared" si="9"/>
        <v>7622.0586956133266</v>
      </c>
      <c r="CF24" s="4">
        <f t="shared" si="9"/>
        <v>131.230155758265</v>
      </c>
      <c r="CG24" s="4">
        <f t="shared" si="10"/>
        <v>4.9325907212100004</v>
      </c>
      <c r="CH24" s="4">
        <f t="shared" si="10"/>
        <v>1.4162475138804</v>
      </c>
    </row>
    <row r="25" spans="1:86">
      <c r="A25" s="2">
        <v>42440</v>
      </c>
      <c r="B25" s="29">
        <v>0.49568180555555558</v>
      </c>
      <c r="C25" s="4">
        <v>14.363</v>
      </c>
      <c r="D25" s="4">
        <v>0.21</v>
      </c>
      <c r="E25" s="4" t="s">
        <v>155</v>
      </c>
      <c r="F25" s="4">
        <v>2100.2454990000001</v>
      </c>
      <c r="G25" s="4">
        <v>41.8</v>
      </c>
      <c r="H25" s="4">
        <v>-0.8</v>
      </c>
      <c r="I25" s="4">
        <v>64.2</v>
      </c>
      <c r="K25" s="4">
        <v>0</v>
      </c>
      <c r="L25" s="4">
        <v>38</v>
      </c>
      <c r="M25" s="4">
        <v>0.875</v>
      </c>
      <c r="N25" s="4">
        <v>12.5686</v>
      </c>
      <c r="O25" s="4">
        <v>0.18379999999999999</v>
      </c>
      <c r="P25" s="4">
        <v>36.534500000000001</v>
      </c>
      <c r="Q25" s="4">
        <v>0</v>
      </c>
      <c r="R25" s="4">
        <v>36.5</v>
      </c>
      <c r="S25" s="4">
        <v>29.468800000000002</v>
      </c>
      <c r="T25" s="4">
        <v>0</v>
      </c>
      <c r="U25" s="4">
        <v>29.5</v>
      </c>
      <c r="V25" s="4">
        <v>64.232100000000003</v>
      </c>
      <c r="Y25" s="4">
        <v>33.404000000000003</v>
      </c>
      <c r="Z25" s="4">
        <v>0</v>
      </c>
      <c r="AA25" s="4">
        <v>0</v>
      </c>
      <c r="AB25" s="4" t="s">
        <v>384</v>
      </c>
      <c r="AC25" s="4">
        <v>0</v>
      </c>
      <c r="AD25" s="4">
        <v>11.8</v>
      </c>
      <c r="AE25" s="4">
        <v>853</v>
      </c>
      <c r="AF25" s="4">
        <v>888</v>
      </c>
      <c r="AG25" s="4">
        <v>890</v>
      </c>
      <c r="AH25" s="4">
        <v>58</v>
      </c>
      <c r="AI25" s="4">
        <v>23.98</v>
      </c>
      <c r="AJ25" s="4">
        <v>0.55000000000000004</v>
      </c>
      <c r="AK25" s="4">
        <v>989</v>
      </c>
      <c r="AL25" s="4">
        <v>6</v>
      </c>
      <c r="AM25" s="4">
        <v>0</v>
      </c>
      <c r="AN25" s="4">
        <v>36</v>
      </c>
      <c r="AO25" s="4">
        <v>190</v>
      </c>
      <c r="AP25" s="4">
        <v>188</v>
      </c>
      <c r="AQ25" s="4">
        <v>3.3</v>
      </c>
      <c r="AR25" s="4">
        <v>195</v>
      </c>
      <c r="AS25" s="4" t="s">
        <v>155</v>
      </c>
      <c r="AT25" s="4">
        <v>2</v>
      </c>
      <c r="AU25" s="5">
        <v>0.70383101851851848</v>
      </c>
      <c r="AV25" s="4">
        <v>47.158878999999999</v>
      </c>
      <c r="AW25" s="4">
        <v>-88.486349000000004</v>
      </c>
      <c r="AX25" s="4">
        <v>310.3</v>
      </c>
      <c r="AY25" s="4">
        <v>37.799999999999997</v>
      </c>
      <c r="AZ25" s="4">
        <v>12</v>
      </c>
      <c r="BA25" s="4">
        <v>10</v>
      </c>
      <c r="BB25" s="4" t="s">
        <v>432</v>
      </c>
      <c r="BC25" s="4">
        <v>1.443257</v>
      </c>
      <c r="BD25" s="4">
        <v>1.4148849999999999</v>
      </c>
      <c r="BE25" s="4">
        <v>2.2148850000000002</v>
      </c>
      <c r="BF25" s="4">
        <v>14.063000000000001</v>
      </c>
      <c r="BG25" s="4">
        <v>14.59</v>
      </c>
      <c r="BH25" s="4">
        <v>1.04</v>
      </c>
      <c r="BI25" s="4">
        <v>14.28</v>
      </c>
      <c r="BJ25" s="4">
        <v>2987.8420000000001</v>
      </c>
      <c r="BK25" s="4">
        <v>27.806000000000001</v>
      </c>
      <c r="BL25" s="4">
        <v>0.91</v>
      </c>
      <c r="BM25" s="4">
        <v>0</v>
      </c>
      <c r="BN25" s="4">
        <v>0.91</v>
      </c>
      <c r="BO25" s="4">
        <v>0.73399999999999999</v>
      </c>
      <c r="BP25" s="4">
        <v>0</v>
      </c>
      <c r="BQ25" s="4">
        <v>0.73399999999999999</v>
      </c>
      <c r="BR25" s="4">
        <v>0.50490000000000002</v>
      </c>
      <c r="BU25" s="4">
        <v>1.575</v>
      </c>
      <c r="BW25" s="4">
        <v>0</v>
      </c>
      <c r="BX25" s="4">
        <v>0.151726</v>
      </c>
      <c r="BY25" s="4">
        <v>-5</v>
      </c>
      <c r="BZ25" s="4">
        <v>1.5044900000000001</v>
      </c>
      <c r="CA25" s="4">
        <v>3.707805</v>
      </c>
      <c r="CB25" s="4">
        <v>30.390698</v>
      </c>
      <c r="CC25" s="4">
        <f t="shared" si="8"/>
        <v>0.97960208100000001</v>
      </c>
      <c r="CE25" s="4">
        <f t="shared" si="9"/>
        <v>8275.5166235870711</v>
      </c>
      <c r="CF25" s="4">
        <f t="shared" si="9"/>
        <v>77.015121695010009</v>
      </c>
      <c r="CG25" s="4">
        <f t="shared" si="10"/>
        <v>2.0329820658899997</v>
      </c>
      <c r="CH25" s="4">
        <f t="shared" si="10"/>
        <v>1.3984368461415</v>
      </c>
    </row>
    <row r="26" spans="1:86">
      <c r="A26" s="2">
        <v>42440</v>
      </c>
      <c r="B26" s="29">
        <v>0.49569337962962962</v>
      </c>
      <c r="C26" s="4">
        <v>14.35</v>
      </c>
      <c r="D26" s="4">
        <v>9.5500000000000002E-2</v>
      </c>
      <c r="E26" s="4" t="s">
        <v>155</v>
      </c>
      <c r="F26" s="4">
        <v>954.58265100000006</v>
      </c>
      <c r="G26" s="4">
        <v>29.1</v>
      </c>
      <c r="H26" s="4">
        <v>-5.5</v>
      </c>
      <c r="I26" s="4">
        <v>69.099999999999994</v>
      </c>
      <c r="K26" s="4">
        <v>0</v>
      </c>
      <c r="L26" s="4">
        <v>37</v>
      </c>
      <c r="M26" s="4">
        <v>0.87609999999999999</v>
      </c>
      <c r="N26" s="4">
        <v>12.5725</v>
      </c>
      <c r="O26" s="4">
        <v>8.3599999999999994E-2</v>
      </c>
      <c r="P26" s="4">
        <v>25.4955</v>
      </c>
      <c r="Q26" s="4">
        <v>0</v>
      </c>
      <c r="R26" s="4">
        <v>25.5</v>
      </c>
      <c r="S26" s="4">
        <v>20.564699999999998</v>
      </c>
      <c r="T26" s="4">
        <v>0</v>
      </c>
      <c r="U26" s="4">
        <v>20.6</v>
      </c>
      <c r="V26" s="4">
        <v>69.099999999999994</v>
      </c>
      <c r="Y26" s="4">
        <v>32.734000000000002</v>
      </c>
      <c r="Z26" s="4">
        <v>0</v>
      </c>
      <c r="AA26" s="4">
        <v>0</v>
      </c>
      <c r="AB26" s="4" t="s">
        <v>384</v>
      </c>
      <c r="AC26" s="4">
        <v>0</v>
      </c>
      <c r="AD26" s="4">
        <v>11.9</v>
      </c>
      <c r="AE26" s="4">
        <v>853</v>
      </c>
      <c r="AF26" s="4">
        <v>888</v>
      </c>
      <c r="AG26" s="4">
        <v>889</v>
      </c>
      <c r="AH26" s="4">
        <v>58</v>
      </c>
      <c r="AI26" s="4">
        <v>23.98</v>
      </c>
      <c r="AJ26" s="4">
        <v>0.55000000000000004</v>
      </c>
      <c r="AK26" s="4">
        <v>989</v>
      </c>
      <c r="AL26" s="4">
        <v>6</v>
      </c>
      <c r="AM26" s="4">
        <v>0</v>
      </c>
      <c r="AN26" s="4">
        <v>36</v>
      </c>
      <c r="AO26" s="4">
        <v>190</v>
      </c>
      <c r="AP26" s="4">
        <v>188</v>
      </c>
      <c r="AQ26" s="4">
        <v>3.3</v>
      </c>
      <c r="AR26" s="4">
        <v>195</v>
      </c>
      <c r="AS26" s="4" t="s">
        <v>155</v>
      </c>
      <c r="AT26" s="4">
        <v>2</v>
      </c>
      <c r="AU26" s="5">
        <v>0.70384259259259263</v>
      </c>
      <c r="AV26" s="4">
        <v>47.158836000000001</v>
      </c>
      <c r="AW26" s="4">
        <v>-88.486161999999993</v>
      </c>
      <c r="AX26" s="4">
        <v>310.39999999999998</v>
      </c>
      <c r="AY26" s="4">
        <v>35.5</v>
      </c>
      <c r="AZ26" s="4">
        <v>12</v>
      </c>
      <c r="BA26" s="4">
        <v>10</v>
      </c>
      <c r="BB26" s="4" t="s">
        <v>432</v>
      </c>
      <c r="BC26" s="4">
        <v>1.285415</v>
      </c>
      <c r="BD26" s="4">
        <v>1.5</v>
      </c>
      <c r="BE26" s="4">
        <v>2.0854149999999998</v>
      </c>
      <c r="BF26" s="4">
        <v>14.063000000000001</v>
      </c>
      <c r="BG26" s="4">
        <v>14.72</v>
      </c>
      <c r="BH26" s="4">
        <v>1.05</v>
      </c>
      <c r="BI26" s="4">
        <v>14.138</v>
      </c>
      <c r="BJ26" s="4">
        <v>3011.4470000000001</v>
      </c>
      <c r="BK26" s="4">
        <v>12.75</v>
      </c>
      <c r="BL26" s="4">
        <v>0.64</v>
      </c>
      <c r="BM26" s="4">
        <v>0</v>
      </c>
      <c r="BN26" s="4">
        <v>0.64</v>
      </c>
      <c r="BO26" s="4">
        <v>0.51600000000000001</v>
      </c>
      <c r="BP26" s="4">
        <v>0</v>
      </c>
      <c r="BQ26" s="4">
        <v>0.51600000000000001</v>
      </c>
      <c r="BR26" s="4">
        <v>0.54730000000000001</v>
      </c>
      <c r="BU26" s="4">
        <v>1.556</v>
      </c>
      <c r="BW26" s="4">
        <v>0</v>
      </c>
      <c r="BX26" s="4">
        <v>0.102488</v>
      </c>
      <c r="BY26" s="4">
        <v>-5</v>
      </c>
      <c r="BZ26" s="4">
        <v>1.504</v>
      </c>
      <c r="CA26" s="4">
        <v>2.5045510000000002</v>
      </c>
      <c r="CB26" s="4">
        <v>30.380800000000001</v>
      </c>
      <c r="CC26" s="4">
        <f t="shared" si="8"/>
        <v>0.6617023742</v>
      </c>
      <c r="CE26" s="4">
        <f t="shared" si="9"/>
        <v>5634.1149786868591</v>
      </c>
      <c r="CF26" s="4">
        <f t="shared" si="9"/>
        <v>23.853969861750002</v>
      </c>
      <c r="CG26" s="4">
        <f t="shared" si="10"/>
        <v>0.96538419205200021</v>
      </c>
      <c r="CH26" s="4">
        <f t="shared" si="10"/>
        <v>1.0239433494381001</v>
      </c>
    </row>
    <row r="27" spans="1:86">
      <c r="A27" s="2">
        <v>42440</v>
      </c>
      <c r="B27" s="29">
        <v>0.49570495370370371</v>
      </c>
      <c r="C27" s="4">
        <v>14.35</v>
      </c>
      <c r="D27" s="4">
        <v>5.2600000000000001E-2</v>
      </c>
      <c r="E27" s="4" t="s">
        <v>155</v>
      </c>
      <c r="F27" s="4">
        <v>525.99332200000003</v>
      </c>
      <c r="G27" s="4">
        <v>26.7</v>
      </c>
      <c r="H27" s="4">
        <v>-4.0999999999999996</v>
      </c>
      <c r="I27" s="4">
        <v>67</v>
      </c>
      <c r="K27" s="4">
        <v>0</v>
      </c>
      <c r="L27" s="4">
        <v>37</v>
      </c>
      <c r="M27" s="4">
        <v>0.87649999999999995</v>
      </c>
      <c r="N27" s="4">
        <v>12.577400000000001</v>
      </c>
      <c r="O27" s="4">
        <v>4.6100000000000002E-2</v>
      </c>
      <c r="P27" s="4">
        <v>23.4178</v>
      </c>
      <c r="Q27" s="4">
        <v>0</v>
      </c>
      <c r="R27" s="4">
        <v>23.4</v>
      </c>
      <c r="S27" s="4">
        <v>18.8888</v>
      </c>
      <c r="T27" s="4">
        <v>0</v>
      </c>
      <c r="U27" s="4">
        <v>18.899999999999999</v>
      </c>
      <c r="V27" s="4">
        <v>67.031599999999997</v>
      </c>
      <c r="Y27" s="4">
        <v>32.244</v>
      </c>
      <c r="Z27" s="4">
        <v>0</v>
      </c>
      <c r="AA27" s="4">
        <v>0</v>
      </c>
      <c r="AB27" s="4" t="s">
        <v>384</v>
      </c>
      <c r="AC27" s="4">
        <v>0</v>
      </c>
      <c r="AD27" s="4">
        <v>11.8</v>
      </c>
      <c r="AE27" s="4">
        <v>853</v>
      </c>
      <c r="AF27" s="4">
        <v>887</v>
      </c>
      <c r="AG27" s="4">
        <v>889</v>
      </c>
      <c r="AH27" s="4">
        <v>58</v>
      </c>
      <c r="AI27" s="4">
        <v>23.98</v>
      </c>
      <c r="AJ27" s="4">
        <v>0.55000000000000004</v>
      </c>
      <c r="AK27" s="4">
        <v>989</v>
      </c>
      <c r="AL27" s="4">
        <v>6</v>
      </c>
      <c r="AM27" s="4">
        <v>0</v>
      </c>
      <c r="AN27" s="4">
        <v>36</v>
      </c>
      <c r="AO27" s="4">
        <v>190</v>
      </c>
      <c r="AP27" s="4">
        <v>188.9</v>
      </c>
      <c r="AQ27" s="4">
        <v>3.2</v>
      </c>
      <c r="AR27" s="4">
        <v>195</v>
      </c>
      <c r="AS27" s="4" t="s">
        <v>155</v>
      </c>
      <c r="AT27" s="4">
        <v>2</v>
      </c>
      <c r="AU27" s="5">
        <v>0.70385416666666656</v>
      </c>
      <c r="AV27" s="4">
        <v>47.158780999999998</v>
      </c>
      <c r="AW27" s="4">
        <v>-88.485991999999996</v>
      </c>
      <c r="AX27" s="4">
        <v>310.3</v>
      </c>
      <c r="AY27" s="4">
        <v>33.4</v>
      </c>
      <c r="AZ27" s="4">
        <v>12</v>
      </c>
      <c r="BA27" s="4">
        <v>11</v>
      </c>
      <c r="BB27" s="4" t="s">
        <v>429</v>
      </c>
      <c r="BC27" s="4">
        <v>1.2</v>
      </c>
      <c r="BD27" s="4">
        <v>1.571429</v>
      </c>
      <c r="BE27" s="4">
        <v>2.0714290000000002</v>
      </c>
      <c r="BF27" s="4">
        <v>14.063000000000001</v>
      </c>
      <c r="BG27" s="4">
        <v>14.77</v>
      </c>
      <c r="BH27" s="4">
        <v>1.05</v>
      </c>
      <c r="BI27" s="4">
        <v>14.093</v>
      </c>
      <c r="BJ27" s="4">
        <v>3020.48</v>
      </c>
      <c r="BK27" s="4">
        <v>7.0469999999999997</v>
      </c>
      <c r="BL27" s="4">
        <v>0.58899999999999997</v>
      </c>
      <c r="BM27" s="4">
        <v>0</v>
      </c>
      <c r="BN27" s="4">
        <v>0.58899999999999997</v>
      </c>
      <c r="BO27" s="4">
        <v>0.47499999999999998</v>
      </c>
      <c r="BP27" s="4">
        <v>0</v>
      </c>
      <c r="BQ27" s="4">
        <v>0.47499999999999998</v>
      </c>
      <c r="BR27" s="4">
        <v>0.5323</v>
      </c>
      <c r="BU27" s="4">
        <v>1.536</v>
      </c>
      <c r="BW27" s="4">
        <v>0</v>
      </c>
      <c r="BX27" s="4">
        <v>0.10511</v>
      </c>
      <c r="BY27" s="4">
        <v>-5</v>
      </c>
      <c r="BZ27" s="4">
        <v>1.5021979999999999</v>
      </c>
      <c r="CA27" s="4">
        <v>2.5686230000000001</v>
      </c>
      <c r="CB27" s="4">
        <v>30.344396</v>
      </c>
      <c r="CC27" s="4">
        <f t="shared" si="8"/>
        <v>0.67863019660000001</v>
      </c>
      <c r="CE27" s="4">
        <f t="shared" si="9"/>
        <v>5795.5803760828803</v>
      </c>
      <c r="CF27" s="4">
        <f t="shared" si="9"/>
        <v>13.521511451907001</v>
      </c>
      <c r="CG27" s="4">
        <f t="shared" si="10"/>
        <v>0.91141165597500007</v>
      </c>
      <c r="CH27" s="4">
        <f t="shared" si="10"/>
        <v>1.0213566831063001</v>
      </c>
    </row>
    <row r="28" spans="1:86">
      <c r="A28" s="2">
        <v>42440</v>
      </c>
      <c r="B28" s="29">
        <v>0.49571652777777775</v>
      </c>
      <c r="C28" s="4">
        <v>14.378</v>
      </c>
      <c r="D28" s="4">
        <v>3.3700000000000001E-2</v>
      </c>
      <c r="E28" s="4" t="s">
        <v>155</v>
      </c>
      <c r="F28" s="4">
        <v>337.253219</v>
      </c>
      <c r="G28" s="4">
        <v>20</v>
      </c>
      <c r="H28" s="4">
        <v>-1</v>
      </c>
      <c r="I28" s="4">
        <v>64</v>
      </c>
      <c r="K28" s="4">
        <v>0</v>
      </c>
      <c r="L28" s="4">
        <v>36</v>
      </c>
      <c r="M28" s="4">
        <v>0.87639999999999996</v>
      </c>
      <c r="N28" s="4">
        <v>12.6004</v>
      </c>
      <c r="O28" s="4">
        <v>2.9600000000000001E-2</v>
      </c>
      <c r="P28" s="4">
        <v>17.527200000000001</v>
      </c>
      <c r="Q28" s="4">
        <v>0</v>
      </c>
      <c r="R28" s="4">
        <v>17.5</v>
      </c>
      <c r="S28" s="4">
        <v>14.1374</v>
      </c>
      <c r="T28" s="4">
        <v>0</v>
      </c>
      <c r="U28" s="4">
        <v>14.1</v>
      </c>
      <c r="V28" s="4">
        <v>63.982100000000003</v>
      </c>
      <c r="Y28" s="4">
        <v>31.806000000000001</v>
      </c>
      <c r="Z28" s="4">
        <v>0</v>
      </c>
      <c r="AA28" s="4">
        <v>0</v>
      </c>
      <c r="AB28" s="4" t="s">
        <v>384</v>
      </c>
      <c r="AC28" s="4">
        <v>0</v>
      </c>
      <c r="AD28" s="4">
        <v>11.8</v>
      </c>
      <c r="AE28" s="4">
        <v>853</v>
      </c>
      <c r="AF28" s="4">
        <v>885</v>
      </c>
      <c r="AG28" s="4">
        <v>890</v>
      </c>
      <c r="AH28" s="4">
        <v>58</v>
      </c>
      <c r="AI28" s="4">
        <v>23.98</v>
      </c>
      <c r="AJ28" s="4">
        <v>0.55000000000000004</v>
      </c>
      <c r="AK28" s="4">
        <v>989</v>
      </c>
      <c r="AL28" s="4">
        <v>6</v>
      </c>
      <c r="AM28" s="4">
        <v>0</v>
      </c>
      <c r="AN28" s="4">
        <v>36</v>
      </c>
      <c r="AO28" s="4">
        <v>190</v>
      </c>
      <c r="AP28" s="4">
        <v>188.1</v>
      </c>
      <c r="AQ28" s="4">
        <v>3.1</v>
      </c>
      <c r="AR28" s="4">
        <v>195</v>
      </c>
      <c r="AS28" s="4" t="s">
        <v>155</v>
      </c>
      <c r="AT28" s="4">
        <v>2</v>
      </c>
      <c r="AU28" s="5">
        <v>0.70386574074074071</v>
      </c>
      <c r="AV28" s="4">
        <v>47.158721</v>
      </c>
      <c r="AW28" s="4">
        <v>-88.485836000000006</v>
      </c>
      <c r="AX28" s="4">
        <v>310.39999999999998</v>
      </c>
      <c r="AY28" s="4">
        <v>31.7</v>
      </c>
      <c r="AZ28" s="4">
        <v>12</v>
      </c>
      <c r="BA28" s="4">
        <v>11</v>
      </c>
      <c r="BB28" s="4" t="s">
        <v>429</v>
      </c>
      <c r="BC28" s="4">
        <v>1.2713289999999999</v>
      </c>
      <c r="BD28" s="4">
        <v>1.6</v>
      </c>
      <c r="BE28" s="4">
        <v>2.1713290000000001</v>
      </c>
      <c r="BF28" s="4">
        <v>14.063000000000001</v>
      </c>
      <c r="BG28" s="4">
        <v>14.76</v>
      </c>
      <c r="BH28" s="4">
        <v>1.05</v>
      </c>
      <c r="BI28" s="4">
        <v>14.103999999999999</v>
      </c>
      <c r="BJ28" s="4">
        <v>3024.527</v>
      </c>
      <c r="BK28" s="4">
        <v>4.5149999999999997</v>
      </c>
      <c r="BL28" s="4">
        <v>0.441</v>
      </c>
      <c r="BM28" s="4">
        <v>0</v>
      </c>
      <c r="BN28" s="4">
        <v>0.441</v>
      </c>
      <c r="BO28" s="4">
        <v>0.35499999999999998</v>
      </c>
      <c r="BP28" s="4">
        <v>0</v>
      </c>
      <c r="BQ28" s="4">
        <v>0.35499999999999998</v>
      </c>
      <c r="BR28" s="4">
        <v>0.50780000000000003</v>
      </c>
      <c r="BU28" s="4">
        <v>1.5149999999999999</v>
      </c>
      <c r="BW28" s="4">
        <v>0</v>
      </c>
      <c r="BX28" s="4">
        <v>0.105098</v>
      </c>
      <c r="BY28" s="4">
        <v>-5</v>
      </c>
      <c r="BZ28" s="4">
        <v>1.502</v>
      </c>
      <c r="CA28" s="4">
        <v>2.5683349999999998</v>
      </c>
      <c r="CB28" s="4">
        <v>30.340399999999999</v>
      </c>
      <c r="CC28" s="4">
        <f t="shared" si="8"/>
        <v>0.67855410699999996</v>
      </c>
      <c r="CE28" s="4">
        <f t="shared" si="9"/>
        <v>5802.6949187511145</v>
      </c>
      <c r="CF28" s="4">
        <f t="shared" si="9"/>
        <v>8.6622362961749992</v>
      </c>
      <c r="CG28" s="4">
        <f t="shared" si="10"/>
        <v>0.68108391697499993</v>
      </c>
      <c r="CH28" s="4">
        <f t="shared" si="10"/>
        <v>0.97423778321100007</v>
      </c>
    </row>
    <row r="29" spans="1:86">
      <c r="A29" s="2">
        <v>42440</v>
      </c>
      <c r="B29" s="29">
        <v>0.49572810185185184</v>
      </c>
      <c r="C29" s="4">
        <v>14.432</v>
      </c>
      <c r="D29" s="4">
        <v>2.4299999999999999E-2</v>
      </c>
      <c r="E29" s="4" t="s">
        <v>155</v>
      </c>
      <c r="F29" s="4">
        <v>242.76119399999999</v>
      </c>
      <c r="G29" s="4">
        <v>19</v>
      </c>
      <c r="H29" s="4">
        <v>-0.9</v>
      </c>
      <c r="I29" s="4">
        <v>57.1</v>
      </c>
      <c r="K29" s="4">
        <v>0</v>
      </c>
      <c r="L29" s="4">
        <v>36</v>
      </c>
      <c r="M29" s="4">
        <v>0.87609999999999999</v>
      </c>
      <c r="N29" s="4">
        <v>12.643599999999999</v>
      </c>
      <c r="O29" s="4">
        <v>2.1299999999999999E-2</v>
      </c>
      <c r="P29" s="4">
        <v>16.609400000000001</v>
      </c>
      <c r="Q29" s="4">
        <v>0</v>
      </c>
      <c r="R29" s="4">
        <v>16.600000000000001</v>
      </c>
      <c r="S29" s="4">
        <v>13.3971</v>
      </c>
      <c r="T29" s="4">
        <v>0</v>
      </c>
      <c r="U29" s="4">
        <v>13.4</v>
      </c>
      <c r="V29" s="4">
        <v>57.077300000000001</v>
      </c>
      <c r="Y29" s="4">
        <v>31.655000000000001</v>
      </c>
      <c r="Z29" s="4">
        <v>0</v>
      </c>
      <c r="AA29" s="4">
        <v>0</v>
      </c>
      <c r="AB29" s="4" t="s">
        <v>384</v>
      </c>
      <c r="AC29" s="4">
        <v>0</v>
      </c>
      <c r="AD29" s="4">
        <v>11.9</v>
      </c>
      <c r="AE29" s="4">
        <v>852</v>
      </c>
      <c r="AF29" s="4">
        <v>884</v>
      </c>
      <c r="AG29" s="4">
        <v>889</v>
      </c>
      <c r="AH29" s="4">
        <v>58</v>
      </c>
      <c r="AI29" s="4">
        <v>23.98</v>
      </c>
      <c r="AJ29" s="4">
        <v>0.55000000000000004</v>
      </c>
      <c r="AK29" s="4">
        <v>989</v>
      </c>
      <c r="AL29" s="4">
        <v>6</v>
      </c>
      <c r="AM29" s="4">
        <v>0</v>
      </c>
      <c r="AN29" s="4">
        <v>36</v>
      </c>
      <c r="AO29" s="4">
        <v>190</v>
      </c>
      <c r="AP29" s="4">
        <v>188</v>
      </c>
      <c r="AQ29" s="4">
        <v>3.2</v>
      </c>
      <c r="AR29" s="4">
        <v>195</v>
      </c>
      <c r="AS29" s="4" t="s">
        <v>155</v>
      </c>
      <c r="AT29" s="4">
        <v>2</v>
      </c>
      <c r="AU29" s="5">
        <v>0.70387731481481486</v>
      </c>
      <c r="AV29" s="4">
        <v>47.158662999999997</v>
      </c>
      <c r="AW29" s="4">
        <v>-88.485691000000003</v>
      </c>
      <c r="AX29" s="4">
        <v>310.3</v>
      </c>
      <c r="AY29" s="4">
        <v>30</v>
      </c>
      <c r="AZ29" s="4">
        <v>12</v>
      </c>
      <c r="BA29" s="4">
        <v>11</v>
      </c>
      <c r="BB29" s="4" t="s">
        <v>429</v>
      </c>
      <c r="BC29" s="4">
        <v>1.2287710000000001</v>
      </c>
      <c r="BD29" s="4">
        <v>1.6712290000000001</v>
      </c>
      <c r="BE29" s="4">
        <v>2.2000000000000002</v>
      </c>
      <c r="BF29" s="4">
        <v>14.063000000000001</v>
      </c>
      <c r="BG29" s="4">
        <v>14.72</v>
      </c>
      <c r="BH29" s="4">
        <v>1.05</v>
      </c>
      <c r="BI29" s="4">
        <v>14.143000000000001</v>
      </c>
      <c r="BJ29" s="4">
        <v>3026.674</v>
      </c>
      <c r="BK29" s="4">
        <v>3.24</v>
      </c>
      <c r="BL29" s="4">
        <v>0.41599999999999998</v>
      </c>
      <c r="BM29" s="4">
        <v>0</v>
      </c>
      <c r="BN29" s="4">
        <v>0.41599999999999998</v>
      </c>
      <c r="BO29" s="4">
        <v>0.33600000000000002</v>
      </c>
      <c r="BP29" s="4">
        <v>0</v>
      </c>
      <c r="BQ29" s="4">
        <v>0.33600000000000002</v>
      </c>
      <c r="BR29" s="4">
        <v>0.45179999999999998</v>
      </c>
      <c r="BU29" s="4">
        <v>1.5029999999999999</v>
      </c>
      <c r="BW29" s="4">
        <v>0</v>
      </c>
      <c r="BX29" s="4">
        <v>0.113118</v>
      </c>
      <c r="BY29" s="4">
        <v>-5</v>
      </c>
      <c r="BZ29" s="4">
        <v>1.5047060000000001</v>
      </c>
      <c r="CA29" s="4">
        <v>2.7643209999999998</v>
      </c>
      <c r="CB29" s="4">
        <v>30.395060999999998</v>
      </c>
      <c r="CC29" s="4">
        <f t="shared" si="8"/>
        <v>0.73033360819999993</v>
      </c>
      <c r="CE29" s="4">
        <f t="shared" si="9"/>
        <v>6249.9237782704367</v>
      </c>
      <c r="CF29" s="4">
        <f t="shared" si="9"/>
        <v>6.6904308298800004</v>
      </c>
      <c r="CG29" s="4">
        <f t="shared" si="10"/>
        <v>0.69382245643200002</v>
      </c>
      <c r="CH29" s="4">
        <f t="shared" si="10"/>
        <v>0.93294341016659987</v>
      </c>
    </row>
    <row r="30" spans="1:86">
      <c r="A30" s="2">
        <v>42440</v>
      </c>
      <c r="B30" s="29">
        <v>0.49573967592592588</v>
      </c>
      <c r="C30" s="4">
        <v>14.44</v>
      </c>
      <c r="D30" s="4">
        <v>1.9599999999999999E-2</v>
      </c>
      <c r="E30" s="4" t="s">
        <v>155</v>
      </c>
      <c r="F30" s="4">
        <v>196.48848699999999</v>
      </c>
      <c r="G30" s="4">
        <v>15.4</v>
      </c>
      <c r="H30" s="4">
        <v>-0.9</v>
      </c>
      <c r="I30" s="4">
        <v>45.1</v>
      </c>
      <c r="K30" s="4">
        <v>0</v>
      </c>
      <c r="L30" s="4">
        <v>35</v>
      </c>
      <c r="M30" s="4">
        <v>0.87609999999999999</v>
      </c>
      <c r="N30" s="4">
        <v>12.651199999999999</v>
      </c>
      <c r="O30" s="4">
        <v>1.72E-2</v>
      </c>
      <c r="P30" s="4">
        <v>13.521699999999999</v>
      </c>
      <c r="Q30" s="4">
        <v>0</v>
      </c>
      <c r="R30" s="4">
        <v>13.5</v>
      </c>
      <c r="S30" s="4">
        <v>10.906599999999999</v>
      </c>
      <c r="T30" s="4">
        <v>0</v>
      </c>
      <c r="U30" s="4">
        <v>10.9</v>
      </c>
      <c r="V30" s="4">
        <v>45.1</v>
      </c>
      <c r="Y30" s="4">
        <v>31.021999999999998</v>
      </c>
      <c r="Z30" s="4">
        <v>0</v>
      </c>
      <c r="AA30" s="4">
        <v>0</v>
      </c>
      <c r="AB30" s="4" t="s">
        <v>384</v>
      </c>
      <c r="AC30" s="4">
        <v>0</v>
      </c>
      <c r="AD30" s="4">
        <v>11.8</v>
      </c>
      <c r="AE30" s="4">
        <v>853</v>
      </c>
      <c r="AF30" s="4">
        <v>884</v>
      </c>
      <c r="AG30" s="4">
        <v>888</v>
      </c>
      <c r="AH30" s="4">
        <v>58</v>
      </c>
      <c r="AI30" s="4">
        <v>23.98</v>
      </c>
      <c r="AJ30" s="4">
        <v>0.55000000000000004</v>
      </c>
      <c r="AK30" s="4">
        <v>989</v>
      </c>
      <c r="AL30" s="4">
        <v>6</v>
      </c>
      <c r="AM30" s="4">
        <v>0</v>
      </c>
      <c r="AN30" s="4">
        <v>36</v>
      </c>
      <c r="AO30" s="4">
        <v>190</v>
      </c>
      <c r="AP30" s="4">
        <v>188.9</v>
      </c>
      <c r="AQ30" s="4">
        <v>3.3</v>
      </c>
      <c r="AR30" s="4">
        <v>195</v>
      </c>
      <c r="AS30" s="4" t="s">
        <v>155</v>
      </c>
      <c r="AT30" s="4">
        <v>2</v>
      </c>
      <c r="AU30" s="5">
        <v>0.7038888888888889</v>
      </c>
      <c r="AV30" s="4">
        <v>47.158617</v>
      </c>
      <c r="AW30" s="4">
        <v>-88.485545000000002</v>
      </c>
      <c r="AX30" s="4">
        <v>310.10000000000002</v>
      </c>
      <c r="AY30" s="4">
        <v>28.6</v>
      </c>
      <c r="AZ30" s="4">
        <v>12</v>
      </c>
      <c r="BA30" s="4">
        <v>11</v>
      </c>
      <c r="BB30" s="4" t="s">
        <v>429</v>
      </c>
      <c r="BC30" s="4">
        <v>1.342258</v>
      </c>
      <c r="BD30" s="4">
        <v>1.771129</v>
      </c>
      <c r="BE30" s="4">
        <v>2.3422580000000002</v>
      </c>
      <c r="BF30" s="4">
        <v>14.063000000000001</v>
      </c>
      <c r="BG30" s="4">
        <v>14.72</v>
      </c>
      <c r="BH30" s="4">
        <v>1.05</v>
      </c>
      <c r="BI30" s="4">
        <v>14.138999999999999</v>
      </c>
      <c r="BJ30" s="4">
        <v>3027.93</v>
      </c>
      <c r="BK30" s="4">
        <v>2.6219999999999999</v>
      </c>
      <c r="BL30" s="4">
        <v>0.33900000000000002</v>
      </c>
      <c r="BM30" s="4">
        <v>0</v>
      </c>
      <c r="BN30" s="4">
        <v>0.33900000000000002</v>
      </c>
      <c r="BO30" s="4">
        <v>0.27300000000000002</v>
      </c>
      <c r="BP30" s="4">
        <v>0</v>
      </c>
      <c r="BQ30" s="4">
        <v>0.27300000000000002</v>
      </c>
      <c r="BR30" s="4">
        <v>0.3569</v>
      </c>
      <c r="BU30" s="4">
        <v>1.4730000000000001</v>
      </c>
      <c r="BW30" s="4">
        <v>0</v>
      </c>
      <c r="BX30" s="4">
        <v>9.5960000000000004E-2</v>
      </c>
      <c r="BY30" s="4">
        <v>-5</v>
      </c>
      <c r="BZ30" s="4">
        <v>1.5049999999999999</v>
      </c>
      <c r="CA30" s="4">
        <v>2.3450220000000002</v>
      </c>
      <c r="CB30" s="4">
        <v>30.401</v>
      </c>
      <c r="CC30" s="4">
        <f t="shared" si="8"/>
        <v>0.61955481239999999</v>
      </c>
      <c r="CE30" s="4">
        <f t="shared" si="9"/>
        <v>5304.1201609516202</v>
      </c>
      <c r="CF30" s="4">
        <f t="shared" si="9"/>
        <v>4.5930398199480003</v>
      </c>
      <c r="CG30" s="4">
        <f t="shared" si="10"/>
        <v>0.47822268148200009</v>
      </c>
      <c r="CH30" s="4">
        <f t="shared" si="10"/>
        <v>0.62519294879460008</v>
      </c>
    </row>
    <row r="31" spans="1:86">
      <c r="A31" s="2">
        <v>42440</v>
      </c>
      <c r="B31" s="29">
        <v>0.49575125000000003</v>
      </c>
      <c r="C31" s="4">
        <v>14.448</v>
      </c>
      <c r="D31" s="4">
        <v>2.5100000000000001E-2</v>
      </c>
      <c r="E31" s="4" t="s">
        <v>155</v>
      </c>
      <c r="F31" s="4">
        <v>251.18475599999999</v>
      </c>
      <c r="G31" s="4">
        <v>9.6</v>
      </c>
      <c r="H31" s="4">
        <v>-1</v>
      </c>
      <c r="I31" s="4">
        <v>50.8</v>
      </c>
      <c r="K31" s="4">
        <v>0</v>
      </c>
      <c r="L31" s="4">
        <v>35</v>
      </c>
      <c r="M31" s="4">
        <v>0.876</v>
      </c>
      <c r="N31" s="4">
        <v>12.6569</v>
      </c>
      <c r="O31" s="4">
        <v>2.1999999999999999E-2</v>
      </c>
      <c r="P31" s="4">
        <v>8.4268000000000001</v>
      </c>
      <c r="Q31" s="4">
        <v>0</v>
      </c>
      <c r="R31" s="4">
        <v>8.4</v>
      </c>
      <c r="S31" s="4">
        <v>6.7971000000000004</v>
      </c>
      <c r="T31" s="4">
        <v>0</v>
      </c>
      <c r="U31" s="4">
        <v>6.8</v>
      </c>
      <c r="V31" s="4">
        <v>50.794699999999999</v>
      </c>
      <c r="Y31" s="4">
        <v>30.657</v>
      </c>
      <c r="Z31" s="4">
        <v>0</v>
      </c>
      <c r="AA31" s="4">
        <v>0</v>
      </c>
      <c r="AB31" s="4" t="s">
        <v>384</v>
      </c>
      <c r="AC31" s="4">
        <v>0</v>
      </c>
      <c r="AD31" s="4">
        <v>11.9</v>
      </c>
      <c r="AE31" s="4">
        <v>853</v>
      </c>
      <c r="AF31" s="4">
        <v>883</v>
      </c>
      <c r="AG31" s="4">
        <v>890</v>
      </c>
      <c r="AH31" s="4">
        <v>58</v>
      </c>
      <c r="AI31" s="4">
        <v>23.98</v>
      </c>
      <c r="AJ31" s="4">
        <v>0.55000000000000004</v>
      </c>
      <c r="AK31" s="4">
        <v>989</v>
      </c>
      <c r="AL31" s="4">
        <v>6</v>
      </c>
      <c r="AM31" s="4">
        <v>0</v>
      </c>
      <c r="AN31" s="4">
        <v>36</v>
      </c>
      <c r="AO31" s="4">
        <v>190</v>
      </c>
      <c r="AP31" s="4">
        <v>188.1</v>
      </c>
      <c r="AQ31" s="4">
        <v>3.3</v>
      </c>
      <c r="AR31" s="4">
        <v>195</v>
      </c>
      <c r="AS31" s="4" t="s">
        <v>155</v>
      </c>
      <c r="AT31" s="4">
        <v>2</v>
      </c>
      <c r="AU31" s="5">
        <v>0.70390046296296294</v>
      </c>
      <c r="AV31" s="4">
        <v>47.158579000000003</v>
      </c>
      <c r="AW31" s="4">
        <v>-88.485395999999994</v>
      </c>
      <c r="AX31" s="4">
        <v>309.89999999999998</v>
      </c>
      <c r="AY31" s="4">
        <v>27.5</v>
      </c>
      <c r="AZ31" s="4">
        <v>12</v>
      </c>
      <c r="BA31" s="4">
        <v>11</v>
      </c>
      <c r="BB31" s="4" t="s">
        <v>429</v>
      </c>
      <c r="BC31" s="4">
        <v>1.4710289999999999</v>
      </c>
      <c r="BD31" s="4">
        <v>1.8710290000000001</v>
      </c>
      <c r="BE31" s="4">
        <v>2.4710290000000001</v>
      </c>
      <c r="BF31" s="4">
        <v>14.063000000000001</v>
      </c>
      <c r="BG31" s="4">
        <v>14.7</v>
      </c>
      <c r="BH31" s="4">
        <v>1.05</v>
      </c>
      <c r="BI31" s="4">
        <v>14.154</v>
      </c>
      <c r="BJ31" s="4">
        <v>3026.645</v>
      </c>
      <c r="BK31" s="4">
        <v>3.3490000000000002</v>
      </c>
      <c r="BL31" s="4">
        <v>0.21099999999999999</v>
      </c>
      <c r="BM31" s="4">
        <v>0</v>
      </c>
      <c r="BN31" s="4">
        <v>0.21099999999999999</v>
      </c>
      <c r="BO31" s="4">
        <v>0.17</v>
      </c>
      <c r="BP31" s="4">
        <v>0</v>
      </c>
      <c r="BQ31" s="4">
        <v>0.17</v>
      </c>
      <c r="BR31" s="4">
        <v>0.4017</v>
      </c>
      <c r="BU31" s="4">
        <v>1.454</v>
      </c>
      <c r="BW31" s="4">
        <v>0</v>
      </c>
      <c r="BX31" s="4">
        <v>0.14360999999999999</v>
      </c>
      <c r="BY31" s="4">
        <v>-5</v>
      </c>
      <c r="BZ31" s="4">
        <v>1.5059020000000001</v>
      </c>
      <c r="CA31" s="4">
        <v>3.5094699999999999</v>
      </c>
      <c r="CB31" s="4">
        <v>30.419219999999999</v>
      </c>
      <c r="CC31" s="4">
        <f t="shared" si="8"/>
        <v>0.92720197399999993</v>
      </c>
      <c r="CE31" s="4">
        <f t="shared" si="9"/>
        <v>7934.5741116280496</v>
      </c>
      <c r="CF31" s="4">
        <f t="shared" si="9"/>
        <v>8.7796516274099989</v>
      </c>
      <c r="CG31" s="4">
        <f t="shared" si="10"/>
        <v>0.4456675953</v>
      </c>
      <c r="CH31" s="4">
        <f t="shared" si="10"/>
        <v>1.0530863119529998</v>
      </c>
    </row>
    <row r="32" spans="1:86">
      <c r="A32" s="2">
        <v>42440</v>
      </c>
      <c r="B32" s="29">
        <v>0.49576282407407407</v>
      </c>
      <c r="C32" s="4">
        <v>14.45</v>
      </c>
      <c r="D32" s="4">
        <v>5.4100000000000002E-2</v>
      </c>
      <c r="E32" s="4" t="s">
        <v>155</v>
      </c>
      <c r="F32" s="4">
        <v>541.19304099999999</v>
      </c>
      <c r="G32" s="4">
        <v>6.2</v>
      </c>
      <c r="H32" s="4">
        <v>-2.2000000000000002</v>
      </c>
      <c r="I32" s="4">
        <v>53.1</v>
      </c>
      <c r="K32" s="4">
        <v>0</v>
      </c>
      <c r="L32" s="4">
        <v>35</v>
      </c>
      <c r="M32" s="4">
        <v>0.87570000000000003</v>
      </c>
      <c r="N32" s="4">
        <v>12.653499999999999</v>
      </c>
      <c r="O32" s="4">
        <v>4.7399999999999998E-2</v>
      </c>
      <c r="P32" s="4">
        <v>5.4291999999999998</v>
      </c>
      <c r="Q32" s="4">
        <v>0</v>
      </c>
      <c r="R32" s="4">
        <v>5.4</v>
      </c>
      <c r="S32" s="4">
        <v>4.3853999999999997</v>
      </c>
      <c r="T32" s="4">
        <v>0</v>
      </c>
      <c r="U32" s="4">
        <v>4.4000000000000004</v>
      </c>
      <c r="V32" s="4">
        <v>53.1</v>
      </c>
      <c r="Y32" s="4">
        <v>30.530999999999999</v>
      </c>
      <c r="Z32" s="4">
        <v>0</v>
      </c>
      <c r="AA32" s="4">
        <v>0</v>
      </c>
      <c r="AB32" s="4" t="s">
        <v>384</v>
      </c>
      <c r="AC32" s="4">
        <v>0</v>
      </c>
      <c r="AD32" s="4">
        <v>11.9</v>
      </c>
      <c r="AE32" s="4">
        <v>853</v>
      </c>
      <c r="AF32" s="4">
        <v>883</v>
      </c>
      <c r="AG32" s="4">
        <v>888</v>
      </c>
      <c r="AH32" s="4">
        <v>58.9</v>
      </c>
      <c r="AI32" s="4">
        <v>24.36</v>
      </c>
      <c r="AJ32" s="4">
        <v>0.56000000000000005</v>
      </c>
      <c r="AK32" s="4">
        <v>989</v>
      </c>
      <c r="AL32" s="4">
        <v>6</v>
      </c>
      <c r="AM32" s="4">
        <v>0</v>
      </c>
      <c r="AN32" s="4">
        <v>36</v>
      </c>
      <c r="AO32" s="4">
        <v>190.9</v>
      </c>
      <c r="AP32" s="4">
        <v>188.9</v>
      </c>
      <c r="AQ32" s="4">
        <v>3.3</v>
      </c>
      <c r="AR32" s="4">
        <v>195</v>
      </c>
      <c r="AS32" s="4" t="s">
        <v>155</v>
      </c>
      <c r="AT32" s="4">
        <v>2</v>
      </c>
      <c r="AU32" s="5">
        <v>0.70391203703703698</v>
      </c>
      <c r="AV32" s="4">
        <v>47.158549999999998</v>
      </c>
      <c r="AW32" s="4">
        <v>-88.485252000000003</v>
      </c>
      <c r="AX32" s="4">
        <v>309.89999999999998</v>
      </c>
      <c r="AY32" s="4">
        <v>26.3</v>
      </c>
      <c r="AZ32" s="4">
        <v>12</v>
      </c>
      <c r="BA32" s="4">
        <v>11</v>
      </c>
      <c r="BB32" s="4" t="s">
        <v>429</v>
      </c>
      <c r="BC32" s="4">
        <v>1.1453549999999999</v>
      </c>
      <c r="BD32" s="4">
        <v>1.474426</v>
      </c>
      <c r="BE32" s="4">
        <v>1.9325669999999999</v>
      </c>
      <c r="BF32" s="4">
        <v>14.063000000000001</v>
      </c>
      <c r="BG32" s="4">
        <v>14.67</v>
      </c>
      <c r="BH32" s="4">
        <v>1.04</v>
      </c>
      <c r="BI32" s="4">
        <v>14.198</v>
      </c>
      <c r="BJ32" s="4">
        <v>3020.5230000000001</v>
      </c>
      <c r="BK32" s="4">
        <v>7.2</v>
      </c>
      <c r="BL32" s="4">
        <v>0.13600000000000001</v>
      </c>
      <c r="BM32" s="4">
        <v>0</v>
      </c>
      <c r="BN32" s="4">
        <v>0.13600000000000001</v>
      </c>
      <c r="BO32" s="4">
        <v>0.11</v>
      </c>
      <c r="BP32" s="4">
        <v>0</v>
      </c>
      <c r="BQ32" s="4">
        <v>0.11</v>
      </c>
      <c r="BR32" s="4">
        <v>0.41909999999999997</v>
      </c>
      <c r="BU32" s="4">
        <v>1.446</v>
      </c>
      <c r="BW32" s="4">
        <v>0</v>
      </c>
      <c r="BX32" s="4">
        <v>0.13547000000000001</v>
      </c>
      <c r="BY32" s="4">
        <v>-5</v>
      </c>
      <c r="BZ32" s="4">
        <v>1.506902</v>
      </c>
      <c r="CA32" s="4">
        <v>3.3105479999999998</v>
      </c>
      <c r="CB32" s="4">
        <v>30.439419999999998</v>
      </c>
      <c r="CC32" s="4">
        <f t="shared" si="8"/>
        <v>0.87464678159999987</v>
      </c>
      <c r="CE32" s="4">
        <f t="shared" si="9"/>
        <v>7469.6910233231883</v>
      </c>
      <c r="CF32" s="4">
        <f t="shared" si="9"/>
        <v>17.8054513632</v>
      </c>
      <c r="CG32" s="4">
        <f t="shared" si="10"/>
        <v>0.27202772916000001</v>
      </c>
      <c r="CH32" s="4">
        <f t="shared" si="10"/>
        <v>1.0364256480995997</v>
      </c>
    </row>
    <row r="33" spans="1:86">
      <c r="A33" s="2">
        <v>42440</v>
      </c>
      <c r="B33" s="29">
        <v>0.49577439814814817</v>
      </c>
      <c r="C33" s="4">
        <v>14.45</v>
      </c>
      <c r="D33" s="4">
        <v>8.3900000000000002E-2</v>
      </c>
      <c r="E33" s="4" t="s">
        <v>155</v>
      </c>
      <c r="F33" s="4">
        <v>839.45318999999995</v>
      </c>
      <c r="G33" s="4">
        <v>6.2</v>
      </c>
      <c r="H33" s="4">
        <v>-2.2000000000000002</v>
      </c>
      <c r="I33" s="4">
        <v>55.7</v>
      </c>
      <c r="K33" s="4">
        <v>0</v>
      </c>
      <c r="L33" s="4">
        <v>35</v>
      </c>
      <c r="M33" s="4">
        <v>0.87539999999999996</v>
      </c>
      <c r="N33" s="4">
        <v>12.6496</v>
      </c>
      <c r="O33" s="4">
        <v>7.3499999999999996E-2</v>
      </c>
      <c r="P33" s="4">
        <v>5.4275000000000002</v>
      </c>
      <c r="Q33" s="4">
        <v>0</v>
      </c>
      <c r="R33" s="4">
        <v>5.4</v>
      </c>
      <c r="S33" s="4">
        <v>4.3846999999999996</v>
      </c>
      <c r="T33" s="4">
        <v>0</v>
      </c>
      <c r="U33" s="4">
        <v>4.4000000000000004</v>
      </c>
      <c r="V33" s="4">
        <v>55.723700000000001</v>
      </c>
      <c r="Y33" s="4">
        <v>30.463999999999999</v>
      </c>
      <c r="Z33" s="4">
        <v>0</v>
      </c>
      <c r="AA33" s="4">
        <v>0</v>
      </c>
      <c r="AB33" s="4" t="s">
        <v>384</v>
      </c>
      <c r="AC33" s="4">
        <v>0</v>
      </c>
      <c r="AD33" s="4">
        <v>11.8</v>
      </c>
      <c r="AE33" s="4">
        <v>853</v>
      </c>
      <c r="AF33" s="4">
        <v>883</v>
      </c>
      <c r="AG33" s="4">
        <v>888</v>
      </c>
      <c r="AH33" s="4">
        <v>59</v>
      </c>
      <c r="AI33" s="4">
        <v>24.4</v>
      </c>
      <c r="AJ33" s="4">
        <v>0.56000000000000005</v>
      </c>
      <c r="AK33" s="4">
        <v>989</v>
      </c>
      <c r="AL33" s="4">
        <v>6</v>
      </c>
      <c r="AM33" s="4">
        <v>0</v>
      </c>
      <c r="AN33" s="4">
        <v>36</v>
      </c>
      <c r="AO33" s="4">
        <v>190.1</v>
      </c>
      <c r="AP33" s="4">
        <v>188.1</v>
      </c>
      <c r="AQ33" s="4">
        <v>3.3</v>
      </c>
      <c r="AR33" s="4">
        <v>195</v>
      </c>
      <c r="AS33" s="4" t="s">
        <v>155</v>
      </c>
      <c r="AT33" s="4">
        <v>2</v>
      </c>
      <c r="AU33" s="5">
        <v>0.70392361111111112</v>
      </c>
      <c r="AV33" s="4">
        <v>47.158527999999997</v>
      </c>
      <c r="AW33" s="4">
        <v>-88.485110000000006</v>
      </c>
      <c r="AX33" s="4">
        <v>309.89999999999998</v>
      </c>
      <c r="AY33" s="4">
        <v>25.3</v>
      </c>
      <c r="AZ33" s="4">
        <v>12</v>
      </c>
      <c r="BA33" s="4">
        <v>11</v>
      </c>
      <c r="BB33" s="4" t="s">
        <v>429</v>
      </c>
      <c r="BC33" s="4">
        <v>1.0716159999999999</v>
      </c>
      <c r="BD33" s="4">
        <v>1.3716159999999999</v>
      </c>
      <c r="BE33" s="4">
        <v>1.7</v>
      </c>
      <c r="BF33" s="4">
        <v>14.063000000000001</v>
      </c>
      <c r="BG33" s="4">
        <v>14.64</v>
      </c>
      <c r="BH33" s="4">
        <v>1.04</v>
      </c>
      <c r="BI33" s="4">
        <v>14.233000000000001</v>
      </c>
      <c r="BJ33" s="4">
        <v>3014.2460000000001</v>
      </c>
      <c r="BK33" s="4">
        <v>11.145</v>
      </c>
      <c r="BL33" s="4">
        <v>0.13500000000000001</v>
      </c>
      <c r="BM33" s="4">
        <v>0</v>
      </c>
      <c r="BN33" s="4">
        <v>0.13500000000000001</v>
      </c>
      <c r="BO33" s="4">
        <v>0.109</v>
      </c>
      <c r="BP33" s="4">
        <v>0</v>
      </c>
      <c r="BQ33" s="4">
        <v>0.109</v>
      </c>
      <c r="BR33" s="4">
        <v>0.43909999999999999</v>
      </c>
      <c r="BU33" s="4">
        <v>1.44</v>
      </c>
      <c r="BW33" s="4">
        <v>0</v>
      </c>
      <c r="BX33" s="4">
        <v>0.15023600000000001</v>
      </c>
      <c r="BY33" s="4">
        <v>-5</v>
      </c>
      <c r="BZ33" s="4">
        <v>1.505196</v>
      </c>
      <c r="CA33" s="4">
        <v>3.671392</v>
      </c>
      <c r="CB33" s="4">
        <v>30.404959000000002</v>
      </c>
      <c r="CC33" s="4">
        <f t="shared" si="8"/>
        <v>0.9699817664</v>
      </c>
      <c r="CE33" s="4">
        <f t="shared" si="9"/>
        <v>8266.6595518727045</v>
      </c>
      <c r="CF33" s="4">
        <f t="shared" si="9"/>
        <v>30.565494888479996</v>
      </c>
      <c r="CG33" s="4">
        <f t="shared" si="10"/>
        <v>0.29893575081599999</v>
      </c>
      <c r="CH33" s="4">
        <f t="shared" si="10"/>
        <v>1.2042448457184001</v>
      </c>
    </row>
    <row r="34" spans="1:86">
      <c r="A34" s="2">
        <v>42440</v>
      </c>
      <c r="B34" s="29">
        <v>0.4957859722222222</v>
      </c>
      <c r="C34" s="4">
        <v>14.45</v>
      </c>
      <c r="D34" s="4">
        <v>0.12859999999999999</v>
      </c>
      <c r="E34" s="4" t="s">
        <v>155</v>
      </c>
      <c r="F34" s="4">
        <v>1286.424242</v>
      </c>
      <c r="G34" s="4">
        <v>6.3</v>
      </c>
      <c r="H34" s="4">
        <v>6.9</v>
      </c>
      <c r="I34" s="4">
        <v>66.2</v>
      </c>
      <c r="K34" s="4">
        <v>0</v>
      </c>
      <c r="L34" s="4">
        <v>35</v>
      </c>
      <c r="M34" s="4">
        <v>0.875</v>
      </c>
      <c r="N34" s="4">
        <v>12.6433</v>
      </c>
      <c r="O34" s="4">
        <v>0.11260000000000001</v>
      </c>
      <c r="P34" s="4">
        <v>5.5122999999999998</v>
      </c>
      <c r="Q34" s="4">
        <v>6.0373000000000001</v>
      </c>
      <c r="R34" s="4">
        <v>11.5</v>
      </c>
      <c r="S34" s="4">
        <v>4.4531999999999998</v>
      </c>
      <c r="T34" s="4">
        <v>4.8773999999999997</v>
      </c>
      <c r="U34" s="4">
        <v>9.3000000000000007</v>
      </c>
      <c r="V34" s="4">
        <v>66.172200000000004</v>
      </c>
      <c r="Y34" s="4">
        <v>30.443999999999999</v>
      </c>
      <c r="Z34" s="4">
        <v>0</v>
      </c>
      <c r="AA34" s="4">
        <v>0</v>
      </c>
      <c r="AB34" s="4" t="s">
        <v>384</v>
      </c>
      <c r="AC34" s="4">
        <v>0</v>
      </c>
      <c r="AD34" s="4">
        <v>11.9</v>
      </c>
      <c r="AE34" s="4">
        <v>852</v>
      </c>
      <c r="AF34" s="4">
        <v>881</v>
      </c>
      <c r="AG34" s="4">
        <v>888</v>
      </c>
      <c r="AH34" s="4">
        <v>59</v>
      </c>
      <c r="AI34" s="4">
        <v>24.4</v>
      </c>
      <c r="AJ34" s="4">
        <v>0.56000000000000005</v>
      </c>
      <c r="AK34" s="4">
        <v>989</v>
      </c>
      <c r="AL34" s="4">
        <v>6</v>
      </c>
      <c r="AM34" s="4">
        <v>0</v>
      </c>
      <c r="AN34" s="4">
        <v>36</v>
      </c>
      <c r="AO34" s="4">
        <v>190.9</v>
      </c>
      <c r="AP34" s="4">
        <v>188</v>
      </c>
      <c r="AQ34" s="4">
        <v>3.2</v>
      </c>
      <c r="AR34" s="4">
        <v>195</v>
      </c>
      <c r="AS34" s="4" t="s">
        <v>155</v>
      </c>
      <c r="AT34" s="4">
        <v>2</v>
      </c>
      <c r="AU34" s="5">
        <v>0.70393518518518527</v>
      </c>
      <c r="AV34" s="4">
        <v>47.158512000000002</v>
      </c>
      <c r="AW34" s="4">
        <v>-88.484969000000007</v>
      </c>
      <c r="AX34" s="4">
        <v>309.8</v>
      </c>
      <c r="AY34" s="4">
        <v>24.5</v>
      </c>
      <c r="AZ34" s="4">
        <v>12</v>
      </c>
      <c r="BA34" s="4">
        <v>10</v>
      </c>
      <c r="BB34" s="4" t="s">
        <v>432</v>
      </c>
      <c r="BC34" s="4">
        <v>1.1000000000000001</v>
      </c>
      <c r="BD34" s="4">
        <v>1.4</v>
      </c>
      <c r="BE34" s="4">
        <v>1.771828</v>
      </c>
      <c r="BF34" s="4">
        <v>14.063000000000001</v>
      </c>
      <c r="BG34" s="4">
        <v>14.59</v>
      </c>
      <c r="BH34" s="4">
        <v>1.04</v>
      </c>
      <c r="BI34" s="4">
        <v>14.29</v>
      </c>
      <c r="BJ34" s="4">
        <v>3004.7350000000001</v>
      </c>
      <c r="BK34" s="4">
        <v>17.024999999999999</v>
      </c>
      <c r="BL34" s="4">
        <v>0.13700000000000001</v>
      </c>
      <c r="BM34" s="4">
        <v>0.15</v>
      </c>
      <c r="BN34" s="4">
        <v>0.28699999999999998</v>
      </c>
      <c r="BO34" s="4">
        <v>0.111</v>
      </c>
      <c r="BP34" s="4">
        <v>0.121</v>
      </c>
      <c r="BQ34" s="4">
        <v>0.23200000000000001</v>
      </c>
      <c r="BR34" s="4">
        <v>0.52</v>
      </c>
      <c r="BU34" s="4">
        <v>1.4350000000000001</v>
      </c>
      <c r="BW34" s="4">
        <v>0</v>
      </c>
      <c r="BX34" s="4">
        <v>0.119528</v>
      </c>
      <c r="BY34" s="4">
        <v>-5</v>
      </c>
      <c r="BZ34" s="4">
        <v>1.507706</v>
      </c>
      <c r="CA34" s="4">
        <v>2.9209649999999998</v>
      </c>
      <c r="CB34" s="4">
        <v>30.455660999999999</v>
      </c>
      <c r="CC34" s="4">
        <f t="shared" si="8"/>
        <v>0.77171895299999993</v>
      </c>
      <c r="CE34" s="4">
        <f t="shared" si="9"/>
        <v>6556.2141496484246</v>
      </c>
      <c r="CF34" s="4">
        <f t="shared" si="9"/>
        <v>37.147883556375</v>
      </c>
      <c r="CG34" s="4">
        <f t="shared" si="10"/>
        <v>0.50621491835999999</v>
      </c>
      <c r="CH34" s="4">
        <f t="shared" si="10"/>
        <v>1.1346196445999999</v>
      </c>
    </row>
    <row r="35" spans="1:86">
      <c r="A35" s="2">
        <v>42440</v>
      </c>
      <c r="B35" s="29">
        <v>0.4957975462962963</v>
      </c>
      <c r="C35" s="4">
        <v>14.454000000000001</v>
      </c>
      <c r="D35" s="4">
        <v>0.129</v>
      </c>
      <c r="E35" s="4" t="s">
        <v>155</v>
      </c>
      <c r="F35" s="4">
        <v>1289.5103730000001</v>
      </c>
      <c r="G35" s="4">
        <v>6.3</v>
      </c>
      <c r="H35" s="4">
        <v>6.9</v>
      </c>
      <c r="I35" s="4">
        <v>67</v>
      </c>
      <c r="K35" s="4">
        <v>0</v>
      </c>
      <c r="L35" s="4">
        <v>35</v>
      </c>
      <c r="M35" s="4">
        <v>0.87490000000000001</v>
      </c>
      <c r="N35" s="4">
        <v>12.645899999999999</v>
      </c>
      <c r="O35" s="4">
        <v>0.1128</v>
      </c>
      <c r="P35" s="4">
        <v>5.5121000000000002</v>
      </c>
      <c r="Q35" s="4">
        <v>6.0369999999999999</v>
      </c>
      <c r="R35" s="4">
        <v>11.5</v>
      </c>
      <c r="S35" s="4">
        <v>4.4531000000000001</v>
      </c>
      <c r="T35" s="4">
        <v>4.8772000000000002</v>
      </c>
      <c r="U35" s="4">
        <v>9.3000000000000007</v>
      </c>
      <c r="V35" s="4">
        <v>67.011200000000002</v>
      </c>
      <c r="Y35" s="4">
        <v>30.300999999999998</v>
      </c>
      <c r="Z35" s="4">
        <v>0</v>
      </c>
      <c r="AA35" s="4">
        <v>0</v>
      </c>
      <c r="AB35" s="4" t="s">
        <v>384</v>
      </c>
      <c r="AC35" s="4">
        <v>0</v>
      </c>
      <c r="AD35" s="4">
        <v>11.8</v>
      </c>
      <c r="AE35" s="4">
        <v>852</v>
      </c>
      <c r="AF35" s="4">
        <v>881</v>
      </c>
      <c r="AG35" s="4">
        <v>887</v>
      </c>
      <c r="AH35" s="4">
        <v>59</v>
      </c>
      <c r="AI35" s="4">
        <v>24.4</v>
      </c>
      <c r="AJ35" s="4">
        <v>0.56000000000000005</v>
      </c>
      <c r="AK35" s="4">
        <v>989</v>
      </c>
      <c r="AL35" s="4">
        <v>6</v>
      </c>
      <c r="AM35" s="4">
        <v>0</v>
      </c>
      <c r="AN35" s="4">
        <v>36</v>
      </c>
      <c r="AO35" s="4">
        <v>190.1</v>
      </c>
      <c r="AP35" s="4">
        <v>188</v>
      </c>
      <c r="AQ35" s="4">
        <v>3.2</v>
      </c>
      <c r="AR35" s="4">
        <v>195</v>
      </c>
      <c r="AS35" s="4" t="s">
        <v>155</v>
      </c>
      <c r="AT35" s="4">
        <v>2</v>
      </c>
      <c r="AU35" s="5">
        <v>0.7039467592592592</v>
      </c>
      <c r="AV35" s="4">
        <v>47.158507</v>
      </c>
      <c r="AW35" s="4">
        <v>-88.484831</v>
      </c>
      <c r="AX35" s="4">
        <v>309.60000000000002</v>
      </c>
      <c r="AY35" s="4">
        <v>23.9</v>
      </c>
      <c r="AZ35" s="4">
        <v>12</v>
      </c>
      <c r="BA35" s="4">
        <v>11</v>
      </c>
      <c r="BB35" s="4" t="s">
        <v>429</v>
      </c>
      <c r="BC35" s="4">
        <v>1.2433129999999999</v>
      </c>
      <c r="BD35" s="4">
        <v>1.61497</v>
      </c>
      <c r="BE35" s="4">
        <v>2.086627</v>
      </c>
      <c r="BF35" s="4">
        <v>14.063000000000001</v>
      </c>
      <c r="BG35" s="4">
        <v>14.59</v>
      </c>
      <c r="BH35" s="4">
        <v>1.04</v>
      </c>
      <c r="BI35" s="4">
        <v>14.294</v>
      </c>
      <c r="BJ35" s="4">
        <v>3004.6559999999999</v>
      </c>
      <c r="BK35" s="4">
        <v>17.062000000000001</v>
      </c>
      <c r="BL35" s="4">
        <v>0.13700000000000001</v>
      </c>
      <c r="BM35" s="4">
        <v>0.15</v>
      </c>
      <c r="BN35" s="4">
        <v>0.28699999999999998</v>
      </c>
      <c r="BO35" s="4">
        <v>0.111</v>
      </c>
      <c r="BP35" s="4">
        <v>0.121</v>
      </c>
      <c r="BQ35" s="4">
        <v>0.23200000000000001</v>
      </c>
      <c r="BR35" s="4">
        <v>0.52649999999999997</v>
      </c>
      <c r="BU35" s="4">
        <v>1.4279999999999999</v>
      </c>
      <c r="BW35" s="4">
        <v>0</v>
      </c>
      <c r="BX35" s="4">
        <v>0.10247000000000001</v>
      </c>
      <c r="BY35" s="4">
        <v>-5</v>
      </c>
      <c r="BZ35" s="4">
        <v>1.508</v>
      </c>
      <c r="CA35" s="4">
        <v>2.504111</v>
      </c>
      <c r="CB35" s="4">
        <v>30.461600000000001</v>
      </c>
      <c r="CC35" s="4">
        <f t="shared" si="8"/>
        <v>0.66158612620000001</v>
      </c>
      <c r="CE35" s="4">
        <f t="shared" si="9"/>
        <v>5620.4221291895519</v>
      </c>
      <c r="CF35" s="4">
        <f t="shared" si="9"/>
        <v>31.915680985854003</v>
      </c>
      <c r="CG35" s="4">
        <f t="shared" si="10"/>
        <v>0.43397245274399998</v>
      </c>
      <c r="CH35" s="4">
        <f t="shared" si="10"/>
        <v>0.98485558780049987</v>
      </c>
    </row>
    <row r="36" spans="1:86">
      <c r="A36" s="2">
        <v>42440</v>
      </c>
      <c r="B36" s="29">
        <v>0.49580912037037034</v>
      </c>
      <c r="C36" s="4">
        <v>14.47</v>
      </c>
      <c r="D36" s="4">
        <v>0.1172</v>
      </c>
      <c r="E36" s="4" t="s">
        <v>155</v>
      </c>
      <c r="F36" s="4">
        <v>1172.2113019999999</v>
      </c>
      <c r="G36" s="4">
        <v>6.4</v>
      </c>
      <c r="H36" s="4">
        <v>7</v>
      </c>
      <c r="I36" s="4">
        <v>72.099999999999994</v>
      </c>
      <c r="K36" s="4">
        <v>0</v>
      </c>
      <c r="L36" s="4">
        <v>35</v>
      </c>
      <c r="M36" s="4">
        <v>0.87490000000000001</v>
      </c>
      <c r="N36" s="4">
        <v>12.660299999999999</v>
      </c>
      <c r="O36" s="4">
        <v>0.1026</v>
      </c>
      <c r="P36" s="4">
        <v>5.5914000000000001</v>
      </c>
      <c r="Q36" s="4">
        <v>6.1509999999999998</v>
      </c>
      <c r="R36" s="4">
        <v>11.7</v>
      </c>
      <c r="S36" s="4">
        <v>4.5171000000000001</v>
      </c>
      <c r="T36" s="4">
        <v>4.9691999999999998</v>
      </c>
      <c r="U36" s="4">
        <v>9.5</v>
      </c>
      <c r="V36" s="4">
        <v>72.087999999999994</v>
      </c>
      <c r="Y36" s="4">
        <v>30.212</v>
      </c>
      <c r="Z36" s="4">
        <v>0</v>
      </c>
      <c r="AA36" s="4">
        <v>0</v>
      </c>
      <c r="AB36" s="4" t="s">
        <v>384</v>
      </c>
      <c r="AC36" s="4">
        <v>0</v>
      </c>
      <c r="AD36" s="4">
        <v>11.9</v>
      </c>
      <c r="AE36" s="4">
        <v>852</v>
      </c>
      <c r="AF36" s="4">
        <v>882</v>
      </c>
      <c r="AG36" s="4">
        <v>888</v>
      </c>
      <c r="AH36" s="4">
        <v>59</v>
      </c>
      <c r="AI36" s="4">
        <v>24.4</v>
      </c>
      <c r="AJ36" s="4">
        <v>0.56000000000000005</v>
      </c>
      <c r="AK36" s="4">
        <v>989</v>
      </c>
      <c r="AL36" s="4">
        <v>6</v>
      </c>
      <c r="AM36" s="4">
        <v>0</v>
      </c>
      <c r="AN36" s="4">
        <v>36</v>
      </c>
      <c r="AO36" s="4">
        <v>190.9</v>
      </c>
      <c r="AP36" s="4">
        <v>188</v>
      </c>
      <c r="AQ36" s="4">
        <v>3.3</v>
      </c>
      <c r="AR36" s="4">
        <v>195</v>
      </c>
      <c r="AS36" s="4" t="s">
        <v>155</v>
      </c>
      <c r="AT36" s="4">
        <v>2</v>
      </c>
      <c r="AU36" s="5">
        <v>0.70395833333333335</v>
      </c>
      <c r="AV36" s="4">
        <v>47.158504000000001</v>
      </c>
      <c r="AW36" s="4">
        <v>-88.484695000000002</v>
      </c>
      <c r="AX36" s="4">
        <v>309.5</v>
      </c>
      <c r="AY36" s="4">
        <v>23.3</v>
      </c>
      <c r="AZ36" s="4">
        <v>12</v>
      </c>
      <c r="BA36" s="4">
        <v>10</v>
      </c>
      <c r="BB36" s="4" t="s">
        <v>432</v>
      </c>
      <c r="BC36" s="4">
        <v>1.3</v>
      </c>
      <c r="BD36" s="4">
        <v>1.6284719999999999</v>
      </c>
      <c r="BE36" s="4">
        <v>2.1284719999999999</v>
      </c>
      <c r="BF36" s="4">
        <v>14.063000000000001</v>
      </c>
      <c r="BG36" s="4">
        <v>14.58</v>
      </c>
      <c r="BH36" s="4">
        <v>1.04</v>
      </c>
      <c r="BI36" s="4">
        <v>14.292999999999999</v>
      </c>
      <c r="BJ36" s="4">
        <v>3006.9810000000002</v>
      </c>
      <c r="BK36" s="4">
        <v>15.504</v>
      </c>
      <c r="BL36" s="4">
        <v>0.13900000000000001</v>
      </c>
      <c r="BM36" s="4">
        <v>0.153</v>
      </c>
      <c r="BN36" s="4">
        <v>0.29199999999999998</v>
      </c>
      <c r="BO36" s="4">
        <v>0.112</v>
      </c>
      <c r="BP36" s="4">
        <v>0.124</v>
      </c>
      <c r="BQ36" s="4">
        <v>0.23599999999999999</v>
      </c>
      <c r="BR36" s="4">
        <v>0.56620000000000004</v>
      </c>
      <c r="BU36" s="4">
        <v>1.4239999999999999</v>
      </c>
      <c r="BW36" s="4">
        <v>0</v>
      </c>
      <c r="BX36" s="4">
        <v>0.10731400000000001</v>
      </c>
      <c r="BY36" s="4">
        <v>-5</v>
      </c>
      <c r="BZ36" s="4">
        <v>1.5098039999999999</v>
      </c>
      <c r="CA36" s="4">
        <v>2.6224859999999999</v>
      </c>
      <c r="CB36" s="4">
        <v>30.498041000000001</v>
      </c>
      <c r="CC36" s="4">
        <f t="shared" si="8"/>
        <v>0.69286080119999993</v>
      </c>
      <c r="CE36" s="4">
        <f t="shared" si="9"/>
        <v>5890.6668843502021</v>
      </c>
      <c r="CF36" s="4">
        <f t="shared" si="9"/>
        <v>30.372290139168001</v>
      </c>
      <c r="CG36" s="4">
        <f t="shared" si="10"/>
        <v>0.46232330191199994</v>
      </c>
      <c r="CH36" s="4">
        <f t="shared" si="10"/>
        <v>1.1091841251804</v>
      </c>
    </row>
    <row r="37" spans="1:86">
      <c r="A37" s="2">
        <v>42440</v>
      </c>
      <c r="B37" s="29">
        <v>0.49582069444444449</v>
      </c>
      <c r="C37" s="4">
        <v>14.452999999999999</v>
      </c>
      <c r="D37" s="4">
        <v>0.1138</v>
      </c>
      <c r="E37" s="4" t="s">
        <v>155</v>
      </c>
      <c r="F37" s="4">
        <v>1138.085106</v>
      </c>
      <c r="G37" s="4">
        <v>6.9</v>
      </c>
      <c r="H37" s="4">
        <v>7.1</v>
      </c>
      <c r="I37" s="4">
        <v>78.8</v>
      </c>
      <c r="K37" s="4">
        <v>0</v>
      </c>
      <c r="L37" s="4">
        <v>34</v>
      </c>
      <c r="M37" s="4">
        <v>0.87509999999999999</v>
      </c>
      <c r="N37" s="4">
        <v>12.648099999999999</v>
      </c>
      <c r="O37" s="4">
        <v>9.9599999999999994E-2</v>
      </c>
      <c r="P37" s="4">
        <v>6.0381999999999998</v>
      </c>
      <c r="Q37" s="4">
        <v>6.2131999999999996</v>
      </c>
      <c r="R37" s="4">
        <v>12.3</v>
      </c>
      <c r="S37" s="4">
        <v>4.8780999999999999</v>
      </c>
      <c r="T37" s="4">
        <v>5.0194999999999999</v>
      </c>
      <c r="U37" s="4">
        <v>9.9</v>
      </c>
      <c r="V37" s="4">
        <v>78.760300000000001</v>
      </c>
      <c r="Y37" s="4">
        <v>30.145</v>
      </c>
      <c r="Z37" s="4">
        <v>0</v>
      </c>
      <c r="AA37" s="4">
        <v>0</v>
      </c>
      <c r="AB37" s="4" t="s">
        <v>384</v>
      </c>
      <c r="AC37" s="4">
        <v>0</v>
      </c>
      <c r="AD37" s="4">
        <v>11.9</v>
      </c>
      <c r="AE37" s="4">
        <v>852</v>
      </c>
      <c r="AF37" s="4">
        <v>881</v>
      </c>
      <c r="AG37" s="4">
        <v>887</v>
      </c>
      <c r="AH37" s="4">
        <v>59</v>
      </c>
      <c r="AI37" s="4">
        <v>24.4</v>
      </c>
      <c r="AJ37" s="4">
        <v>0.56000000000000005</v>
      </c>
      <c r="AK37" s="4">
        <v>989</v>
      </c>
      <c r="AL37" s="4">
        <v>6</v>
      </c>
      <c r="AM37" s="4">
        <v>0</v>
      </c>
      <c r="AN37" s="4">
        <v>36</v>
      </c>
      <c r="AO37" s="4">
        <v>191</v>
      </c>
      <c r="AP37" s="4">
        <v>188.9</v>
      </c>
      <c r="AQ37" s="4">
        <v>3.3</v>
      </c>
      <c r="AR37" s="4">
        <v>195</v>
      </c>
      <c r="AS37" s="4" t="s">
        <v>155</v>
      </c>
      <c r="AT37" s="4">
        <v>2</v>
      </c>
      <c r="AU37" s="5">
        <v>0.70396990740740739</v>
      </c>
      <c r="AV37" s="4">
        <v>47.158515000000001</v>
      </c>
      <c r="AW37" s="4">
        <v>-88.484564000000006</v>
      </c>
      <c r="AX37" s="4">
        <v>309.39999999999998</v>
      </c>
      <c r="AY37" s="4">
        <v>22.6</v>
      </c>
      <c r="AZ37" s="4">
        <v>12</v>
      </c>
      <c r="BA37" s="4">
        <v>10</v>
      </c>
      <c r="BB37" s="4" t="s">
        <v>432</v>
      </c>
      <c r="BC37" s="4">
        <v>1.3</v>
      </c>
      <c r="BD37" s="4">
        <v>1.6</v>
      </c>
      <c r="BE37" s="4">
        <v>2.1</v>
      </c>
      <c r="BF37" s="4">
        <v>14.063000000000001</v>
      </c>
      <c r="BG37" s="4">
        <v>14.6</v>
      </c>
      <c r="BH37" s="4">
        <v>1.04</v>
      </c>
      <c r="BI37" s="4">
        <v>14.273</v>
      </c>
      <c r="BJ37" s="4">
        <v>3007.509</v>
      </c>
      <c r="BK37" s="4">
        <v>15.073</v>
      </c>
      <c r="BL37" s="4">
        <v>0.15</v>
      </c>
      <c r="BM37" s="4">
        <v>0.155</v>
      </c>
      <c r="BN37" s="4">
        <v>0.30499999999999999</v>
      </c>
      <c r="BO37" s="4">
        <v>0.121</v>
      </c>
      <c r="BP37" s="4">
        <v>0.125</v>
      </c>
      <c r="BQ37" s="4">
        <v>0.246</v>
      </c>
      <c r="BR37" s="4">
        <v>0.61929999999999996</v>
      </c>
      <c r="BU37" s="4">
        <v>1.4219999999999999</v>
      </c>
      <c r="BW37" s="4">
        <v>0</v>
      </c>
      <c r="BX37" s="4">
        <v>0.102588</v>
      </c>
      <c r="BY37" s="4">
        <v>-5</v>
      </c>
      <c r="BZ37" s="4">
        <v>1.510902</v>
      </c>
      <c r="CA37" s="4">
        <v>2.5069940000000002</v>
      </c>
      <c r="CB37" s="4">
        <v>30.520219999999998</v>
      </c>
      <c r="CC37" s="4">
        <f t="shared" si="8"/>
        <v>0.66234781480000005</v>
      </c>
      <c r="CE37" s="4">
        <f t="shared" si="9"/>
        <v>5632.235842405662</v>
      </c>
      <c r="CF37" s="4">
        <f t="shared" si="9"/>
        <v>28.227576659814002</v>
      </c>
      <c r="CG37" s="4">
        <f t="shared" si="10"/>
        <v>0.46069023142799997</v>
      </c>
      <c r="CH37" s="4">
        <f t="shared" si="10"/>
        <v>1.1597782939974</v>
      </c>
    </row>
    <row r="38" spans="1:86">
      <c r="A38" s="2">
        <v>42440</v>
      </c>
      <c r="B38" s="29">
        <v>0.49583226851851853</v>
      </c>
      <c r="C38" s="4">
        <v>14.374000000000001</v>
      </c>
      <c r="D38" s="4">
        <v>7.1300000000000002E-2</v>
      </c>
      <c r="E38" s="4" t="s">
        <v>155</v>
      </c>
      <c r="F38" s="4">
        <v>712.55319099999997</v>
      </c>
      <c r="G38" s="4">
        <v>6.9</v>
      </c>
      <c r="H38" s="4">
        <v>7.1</v>
      </c>
      <c r="I38" s="4">
        <v>76.400000000000006</v>
      </c>
      <c r="K38" s="4">
        <v>0</v>
      </c>
      <c r="L38" s="4">
        <v>34</v>
      </c>
      <c r="M38" s="4">
        <v>0.87609999999999999</v>
      </c>
      <c r="N38" s="4">
        <v>12.593299999999999</v>
      </c>
      <c r="O38" s="4">
        <v>6.2399999999999997E-2</v>
      </c>
      <c r="P38" s="4">
        <v>6.0452000000000004</v>
      </c>
      <c r="Q38" s="4">
        <v>6.2203999999999997</v>
      </c>
      <c r="R38" s="4">
        <v>12.3</v>
      </c>
      <c r="S38" s="4">
        <v>4.8837000000000002</v>
      </c>
      <c r="T38" s="4">
        <v>5.0252999999999997</v>
      </c>
      <c r="U38" s="4">
        <v>9.9</v>
      </c>
      <c r="V38" s="4">
        <v>76.377300000000005</v>
      </c>
      <c r="Y38" s="4">
        <v>30.138000000000002</v>
      </c>
      <c r="Z38" s="4">
        <v>0</v>
      </c>
      <c r="AA38" s="4">
        <v>0</v>
      </c>
      <c r="AB38" s="4" t="s">
        <v>384</v>
      </c>
      <c r="AC38" s="4">
        <v>0</v>
      </c>
      <c r="AD38" s="4">
        <v>11.8</v>
      </c>
      <c r="AE38" s="4">
        <v>853</v>
      </c>
      <c r="AF38" s="4">
        <v>882</v>
      </c>
      <c r="AG38" s="4">
        <v>889</v>
      </c>
      <c r="AH38" s="4">
        <v>59</v>
      </c>
      <c r="AI38" s="4">
        <v>24.4</v>
      </c>
      <c r="AJ38" s="4">
        <v>0.56000000000000005</v>
      </c>
      <c r="AK38" s="4">
        <v>989</v>
      </c>
      <c r="AL38" s="4">
        <v>6</v>
      </c>
      <c r="AM38" s="4">
        <v>0</v>
      </c>
      <c r="AN38" s="4">
        <v>36</v>
      </c>
      <c r="AO38" s="4">
        <v>191</v>
      </c>
      <c r="AP38" s="4">
        <v>188.1</v>
      </c>
      <c r="AQ38" s="4">
        <v>3.4</v>
      </c>
      <c r="AR38" s="4">
        <v>195</v>
      </c>
      <c r="AS38" s="4" t="s">
        <v>155</v>
      </c>
      <c r="AT38" s="4">
        <v>1</v>
      </c>
      <c r="AU38" s="5">
        <v>0.70398148148148154</v>
      </c>
      <c r="AV38" s="4">
        <v>47.158544999999997</v>
      </c>
      <c r="AW38" s="4">
        <v>-88.484441000000004</v>
      </c>
      <c r="AX38" s="4">
        <v>309.3</v>
      </c>
      <c r="AY38" s="4">
        <v>22</v>
      </c>
      <c r="AZ38" s="4">
        <v>12</v>
      </c>
      <c r="BA38" s="4">
        <v>10</v>
      </c>
      <c r="BB38" s="4" t="s">
        <v>432</v>
      </c>
      <c r="BC38" s="4">
        <v>1.371329</v>
      </c>
      <c r="BD38" s="4">
        <v>1.7426569999999999</v>
      </c>
      <c r="BE38" s="4">
        <v>2.2426569999999999</v>
      </c>
      <c r="BF38" s="4">
        <v>14.063000000000001</v>
      </c>
      <c r="BG38" s="4">
        <v>14.72</v>
      </c>
      <c r="BH38" s="4">
        <v>1.05</v>
      </c>
      <c r="BI38" s="4">
        <v>14.141</v>
      </c>
      <c r="BJ38" s="4">
        <v>3016.3519999999999</v>
      </c>
      <c r="BK38" s="4">
        <v>9.5169999999999995</v>
      </c>
      <c r="BL38" s="4">
        <v>0.152</v>
      </c>
      <c r="BM38" s="4">
        <v>0.156</v>
      </c>
      <c r="BN38" s="4">
        <v>0.308</v>
      </c>
      <c r="BO38" s="4">
        <v>0.122</v>
      </c>
      <c r="BP38" s="4">
        <v>0.126</v>
      </c>
      <c r="BQ38" s="4">
        <v>0.249</v>
      </c>
      <c r="BR38" s="4">
        <v>0.60489999999999999</v>
      </c>
      <c r="BU38" s="4">
        <v>1.4319999999999999</v>
      </c>
      <c r="BW38" s="4">
        <v>0</v>
      </c>
      <c r="BX38" s="4">
        <v>0.11372599999999999</v>
      </c>
      <c r="BY38" s="4">
        <v>-5</v>
      </c>
      <c r="BZ38" s="4">
        <v>1.5109999999999999</v>
      </c>
      <c r="CA38" s="4">
        <v>2.7791800000000002</v>
      </c>
      <c r="CB38" s="4">
        <v>30.522200000000002</v>
      </c>
      <c r="CC38" s="4">
        <f t="shared" si="8"/>
        <v>0.73425935600000003</v>
      </c>
      <c r="CE38" s="4">
        <f t="shared" si="9"/>
        <v>6262.0899080659201</v>
      </c>
      <c r="CF38" s="4">
        <f t="shared" si="9"/>
        <v>19.757743676819999</v>
      </c>
      <c r="CG38" s="4">
        <f t="shared" si="10"/>
        <v>0.51693581754000006</v>
      </c>
      <c r="CH38" s="4">
        <f t="shared" si="10"/>
        <v>1.2558011085540002</v>
      </c>
    </row>
    <row r="39" spans="1:86">
      <c r="A39" s="2">
        <v>42440</v>
      </c>
      <c r="B39" s="29">
        <v>0.49584384259259262</v>
      </c>
      <c r="C39" s="4">
        <v>14.34</v>
      </c>
      <c r="D39" s="4">
        <v>3.9199999999999999E-2</v>
      </c>
      <c r="E39" s="4" t="s">
        <v>155</v>
      </c>
      <c r="F39" s="4">
        <v>391.57575800000001</v>
      </c>
      <c r="G39" s="4">
        <v>6.8</v>
      </c>
      <c r="H39" s="4">
        <v>5.9</v>
      </c>
      <c r="I39" s="4">
        <v>90.3</v>
      </c>
      <c r="K39" s="4">
        <v>0</v>
      </c>
      <c r="L39" s="4">
        <v>34</v>
      </c>
      <c r="M39" s="4">
        <v>0.87660000000000005</v>
      </c>
      <c r="N39" s="4">
        <v>12.570499999999999</v>
      </c>
      <c r="O39" s="4">
        <v>3.4299999999999997E-2</v>
      </c>
      <c r="P39" s="4">
        <v>5.9608999999999996</v>
      </c>
      <c r="Q39" s="4">
        <v>5.1547999999999998</v>
      </c>
      <c r="R39" s="4">
        <v>11.1</v>
      </c>
      <c r="S39" s="4">
        <v>4.8156999999999996</v>
      </c>
      <c r="T39" s="4">
        <v>4.1643999999999997</v>
      </c>
      <c r="U39" s="4">
        <v>9</v>
      </c>
      <c r="V39" s="4">
        <v>90.269099999999995</v>
      </c>
      <c r="Y39" s="4">
        <v>30.123999999999999</v>
      </c>
      <c r="Z39" s="4">
        <v>0</v>
      </c>
      <c r="AA39" s="4">
        <v>0</v>
      </c>
      <c r="AB39" s="4" t="s">
        <v>384</v>
      </c>
      <c r="AC39" s="4">
        <v>0</v>
      </c>
      <c r="AD39" s="4">
        <v>11.9</v>
      </c>
      <c r="AE39" s="4">
        <v>854</v>
      </c>
      <c r="AF39" s="4">
        <v>882</v>
      </c>
      <c r="AG39" s="4">
        <v>890</v>
      </c>
      <c r="AH39" s="4">
        <v>59</v>
      </c>
      <c r="AI39" s="4">
        <v>24.4</v>
      </c>
      <c r="AJ39" s="4">
        <v>0.56000000000000005</v>
      </c>
      <c r="AK39" s="4">
        <v>989</v>
      </c>
      <c r="AL39" s="4">
        <v>6</v>
      </c>
      <c r="AM39" s="4">
        <v>0</v>
      </c>
      <c r="AN39" s="4">
        <v>36</v>
      </c>
      <c r="AO39" s="4">
        <v>191</v>
      </c>
      <c r="AP39" s="4">
        <v>188</v>
      </c>
      <c r="AQ39" s="4">
        <v>3.3</v>
      </c>
      <c r="AR39" s="4">
        <v>195</v>
      </c>
      <c r="AS39" s="4" t="s">
        <v>155</v>
      </c>
      <c r="AT39" s="4">
        <v>1</v>
      </c>
      <c r="AU39" s="5">
        <v>0.70399305555555547</v>
      </c>
      <c r="AV39" s="4">
        <v>47.158593000000003</v>
      </c>
      <c r="AW39" s="4">
        <v>-88.484333000000007</v>
      </c>
      <c r="AX39" s="4">
        <v>309.2</v>
      </c>
      <c r="AY39" s="4">
        <v>21.5</v>
      </c>
      <c r="AZ39" s="4">
        <v>12</v>
      </c>
      <c r="BA39" s="4">
        <v>10</v>
      </c>
      <c r="BB39" s="4" t="s">
        <v>432</v>
      </c>
      <c r="BC39" s="4">
        <v>1.4712289999999999</v>
      </c>
      <c r="BD39" s="4">
        <v>1.7287710000000001</v>
      </c>
      <c r="BE39" s="4">
        <v>2.2999999999999998</v>
      </c>
      <c r="BF39" s="4">
        <v>14.063000000000001</v>
      </c>
      <c r="BG39" s="4">
        <v>14.79</v>
      </c>
      <c r="BH39" s="4">
        <v>1.05</v>
      </c>
      <c r="BI39" s="4">
        <v>14.076000000000001</v>
      </c>
      <c r="BJ39" s="4">
        <v>3022.748</v>
      </c>
      <c r="BK39" s="4">
        <v>5.2530000000000001</v>
      </c>
      <c r="BL39" s="4">
        <v>0.15</v>
      </c>
      <c r="BM39" s="4">
        <v>0.13</v>
      </c>
      <c r="BN39" s="4">
        <v>0.28000000000000003</v>
      </c>
      <c r="BO39" s="4">
        <v>0.121</v>
      </c>
      <c r="BP39" s="4">
        <v>0.105</v>
      </c>
      <c r="BQ39" s="4">
        <v>0.22600000000000001</v>
      </c>
      <c r="BR39" s="4">
        <v>0.71779999999999999</v>
      </c>
      <c r="BU39" s="4">
        <v>1.4370000000000001</v>
      </c>
      <c r="BW39" s="4">
        <v>0</v>
      </c>
      <c r="BX39" s="4">
        <v>0.15559000000000001</v>
      </c>
      <c r="BY39" s="4">
        <v>-5</v>
      </c>
      <c r="BZ39" s="4">
        <v>1.512804</v>
      </c>
      <c r="CA39" s="4">
        <v>3.8022309999999999</v>
      </c>
      <c r="CB39" s="4">
        <v>30.558641000000001</v>
      </c>
      <c r="CC39" s="4">
        <f t="shared" si="8"/>
        <v>1.0045494302</v>
      </c>
      <c r="CE39" s="4">
        <f t="shared" si="9"/>
        <v>8585.4100546386362</v>
      </c>
      <c r="CF39" s="4">
        <f t="shared" si="9"/>
        <v>14.919920223921002</v>
      </c>
      <c r="CG39" s="4">
        <f t="shared" si="10"/>
        <v>0.64190024188200001</v>
      </c>
      <c r="CH39" s="4">
        <f t="shared" si="10"/>
        <v>2.0387433346145998</v>
      </c>
    </row>
    <row r="40" spans="1:86">
      <c r="A40" s="2">
        <v>42440</v>
      </c>
      <c r="B40" s="29">
        <v>0.49585541666666666</v>
      </c>
      <c r="C40" s="4">
        <v>14.423999999999999</v>
      </c>
      <c r="D40" s="4">
        <v>3.4000000000000002E-2</v>
      </c>
      <c r="E40" s="4" t="s">
        <v>155</v>
      </c>
      <c r="F40" s="4">
        <v>340</v>
      </c>
      <c r="G40" s="4">
        <v>6.8</v>
      </c>
      <c r="H40" s="4">
        <v>1.9</v>
      </c>
      <c r="I40" s="4">
        <v>82</v>
      </c>
      <c r="K40" s="4">
        <v>0</v>
      </c>
      <c r="L40" s="4">
        <v>34</v>
      </c>
      <c r="M40" s="4">
        <v>0.876</v>
      </c>
      <c r="N40" s="4">
        <v>12.635400000000001</v>
      </c>
      <c r="O40" s="4">
        <v>2.98E-2</v>
      </c>
      <c r="P40" s="4">
        <v>5.9569000000000001</v>
      </c>
      <c r="Q40" s="4">
        <v>1.6627000000000001</v>
      </c>
      <c r="R40" s="4">
        <v>7.6</v>
      </c>
      <c r="S40" s="4">
        <v>4.8124000000000002</v>
      </c>
      <c r="T40" s="4">
        <v>1.3431999999999999</v>
      </c>
      <c r="U40" s="4">
        <v>6.2</v>
      </c>
      <c r="V40" s="4">
        <v>81.968800000000002</v>
      </c>
      <c r="Y40" s="4">
        <v>29.96</v>
      </c>
      <c r="Z40" s="4">
        <v>0</v>
      </c>
      <c r="AA40" s="4">
        <v>0</v>
      </c>
      <c r="AB40" s="4" t="s">
        <v>384</v>
      </c>
      <c r="AC40" s="4">
        <v>0</v>
      </c>
      <c r="AD40" s="4">
        <v>11.9</v>
      </c>
      <c r="AE40" s="4">
        <v>856</v>
      </c>
      <c r="AF40" s="4">
        <v>883</v>
      </c>
      <c r="AG40" s="4">
        <v>891</v>
      </c>
      <c r="AH40" s="4">
        <v>59</v>
      </c>
      <c r="AI40" s="4">
        <v>24.4</v>
      </c>
      <c r="AJ40" s="4">
        <v>0.56000000000000005</v>
      </c>
      <c r="AK40" s="4">
        <v>989</v>
      </c>
      <c r="AL40" s="4">
        <v>6</v>
      </c>
      <c r="AM40" s="4">
        <v>0</v>
      </c>
      <c r="AN40" s="4">
        <v>36</v>
      </c>
      <c r="AO40" s="4">
        <v>191</v>
      </c>
      <c r="AP40" s="4">
        <v>188</v>
      </c>
      <c r="AQ40" s="4">
        <v>3.3</v>
      </c>
      <c r="AR40" s="4">
        <v>195</v>
      </c>
      <c r="AS40" s="4" t="s">
        <v>155</v>
      </c>
      <c r="AT40" s="4">
        <v>1</v>
      </c>
      <c r="AU40" s="5">
        <v>0.70400462962962962</v>
      </c>
      <c r="AV40" s="4">
        <v>47.158661000000002</v>
      </c>
      <c r="AW40" s="4">
        <v>-88.484250000000003</v>
      </c>
      <c r="AX40" s="4">
        <v>309</v>
      </c>
      <c r="AY40" s="4">
        <v>20.9</v>
      </c>
      <c r="AZ40" s="4">
        <v>12</v>
      </c>
      <c r="BA40" s="4">
        <v>10</v>
      </c>
      <c r="BB40" s="4" t="s">
        <v>432</v>
      </c>
      <c r="BC40" s="4">
        <v>1.5</v>
      </c>
      <c r="BD40" s="4">
        <v>1.7</v>
      </c>
      <c r="BE40" s="4">
        <v>2.3711289999999998</v>
      </c>
      <c r="BF40" s="4">
        <v>14.063000000000001</v>
      </c>
      <c r="BG40" s="4">
        <v>14.72</v>
      </c>
      <c r="BH40" s="4">
        <v>1.05</v>
      </c>
      <c r="BI40" s="4">
        <v>14.154</v>
      </c>
      <c r="BJ40" s="4">
        <v>3024.038</v>
      </c>
      <c r="BK40" s="4">
        <v>4.5369999999999999</v>
      </c>
      <c r="BL40" s="4">
        <v>0.14899999999999999</v>
      </c>
      <c r="BM40" s="4">
        <v>4.2000000000000003E-2</v>
      </c>
      <c r="BN40" s="4">
        <v>0.191</v>
      </c>
      <c r="BO40" s="4">
        <v>0.121</v>
      </c>
      <c r="BP40" s="4">
        <v>3.4000000000000002E-2</v>
      </c>
      <c r="BQ40" s="4">
        <v>0.154</v>
      </c>
      <c r="BR40" s="4">
        <v>0.64870000000000005</v>
      </c>
      <c r="BU40" s="4">
        <v>1.423</v>
      </c>
      <c r="BW40" s="4">
        <v>0</v>
      </c>
      <c r="BX40" s="4">
        <v>0.18976599999999999</v>
      </c>
      <c r="BY40" s="4">
        <v>-5</v>
      </c>
      <c r="BZ40" s="4">
        <v>1.5129999999999999</v>
      </c>
      <c r="CA40" s="4">
        <v>4.6374069999999996</v>
      </c>
      <c r="CB40" s="4">
        <v>30.5626</v>
      </c>
      <c r="CC40" s="4">
        <f t="shared" si="8"/>
        <v>1.2252029293999998</v>
      </c>
      <c r="CE40" s="4">
        <f t="shared" si="9"/>
        <v>10475.700157131101</v>
      </c>
      <c r="CF40" s="4">
        <f t="shared" si="9"/>
        <v>15.716816922572997</v>
      </c>
      <c r="CG40" s="4">
        <f t="shared" si="10"/>
        <v>0.53347802646599995</v>
      </c>
      <c r="CH40" s="4">
        <f t="shared" si="10"/>
        <v>2.2471895829123003</v>
      </c>
    </row>
    <row r="41" spans="1:86">
      <c r="A41" s="2">
        <v>42440</v>
      </c>
      <c r="B41" s="29">
        <v>0.49586699074074075</v>
      </c>
      <c r="C41" s="4">
        <v>14.565</v>
      </c>
      <c r="D41" s="4">
        <v>0.1643</v>
      </c>
      <c r="E41" s="4" t="s">
        <v>155</v>
      </c>
      <c r="F41" s="4">
        <v>1643.1483020000001</v>
      </c>
      <c r="G41" s="4">
        <v>6.9</v>
      </c>
      <c r="H41" s="4">
        <v>1</v>
      </c>
      <c r="I41" s="4">
        <v>67.099999999999994</v>
      </c>
      <c r="K41" s="4">
        <v>0</v>
      </c>
      <c r="L41" s="4">
        <v>34</v>
      </c>
      <c r="M41" s="4">
        <v>0.87380000000000002</v>
      </c>
      <c r="N41" s="4">
        <v>12.727399999999999</v>
      </c>
      <c r="O41" s="4">
        <v>0.14360000000000001</v>
      </c>
      <c r="P41" s="4">
        <v>5.9946999999999999</v>
      </c>
      <c r="Q41" s="4">
        <v>0.87380000000000002</v>
      </c>
      <c r="R41" s="4">
        <v>6.9</v>
      </c>
      <c r="S41" s="4">
        <v>4.8429000000000002</v>
      </c>
      <c r="T41" s="4">
        <v>0.70589999999999997</v>
      </c>
      <c r="U41" s="4">
        <v>5.5</v>
      </c>
      <c r="V41" s="4">
        <v>67.099999999999994</v>
      </c>
      <c r="Y41" s="4">
        <v>29.884</v>
      </c>
      <c r="Z41" s="4">
        <v>0</v>
      </c>
      <c r="AA41" s="4">
        <v>0</v>
      </c>
      <c r="AB41" s="4" t="s">
        <v>384</v>
      </c>
      <c r="AC41" s="4">
        <v>0</v>
      </c>
      <c r="AD41" s="4">
        <v>11.8</v>
      </c>
      <c r="AE41" s="4">
        <v>857</v>
      </c>
      <c r="AF41" s="4">
        <v>884</v>
      </c>
      <c r="AG41" s="4">
        <v>893</v>
      </c>
      <c r="AH41" s="4">
        <v>59</v>
      </c>
      <c r="AI41" s="4">
        <v>24.4</v>
      </c>
      <c r="AJ41" s="4">
        <v>0.56000000000000005</v>
      </c>
      <c r="AK41" s="4">
        <v>989</v>
      </c>
      <c r="AL41" s="4">
        <v>6</v>
      </c>
      <c r="AM41" s="4">
        <v>0</v>
      </c>
      <c r="AN41" s="4">
        <v>36</v>
      </c>
      <c r="AO41" s="4">
        <v>191</v>
      </c>
      <c r="AP41" s="4">
        <v>188</v>
      </c>
      <c r="AQ41" s="4">
        <v>3.3</v>
      </c>
      <c r="AR41" s="4">
        <v>195</v>
      </c>
      <c r="AS41" s="4" t="s">
        <v>155</v>
      </c>
      <c r="AT41" s="4">
        <v>1</v>
      </c>
      <c r="AU41" s="5">
        <v>0.70401620370370377</v>
      </c>
      <c r="AV41" s="4">
        <v>47.158734000000003</v>
      </c>
      <c r="AW41" s="4">
        <v>-88.484184999999997</v>
      </c>
      <c r="AX41" s="4">
        <v>308.8</v>
      </c>
      <c r="AY41" s="4">
        <v>20.9</v>
      </c>
      <c r="AZ41" s="4">
        <v>12</v>
      </c>
      <c r="BA41" s="4">
        <v>10</v>
      </c>
      <c r="BB41" s="4" t="s">
        <v>432</v>
      </c>
      <c r="BC41" s="4">
        <v>1.5</v>
      </c>
      <c r="BD41" s="4">
        <v>1.7</v>
      </c>
      <c r="BE41" s="4">
        <v>2.3289710000000001</v>
      </c>
      <c r="BF41" s="4">
        <v>14.063000000000001</v>
      </c>
      <c r="BG41" s="4">
        <v>14.45</v>
      </c>
      <c r="BH41" s="4">
        <v>1.03</v>
      </c>
      <c r="BI41" s="4">
        <v>14.442</v>
      </c>
      <c r="BJ41" s="4">
        <v>2997.5749999999998</v>
      </c>
      <c r="BK41" s="4">
        <v>21.523</v>
      </c>
      <c r="BL41" s="4">
        <v>0.14799999999999999</v>
      </c>
      <c r="BM41" s="4">
        <v>2.1999999999999999E-2</v>
      </c>
      <c r="BN41" s="4">
        <v>0.16900000000000001</v>
      </c>
      <c r="BO41" s="4">
        <v>0.11899999999999999</v>
      </c>
      <c r="BP41" s="4">
        <v>1.7000000000000001E-2</v>
      </c>
      <c r="BQ41" s="4">
        <v>0.13700000000000001</v>
      </c>
      <c r="BR41" s="4">
        <v>0.52259999999999995</v>
      </c>
      <c r="BU41" s="4">
        <v>1.3959999999999999</v>
      </c>
      <c r="BW41" s="4">
        <v>0</v>
      </c>
      <c r="BX41" s="4">
        <v>0.22637399999999999</v>
      </c>
      <c r="BY41" s="4">
        <v>-5</v>
      </c>
      <c r="BZ41" s="4">
        <v>1.5129999999999999</v>
      </c>
      <c r="CA41" s="4">
        <v>5.5320150000000003</v>
      </c>
      <c r="CB41" s="4">
        <v>30.5626</v>
      </c>
      <c r="CC41" s="4">
        <f t="shared" si="8"/>
        <v>1.461558363</v>
      </c>
      <c r="CE41" s="4">
        <f t="shared" si="9"/>
        <v>12387.224508127874</v>
      </c>
      <c r="CF41" s="4">
        <f t="shared" si="9"/>
        <v>88.941972457215016</v>
      </c>
      <c r="CG41" s="4">
        <f t="shared" si="10"/>
        <v>0.56614088308499999</v>
      </c>
      <c r="CH41" s="4">
        <f t="shared" si="10"/>
        <v>2.1596001861329999</v>
      </c>
    </row>
    <row r="42" spans="1:86">
      <c r="A42" s="2">
        <v>42440</v>
      </c>
      <c r="B42" s="29">
        <v>0.49587856481481479</v>
      </c>
      <c r="C42" s="4">
        <v>14.45</v>
      </c>
      <c r="D42" s="4">
        <v>0.24529999999999999</v>
      </c>
      <c r="E42" s="4" t="s">
        <v>155</v>
      </c>
      <c r="F42" s="4">
        <v>2452.653061</v>
      </c>
      <c r="G42" s="4">
        <v>7.4</v>
      </c>
      <c r="H42" s="4">
        <v>1</v>
      </c>
      <c r="I42" s="4">
        <v>87.2</v>
      </c>
      <c r="K42" s="4">
        <v>0</v>
      </c>
      <c r="L42" s="4">
        <v>34</v>
      </c>
      <c r="M42" s="4">
        <v>0.874</v>
      </c>
      <c r="N42" s="4">
        <v>12.629300000000001</v>
      </c>
      <c r="O42" s="4">
        <v>0.21440000000000001</v>
      </c>
      <c r="P42" s="4">
        <v>6.4676</v>
      </c>
      <c r="Q42" s="4">
        <v>0.90029999999999999</v>
      </c>
      <c r="R42" s="4">
        <v>7.4</v>
      </c>
      <c r="S42" s="4">
        <v>5.2249999999999996</v>
      </c>
      <c r="T42" s="4">
        <v>0.72729999999999995</v>
      </c>
      <c r="U42" s="4">
        <v>6</v>
      </c>
      <c r="V42" s="4">
        <v>87.213200000000001</v>
      </c>
      <c r="Y42" s="4">
        <v>29.949000000000002</v>
      </c>
      <c r="Z42" s="4">
        <v>0</v>
      </c>
      <c r="AA42" s="4">
        <v>0</v>
      </c>
      <c r="AB42" s="4" t="s">
        <v>384</v>
      </c>
      <c r="AC42" s="4">
        <v>0</v>
      </c>
      <c r="AD42" s="4">
        <v>11.9</v>
      </c>
      <c r="AE42" s="4">
        <v>857</v>
      </c>
      <c r="AF42" s="4">
        <v>885</v>
      </c>
      <c r="AG42" s="4">
        <v>893</v>
      </c>
      <c r="AH42" s="4">
        <v>59</v>
      </c>
      <c r="AI42" s="4">
        <v>24.4</v>
      </c>
      <c r="AJ42" s="4">
        <v>0.56000000000000005</v>
      </c>
      <c r="AK42" s="4">
        <v>989</v>
      </c>
      <c r="AL42" s="4">
        <v>6</v>
      </c>
      <c r="AM42" s="4">
        <v>0</v>
      </c>
      <c r="AN42" s="4">
        <v>36</v>
      </c>
      <c r="AO42" s="4">
        <v>191</v>
      </c>
      <c r="AP42" s="4">
        <v>188</v>
      </c>
      <c r="AQ42" s="4">
        <v>3.4</v>
      </c>
      <c r="AR42" s="4">
        <v>195</v>
      </c>
      <c r="AS42" s="4" t="s">
        <v>155</v>
      </c>
      <c r="AT42" s="4">
        <v>1</v>
      </c>
      <c r="AU42" s="5">
        <v>0.70402777777777781</v>
      </c>
      <c r="AV42" s="4">
        <v>47.158830999999999</v>
      </c>
      <c r="AW42" s="4">
        <v>-88.484154000000004</v>
      </c>
      <c r="AX42" s="4">
        <v>308.5</v>
      </c>
      <c r="AY42" s="4">
        <v>22.7</v>
      </c>
      <c r="AZ42" s="4">
        <v>12</v>
      </c>
      <c r="BA42" s="4">
        <v>10</v>
      </c>
      <c r="BB42" s="4" t="s">
        <v>432</v>
      </c>
      <c r="BC42" s="4">
        <v>1.570929</v>
      </c>
      <c r="BD42" s="4">
        <v>1.203497</v>
      </c>
      <c r="BE42" s="4">
        <v>2.3709289999999998</v>
      </c>
      <c r="BF42" s="4">
        <v>14.063000000000001</v>
      </c>
      <c r="BG42" s="4">
        <v>14.47</v>
      </c>
      <c r="BH42" s="4">
        <v>1.03</v>
      </c>
      <c r="BI42" s="4">
        <v>14.416</v>
      </c>
      <c r="BJ42" s="4">
        <v>2980.3420000000001</v>
      </c>
      <c r="BK42" s="4">
        <v>32.197000000000003</v>
      </c>
      <c r="BL42" s="4">
        <v>0.16</v>
      </c>
      <c r="BM42" s="4">
        <v>2.1999999999999999E-2</v>
      </c>
      <c r="BN42" s="4">
        <v>0.182</v>
      </c>
      <c r="BO42" s="4">
        <v>0.129</v>
      </c>
      <c r="BP42" s="4">
        <v>1.7999999999999999E-2</v>
      </c>
      <c r="BQ42" s="4">
        <v>0.14699999999999999</v>
      </c>
      <c r="BR42" s="4">
        <v>0.68059999999999998</v>
      </c>
      <c r="BU42" s="4">
        <v>1.4019999999999999</v>
      </c>
      <c r="BW42" s="4">
        <v>0</v>
      </c>
      <c r="BX42" s="4">
        <v>0.21917600000000001</v>
      </c>
      <c r="BY42" s="4">
        <v>-5</v>
      </c>
      <c r="BZ42" s="4">
        <v>1.515706</v>
      </c>
      <c r="CA42" s="4">
        <v>5.3561139999999998</v>
      </c>
      <c r="CB42" s="4">
        <v>30.617260999999999</v>
      </c>
      <c r="CC42" s="4">
        <f t="shared" si="8"/>
        <v>1.4150853187999999</v>
      </c>
      <c r="CE42" s="4">
        <f t="shared" si="9"/>
        <v>11924.399478708036</v>
      </c>
      <c r="CF42" s="4">
        <f t="shared" si="9"/>
        <v>128.82074943612599</v>
      </c>
      <c r="CG42" s="4">
        <f t="shared" si="10"/>
        <v>0.58814952222599992</v>
      </c>
      <c r="CH42" s="4">
        <f t="shared" si="10"/>
        <v>2.7230922777347999</v>
      </c>
    </row>
    <row r="43" spans="1:86">
      <c r="A43" s="2">
        <v>42440</v>
      </c>
      <c r="B43" s="29">
        <v>0.49589013888888894</v>
      </c>
      <c r="C43" s="4">
        <v>14.442</v>
      </c>
      <c r="D43" s="4">
        <v>0.1709</v>
      </c>
      <c r="E43" s="4" t="s">
        <v>155</v>
      </c>
      <c r="F43" s="4">
        <v>1708.6405339999999</v>
      </c>
      <c r="G43" s="4">
        <v>7.4</v>
      </c>
      <c r="H43" s="4">
        <v>1.2</v>
      </c>
      <c r="I43" s="4">
        <v>84.5</v>
      </c>
      <c r="K43" s="4">
        <v>0</v>
      </c>
      <c r="L43" s="4">
        <v>34</v>
      </c>
      <c r="M43" s="4">
        <v>0.87470000000000003</v>
      </c>
      <c r="N43" s="4">
        <v>12.632400000000001</v>
      </c>
      <c r="O43" s="4">
        <v>0.14949999999999999</v>
      </c>
      <c r="P43" s="4">
        <v>6.4465000000000003</v>
      </c>
      <c r="Q43" s="4">
        <v>1.0497000000000001</v>
      </c>
      <c r="R43" s="4">
        <v>7.5</v>
      </c>
      <c r="S43" s="4">
        <v>5.2080000000000002</v>
      </c>
      <c r="T43" s="4">
        <v>0.84799999999999998</v>
      </c>
      <c r="U43" s="4">
        <v>6.1</v>
      </c>
      <c r="V43" s="4">
        <v>84.485399999999998</v>
      </c>
      <c r="Y43" s="4">
        <v>29.914000000000001</v>
      </c>
      <c r="Z43" s="4">
        <v>0</v>
      </c>
      <c r="AA43" s="4">
        <v>0</v>
      </c>
      <c r="AB43" s="4" t="s">
        <v>384</v>
      </c>
      <c r="AC43" s="4">
        <v>0</v>
      </c>
      <c r="AD43" s="4">
        <v>11.8</v>
      </c>
      <c r="AE43" s="4">
        <v>859</v>
      </c>
      <c r="AF43" s="4">
        <v>886</v>
      </c>
      <c r="AG43" s="4">
        <v>896</v>
      </c>
      <c r="AH43" s="4">
        <v>59</v>
      </c>
      <c r="AI43" s="4">
        <v>24.4</v>
      </c>
      <c r="AJ43" s="4">
        <v>0.56000000000000005</v>
      </c>
      <c r="AK43" s="4">
        <v>989</v>
      </c>
      <c r="AL43" s="4">
        <v>6</v>
      </c>
      <c r="AM43" s="4">
        <v>0</v>
      </c>
      <c r="AN43" s="4">
        <v>36</v>
      </c>
      <c r="AO43" s="4">
        <v>191</v>
      </c>
      <c r="AP43" s="4">
        <v>188</v>
      </c>
      <c r="AQ43" s="4">
        <v>3.4</v>
      </c>
      <c r="AR43" s="4">
        <v>195</v>
      </c>
      <c r="AS43" s="4" t="s">
        <v>155</v>
      </c>
      <c r="AT43" s="4">
        <v>1</v>
      </c>
      <c r="AU43" s="5">
        <v>0.70403935185185185</v>
      </c>
      <c r="AV43" s="4">
        <v>47.158931000000003</v>
      </c>
      <c r="AW43" s="4">
        <v>-88.484133999999997</v>
      </c>
      <c r="AX43" s="4">
        <v>308.3</v>
      </c>
      <c r="AY43" s="4">
        <v>24.1</v>
      </c>
      <c r="AZ43" s="4">
        <v>12</v>
      </c>
      <c r="BA43" s="4">
        <v>10</v>
      </c>
      <c r="BB43" s="4" t="s">
        <v>432</v>
      </c>
      <c r="BC43" s="4">
        <v>1.671616</v>
      </c>
      <c r="BD43" s="4">
        <v>1.143232</v>
      </c>
      <c r="BE43" s="4">
        <v>2.471616</v>
      </c>
      <c r="BF43" s="4">
        <v>14.063000000000001</v>
      </c>
      <c r="BG43" s="4">
        <v>14.55</v>
      </c>
      <c r="BH43" s="4">
        <v>1.03</v>
      </c>
      <c r="BI43" s="4">
        <v>14.321999999999999</v>
      </c>
      <c r="BJ43" s="4">
        <v>2995.59</v>
      </c>
      <c r="BK43" s="4">
        <v>22.558</v>
      </c>
      <c r="BL43" s="4">
        <v>0.16</v>
      </c>
      <c r="BM43" s="4">
        <v>2.5999999999999999E-2</v>
      </c>
      <c r="BN43" s="4">
        <v>0.186</v>
      </c>
      <c r="BO43" s="4">
        <v>0.129</v>
      </c>
      <c r="BP43" s="4">
        <v>2.1000000000000001E-2</v>
      </c>
      <c r="BQ43" s="4">
        <v>0.15</v>
      </c>
      <c r="BR43" s="4">
        <v>0.66249999999999998</v>
      </c>
      <c r="BU43" s="4">
        <v>1.407</v>
      </c>
      <c r="BW43" s="4">
        <v>0</v>
      </c>
      <c r="BX43" s="4">
        <v>0.24052699999999999</v>
      </c>
      <c r="BY43" s="4">
        <v>-5</v>
      </c>
      <c r="BZ43" s="4">
        <v>1.515099</v>
      </c>
      <c r="CA43" s="4">
        <v>5.8778899999999998</v>
      </c>
      <c r="CB43" s="4">
        <v>30.604997999999998</v>
      </c>
      <c r="CC43" s="4">
        <f t="shared" si="8"/>
        <v>1.5529385379999998</v>
      </c>
      <c r="CE43" s="4">
        <f t="shared" si="9"/>
        <v>13152.9881333097</v>
      </c>
      <c r="CF43" s="4">
        <f t="shared" si="9"/>
        <v>99.047301637139995</v>
      </c>
      <c r="CG43" s="4">
        <f t="shared" si="10"/>
        <v>0.65861757449999991</v>
      </c>
      <c r="CH43" s="4">
        <f t="shared" si="10"/>
        <v>2.9088942873749999</v>
      </c>
    </row>
    <row r="44" spans="1:86">
      <c r="A44" s="2">
        <v>42440</v>
      </c>
      <c r="B44" s="29">
        <v>0.49590171296296298</v>
      </c>
      <c r="C44" s="4">
        <v>14.44</v>
      </c>
      <c r="D44" s="4">
        <v>0.1095</v>
      </c>
      <c r="E44" s="4" t="s">
        <v>155</v>
      </c>
      <c r="F44" s="4">
        <v>1094.967159</v>
      </c>
      <c r="G44" s="4">
        <v>6.8</v>
      </c>
      <c r="H44" s="4">
        <v>1.2</v>
      </c>
      <c r="I44" s="4">
        <v>83.9</v>
      </c>
      <c r="K44" s="4">
        <v>0</v>
      </c>
      <c r="L44" s="4">
        <v>34</v>
      </c>
      <c r="M44" s="4">
        <v>0.87529999999999997</v>
      </c>
      <c r="N44" s="4">
        <v>12.6394</v>
      </c>
      <c r="O44" s="4">
        <v>9.5799999999999996E-2</v>
      </c>
      <c r="P44" s="4">
        <v>5.9520999999999997</v>
      </c>
      <c r="Q44" s="4">
        <v>1.0504</v>
      </c>
      <c r="R44" s="4">
        <v>7</v>
      </c>
      <c r="S44" s="4">
        <v>4.8085000000000004</v>
      </c>
      <c r="T44" s="4">
        <v>0.84860000000000002</v>
      </c>
      <c r="U44" s="4">
        <v>5.7</v>
      </c>
      <c r="V44" s="4">
        <v>83.882300000000001</v>
      </c>
      <c r="Y44" s="4">
        <v>29.847999999999999</v>
      </c>
      <c r="Z44" s="4">
        <v>0</v>
      </c>
      <c r="AA44" s="4">
        <v>0</v>
      </c>
      <c r="AB44" s="4" t="s">
        <v>384</v>
      </c>
      <c r="AC44" s="4">
        <v>0</v>
      </c>
      <c r="AD44" s="4">
        <v>11.9</v>
      </c>
      <c r="AE44" s="4">
        <v>859</v>
      </c>
      <c r="AF44" s="4">
        <v>887</v>
      </c>
      <c r="AG44" s="4">
        <v>896</v>
      </c>
      <c r="AH44" s="4">
        <v>59</v>
      </c>
      <c r="AI44" s="4">
        <v>24.4</v>
      </c>
      <c r="AJ44" s="4">
        <v>0.56000000000000005</v>
      </c>
      <c r="AK44" s="4">
        <v>989</v>
      </c>
      <c r="AL44" s="4">
        <v>6</v>
      </c>
      <c r="AM44" s="4">
        <v>0</v>
      </c>
      <c r="AN44" s="4">
        <v>36</v>
      </c>
      <c r="AO44" s="4">
        <v>191</v>
      </c>
      <c r="AP44" s="4">
        <v>188</v>
      </c>
      <c r="AQ44" s="4">
        <v>3.5</v>
      </c>
      <c r="AR44" s="4">
        <v>195</v>
      </c>
      <c r="AS44" s="4" t="s">
        <v>155</v>
      </c>
      <c r="AT44" s="4">
        <v>1</v>
      </c>
      <c r="AU44" s="5">
        <v>0.70405092592592589</v>
      </c>
      <c r="AV44" s="4">
        <v>47.159038000000002</v>
      </c>
      <c r="AW44" s="4">
        <v>-88.484123999999994</v>
      </c>
      <c r="AX44" s="4">
        <v>308.2</v>
      </c>
      <c r="AY44" s="4">
        <v>26.6</v>
      </c>
      <c r="AZ44" s="4">
        <v>12</v>
      </c>
      <c r="BA44" s="4">
        <v>10</v>
      </c>
      <c r="BB44" s="4" t="s">
        <v>432</v>
      </c>
      <c r="BC44" s="4">
        <v>1.197203</v>
      </c>
      <c r="BD44" s="4">
        <v>1.2</v>
      </c>
      <c r="BE44" s="4">
        <v>1.8535459999999999</v>
      </c>
      <c r="BF44" s="4">
        <v>14.063000000000001</v>
      </c>
      <c r="BG44" s="4">
        <v>14.62</v>
      </c>
      <c r="BH44" s="4">
        <v>1.04</v>
      </c>
      <c r="BI44" s="4">
        <v>14.246</v>
      </c>
      <c r="BJ44" s="4">
        <v>3008.2649999999999</v>
      </c>
      <c r="BK44" s="4">
        <v>14.519</v>
      </c>
      <c r="BL44" s="4">
        <v>0.14799999999999999</v>
      </c>
      <c r="BM44" s="4">
        <v>2.5999999999999999E-2</v>
      </c>
      <c r="BN44" s="4">
        <v>0.17499999999999999</v>
      </c>
      <c r="BO44" s="4">
        <v>0.12</v>
      </c>
      <c r="BP44" s="4">
        <v>2.1000000000000001E-2</v>
      </c>
      <c r="BQ44" s="4">
        <v>0.14099999999999999</v>
      </c>
      <c r="BR44" s="4">
        <v>0.66020000000000001</v>
      </c>
      <c r="BU44" s="4">
        <v>1.409</v>
      </c>
      <c r="BW44" s="4">
        <v>0</v>
      </c>
      <c r="BX44" s="4">
        <v>0.25201899999999999</v>
      </c>
      <c r="BY44" s="4">
        <v>-5</v>
      </c>
      <c r="BZ44" s="4">
        <v>1.516804</v>
      </c>
      <c r="CA44" s="4">
        <v>6.1587149999999999</v>
      </c>
      <c r="CB44" s="4">
        <v>30.639437000000001</v>
      </c>
      <c r="CC44" s="4">
        <f t="shared" si="8"/>
        <v>1.6271325029999999</v>
      </c>
      <c r="CE44" s="4">
        <f t="shared" si="9"/>
        <v>13839.703944267825</v>
      </c>
      <c r="CF44" s="4">
        <f t="shared" si="9"/>
        <v>66.795532164495</v>
      </c>
      <c r="CG44" s="4">
        <f t="shared" si="10"/>
        <v>0.64867897480499992</v>
      </c>
      <c r="CH44" s="4">
        <f t="shared" si="10"/>
        <v>3.0372897813209998</v>
      </c>
    </row>
    <row r="45" spans="1:86">
      <c r="A45" s="2">
        <v>42440</v>
      </c>
      <c r="B45" s="29">
        <v>0.49591328703703702</v>
      </c>
      <c r="C45" s="4">
        <v>14.44</v>
      </c>
      <c r="D45" s="4">
        <v>0.1547</v>
      </c>
      <c r="E45" s="4" t="s">
        <v>155</v>
      </c>
      <c r="F45" s="4">
        <v>1546.527094</v>
      </c>
      <c r="G45" s="4">
        <v>6.7</v>
      </c>
      <c r="H45" s="4">
        <v>1.2</v>
      </c>
      <c r="I45" s="4">
        <v>94.3</v>
      </c>
      <c r="K45" s="4">
        <v>0</v>
      </c>
      <c r="L45" s="4">
        <v>34</v>
      </c>
      <c r="M45" s="4">
        <v>0.87490000000000001</v>
      </c>
      <c r="N45" s="4">
        <v>12.6341</v>
      </c>
      <c r="O45" s="4">
        <v>0.1353</v>
      </c>
      <c r="P45" s="4">
        <v>5.8620999999999999</v>
      </c>
      <c r="Q45" s="4">
        <v>1.0233000000000001</v>
      </c>
      <c r="R45" s="4">
        <v>6.9</v>
      </c>
      <c r="S45" s="4">
        <v>4.7358000000000002</v>
      </c>
      <c r="T45" s="4">
        <v>0.82669999999999999</v>
      </c>
      <c r="U45" s="4">
        <v>5.6</v>
      </c>
      <c r="V45" s="4">
        <v>94.289699999999996</v>
      </c>
      <c r="Y45" s="4">
        <v>29.835000000000001</v>
      </c>
      <c r="Z45" s="4">
        <v>0</v>
      </c>
      <c r="AA45" s="4">
        <v>0</v>
      </c>
      <c r="AB45" s="4" t="s">
        <v>384</v>
      </c>
      <c r="AC45" s="4">
        <v>0</v>
      </c>
      <c r="AD45" s="4">
        <v>11.9</v>
      </c>
      <c r="AE45" s="4">
        <v>858</v>
      </c>
      <c r="AF45" s="4">
        <v>887</v>
      </c>
      <c r="AG45" s="4">
        <v>894</v>
      </c>
      <c r="AH45" s="4">
        <v>59</v>
      </c>
      <c r="AI45" s="4">
        <v>24.4</v>
      </c>
      <c r="AJ45" s="4">
        <v>0.56000000000000005</v>
      </c>
      <c r="AK45" s="4">
        <v>989</v>
      </c>
      <c r="AL45" s="4">
        <v>6</v>
      </c>
      <c r="AM45" s="4">
        <v>0</v>
      </c>
      <c r="AN45" s="4">
        <v>36</v>
      </c>
      <c r="AO45" s="4">
        <v>191</v>
      </c>
      <c r="AP45" s="4">
        <v>188</v>
      </c>
      <c r="AQ45" s="4">
        <v>3.6</v>
      </c>
      <c r="AR45" s="4">
        <v>195</v>
      </c>
      <c r="AS45" s="4" t="s">
        <v>155</v>
      </c>
      <c r="AT45" s="4">
        <v>1</v>
      </c>
      <c r="AU45" s="5">
        <v>0.70406250000000004</v>
      </c>
      <c r="AV45" s="4">
        <v>47.159148999999999</v>
      </c>
      <c r="AW45" s="4">
        <v>-88.484127999999998</v>
      </c>
      <c r="AX45" s="4">
        <v>308.10000000000002</v>
      </c>
      <c r="AY45" s="4">
        <v>27.4</v>
      </c>
      <c r="AZ45" s="4">
        <v>12</v>
      </c>
      <c r="BA45" s="4">
        <v>10</v>
      </c>
      <c r="BB45" s="4" t="s">
        <v>432</v>
      </c>
      <c r="BC45" s="4">
        <v>1.215185</v>
      </c>
      <c r="BD45" s="4">
        <v>1.056543</v>
      </c>
      <c r="BE45" s="4">
        <v>1.815185</v>
      </c>
      <c r="BF45" s="4">
        <v>14.063000000000001</v>
      </c>
      <c r="BG45" s="4">
        <v>14.57</v>
      </c>
      <c r="BH45" s="4">
        <v>1.04</v>
      </c>
      <c r="BI45" s="4">
        <v>14.294</v>
      </c>
      <c r="BJ45" s="4">
        <v>2998.69</v>
      </c>
      <c r="BK45" s="4">
        <v>20.440999999999999</v>
      </c>
      <c r="BL45" s="4">
        <v>0.14599999999999999</v>
      </c>
      <c r="BM45" s="4">
        <v>2.5000000000000001E-2</v>
      </c>
      <c r="BN45" s="4">
        <v>0.17100000000000001</v>
      </c>
      <c r="BO45" s="4">
        <v>0.11799999999999999</v>
      </c>
      <c r="BP45" s="4">
        <v>2.1000000000000001E-2</v>
      </c>
      <c r="BQ45" s="4">
        <v>0.13800000000000001</v>
      </c>
      <c r="BR45" s="4">
        <v>0.74</v>
      </c>
      <c r="BU45" s="4">
        <v>1.405</v>
      </c>
      <c r="BW45" s="4">
        <v>0</v>
      </c>
      <c r="BX45" s="4">
        <v>0.21240999999999999</v>
      </c>
      <c r="BY45" s="4">
        <v>-5</v>
      </c>
      <c r="BZ45" s="4">
        <v>1.5169999999999999</v>
      </c>
      <c r="CA45" s="4">
        <v>5.1907690000000004</v>
      </c>
      <c r="CB45" s="4">
        <v>30.6434</v>
      </c>
      <c r="CC45" s="4">
        <f t="shared" si="8"/>
        <v>1.3714011698000002</v>
      </c>
      <c r="CE45" s="4">
        <f t="shared" si="9"/>
        <v>11627.433798179671</v>
      </c>
      <c r="CF45" s="4">
        <f t="shared" si="9"/>
        <v>79.260068319363</v>
      </c>
      <c r="CG45" s="4">
        <f t="shared" si="10"/>
        <v>0.53509561313400011</v>
      </c>
      <c r="CH45" s="4">
        <f t="shared" si="10"/>
        <v>2.8693532878200001</v>
      </c>
    </row>
    <row r="46" spans="1:86">
      <c r="A46" s="2">
        <v>42440</v>
      </c>
      <c r="B46" s="29">
        <v>0.49592486111111111</v>
      </c>
      <c r="C46" s="4">
        <v>14.427</v>
      </c>
      <c r="D46" s="4">
        <v>0.16600000000000001</v>
      </c>
      <c r="E46" s="4" t="s">
        <v>155</v>
      </c>
      <c r="F46" s="4">
        <v>1660.1439459999999</v>
      </c>
      <c r="G46" s="4">
        <v>6.8</v>
      </c>
      <c r="H46" s="4">
        <v>1</v>
      </c>
      <c r="I46" s="4">
        <v>102.7</v>
      </c>
      <c r="K46" s="4">
        <v>0</v>
      </c>
      <c r="L46" s="4">
        <v>34</v>
      </c>
      <c r="M46" s="4">
        <v>0.87480000000000002</v>
      </c>
      <c r="N46" s="4">
        <v>12.6204</v>
      </c>
      <c r="O46" s="4">
        <v>0.1452</v>
      </c>
      <c r="P46" s="4">
        <v>5.9485999999999999</v>
      </c>
      <c r="Q46" s="4">
        <v>0.84840000000000004</v>
      </c>
      <c r="R46" s="4">
        <v>6.8</v>
      </c>
      <c r="S46" s="4">
        <v>4.8125999999999998</v>
      </c>
      <c r="T46" s="4">
        <v>0.68640000000000001</v>
      </c>
      <c r="U46" s="4">
        <v>5.5</v>
      </c>
      <c r="V46" s="4">
        <v>102.6519</v>
      </c>
      <c r="Y46" s="4">
        <v>29.831</v>
      </c>
      <c r="Z46" s="4">
        <v>0</v>
      </c>
      <c r="AA46" s="4">
        <v>0</v>
      </c>
      <c r="AB46" s="4" t="s">
        <v>384</v>
      </c>
      <c r="AC46" s="4">
        <v>0</v>
      </c>
      <c r="AD46" s="4">
        <v>11.8</v>
      </c>
      <c r="AE46" s="4">
        <v>859</v>
      </c>
      <c r="AF46" s="4">
        <v>888</v>
      </c>
      <c r="AG46" s="4">
        <v>893</v>
      </c>
      <c r="AH46" s="4">
        <v>59.9</v>
      </c>
      <c r="AI46" s="4">
        <v>24.78</v>
      </c>
      <c r="AJ46" s="4">
        <v>0.56999999999999995</v>
      </c>
      <c r="AK46" s="4">
        <v>989</v>
      </c>
      <c r="AL46" s="4">
        <v>6</v>
      </c>
      <c r="AM46" s="4">
        <v>0</v>
      </c>
      <c r="AN46" s="4">
        <v>36</v>
      </c>
      <c r="AO46" s="4">
        <v>191</v>
      </c>
      <c r="AP46" s="4">
        <v>188</v>
      </c>
      <c r="AQ46" s="4">
        <v>3.4</v>
      </c>
      <c r="AR46" s="4">
        <v>195</v>
      </c>
      <c r="AS46" s="4" t="s">
        <v>155</v>
      </c>
      <c r="AT46" s="4">
        <v>1</v>
      </c>
      <c r="AU46" s="5">
        <v>0.70407407407407396</v>
      </c>
      <c r="AV46" s="4">
        <v>47.159267</v>
      </c>
      <c r="AW46" s="4">
        <v>-88.484137000000004</v>
      </c>
      <c r="AX46" s="4">
        <v>308.3</v>
      </c>
      <c r="AY46" s="4">
        <v>28.3</v>
      </c>
      <c r="AZ46" s="4">
        <v>12</v>
      </c>
      <c r="BA46" s="4">
        <v>10</v>
      </c>
      <c r="BB46" s="4" t="s">
        <v>432</v>
      </c>
      <c r="BC46" s="4">
        <v>1.3716280000000001</v>
      </c>
      <c r="BD46" s="4">
        <v>1.071628</v>
      </c>
      <c r="BE46" s="4">
        <v>1.9716279999999999</v>
      </c>
      <c r="BF46" s="4">
        <v>14.063000000000001</v>
      </c>
      <c r="BG46" s="4">
        <v>14.57</v>
      </c>
      <c r="BH46" s="4">
        <v>1.04</v>
      </c>
      <c r="BI46" s="4">
        <v>14.311999999999999</v>
      </c>
      <c r="BJ46" s="4">
        <v>2996.13</v>
      </c>
      <c r="BK46" s="4">
        <v>21.943999999999999</v>
      </c>
      <c r="BL46" s="4">
        <v>0.14799999999999999</v>
      </c>
      <c r="BM46" s="4">
        <v>2.1000000000000001E-2</v>
      </c>
      <c r="BN46" s="4">
        <v>0.16900000000000001</v>
      </c>
      <c r="BO46" s="4">
        <v>0.12</v>
      </c>
      <c r="BP46" s="4">
        <v>1.7000000000000001E-2</v>
      </c>
      <c r="BQ46" s="4">
        <v>0.13700000000000001</v>
      </c>
      <c r="BR46" s="4">
        <v>0.80579999999999996</v>
      </c>
      <c r="BU46" s="4">
        <v>1.405</v>
      </c>
      <c r="BW46" s="4">
        <v>0</v>
      </c>
      <c r="BX46" s="4">
        <v>0.22784399999999999</v>
      </c>
      <c r="BY46" s="4">
        <v>-5</v>
      </c>
      <c r="BZ46" s="4">
        <v>1.514294</v>
      </c>
      <c r="CA46" s="4">
        <v>5.5679379999999998</v>
      </c>
      <c r="CB46" s="4">
        <v>30.588739</v>
      </c>
      <c r="CC46" s="4">
        <f t="shared" si="8"/>
        <v>1.4710492196</v>
      </c>
      <c r="CE46" s="4">
        <f t="shared" si="9"/>
        <v>12461.652761715181</v>
      </c>
      <c r="CF46" s="4">
        <f t="shared" si="9"/>
        <v>91.270575109583987</v>
      </c>
      <c r="CG46" s="4">
        <f t="shared" si="10"/>
        <v>0.569817206982</v>
      </c>
      <c r="CH46" s="4">
        <f t="shared" si="10"/>
        <v>3.3515233969787994</v>
      </c>
    </row>
    <row r="47" spans="1:86">
      <c r="A47" s="2">
        <v>42440</v>
      </c>
      <c r="B47" s="29">
        <v>0.49593643518518515</v>
      </c>
      <c r="C47" s="4">
        <v>14.4</v>
      </c>
      <c r="D47" s="4">
        <v>0.1923</v>
      </c>
      <c r="E47" s="4" t="s">
        <v>155</v>
      </c>
      <c r="F47" s="4">
        <v>1923.0632909999999</v>
      </c>
      <c r="G47" s="4">
        <v>6.5</v>
      </c>
      <c r="H47" s="4">
        <v>0.9</v>
      </c>
      <c r="I47" s="4">
        <v>117.1</v>
      </c>
      <c r="K47" s="4">
        <v>0</v>
      </c>
      <c r="L47" s="4">
        <v>34</v>
      </c>
      <c r="M47" s="4">
        <v>0.87470000000000003</v>
      </c>
      <c r="N47" s="4">
        <v>12.596299999999999</v>
      </c>
      <c r="O47" s="4">
        <v>0.16819999999999999</v>
      </c>
      <c r="P47" s="4">
        <v>5.6858000000000004</v>
      </c>
      <c r="Q47" s="4">
        <v>0.81369999999999998</v>
      </c>
      <c r="R47" s="4">
        <v>6.5</v>
      </c>
      <c r="S47" s="4">
        <v>4.6006999999999998</v>
      </c>
      <c r="T47" s="4">
        <v>0.65839999999999999</v>
      </c>
      <c r="U47" s="4">
        <v>5.3</v>
      </c>
      <c r="V47" s="4">
        <v>117.0758</v>
      </c>
      <c r="Y47" s="4">
        <v>29.829000000000001</v>
      </c>
      <c r="Z47" s="4">
        <v>0</v>
      </c>
      <c r="AA47" s="4">
        <v>0</v>
      </c>
      <c r="AB47" s="4" t="s">
        <v>384</v>
      </c>
      <c r="AC47" s="4">
        <v>0</v>
      </c>
      <c r="AD47" s="4">
        <v>11.9</v>
      </c>
      <c r="AE47" s="4">
        <v>858</v>
      </c>
      <c r="AF47" s="4">
        <v>887</v>
      </c>
      <c r="AG47" s="4">
        <v>894</v>
      </c>
      <c r="AH47" s="4">
        <v>60</v>
      </c>
      <c r="AI47" s="4">
        <v>24.82</v>
      </c>
      <c r="AJ47" s="4">
        <v>0.56999999999999995</v>
      </c>
      <c r="AK47" s="4">
        <v>989</v>
      </c>
      <c r="AL47" s="4">
        <v>6</v>
      </c>
      <c r="AM47" s="4">
        <v>0</v>
      </c>
      <c r="AN47" s="4">
        <v>36</v>
      </c>
      <c r="AO47" s="4">
        <v>191</v>
      </c>
      <c r="AP47" s="4">
        <v>188</v>
      </c>
      <c r="AQ47" s="4">
        <v>3.4</v>
      </c>
      <c r="AR47" s="4">
        <v>195</v>
      </c>
      <c r="AS47" s="4" t="s">
        <v>155</v>
      </c>
      <c r="AT47" s="4">
        <v>1</v>
      </c>
      <c r="AU47" s="5">
        <v>0.70408564814814811</v>
      </c>
      <c r="AV47" s="4">
        <v>47.159390000000002</v>
      </c>
      <c r="AW47" s="4">
        <v>-88.484150999999997</v>
      </c>
      <c r="AX47" s="4">
        <v>308.60000000000002</v>
      </c>
      <c r="AY47" s="4">
        <v>29.4</v>
      </c>
      <c r="AZ47" s="4">
        <v>12</v>
      </c>
      <c r="BA47" s="4">
        <v>10</v>
      </c>
      <c r="BB47" s="4" t="s">
        <v>432</v>
      </c>
      <c r="BC47" s="4">
        <v>1.6861139999999999</v>
      </c>
      <c r="BD47" s="4">
        <v>1.2430570000000001</v>
      </c>
      <c r="BE47" s="4">
        <v>2.286114</v>
      </c>
      <c r="BF47" s="4">
        <v>14.063000000000001</v>
      </c>
      <c r="BG47" s="4">
        <v>14.56</v>
      </c>
      <c r="BH47" s="4">
        <v>1.04</v>
      </c>
      <c r="BI47" s="4">
        <v>14.319000000000001</v>
      </c>
      <c r="BJ47" s="4">
        <v>2990.33</v>
      </c>
      <c r="BK47" s="4">
        <v>25.417000000000002</v>
      </c>
      <c r="BL47" s="4">
        <v>0.14099999999999999</v>
      </c>
      <c r="BM47" s="4">
        <v>0.02</v>
      </c>
      <c r="BN47" s="4">
        <v>0.16200000000000001</v>
      </c>
      <c r="BO47" s="4">
        <v>0.114</v>
      </c>
      <c r="BP47" s="4">
        <v>1.6E-2</v>
      </c>
      <c r="BQ47" s="4">
        <v>0.13100000000000001</v>
      </c>
      <c r="BR47" s="4">
        <v>0.91900000000000004</v>
      </c>
      <c r="BU47" s="4">
        <v>1.405</v>
      </c>
      <c r="BW47" s="4">
        <v>0</v>
      </c>
      <c r="BX47" s="4">
        <v>0.25435400000000002</v>
      </c>
      <c r="BY47" s="4">
        <v>-5</v>
      </c>
      <c r="BZ47" s="4">
        <v>1.5158039999999999</v>
      </c>
      <c r="CA47" s="4">
        <v>6.215776</v>
      </c>
      <c r="CB47" s="4">
        <v>30.619240999999999</v>
      </c>
      <c r="CC47" s="4">
        <f t="shared" si="8"/>
        <v>1.6422080191999999</v>
      </c>
      <c r="CE47" s="4">
        <f t="shared" si="9"/>
        <v>13884.654420221759</v>
      </c>
      <c r="CF47" s="4">
        <f t="shared" si="9"/>
        <v>118.01582480822401</v>
      </c>
      <c r="CG47" s="4">
        <f t="shared" si="10"/>
        <v>0.60825719203200002</v>
      </c>
      <c r="CH47" s="4">
        <f t="shared" si="10"/>
        <v>4.2670867135680002</v>
      </c>
    </row>
    <row r="48" spans="1:86">
      <c r="A48" s="2">
        <v>42440</v>
      </c>
      <c r="B48" s="29">
        <v>0.49594800925925925</v>
      </c>
      <c r="C48" s="4">
        <v>14.4</v>
      </c>
      <c r="D48" s="4">
        <v>0.3332</v>
      </c>
      <c r="E48" s="4" t="s">
        <v>155</v>
      </c>
      <c r="F48" s="4">
        <v>3332.2258860000002</v>
      </c>
      <c r="G48" s="4">
        <v>6.5</v>
      </c>
      <c r="H48" s="4">
        <v>3.3</v>
      </c>
      <c r="I48" s="4">
        <v>128.30000000000001</v>
      </c>
      <c r="K48" s="4">
        <v>0</v>
      </c>
      <c r="L48" s="4">
        <v>35</v>
      </c>
      <c r="M48" s="4">
        <v>0.87350000000000005</v>
      </c>
      <c r="N48" s="4">
        <v>12.577999999999999</v>
      </c>
      <c r="O48" s="4">
        <v>0.29110000000000003</v>
      </c>
      <c r="P48" s="4">
        <v>5.6776</v>
      </c>
      <c r="Q48" s="4">
        <v>2.8824999999999998</v>
      </c>
      <c r="R48" s="4">
        <v>8.6</v>
      </c>
      <c r="S48" s="4">
        <v>4.5940000000000003</v>
      </c>
      <c r="T48" s="4">
        <v>2.3323</v>
      </c>
      <c r="U48" s="4">
        <v>6.9</v>
      </c>
      <c r="V48" s="4">
        <v>128.31180000000001</v>
      </c>
      <c r="Y48" s="4">
        <v>30.388999999999999</v>
      </c>
      <c r="Z48" s="4">
        <v>0</v>
      </c>
      <c r="AA48" s="4">
        <v>0</v>
      </c>
      <c r="AB48" s="4" t="s">
        <v>384</v>
      </c>
      <c r="AC48" s="4">
        <v>0</v>
      </c>
      <c r="AD48" s="4">
        <v>11.8</v>
      </c>
      <c r="AE48" s="4">
        <v>860</v>
      </c>
      <c r="AF48" s="4">
        <v>887</v>
      </c>
      <c r="AG48" s="4">
        <v>897</v>
      </c>
      <c r="AH48" s="4">
        <v>60</v>
      </c>
      <c r="AI48" s="4">
        <v>24.82</v>
      </c>
      <c r="AJ48" s="4">
        <v>0.56999999999999995</v>
      </c>
      <c r="AK48" s="4">
        <v>989</v>
      </c>
      <c r="AL48" s="4">
        <v>6</v>
      </c>
      <c r="AM48" s="4">
        <v>0</v>
      </c>
      <c r="AN48" s="4">
        <v>36</v>
      </c>
      <c r="AO48" s="4">
        <v>191</v>
      </c>
      <c r="AP48" s="4">
        <v>188</v>
      </c>
      <c r="AQ48" s="4">
        <v>3.3</v>
      </c>
      <c r="AR48" s="4">
        <v>195</v>
      </c>
      <c r="AS48" s="4" t="s">
        <v>155</v>
      </c>
      <c r="AT48" s="4">
        <v>2</v>
      </c>
      <c r="AU48" s="5">
        <v>0.70409722222222226</v>
      </c>
      <c r="AV48" s="4">
        <v>47.159514000000001</v>
      </c>
      <c r="AW48" s="4">
        <v>-88.484164000000007</v>
      </c>
      <c r="AX48" s="4">
        <v>309.10000000000002</v>
      </c>
      <c r="AY48" s="4">
        <v>30.1</v>
      </c>
      <c r="AZ48" s="4">
        <v>12</v>
      </c>
      <c r="BA48" s="4">
        <v>11</v>
      </c>
      <c r="BB48" s="4" t="s">
        <v>429</v>
      </c>
      <c r="BC48" s="4">
        <v>1.8</v>
      </c>
      <c r="BD48" s="4">
        <v>1.3</v>
      </c>
      <c r="BE48" s="4">
        <v>2.4</v>
      </c>
      <c r="BF48" s="4">
        <v>14.063000000000001</v>
      </c>
      <c r="BG48" s="4">
        <v>14.42</v>
      </c>
      <c r="BH48" s="4">
        <v>1.03</v>
      </c>
      <c r="BI48" s="4">
        <v>14.486000000000001</v>
      </c>
      <c r="BJ48" s="4">
        <v>2961.4110000000001</v>
      </c>
      <c r="BK48" s="4">
        <v>43.616</v>
      </c>
      <c r="BL48" s="4">
        <v>0.14000000000000001</v>
      </c>
      <c r="BM48" s="4">
        <v>7.0999999999999994E-2</v>
      </c>
      <c r="BN48" s="4">
        <v>0.21099999999999999</v>
      </c>
      <c r="BO48" s="4">
        <v>0.113</v>
      </c>
      <c r="BP48" s="4">
        <v>5.8000000000000003E-2</v>
      </c>
      <c r="BQ48" s="4">
        <v>0.17100000000000001</v>
      </c>
      <c r="BR48" s="4">
        <v>0.999</v>
      </c>
      <c r="BU48" s="4">
        <v>1.42</v>
      </c>
      <c r="BW48" s="4">
        <v>0</v>
      </c>
      <c r="BX48" s="4">
        <v>0.32464999999999999</v>
      </c>
      <c r="BY48" s="4">
        <v>-5</v>
      </c>
      <c r="BZ48" s="4">
        <v>1.5132939999999999</v>
      </c>
      <c r="CA48" s="4">
        <v>7.9336339999999996</v>
      </c>
      <c r="CB48" s="4">
        <v>30.568539000000001</v>
      </c>
      <c r="CC48" s="4">
        <f t="shared" si="8"/>
        <v>2.0960661027999996</v>
      </c>
      <c r="CE48" s="4">
        <f t="shared" si="9"/>
        <v>17550.578995187778</v>
      </c>
      <c r="CF48" s="4">
        <f t="shared" si="9"/>
        <v>258.48693526636794</v>
      </c>
      <c r="CG48" s="4">
        <f t="shared" si="10"/>
        <v>1.0134186062580002</v>
      </c>
      <c r="CH48" s="4">
        <f t="shared" si="10"/>
        <v>5.9204981734019997</v>
      </c>
    </row>
    <row r="49" spans="1:86">
      <c r="A49" s="2">
        <v>42440</v>
      </c>
      <c r="B49" s="29">
        <v>0.49595958333333329</v>
      </c>
      <c r="C49" s="4">
        <v>14.234999999999999</v>
      </c>
      <c r="D49" s="4">
        <v>0.56930000000000003</v>
      </c>
      <c r="E49" s="4" t="s">
        <v>155</v>
      </c>
      <c r="F49" s="4">
        <v>5693.4695579999998</v>
      </c>
      <c r="G49" s="4">
        <v>6.6</v>
      </c>
      <c r="H49" s="4">
        <v>3.2</v>
      </c>
      <c r="I49" s="4">
        <v>177.6</v>
      </c>
      <c r="K49" s="4">
        <v>0</v>
      </c>
      <c r="L49" s="4">
        <v>38</v>
      </c>
      <c r="M49" s="4">
        <v>0.87270000000000003</v>
      </c>
      <c r="N49" s="4">
        <v>12.422599999999999</v>
      </c>
      <c r="O49" s="4">
        <v>0.49690000000000001</v>
      </c>
      <c r="P49" s="4">
        <v>5.7514000000000003</v>
      </c>
      <c r="Q49" s="4">
        <v>2.7663000000000002</v>
      </c>
      <c r="R49" s="4">
        <v>8.5</v>
      </c>
      <c r="S49" s="4">
        <v>4.6538000000000004</v>
      </c>
      <c r="T49" s="4">
        <v>2.2383999999999999</v>
      </c>
      <c r="U49" s="4">
        <v>6.9</v>
      </c>
      <c r="V49" s="4">
        <v>177.60759999999999</v>
      </c>
      <c r="Y49" s="4">
        <v>33.374000000000002</v>
      </c>
      <c r="Z49" s="4">
        <v>0</v>
      </c>
      <c r="AA49" s="4">
        <v>0</v>
      </c>
      <c r="AB49" s="4" t="s">
        <v>384</v>
      </c>
      <c r="AC49" s="4">
        <v>0</v>
      </c>
      <c r="AD49" s="4">
        <v>11.9</v>
      </c>
      <c r="AE49" s="4">
        <v>861</v>
      </c>
      <c r="AF49" s="4">
        <v>888</v>
      </c>
      <c r="AG49" s="4">
        <v>898</v>
      </c>
      <c r="AH49" s="4">
        <v>60</v>
      </c>
      <c r="AI49" s="4">
        <v>24.82</v>
      </c>
      <c r="AJ49" s="4">
        <v>0.56999999999999995</v>
      </c>
      <c r="AK49" s="4">
        <v>989</v>
      </c>
      <c r="AL49" s="4">
        <v>6</v>
      </c>
      <c r="AM49" s="4">
        <v>0</v>
      </c>
      <c r="AN49" s="4">
        <v>36</v>
      </c>
      <c r="AO49" s="4">
        <v>191</v>
      </c>
      <c r="AP49" s="4">
        <v>188</v>
      </c>
      <c r="AQ49" s="4">
        <v>3.5</v>
      </c>
      <c r="AR49" s="4">
        <v>195</v>
      </c>
      <c r="AS49" s="4" t="s">
        <v>155</v>
      </c>
      <c r="AT49" s="4">
        <v>2</v>
      </c>
      <c r="AU49" s="5">
        <v>0.7041087962962963</v>
      </c>
      <c r="AV49" s="4">
        <v>47.159638999999999</v>
      </c>
      <c r="AW49" s="4">
        <v>-88.484168999999994</v>
      </c>
      <c r="AX49" s="4">
        <v>309.7</v>
      </c>
      <c r="AY49" s="4">
        <v>30.4</v>
      </c>
      <c r="AZ49" s="4">
        <v>12</v>
      </c>
      <c r="BA49" s="4">
        <v>11</v>
      </c>
      <c r="BB49" s="4" t="s">
        <v>429</v>
      </c>
      <c r="BC49" s="4">
        <v>1.871329</v>
      </c>
      <c r="BD49" s="4">
        <v>1.5139860000000001</v>
      </c>
      <c r="BE49" s="4">
        <v>2.6139860000000001</v>
      </c>
      <c r="BF49" s="4">
        <v>14.063000000000001</v>
      </c>
      <c r="BG49" s="4">
        <v>14.32</v>
      </c>
      <c r="BH49" s="4">
        <v>1.02</v>
      </c>
      <c r="BI49" s="4">
        <v>14.587999999999999</v>
      </c>
      <c r="BJ49" s="4">
        <v>2912.2649999999999</v>
      </c>
      <c r="BK49" s="4">
        <v>74.137</v>
      </c>
      <c r="BL49" s="4">
        <v>0.14099999999999999</v>
      </c>
      <c r="BM49" s="4">
        <v>6.8000000000000005E-2</v>
      </c>
      <c r="BN49" s="4">
        <v>0.20899999999999999</v>
      </c>
      <c r="BO49" s="4">
        <v>0.114</v>
      </c>
      <c r="BP49" s="4">
        <v>5.5E-2</v>
      </c>
      <c r="BQ49" s="4">
        <v>0.16900000000000001</v>
      </c>
      <c r="BR49" s="4">
        <v>1.3768</v>
      </c>
      <c r="BU49" s="4">
        <v>1.552</v>
      </c>
      <c r="BW49" s="4">
        <v>0</v>
      </c>
      <c r="BX49" s="4">
        <v>0.31937199999999999</v>
      </c>
      <c r="BY49" s="4">
        <v>-5</v>
      </c>
      <c r="BZ49" s="4">
        <v>1.515706</v>
      </c>
      <c r="CA49" s="4">
        <v>7.8046530000000001</v>
      </c>
      <c r="CB49" s="4">
        <v>30.617260999999999</v>
      </c>
      <c r="CC49" s="4">
        <f t="shared" si="8"/>
        <v>2.0619893226000001</v>
      </c>
      <c r="CE49" s="4">
        <f t="shared" si="9"/>
        <v>16978.725673476616</v>
      </c>
      <c r="CF49" s="4">
        <f t="shared" si="9"/>
        <v>432.22432891736702</v>
      </c>
      <c r="CG49" s="4">
        <f t="shared" si="10"/>
        <v>0.98528280867899998</v>
      </c>
      <c r="CH49" s="4">
        <f t="shared" si="10"/>
        <v>8.0268483490487998</v>
      </c>
    </row>
    <row r="50" spans="1:86">
      <c r="A50" s="2">
        <v>42440</v>
      </c>
      <c r="B50" s="29">
        <v>0.49597115740740744</v>
      </c>
      <c r="C50" s="4">
        <v>14.207000000000001</v>
      </c>
      <c r="D50" s="4">
        <v>0.66139999999999999</v>
      </c>
      <c r="E50" s="4" t="s">
        <v>155</v>
      </c>
      <c r="F50" s="4">
        <v>6613.5918369999999</v>
      </c>
      <c r="G50" s="4">
        <v>10.5</v>
      </c>
      <c r="H50" s="4">
        <v>-3.9</v>
      </c>
      <c r="I50" s="4">
        <v>212</v>
      </c>
      <c r="K50" s="4">
        <v>0</v>
      </c>
      <c r="L50" s="4">
        <v>42</v>
      </c>
      <c r="M50" s="4">
        <v>0.87209999999999999</v>
      </c>
      <c r="N50" s="4">
        <v>12.389799999999999</v>
      </c>
      <c r="O50" s="4">
        <v>0.57679999999999998</v>
      </c>
      <c r="P50" s="4">
        <v>9.1571999999999996</v>
      </c>
      <c r="Q50" s="4">
        <v>0</v>
      </c>
      <c r="R50" s="4">
        <v>9.1999999999999993</v>
      </c>
      <c r="S50" s="4">
        <v>7.4096000000000002</v>
      </c>
      <c r="T50" s="4">
        <v>0</v>
      </c>
      <c r="U50" s="4">
        <v>7.4</v>
      </c>
      <c r="V50" s="4">
        <v>212.0361</v>
      </c>
      <c r="Y50" s="4">
        <v>36.280999999999999</v>
      </c>
      <c r="Z50" s="4">
        <v>0</v>
      </c>
      <c r="AA50" s="4">
        <v>0</v>
      </c>
      <c r="AB50" s="4" t="s">
        <v>384</v>
      </c>
      <c r="AC50" s="4">
        <v>0</v>
      </c>
      <c r="AD50" s="4">
        <v>12</v>
      </c>
      <c r="AE50" s="4">
        <v>860</v>
      </c>
      <c r="AF50" s="4">
        <v>889</v>
      </c>
      <c r="AG50" s="4">
        <v>896</v>
      </c>
      <c r="AH50" s="4">
        <v>60</v>
      </c>
      <c r="AI50" s="4">
        <v>24.82</v>
      </c>
      <c r="AJ50" s="4">
        <v>0.56999999999999995</v>
      </c>
      <c r="AK50" s="4">
        <v>989</v>
      </c>
      <c r="AL50" s="4">
        <v>6</v>
      </c>
      <c r="AM50" s="4">
        <v>0</v>
      </c>
      <c r="AN50" s="4">
        <v>36</v>
      </c>
      <c r="AO50" s="4">
        <v>191</v>
      </c>
      <c r="AP50" s="4">
        <v>188.9</v>
      </c>
      <c r="AQ50" s="4">
        <v>3.6</v>
      </c>
      <c r="AR50" s="4">
        <v>195</v>
      </c>
      <c r="AS50" s="4" t="s">
        <v>155</v>
      </c>
      <c r="AT50" s="4">
        <v>2</v>
      </c>
      <c r="AU50" s="5">
        <v>0.70412037037037034</v>
      </c>
      <c r="AV50" s="4">
        <v>47.159765</v>
      </c>
      <c r="AW50" s="4">
        <v>-88.484170000000006</v>
      </c>
      <c r="AX50" s="4">
        <v>310.3</v>
      </c>
      <c r="AY50" s="4">
        <v>30.9</v>
      </c>
      <c r="AZ50" s="4">
        <v>12</v>
      </c>
      <c r="BA50" s="4">
        <v>11</v>
      </c>
      <c r="BB50" s="4" t="s">
        <v>429</v>
      </c>
      <c r="BC50" s="4">
        <v>1.5438559999999999</v>
      </c>
      <c r="BD50" s="4">
        <v>1.6712290000000001</v>
      </c>
      <c r="BE50" s="4">
        <v>2.628771</v>
      </c>
      <c r="BF50" s="4">
        <v>14.063000000000001</v>
      </c>
      <c r="BG50" s="4">
        <v>14.24</v>
      </c>
      <c r="BH50" s="4">
        <v>1.01</v>
      </c>
      <c r="BI50" s="4">
        <v>14.664</v>
      </c>
      <c r="BJ50" s="4">
        <v>2893.2310000000002</v>
      </c>
      <c r="BK50" s="4">
        <v>85.724999999999994</v>
      </c>
      <c r="BL50" s="4">
        <v>0.224</v>
      </c>
      <c r="BM50" s="4">
        <v>0</v>
      </c>
      <c r="BN50" s="4">
        <v>0.224</v>
      </c>
      <c r="BO50" s="4">
        <v>0.18099999999999999</v>
      </c>
      <c r="BP50" s="4">
        <v>0</v>
      </c>
      <c r="BQ50" s="4">
        <v>0.18099999999999999</v>
      </c>
      <c r="BR50" s="4">
        <v>1.6373</v>
      </c>
      <c r="BU50" s="4">
        <v>1.681</v>
      </c>
      <c r="BW50" s="4">
        <v>0</v>
      </c>
      <c r="BX50" s="4">
        <v>0.30266599999999999</v>
      </c>
      <c r="BY50" s="4">
        <v>-5</v>
      </c>
      <c r="BZ50" s="4">
        <v>1.516</v>
      </c>
      <c r="CA50" s="4">
        <v>7.396401</v>
      </c>
      <c r="CB50" s="4">
        <v>30.623200000000001</v>
      </c>
      <c r="CC50" s="4">
        <f t="shared" si="8"/>
        <v>1.9541291441999999</v>
      </c>
      <c r="CE50" s="4">
        <f t="shared" si="9"/>
        <v>15985.424006238358</v>
      </c>
      <c r="CF50" s="4">
        <f t="shared" si="9"/>
        <v>473.64018736657493</v>
      </c>
      <c r="CG50" s="4">
        <f t="shared" si="10"/>
        <v>1.000045190007</v>
      </c>
      <c r="CH50" s="4">
        <f t="shared" si="10"/>
        <v>9.0462651359031003</v>
      </c>
    </row>
    <row r="51" spans="1:86">
      <c r="A51" s="2">
        <v>42440</v>
      </c>
      <c r="B51" s="29">
        <v>0.49598273148148148</v>
      </c>
      <c r="C51" s="4">
        <v>14.215</v>
      </c>
      <c r="D51" s="4">
        <v>0.55200000000000005</v>
      </c>
      <c r="E51" s="4" t="s">
        <v>155</v>
      </c>
      <c r="F51" s="4">
        <v>5519.7142860000004</v>
      </c>
      <c r="G51" s="4">
        <v>11.2</v>
      </c>
      <c r="H51" s="4">
        <v>-3.9</v>
      </c>
      <c r="I51" s="4">
        <v>220.7</v>
      </c>
      <c r="K51" s="4">
        <v>0</v>
      </c>
      <c r="L51" s="4">
        <v>43</v>
      </c>
      <c r="M51" s="4">
        <v>0.873</v>
      </c>
      <c r="N51" s="4">
        <v>12.4093</v>
      </c>
      <c r="O51" s="4">
        <v>0.4819</v>
      </c>
      <c r="P51" s="4">
        <v>9.7772000000000006</v>
      </c>
      <c r="Q51" s="4">
        <v>0</v>
      </c>
      <c r="R51" s="4">
        <v>9.8000000000000007</v>
      </c>
      <c r="S51" s="4">
        <v>7.9112999999999998</v>
      </c>
      <c r="T51" s="4">
        <v>0</v>
      </c>
      <c r="U51" s="4">
        <v>7.9</v>
      </c>
      <c r="V51" s="4">
        <v>220.7423</v>
      </c>
      <c r="Y51" s="4">
        <v>37.165999999999997</v>
      </c>
      <c r="Z51" s="4">
        <v>0</v>
      </c>
      <c r="AA51" s="4">
        <v>0</v>
      </c>
      <c r="AB51" s="4" t="s">
        <v>384</v>
      </c>
      <c r="AC51" s="4">
        <v>0</v>
      </c>
      <c r="AD51" s="4">
        <v>11.9</v>
      </c>
      <c r="AE51" s="4">
        <v>860</v>
      </c>
      <c r="AF51" s="4">
        <v>888</v>
      </c>
      <c r="AG51" s="4">
        <v>896</v>
      </c>
      <c r="AH51" s="4">
        <v>60</v>
      </c>
      <c r="AI51" s="4">
        <v>24.82</v>
      </c>
      <c r="AJ51" s="4">
        <v>0.56999999999999995</v>
      </c>
      <c r="AK51" s="4">
        <v>989</v>
      </c>
      <c r="AL51" s="4">
        <v>6</v>
      </c>
      <c r="AM51" s="4">
        <v>0</v>
      </c>
      <c r="AN51" s="4">
        <v>36</v>
      </c>
      <c r="AO51" s="4">
        <v>191.9</v>
      </c>
      <c r="AP51" s="4">
        <v>189</v>
      </c>
      <c r="AQ51" s="4">
        <v>3.5</v>
      </c>
      <c r="AR51" s="4">
        <v>195</v>
      </c>
      <c r="AS51" s="4" t="s">
        <v>155</v>
      </c>
      <c r="AT51" s="4">
        <v>2</v>
      </c>
      <c r="AU51" s="5">
        <v>0.70413194444444438</v>
      </c>
      <c r="AV51" s="4">
        <v>47.159897999999998</v>
      </c>
      <c r="AW51" s="4">
        <v>-88.484178999999997</v>
      </c>
      <c r="AX51" s="4">
        <v>310.89999999999998</v>
      </c>
      <c r="AY51" s="4">
        <v>31.9</v>
      </c>
      <c r="AZ51" s="4">
        <v>12</v>
      </c>
      <c r="BA51" s="4">
        <v>11</v>
      </c>
      <c r="BB51" s="4" t="s">
        <v>429</v>
      </c>
      <c r="BC51" s="4">
        <v>1.471058</v>
      </c>
      <c r="BD51" s="4">
        <v>1.8421160000000001</v>
      </c>
      <c r="BE51" s="4">
        <v>2.7421160000000002</v>
      </c>
      <c r="BF51" s="4">
        <v>14.063000000000001</v>
      </c>
      <c r="BG51" s="4">
        <v>14.35</v>
      </c>
      <c r="BH51" s="4">
        <v>1.02</v>
      </c>
      <c r="BI51" s="4">
        <v>14.552</v>
      </c>
      <c r="BJ51" s="4">
        <v>2914.5720000000001</v>
      </c>
      <c r="BK51" s="4">
        <v>72.031000000000006</v>
      </c>
      <c r="BL51" s="4">
        <v>0.24</v>
      </c>
      <c r="BM51" s="4">
        <v>0</v>
      </c>
      <c r="BN51" s="4">
        <v>0.24</v>
      </c>
      <c r="BO51" s="4">
        <v>0.19500000000000001</v>
      </c>
      <c r="BP51" s="4">
        <v>0</v>
      </c>
      <c r="BQ51" s="4">
        <v>0.19500000000000001</v>
      </c>
      <c r="BR51" s="4">
        <v>1.7143999999999999</v>
      </c>
      <c r="BU51" s="4">
        <v>1.732</v>
      </c>
      <c r="BW51" s="4">
        <v>0</v>
      </c>
      <c r="BX51" s="4">
        <v>0.301902</v>
      </c>
      <c r="BY51" s="4">
        <v>-5</v>
      </c>
      <c r="BZ51" s="4">
        <v>1.5132939999999999</v>
      </c>
      <c r="CA51" s="4">
        <v>7.3777299999999997</v>
      </c>
      <c r="CB51" s="4">
        <v>30.568539000000001</v>
      </c>
      <c r="CC51" s="4">
        <f t="shared" si="8"/>
        <v>1.9491962659999997</v>
      </c>
      <c r="CE51" s="4">
        <f t="shared" si="9"/>
        <v>16062.685185325321</v>
      </c>
      <c r="CF51" s="4">
        <f t="shared" si="9"/>
        <v>396.97467641360998</v>
      </c>
      <c r="CG51" s="4">
        <f t="shared" si="10"/>
        <v>1.0746770404499999</v>
      </c>
      <c r="CH51" s="4">
        <f t="shared" si="10"/>
        <v>9.4483400930639991</v>
      </c>
    </row>
    <row r="52" spans="1:86">
      <c r="A52" s="2">
        <v>42440</v>
      </c>
      <c r="B52" s="29">
        <v>0.49599430555555557</v>
      </c>
      <c r="C52" s="4">
        <v>14.22</v>
      </c>
      <c r="D52" s="4">
        <v>0.55500000000000005</v>
      </c>
      <c r="E52" s="4" t="s">
        <v>155</v>
      </c>
      <c r="F52" s="4">
        <v>5550.2195949999996</v>
      </c>
      <c r="G52" s="4">
        <v>10.8</v>
      </c>
      <c r="H52" s="4">
        <v>1.3</v>
      </c>
      <c r="I52" s="4">
        <v>238</v>
      </c>
      <c r="K52" s="4">
        <v>0</v>
      </c>
      <c r="L52" s="4">
        <v>43</v>
      </c>
      <c r="M52" s="4">
        <v>0.873</v>
      </c>
      <c r="N52" s="4">
        <v>12.413399999999999</v>
      </c>
      <c r="O52" s="4">
        <v>0.48449999999999999</v>
      </c>
      <c r="P52" s="4">
        <v>9.4079999999999995</v>
      </c>
      <c r="Q52" s="4">
        <v>1.1037999999999999</v>
      </c>
      <c r="R52" s="4">
        <v>10.5</v>
      </c>
      <c r="S52" s="4">
        <v>7.6124999999999998</v>
      </c>
      <c r="T52" s="4">
        <v>0.8931</v>
      </c>
      <c r="U52" s="4">
        <v>8.5</v>
      </c>
      <c r="V52" s="4">
        <v>238.02260000000001</v>
      </c>
      <c r="Y52" s="4">
        <v>37.883000000000003</v>
      </c>
      <c r="Z52" s="4">
        <v>0</v>
      </c>
      <c r="AA52" s="4">
        <v>0</v>
      </c>
      <c r="AB52" s="4" t="s">
        <v>384</v>
      </c>
      <c r="AC52" s="4">
        <v>0</v>
      </c>
      <c r="AD52" s="4">
        <v>12</v>
      </c>
      <c r="AE52" s="4">
        <v>859</v>
      </c>
      <c r="AF52" s="4">
        <v>887</v>
      </c>
      <c r="AG52" s="4">
        <v>895</v>
      </c>
      <c r="AH52" s="4">
        <v>60</v>
      </c>
      <c r="AI52" s="4">
        <v>24.82</v>
      </c>
      <c r="AJ52" s="4">
        <v>0.56999999999999995</v>
      </c>
      <c r="AK52" s="4">
        <v>989</v>
      </c>
      <c r="AL52" s="4">
        <v>6</v>
      </c>
      <c r="AM52" s="4">
        <v>0</v>
      </c>
      <c r="AN52" s="4">
        <v>36</v>
      </c>
      <c r="AO52" s="4">
        <v>192</v>
      </c>
      <c r="AP52" s="4">
        <v>189</v>
      </c>
      <c r="AQ52" s="4">
        <v>3.7</v>
      </c>
      <c r="AR52" s="4">
        <v>195</v>
      </c>
      <c r="AS52" s="4" t="s">
        <v>155</v>
      </c>
      <c r="AT52" s="4">
        <v>2</v>
      </c>
      <c r="AU52" s="5">
        <v>0.70414351851851853</v>
      </c>
      <c r="AV52" s="4">
        <v>47.160029000000002</v>
      </c>
      <c r="AW52" s="4">
        <v>-88.484188000000003</v>
      </c>
      <c r="AX52" s="4">
        <v>311.39999999999998</v>
      </c>
      <c r="AY52" s="4">
        <v>32.200000000000003</v>
      </c>
      <c r="AZ52" s="4">
        <v>12</v>
      </c>
      <c r="BA52" s="4">
        <v>11</v>
      </c>
      <c r="BB52" s="4" t="s">
        <v>429</v>
      </c>
      <c r="BC52" s="4">
        <v>1.5</v>
      </c>
      <c r="BD52" s="4">
        <v>1.9</v>
      </c>
      <c r="BE52" s="4">
        <v>2.8</v>
      </c>
      <c r="BF52" s="4">
        <v>14.063000000000001</v>
      </c>
      <c r="BG52" s="4">
        <v>14.34</v>
      </c>
      <c r="BH52" s="4">
        <v>1.02</v>
      </c>
      <c r="BI52" s="4">
        <v>14.554</v>
      </c>
      <c r="BJ52" s="4">
        <v>2913.614</v>
      </c>
      <c r="BK52" s="4">
        <v>72.38</v>
      </c>
      <c r="BL52" s="4">
        <v>0.23100000000000001</v>
      </c>
      <c r="BM52" s="4">
        <v>2.7E-2</v>
      </c>
      <c r="BN52" s="4">
        <v>0.25800000000000001</v>
      </c>
      <c r="BO52" s="4">
        <v>0.187</v>
      </c>
      <c r="BP52" s="4">
        <v>2.1999999999999999E-2</v>
      </c>
      <c r="BQ52" s="4">
        <v>0.20899999999999999</v>
      </c>
      <c r="BR52" s="4">
        <v>1.8473999999999999</v>
      </c>
      <c r="BU52" s="4">
        <v>1.764</v>
      </c>
      <c r="BW52" s="4">
        <v>0</v>
      </c>
      <c r="BX52" s="4">
        <v>0.28847</v>
      </c>
      <c r="BY52" s="4">
        <v>-5</v>
      </c>
      <c r="BZ52" s="4">
        <v>1.5139020000000001</v>
      </c>
      <c r="CA52" s="4">
        <v>7.0494849999999998</v>
      </c>
      <c r="CB52" s="4">
        <v>30.580819999999999</v>
      </c>
      <c r="CC52" s="4">
        <f t="shared" si="8"/>
        <v>1.8624739369999999</v>
      </c>
      <c r="CE52" s="4">
        <f t="shared" si="9"/>
        <v>15342.990207026129</v>
      </c>
      <c r="CF52" s="4">
        <f t="shared" si="9"/>
        <v>381.15056805209997</v>
      </c>
      <c r="CG52" s="4">
        <f t="shared" si="10"/>
        <v>1.1005867466549999</v>
      </c>
      <c r="CH52" s="4">
        <f t="shared" si="10"/>
        <v>9.7283442859829989</v>
      </c>
    </row>
    <row r="53" spans="1:86">
      <c r="A53" s="2">
        <v>42440</v>
      </c>
      <c r="B53" s="29">
        <v>0.49600587962962961</v>
      </c>
      <c r="C53" s="4">
        <v>14.222</v>
      </c>
      <c r="D53" s="4">
        <v>0.53759999999999997</v>
      </c>
      <c r="E53" s="4" t="s">
        <v>155</v>
      </c>
      <c r="F53" s="4">
        <v>5376.0032890000002</v>
      </c>
      <c r="G53" s="4">
        <v>8</v>
      </c>
      <c r="H53" s="4">
        <v>2.9</v>
      </c>
      <c r="I53" s="4">
        <v>254</v>
      </c>
      <c r="K53" s="4">
        <v>0</v>
      </c>
      <c r="L53" s="4">
        <v>45</v>
      </c>
      <c r="M53" s="4">
        <v>0.87309999999999999</v>
      </c>
      <c r="N53" s="4">
        <v>12.4168</v>
      </c>
      <c r="O53" s="4">
        <v>0.46939999999999998</v>
      </c>
      <c r="P53" s="4">
        <v>7.0003000000000002</v>
      </c>
      <c r="Q53" s="4">
        <v>2.5318999999999998</v>
      </c>
      <c r="R53" s="4">
        <v>9.5</v>
      </c>
      <c r="S53" s="4">
        <v>5.6642999999999999</v>
      </c>
      <c r="T53" s="4">
        <v>2.0487000000000002</v>
      </c>
      <c r="U53" s="4">
        <v>7.7</v>
      </c>
      <c r="V53" s="4">
        <v>253.95009999999999</v>
      </c>
      <c r="Y53" s="4">
        <v>39.29</v>
      </c>
      <c r="Z53" s="4">
        <v>0</v>
      </c>
      <c r="AA53" s="4">
        <v>0</v>
      </c>
      <c r="AB53" s="4" t="s">
        <v>384</v>
      </c>
      <c r="AC53" s="4">
        <v>0</v>
      </c>
      <c r="AD53" s="4">
        <v>11.9</v>
      </c>
      <c r="AE53" s="4">
        <v>858</v>
      </c>
      <c r="AF53" s="4">
        <v>886</v>
      </c>
      <c r="AG53" s="4">
        <v>895</v>
      </c>
      <c r="AH53" s="4">
        <v>60</v>
      </c>
      <c r="AI53" s="4">
        <v>24.82</v>
      </c>
      <c r="AJ53" s="4">
        <v>0.56999999999999995</v>
      </c>
      <c r="AK53" s="4">
        <v>989</v>
      </c>
      <c r="AL53" s="4">
        <v>6</v>
      </c>
      <c r="AM53" s="4">
        <v>0</v>
      </c>
      <c r="AN53" s="4">
        <v>36</v>
      </c>
      <c r="AO53" s="4">
        <v>192</v>
      </c>
      <c r="AP53" s="4">
        <v>189</v>
      </c>
      <c r="AQ53" s="4">
        <v>3.7</v>
      </c>
      <c r="AR53" s="4">
        <v>195</v>
      </c>
      <c r="AS53" s="4" t="s">
        <v>155</v>
      </c>
      <c r="AT53" s="4">
        <v>2</v>
      </c>
      <c r="AU53" s="5">
        <v>0.70415509259259268</v>
      </c>
      <c r="AV53" s="4">
        <v>47.160181999999999</v>
      </c>
      <c r="AW53" s="4">
        <v>-88.484195999999997</v>
      </c>
      <c r="AX53" s="4">
        <v>311.89999999999998</v>
      </c>
      <c r="AY53" s="4">
        <v>34.1</v>
      </c>
      <c r="AZ53" s="4">
        <v>12</v>
      </c>
      <c r="BA53" s="4">
        <v>11</v>
      </c>
      <c r="BB53" s="4" t="s">
        <v>429</v>
      </c>
      <c r="BC53" s="4">
        <v>1.929697</v>
      </c>
      <c r="BD53" s="4">
        <v>1.255455</v>
      </c>
      <c r="BE53" s="4">
        <v>3.1580810000000001</v>
      </c>
      <c r="BF53" s="4">
        <v>14.063000000000001</v>
      </c>
      <c r="BG53" s="4">
        <v>14.35</v>
      </c>
      <c r="BH53" s="4">
        <v>1.02</v>
      </c>
      <c r="BI53" s="4">
        <v>14.536</v>
      </c>
      <c r="BJ53" s="4">
        <v>2916.71</v>
      </c>
      <c r="BK53" s="4">
        <v>70.174000000000007</v>
      </c>
      <c r="BL53" s="4">
        <v>0.17199999999999999</v>
      </c>
      <c r="BM53" s="4">
        <v>6.2E-2</v>
      </c>
      <c r="BN53" s="4">
        <v>0.23400000000000001</v>
      </c>
      <c r="BO53" s="4">
        <v>0.13900000000000001</v>
      </c>
      <c r="BP53" s="4">
        <v>0.05</v>
      </c>
      <c r="BQ53" s="4">
        <v>0.19</v>
      </c>
      <c r="BR53" s="4">
        <v>1.9725999999999999</v>
      </c>
      <c r="BU53" s="4">
        <v>1.831</v>
      </c>
      <c r="BW53" s="4">
        <v>0</v>
      </c>
      <c r="BX53" s="4">
        <v>0.25994</v>
      </c>
      <c r="BY53" s="4">
        <v>-5</v>
      </c>
      <c r="BZ53" s="4">
        <v>1.5112939999999999</v>
      </c>
      <c r="CA53" s="4">
        <v>6.352284</v>
      </c>
      <c r="CB53" s="4">
        <v>30.528138999999999</v>
      </c>
      <c r="CC53" s="4">
        <f t="shared" si="8"/>
        <v>1.6782734328</v>
      </c>
      <c r="CE53" s="4">
        <f t="shared" si="9"/>
        <v>13840.244388433081</v>
      </c>
      <c r="CF53" s="4">
        <f t="shared" si="9"/>
        <v>332.986587529752</v>
      </c>
      <c r="CG53" s="4">
        <f t="shared" si="10"/>
        <v>0.90157966812000001</v>
      </c>
      <c r="CH53" s="4">
        <f t="shared" si="10"/>
        <v>9.3602950175448001</v>
      </c>
    </row>
    <row r="54" spans="1:86">
      <c r="A54" s="2">
        <v>42440</v>
      </c>
      <c r="B54" s="29">
        <v>0.4960174537037037</v>
      </c>
      <c r="C54" s="4">
        <v>14.23</v>
      </c>
      <c r="D54" s="4">
        <v>0.50700000000000001</v>
      </c>
      <c r="E54" s="4" t="s">
        <v>155</v>
      </c>
      <c r="F54" s="4">
        <v>5070</v>
      </c>
      <c r="G54" s="4">
        <v>5.9</v>
      </c>
      <c r="H54" s="4">
        <v>2.9</v>
      </c>
      <c r="I54" s="4">
        <v>267.2</v>
      </c>
      <c r="K54" s="4">
        <v>0</v>
      </c>
      <c r="L54" s="4">
        <v>46</v>
      </c>
      <c r="M54" s="4">
        <v>0.87319999999999998</v>
      </c>
      <c r="N54" s="4">
        <v>12.4262</v>
      </c>
      <c r="O54" s="4">
        <v>0.44269999999999998</v>
      </c>
      <c r="P54" s="4">
        <v>5.1685999999999996</v>
      </c>
      <c r="Q54" s="4">
        <v>2.5588000000000002</v>
      </c>
      <c r="R54" s="4">
        <v>7.7</v>
      </c>
      <c r="S54" s="4">
        <v>4.1821000000000002</v>
      </c>
      <c r="T54" s="4">
        <v>2.0703999999999998</v>
      </c>
      <c r="U54" s="4">
        <v>6.3</v>
      </c>
      <c r="V54" s="4">
        <v>267.21510000000001</v>
      </c>
      <c r="Y54" s="4">
        <v>39.860999999999997</v>
      </c>
      <c r="Z54" s="4">
        <v>0</v>
      </c>
      <c r="AA54" s="4">
        <v>0</v>
      </c>
      <c r="AB54" s="4" t="s">
        <v>384</v>
      </c>
      <c r="AC54" s="4">
        <v>0</v>
      </c>
      <c r="AD54" s="4">
        <v>11.9</v>
      </c>
      <c r="AE54" s="4">
        <v>859</v>
      </c>
      <c r="AF54" s="4">
        <v>885</v>
      </c>
      <c r="AG54" s="4">
        <v>896</v>
      </c>
      <c r="AH54" s="4">
        <v>60</v>
      </c>
      <c r="AI54" s="4">
        <v>24.82</v>
      </c>
      <c r="AJ54" s="4">
        <v>0.56999999999999995</v>
      </c>
      <c r="AK54" s="4">
        <v>989</v>
      </c>
      <c r="AL54" s="4">
        <v>6</v>
      </c>
      <c r="AM54" s="4">
        <v>0</v>
      </c>
      <c r="AN54" s="4">
        <v>36</v>
      </c>
      <c r="AO54" s="4">
        <v>192</v>
      </c>
      <c r="AP54" s="4">
        <v>188.1</v>
      </c>
      <c r="AQ54" s="4">
        <v>3.6</v>
      </c>
      <c r="AR54" s="4">
        <v>195</v>
      </c>
      <c r="AS54" s="4" t="s">
        <v>155</v>
      </c>
      <c r="AT54" s="4">
        <v>2</v>
      </c>
      <c r="AU54" s="5">
        <v>0.70416666666666661</v>
      </c>
      <c r="AV54" s="4">
        <v>47.160328</v>
      </c>
      <c r="AW54" s="4">
        <v>-88.484202999999994</v>
      </c>
      <c r="AX54" s="4">
        <v>312.39999999999998</v>
      </c>
      <c r="AY54" s="4">
        <v>34.799999999999997</v>
      </c>
      <c r="AZ54" s="4">
        <v>12</v>
      </c>
      <c r="BA54" s="4">
        <v>10</v>
      </c>
      <c r="BB54" s="4" t="s">
        <v>433</v>
      </c>
      <c r="BC54" s="4">
        <v>2.1</v>
      </c>
      <c r="BD54" s="4">
        <v>1</v>
      </c>
      <c r="BE54" s="4">
        <v>3.3</v>
      </c>
      <c r="BF54" s="4">
        <v>14.063000000000001</v>
      </c>
      <c r="BG54" s="4">
        <v>14.37</v>
      </c>
      <c r="BH54" s="4">
        <v>1.02</v>
      </c>
      <c r="BI54" s="4">
        <v>14.516</v>
      </c>
      <c r="BJ54" s="4">
        <v>2922.5309999999999</v>
      </c>
      <c r="BK54" s="4">
        <v>66.274000000000001</v>
      </c>
      <c r="BL54" s="4">
        <v>0.127</v>
      </c>
      <c r="BM54" s="4">
        <v>6.3E-2</v>
      </c>
      <c r="BN54" s="4">
        <v>0.19</v>
      </c>
      <c r="BO54" s="4">
        <v>0.10299999999999999</v>
      </c>
      <c r="BP54" s="4">
        <v>5.0999999999999997E-2</v>
      </c>
      <c r="BQ54" s="4">
        <v>0.154</v>
      </c>
      <c r="BR54" s="4">
        <v>2.0781999999999998</v>
      </c>
      <c r="BU54" s="4">
        <v>1.86</v>
      </c>
      <c r="BW54" s="4">
        <v>0</v>
      </c>
      <c r="BX54" s="4">
        <v>0.23805799999999999</v>
      </c>
      <c r="BY54" s="4">
        <v>-5</v>
      </c>
      <c r="BZ54" s="4">
        <v>1.508294</v>
      </c>
      <c r="CA54" s="4">
        <v>5.8175420000000004</v>
      </c>
      <c r="CB54" s="4">
        <v>30.467538999999999</v>
      </c>
      <c r="CC54" s="4">
        <f t="shared" si="8"/>
        <v>1.5369945964</v>
      </c>
      <c r="CE54" s="4">
        <f t="shared" si="9"/>
        <v>12700.454288585093</v>
      </c>
      <c r="CF54" s="4">
        <f t="shared" si="9"/>
        <v>288.00717854547605</v>
      </c>
      <c r="CG54" s="4">
        <f t="shared" si="10"/>
        <v>0.66923839659600004</v>
      </c>
      <c r="CH54" s="4">
        <f t="shared" si="10"/>
        <v>9.031241790946801</v>
      </c>
    </row>
    <row r="55" spans="1:86">
      <c r="A55" s="2">
        <v>42440</v>
      </c>
      <c r="B55" s="29">
        <v>0.49602902777777774</v>
      </c>
      <c r="C55" s="4">
        <v>14.23</v>
      </c>
      <c r="D55" s="4">
        <v>0.50719999999999998</v>
      </c>
      <c r="E55" s="4" t="s">
        <v>155</v>
      </c>
      <c r="F55" s="4">
        <v>5071.7819369999997</v>
      </c>
      <c r="G55" s="4">
        <v>5.5</v>
      </c>
      <c r="H55" s="4">
        <v>6.5</v>
      </c>
      <c r="I55" s="4">
        <v>294.8</v>
      </c>
      <c r="K55" s="4">
        <v>0</v>
      </c>
      <c r="L55" s="4">
        <v>46</v>
      </c>
      <c r="M55" s="4">
        <v>0.87319999999999998</v>
      </c>
      <c r="N55" s="4">
        <v>12.425800000000001</v>
      </c>
      <c r="O55" s="4">
        <v>0.44290000000000002</v>
      </c>
      <c r="P55" s="4">
        <v>4.8026999999999997</v>
      </c>
      <c r="Q55" s="4">
        <v>5.7022000000000004</v>
      </c>
      <c r="R55" s="4">
        <v>10.5</v>
      </c>
      <c r="S55" s="4">
        <v>3.8860999999999999</v>
      </c>
      <c r="T55" s="4">
        <v>4.6139999999999999</v>
      </c>
      <c r="U55" s="4">
        <v>8.5</v>
      </c>
      <c r="V55" s="4">
        <v>294.75189999999998</v>
      </c>
      <c r="Y55" s="4">
        <v>40.542000000000002</v>
      </c>
      <c r="Z55" s="4">
        <v>0</v>
      </c>
      <c r="AA55" s="4">
        <v>0</v>
      </c>
      <c r="AB55" s="4" t="s">
        <v>384</v>
      </c>
      <c r="AC55" s="4">
        <v>0</v>
      </c>
      <c r="AD55" s="4">
        <v>12</v>
      </c>
      <c r="AE55" s="4">
        <v>857</v>
      </c>
      <c r="AF55" s="4">
        <v>885</v>
      </c>
      <c r="AG55" s="4">
        <v>895</v>
      </c>
      <c r="AH55" s="4">
        <v>60</v>
      </c>
      <c r="AI55" s="4">
        <v>24.82</v>
      </c>
      <c r="AJ55" s="4">
        <v>0.56999999999999995</v>
      </c>
      <c r="AK55" s="4">
        <v>989</v>
      </c>
      <c r="AL55" s="4">
        <v>6</v>
      </c>
      <c r="AM55" s="4">
        <v>0</v>
      </c>
      <c r="AN55" s="4">
        <v>36</v>
      </c>
      <c r="AO55" s="4">
        <v>192</v>
      </c>
      <c r="AP55" s="4">
        <v>188.9</v>
      </c>
      <c r="AQ55" s="4">
        <v>3.6</v>
      </c>
      <c r="AR55" s="4">
        <v>195</v>
      </c>
      <c r="AS55" s="4" t="s">
        <v>155</v>
      </c>
      <c r="AT55" s="4">
        <v>2</v>
      </c>
      <c r="AU55" s="5">
        <v>0.70417824074074076</v>
      </c>
      <c r="AV55" s="4">
        <v>47.160466</v>
      </c>
      <c r="AW55" s="4">
        <v>-88.484182000000004</v>
      </c>
      <c r="AX55" s="4">
        <v>312.60000000000002</v>
      </c>
      <c r="AY55" s="4">
        <v>34.6</v>
      </c>
      <c r="AZ55" s="4">
        <v>12</v>
      </c>
      <c r="BA55" s="4">
        <v>10</v>
      </c>
      <c r="BB55" s="4" t="s">
        <v>433</v>
      </c>
      <c r="BC55" s="4">
        <v>2.0282719999999999</v>
      </c>
      <c r="BD55" s="4">
        <v>1.215185</v>
      </c>
      <c r="BE55" s="4">
        <v>3.3717280000000001</v>
      </c>
      <c r="BF55" s="4">
        <v>14.063000000000001</v>
      </c>
      <c r="BG55" s="4">
        <v>14.37</v>
      </c>
      <c r="BH55" s="4">
        <v>1.02</v>
      </c>
      <c r="BI55" s="4">
        <v>14.52</v>
      </c>
      <c r="BJ55" s="4">
        <v>2921.8710000000001</v>
      </c>
      <c r="BK55" s="4">
        <v>66.281999999999996</v>
      </c>
      <c r="BL55" s="4">
        <v>0.11799999999999999</v>
      </c>
      <c r="BM55" s="4">
        <v>0.14000000000000001</v>
      </c>
      <c r="BN55" s="4">
        <v>0.25900000000000001</v>
      </c>
      <c r="BO55" s="4">
        <v>9.6000000000000002E-2</v>
      </c>
      <c r="BP55" s="4">
        <v>0.114</v>
      </c>
      <c r="BQ55" s="4">
        <v>0.20899999999999999</v>
      </c>
      <c r="BR55" s="4">
        <v>2.2919</v>
      </c>
      <c r="BU55" s="4">
        <v>1.891</v>
      </c>
      <c r="BW55" s="4">
        <v>0</v>
      </c>
      <c r="BX55" s="4">
        <v>0.21795999999999999</v>
      </c>
      <c r="BY55" s="4">
        <v>-5</v>
      </c>
      <c r="BZ55" s="4">
        <v>1.508</v>
      </c>
      <c r="CA55" s="4">
        <v>5.326397</v>
      </c>
      <c r="CB55" s="4">
        <v>30.461600000000001</v>
      </c>
      <c r="CC55" s="4">
        <f t="shared" si="8"/>
        <v>1.4072340874</v>
      </c>
      <c r="CE55" s="4">
        <f t="shared" si="9"/>
        <v>11625.59456180389</v>
      </c>
      <c r="CF55" s="4">
        <f t="shared" si="9"/>
        <v>263.72405172763797</v>
      </c>
      <c r="CG55" s="4">
        <f t="shared" si="10"/>
        <v>0.83157307883099996</v>
      </c>
      <c r="CH55" s="4">
        <f t="shared" si="10"/>
        <v>9.1190542553721006</v>
      </c>
    </row>
    <row r="56" spans="1:86">
      <c r="A56" s="2">
        <v>42440</v>
      </c>
      <c r="B56" s="29">
        <v>0.49604060185185189</v>
      </c>
      <c r="C56" s="4">
        <v>14.237</v>
      </c>
      <c r="D56" s="4">
        <v>0.50800000000000001</v>
      </c>
      <c r="E56" s="4" t="s">
        <v>155</v>
      </c>
      <c r="F56" s="4">
        <v>5079.9186330000002</v>
      </c>
      <c r="G56" s="4">
        <v>4</v>
      </c>
      <c r="H56" s="4">
        <v>7</v>
      </c>
      <c r="I56" s="4">
        <v>306.5</v>
      </c>
      <c r="K56" s="4">
        <v>0</v>
      </c>
      <c r="L56" s="4">
        <v>47</v>
      </c>
      <c r="M56" s="4">
        <v>0.87309999999999999</v>
      </c>
      <c r="N56" s="4">
        <v>12.430099999999999</v>
      </c>
      <c r="O56" s="4">
        <v>0.44350000000000001</v>
      </c>
      <c r="P56" s="4">
        <v>3.4923999999999999</v>
      </c>
      <c r="Q56" s="4">
        <v>6.1372</v>
      </c>
      <c r="R56" s="4">
        <v>9.6</v>
      </c>
      <c r="S56" s="4">
        <v>2.8258999999999999</v>
      </c>
      <c r="T56" s="4">
        <v>4.9659000000000004</v>
      </c>
      <c r="U56" s="4">
        <v>7.8</v>
      </c>
      <c r="V56" s="4">
        <v>306.49799999999999</v>
      </c>
      <c r="Y56" s="4">
        <v>41.4</v>
      </c>
      <c r="Z56" s="4">
        <v>0</v>
      </c>
      <c r="AA56" s="4">
        <v>0</v>
      </c>
      <c r="AB56" s="4" t="s">
        <v>384</v>
      </c>
      <c r="AC56" s="4">
        <v>0</v>
      </c>
      <c r="AD56" s="4">
        <v>11.9</v>
      </c>
      <c r="AE56" s="4">
        <v>858</v>
      </c>
      <c r="AF56" s="4">
        <v>886</v>
      </c>
      <c r="AG56" s="4">
        <v>895</v>
      </c>
      <c r="AH56" s="4">
        <v>60</v>
      </c>
      <c r="AI56" s="4">
        <v>24.82</v>
      </c>
      <c r="AJ56" s="4">
        <v>0.56999999999999995</v>
      </c>
      <c r="AK56" s="4">
        <v>989</v>
      </c>
      <c r="AL56" s="4">
        <v>6</v>
      </c>
      <c r="AM56" s="4">
        <v>0</v>
      </c>
      <c r="AN56" s="4">
        <v>36</v>
      </c>
      <c r="AO56" s="4">
        <v>192</v>
      </c>
      <c r="AP56" s="4">
        <v>189</v>
      </c>
      <c r="AQ56" s="4">
        <v>3.5</v>
      </c>
      <c r="AR56" s="4">
        <v>195</v>
      </c>
      <c r="AS56" s="4" t="s">
        <v>155</v>
      </c>
      <c r="AT56" s="4">
        <v>2</v>
      </c>
      <c r="AU56" s="5">
        <v>0.7041898148148148</v>
      </c>
      <c r="AV56" s="4">
        <v>47.160606999999999</v>
      </c>
      <c r="AW56" s="4">
        <v>-88.484121999999999</v>
      </c>
      <c r="AX56" s="4">
        <v>313</v>
      </c>
      <c r="AY56" s="4">
        <v>35.4</v>
      </c>
      <c r="AZ56" s="4">
        <v>12</v>
      </c>
      <c r="BA56" s="4">
        <v>10</v>
      </c>
      <c r="BB56" s="4" t="s">
        <v>433</v>
      </c>
      <c r="BC56" s="4">
        <v>2.42977</v>
      </c>
      <c r="BD56" s="4">
        <v>1.0851150000000001</v>
      </c>
      <c r="BE56" s="4">
        <v>3.7581419999999999</v>
      </c>
      <c r="BF56" s="4">
        <v>14.063000000000001</v>
      </c>
      <c r="BG56" s="4">
        <v>14.36</v>
      </c>
      <c r="BH56" s="4">
        <v>1.02</v>
      </c>
      <c r="BI56" s="4">
        <v>14.532999999999999</v>
      </c>
      <c r="BJ56" s="4">
        <v>2921.489</v>
      </c>
      <c r="BK56" s="4">
        <v>66.347999999999999</v>
      </c>
      <c r="BL56" s="4">
        <v>8.5999999999999993E-2</v>
      </c>
      <c r="BM56" s="4">
        <v>0.151</v>
      </c>
      <c r="BN56" s="4">
        <v>0.23699999999999999</v>
      </c>
      <c r="BO56" s="4">
        <v>7.0000000000000007E-2</v>
      </c>
      <c r="BP56" s="4">
        <v>0.122</v>
      </c>
      <c r="BQ56" s="4">
        <v>0.192</v>
      </c>
      <c r="BR56" s="4">
        <v>2.3820999999999999</v>
      </c>
      <c r="BU56" s="4">
        <v>1.931</v>
      </c>
      <c r="BW56" s="4">
        <v>0</v>
      </c>
      <c r="BX56" s="4">
        <v>0.248472</v>
      </c>
      <c r="BY56" s="4">
        <v>-5</v>
      </c>
      <c r="BZ56" s="4">
        <v>1.504392</v>
      </c>
      <c r="CA56" s="4">
        <v>6.0720349999999996</v>
      </c>
      <c r="CB56" s="4">
        <v>30.388718000000001</v>
      </c>
      <c r="CC56" s="4">
        <f t="shared" si="8"/>
        <v>1.6042316469999998</v>
      </c>
      <c r="CE56" s="4">
        <f t="shared" si="9"/>
        <v>13251.319444705903</v>
      </c>
      <c r="CF56" s="4">
        <f t="shared" si="9"/>
        <v>300.94193150045999</v>
      </c>
      <c r="CG56" s="4">
        <f t="shared" si="10"/>
        <v>0.87087554783999999</v>
      </c>
      <c r="CH56" s="4">
        <f t="shared" si="10"/>
        <v>10.8047533464045</v>
      </c>
    </row>
    <row r="57" spans="1:86">
      <c r="A57" s="2">
        <v>42440</v>
      </c>
      <c r="B57" s="29">
        <v>0.49605217592592593</v>
      </c>
      <c r="C57" s="4">
        <v>14.24</v>
      </c>
      <c r="D57" s="4">
        <v>0.47749999999999998</v>
      </c>
      <c r="E57" s="4" t="s">
        <v>155</v>
      </c>
      <c r="F57" s="4">
        <v>4775.0041629999996</v>
      </c>
      <c r="G57" s="4">
        <v>3.9</v>
      </c>
      <c r="H57" s="4">
        <v>7.8</v>
      </c>
      <c r="I57" s="4">
        <v>326.89999999999998</v>
      </c>
      <c r="K57" s="4">
        <v>0</v>
      </c>
      <c r="L57" s="4">
        <v>49</v>
      </c>
      <c r="M57" s="4">
        <v>0.87339999999999995</v>
      </c>
      <c r="N57" s="4">
        <v>12.4366</v>
      </c>
      <c r="O57" s="4">
        <v>0.41699999999999998</v>
      </c>
      <c r="P57" s="4">
        <v>3.4060999999999999</v>
      </c>
      <c r="Q57" s="4">
        <v>6.8385999999999996</v>
      </c>
      <c r="R57" s="4">
        <v>10.199999999999999</v>
      </c>
      <c r="S57" s="4">
        <v>2.7561</v>
      </c>
      <c r="T57" s="4">
        <v>5.5335000000000001</v>
      </c>
      <c r="U57" s="4">
        <v>8.3000000000000007</v>
      </c>
      <c r="V57" s="4">
        <v>326.899</v>
      </c>
      <c r="Y57" s="4">
        <v>42.515000000000001</v>
      </c>
      <c r="Z57" s="4">
        <v>0</v>
      </c>
      <c r="AA57" s="4">
        <v>0</v>
      </c>
      <c r="AB57" s="4" t="s">
        <v>384</v>
      </c>
      <c r="AC57" s="4">
        <v>0</v>
      </c>
      <c r="AD57" s="4">
        <v>12</v>
      </c>
      <c r="AE57" s="4">
        <v>858</v>
      </c>
      <c r="AF57" s="4">
        <v>886</v>
      </c>
      <c r="AG57" s="4">
        <v>894</v>
      </c>
      <c r="AH57" s="4">
        <v>60</v>
      </c>
      <c r="AI57" s="4">
        <v>24.82</v>
      </c>
      <c r="AJ57" s="4">
        <v>0.56999999999999995</v>
      </c>
      <c r="AK57" s="4">
        <v>989</v>
      </c>
      <c r="AL57" s="4">
        <v>6</v>
      </c>
      <c r="AM57" s="4">
        <v>0</v>
      </c>
      <c r="AN57" s="4">
        <v>36</v>
      </c>
      <c r="AO57" s="4">
        <v>192</v>
      </c>
      <c r="AP57" s="4">
        <v>189</v>
      </c>
      <c r="AQ57" s="4">
        <v>3.6</v>
      </c>
      <c r="AR57" s="4">
        <v>195</v>
      </c>
      <c r="AS57" s="4" t="s">
        <v>155</v>
      </c>
      <c r="AT57" s="4">
        <v>2</v>
      </c>
      <c r="AU57" s="5">
        <v>0.70420138888888895</v>
      </c>
      <c r="AV57" s="4">
        <v>47.160747999999998</v>
      </c>
      <c r="AW57" s="4">
        <v>-88.484060999999997</v>
      </c>
      <c r="AX57" s="4">
        <v>313.3</v>
      </c>
      <c r="AY57" s="4">
        <v>35.799999999999997</v>
      </c>
      <c r="AZ57" s="4">
        <v>12</v>
      </c>
      <c r="BA57" s="4">
        <v>10</v>
      </c>
      <c r="BB57" s="4" t="s">
        <v>433</v>
      </c>
      <c r="BC57" s="4">
        <v>1.5270729999999999</v>
      </c>
      <c r="BD57" s="4">
        <v>1.071528</v>
      </c>
      <c r="BE57" s="4">
        <v>2.4694310000000002</v>
      </c>
      <c r="BF57" s="4">
        <v>14.063000000000001</v>
      </c>
      <c r="BG57" s="4">
        <v>14.39</v>
      </c>
      <c r="BH57" s="4">
        <v>1.02</v>
      </c>
      <c r="BI57" s="4">
        <v>14.5</v>
      </c>
      <c r="BJ57" s="4">
        <v>2927.105</v>
      </c>
      <c r="BK57" s="4">
        <v>62.470999999999997</v>
      </c>
      <c r="BL57" s="4">
        <v>8.4000000000000005E-2</v>
      </c>
      <c r="BM57" s="4">
        <v>0.16900000000000001</v>
      </c>
      <c r="BN57" s="4">
        <v>0.253</v>
      </c>
      <c r="BO57" s="4">
        <v>6.8000000000000005E-2</v>
      </c>
      <c r="BP57" s="4">
        <v>0.13600000000000001</v>
      </c>
      <c r="BQ57" s="4">
        <v>0.20399999999999999</v>
      </c>
      <c r="BR57" s="4">
        <v>2.5442</v>
      </c>
      <c r="BU57" s="4">
        <v>1.9850000000000001</v>
      </c>
      <c r="BW57" s="4">
        <v>0</v>
      </c>
      <c r="BX57" s="4">
        <v>0.28537400000000002</v>
      </c>
      <c r="BY57" s="4">
        <v>-5</v>
      </c>
      <c r="BZ57" s="4">
        <v>1.504902</v>
      </c>
      <c r="CA57" s="4">
        <v>6.973827</v>
      </c>
      <c r="CB57" s="4">
        <v>30.39902</v>
      </c>
      <c r="CC57" s="4">
        <f t="shared" si="8"/>
        <v>1.8424850933999999</v>
      </c>
      <c r="CE57" s="4">
        <f t="shared" si="9"/>
        <v>15248.603538983743</v>
      </c>
      <c r="CF57" s="4">
        <f t="shared" si="9"/>
        <v>325.43947404819897</v>
      </c>
      <c r="CG57" s="4">
        <f t="shared" si="10"/>
        <v>1.062727548876</v>
      </c>
      <c r="CH57" s="4">
        <f t="shared" si="10"/>
        <v>13.2538795580898</v>
      </c>
    </row>
    <row r="58" spans="1:86">
      <c r="A58" s="2">
        <v>42440</v>
      </c>
      <c r="B58" s="29">
        <v>0.49606375000000003</v>
      </c>
      <c r="C58" s="4">
        <v>14.250999999999999</v>
      </c>
      <c r="D58" s="4">
        <v>0.45829999999999999</v>
      </c>
      <c r="E58" s="4" t="s">
        <v>155</v>
      </c>
      <c r="F58" s="4">
        <v>4583.4936710000002</v>
      </c>
      <c r="G58" s="4">
        <v>3.9</v>
      </c>
      <c r="H58" s="4">
        <v>13.2</v>
      </c>
      <c r="I58" s="4">
        <v>328.1</v>
      </c>
      <c r="K58" s="4">
        <v>0</v>
      </c>
      <c r="L58" s="4">
        <v>51</v>
      </c>
      <c r="M58" s="4">
        <v>0.87339999999999995</v>
      </c>
      <c r="N58" s="4">
        <v>12.4467</v>
      </c>
      <c r="O58" s="4">
        <v>0.40029999999999999</v>
      </c>
      <c r="P58" s="4">
        <v>3.4327000000000001</v>
      </c>
      <c r="Q58" s="4">
        <v>11.5243</v>
      </c>
      <c r="R58" s="4">
        <v>15</v>
      </c>
      <c r="S58" s="4">
        <v>2.7776000000000001</v>
      </c>
      <c r="T58" s="4">
        <v>9.3248999999999995</v>
      </c>
      <c r="U58" s="4">
        <v>12.1</v>
      </c>
      <c r="V58" s="4">
        <v>328.08249999999998</v>
      </c>
      <c r="Y58" s="4">
        <v>44.447000000000003</v>
      </c>
      <c r="Z58" s="4">
        <v>0</v>
      </c>
      <c r="AA58" s="4">
        <v>0</v>
      </c>
      <c r="AB58" s="4" t="s">
        <v>384</v>
      </c>
      <c r="AC58" s="4">
        <v>0</v>
      </c>
      <c r="AD58" s="4">
        <v>12</v>
      </c>
      <c r="AE58" s="4">
        <v>858</v>
      </c>
      <c r="AF58" s="4">
        <v>887</v>
      </c>
      <c r="AG58" s="4">
        <v>894</v>
      </c>
      <c r="AH58" s="4">
        <v>60</v>
      </c>
      <c r="AI58" s="4">
        <v>24.82</v>
      </c>
      <c r="AJ58" s="4">
        <v>0.56999999999999995</v>
      </c>
      <c r="AK58" s="4">
        <v>989</v>
      </c>
      <c r="AL58" s="4">
        <v>6</v>
      </c>
      <c r="AM58" s="4">
        <v>0</v>
      </c>
      <c r="AN58" s="4">
        <v>36</v>
      </c>
      <c r="AO58" s="4">
        <v>192</v>
      </c>
      <c r="AP58" s="4">
        <v>189</v>
      </c>
      <c r="AQ58" s="4">
        <v>3.5</v>
      </c>
      <c r="AR58" s="4">
        <v>195</v>
      </c>
      <c r="AS58" s="4" t="s">
        <v>155</v>
      </c>
      <c r="AT58" s="4">
        <v>2</v>
      </c>
      <c r="AU58" s="5">
        <v>0.70421296296296287</v>
      </c>
      <c r="AV58" s="4">
        <v>47.160879000000001</v>
      </c>
      <c r="AW58" s="4">
        <v>-88.484001000000006</v>
      </c>
      <c r="AX58" s="4">
        <v>313.5</v>
      </c>
      <c r="AY58" s="4">
        <v>35</v>
      </c>
      <c r="AZ58" s="4">
        <v>12</v>
      </c>
      <c r="BA58" s="4">
        <v>10</v>
      </c>
      <c r="BB58" s="4" t="s">
        <v>433</v>
      </c>
      <c r="BC58" s="4">
        <v>1.3142860000000001</v>
      </c>
      <c r="BD58" s="4">
        <v>1.0285709999999999</v>
      </c>
      <c r="BE58" s="4">
        <v>2.0428570000000001</v>
      </c>
      <c r="BF58" s="4">
        <v>14.063000000000001</v>
      </c>
      <c r="BG58" s="4">
        <v>14.4</v>
      </c>
      <c r="BH58" s="4">
        <v>1.02</v>
      </c>
      <c r="BI58" s="4">
        <v>14.493</v>
      </c>
      <c r="BJ58" s="4">
        <v>2930.9609999999998</v>
      </c>
      <c r="BK58" s="4">
        <v>60</v>
      </c>
      <c r="BL58" s="4">
        <v>8.5000000000000006E-2</v>
      </c>
      <c r="BM58" s="4">
        <v>0.28399999999999997</v>
      </c>
      <c r="BN58" s="4">
        <v>0.36899999999999999</v>
      </c>
      <c r="BO58" s="4">
        <v>6.8000000000000005E-2</v>
      </c>
      <c r="BP58" s="4">
        <v>0.23</v>
      </c>
      <c r="BQ58" s="4">
        <v>0.29799999999999999</v>
      </c>
      <c r="BR58" s="4">
        <v>2.5547</v>
      </c>
      <c r="BU58" s="4">
        <v>2.077</v>
      </c>
      <c r="BW58" s="4">
        <v>0</v>
      </c>
      <c r="BX58" s="4">
        <v>0.29982399999999998</v>
      </c>
      <c r="BY58" s="4">
        <v>-5</v>
      </c>
      <c r="BZ58" s="4">
        <v>1.502294</v>
      </c>
      <c r="CA58" s="4">
        <v>7.3269489999999999</v>
      </c>
      <c r="CB58" s="4">
        <v>30.346339</v>
      </c>
      <c r="CC58" s="4">
        <f t="shared" si="8"/>
        <v>1.9357799257999999</v>
      </c>
      <c r="CE58" s="4">
        <f t="shared" si="9"/>
        <v>16041.82632068778</v>
      </c>
      <c r="CF58" s="4">
        <f t="shared" si="9"/>
        <v>328.39385418000001</v>
      </c>
      <c r="CG58" s="4">
        <f t="shared" si="10"/>
        <v>1.6310228090939998</v>
      </c>
      <c r="CH58" s="4">
        <f t="shared" si="10"/>
        <v>13.982462987894099</v>
      </c>
    </row>
    <row r="59" spans="1:86">
      <c r="A59" s="2">
        <v>42440</v>
      </c>
      <c r="B59" s="29">
        <v>0.49607532407407406</v>
      </c>
      <c r="C59" s="4">
        <v>14.272</v>
      </c>
      <c r="D59" s="4">
        <v>0.4073</v>
      </c>
      <c r="E59" s="4" t="s">
        <v>155</v>
      </c>
      <c r="F59" s="4">
        <v>4073.327855</v>
      </c>
      <c r="G59" s="4">
        <v>3.9</v>
      </c>
      <c r="H59" s="4">
        <v>11.2</v>
      </c>
      <c r="I59" s="4">
        <v>335.8</v>
      </c>
      <c r="K59" s="4">
        <v>0</v>
      </c>
      <c r="L59" s="4">
        <v>51</v>
      </c>
      <c r="M59" s="4">
        <v>0.87360000000000004</v>
      </c>
      <c r="N59" s="4">
        <v>12.468</v>
      </c>
      <c r="O59" s="4">
        <v>0.35589999999999999</v>
      </c>
      <c r="P59" s="4">
        <v>3.4422000000000001</v>
      </c>
      <c r="Q59" s="4">
        <v>9.7928999999999995</v>
      </c>
      <c r="R59" s="4">
        <v>13.2</v>
      </c>
      <c r="S59" s="4">
        <v>2.7892000000000001</v>
      </c>
      <c r="T59" s="4">
        <v>7.9352999999999998</v>
      </c>
      <c r="U59" s="4">
        <v>10.7</v>
      </c>
      <c r="V59" s="4">
        <v>335.82769999999999</v>
      </c>
      <c r="Y59" s="4">
        <v>44.54</v>
      </c>
      <c r="Z59" s="4">
        <v>0</v>
      </c>
      <c r="AA59" s="4">
        <v>0</v>
      </c>
      <c r="AB59" s="4" t="s">
        <v>384</v>
      </c>
      <c r="AC59" s="4">
        <v>0</v>
      </c>
      <c r="AD59" s="4">
        <v>11.9</v>
      </c>
      <c r="AE59" s="4">
        <v>857</v>
      </c>
      <c r="AF59" s="4">
        <v>887</v>
      </c>
      <c r="AG59" s="4">
        <v>893</v>
      </c>
      <c r="AH59" s="4">
        <v>60.9</v>
      </c>
      <c r="AI59" s="4">
        <v>25.19</v>
      </c>
      <c r="AJ59" s="4">
        <v>0.57999999999999996</v>
      </c>
      <c r="AK59" s="4">
        <v>989</v>
      </c>
      <c r="AL59" s="4">
        <v>6</v>
      </c>
      <c r="AM59" s="4">
        <v>0</v>
      </c>
      <c r="AN59" s="4">
        <v>36</v>
      </c>
      <c r="AO59" s="4">
        <v>192</v>
      </c>
      <c r="AP59" s="4">
        <v>188.1</v>
      </c>
      <c r="AQ59" s="4">
        <v>3.5</v>
      </c>
      <c r="AR59" s="4">
        <v>195</v>
      </c>
      <c r="AS59" s="4" t="s">
        <v>155</v>
      </c>
      <c r="AT59" s="4">
        <v>2</v>
      </c>
      <c r="AU59" s="5">
        <v>0.70422453703703702</v>
      </c>
      <c r="AV59" s="4">
        <v>47.161014999999999</v>
      </c>
      <c r="AW59" s="4">
        <v>-88.483964</v>
      </c>
      <c r="AX59" s="4">
        <v>313.89999999999998</v>
      </c>
      <c r="AY59" s="4">
        <v>34.700000000000003</v>
      </c>
      <c r="AZ59" s="4">
        <v>12</v>
      </c>
      <c r="BA59" s="4">
        <v>10</v>
      </c>
      <c r="BB59" s="4" t="s">
        <v>433</v>
      </c>
      <c r="BC59" s="4">
        <v>1.4</v>
      </c>
      <c r="BD59" s="4">
        <v>1.071329</v>
      </c>
      <c r="BE59" s="4">
        <v>2.1</v>
      </c>
      <c r="BF59" s="4">
        <v>14.063000000000001</v>
      </c>
      <c r="BG59" s="4">
        <v>14.43</v>
      </c>
      <c r="BH59" s="4">
        <v>1.03</v>
      </c>
      <c r="BI59" s="4">
        <v>14.467000000000001</v>
      </c>
      <c r="BJ59" s="4">
        <v>2941.11</v>
      </c>
      <c r="BK59" s="4">
        <v>53.427</v>
      </c>
      <c r="BL59" s="4">
        <v>8.5000000000000006E-2</v>
      </c>
      <c r="BM59" s="4">
        <v>0.24199999999999999</v>
      </c>
      <c r="BN59" s="4">
        <v>0.32700000000000001</v>
      </c>
      <c r="BO59" s="4">
        <v>6.9000000000000006E-2</v>
      </c>
      <c r="BP59" s="4">
        <v>0.19600000000000001</v>
      </c>
      <c r="BQ59" s="4">
        <v>0.26500000000000001</v>
      </c>
      <c r="BR59" s="4">
        <v>2.6194999999999999</v>
      </c>
      <c r="BU59" s="4">
        <v>2.085</v>
      </c>
      <c r="BW59" s="4">
        <v>0</v>
      </c>
      <c r="BX59" s="4">
        <v>0.26672400000000002</v>
      </c>
      <c r="BY59" s="4">
        <v>-5</v>
      </c>
      <c r="BZ59" s="4">
        <v>1.502</v>
      </c>
      <c r="CA59" s="4">
        <v>6.5180670000000003</v>
      </c>
      <c r="CB59" s="4">
        <v>30.340399999999999</v>
      </c>
      <c r="CC59" s="4">
        <f t="shared" si="8"/>
        <v>1.7220733014</v>
      </c>
      <c r="CE59" s="4">
        <f t="shared" si="9"/>
        <v>14320.25296967439</v>
      </c>
      <c r="CF59" s="4">
        <f t="shared" si="9"/>
        <v>260.13585190992302</v>
      </c>
      <c r="CG59" s="4">
        <f t="shared" si="10"/>
        <v>1.2902839529850001</v>
      </c>
      <c r="CH59" s="4">
        <f t="shared" si="10"/>
        <v>12.7543351503555</v>
      </c>
    </row>
    <row r="60" spans="1:86">
      <c r="A60" s="2">
        <v>42440</v>
      </c>
      <c r="B60" s="29">
        <v>0.49608689814814816</v>
      </c>
      <c r="C60" s="4">
        <v>14.28</v>
      </c>
      <c r="D60" s="4">
        <v>0.37159999999999999</v>
      </c>
      <c r="E60" s="4" t="s">
        <v>155</v>
      </c>
      <c r="F60" s="4">
        <v>3715.5962519999998</v>
      </c>
      <c r="G60" s="4">
        <v>3.7</v>
      </c>
      <c r="H60" s="4">
        <v>2.9</v>
      </c>
      <c r="I60" s="4">
        <v>337.8</v>
      </c>
      <c r="K60" s="4">
        <v>0</v>
      </c>
      <c r="L60" s="4">
        <v>51</v>
      </c>
      <c r="M60" s="4">
        <v>0.87390000000000001</v>
      </c>
      <c r="N60" s="4">
        <v>12.479100000000001</v>
      </c>
      <c r="O60" s="4">
        <v>0.32469999999999999</v>
      </c>
      <c r="P60" s="4">
        <v>3.2416</v>
      </c>
      <c r="Q60" s="4">
        <v>2.5078999999999998</v>
      </c>
      <c r="R60" s="4">
        <v>5.7</v>
      </c>
      <c r="S60" s="4">
        <v>2.6271</v>
      </c>
      <c r="T60" s="4">
        <v>2.0325000000000002</v>
      </c>
      <c r="U60" s="4">
        <v>4.7</v>
      </c>
      <c r="V60" s="4">
        <v>337.76920000000001</v>
      </c>
      <c r="Y60" s="4">
        <v>44.628999999999998</v>
      </c>
      <c r="Z60" s="4">
        <v>0</v>
      </c>
      <c r="AA60" s="4">
        <v>0</v>
      </c>
      <c r="AB60" s="4" t="s">
        <v>384</v>
      </c>
      <c r="AC60" s="4">
        <v>0</v>
      </c>
      <c r="AD60" s="4">
        <v>12</v>
      </c>
      <c r="AE60" s="4">
        <v>856</v>
      </c>
      <c r="AF60" s="4">
        <v>885</v>
      </c>
      <c r="AG60" s="4">
        <v>892</v>
      </c>
      <c r="AH60" s="4">
        <v>61</v>
      </c>
      <c r="AI60" s="4">
        <v>25.23</v>
      </c>
      <c r="AJ60" s="4">
        <v>0.57999999999999996</v>
      </c>
      <c r="AK60" s="4">
        <v>989</v>
      </c>
      <c r="AL60" s="4">
        <v>6</v>
      </c>
      <c r="AM60" s="4">
        <v>0</v>
      </c>
      <c r="AN60" s="4">
        <v>36</v>
      </c>
      <c r="AO60" s="4">
        <v>192</v>
      </c>
      <c r="AP60" s="4">
        <v>188.9</v>
      </c>
      <c r="AQ60" s="4">
        <v>3.6</v>
      </c>
      <c r="AR60" s="4">
        <v>195</v>
      </c>
      <c r="AS60" s="4" t="s">
        <v>155</v>
      </c>
      <c r="AT60" s="4">
        <v>2</v>
      </c>
      <c r="AU60" s="5">
        <v>0.70423611111111117</v>
      </c>
      <c r="AV60" s="4">
        <v>47.161157000000003</v>
      </c>
      <c r="AW60" s="4">
        <v>-88.483941000000002</v>
      </c>
      <c r="AX60" s="4">
        <v>314.10000000000002</v>
      </c>
      <c r="AY60" s="4">
        <v>35</v>
      </c>
      <c r="AZ60" s="4">
        <v>12</v>
      </c>
      <c r="BA60" s="4">
        <v>10</v>
      </c>
      <c r="BB60" s="4" t="s">
        <v>433</v>
      </c>
      <c r="BC60" s="4">
        <v>1.1863140000000001</v>
      </c>
      <c r="BD60" s="4">
        <v>1.1000000000000001</v>
      </c>
      <c r="BE60" s="4">
        <v>1.9575419999999999</v>
      </c>
      <c r="BF60" s="4">
        <v>14.063000000000001</v>
      </c>
      <c r="BG60" s="4">
        <v>14.46</v>
      </c>
      <c r="BH60" s="4">
        <v>1.03</v>
      </c>
      <c r="BI60" s="4">
        <v>14.430999999999999</v>
      </c>
      <c r="BJ60" s="4">
        <v>2948.297</v>
      </c>
      <c r="BK60" s="4">
        <v>48.826000000000001</v>
      </c>
      <c r="BL60" s="4">
        <v>0.08</v>
      </c>
      <c r="BM60" s="4">
        <v>6.2E-2</v>
      </c>
      <c r="BN60" s="4">
        <v>0.14199999999999999</v>
      </c>
      <c r="BO60" s="4">
        <v>6.5000000000000002E-2</v>
      </c>
      <c r="BP60" s="4">
        <v>0.05</v>
      </c>
      <c r="BQ60" s="4">
        <v>0.115</v>
      </c>
      <c r="BR60" s="4">
        <v>2.6387999999999998</v>
      </c>
      <c r="BU60" s="4">
        <v>2.0920000000000001</v>
      </c>
      <c r="BW60" s="4">
        <v>0</v>
      </c>
      <c r="BX60" s="4">
        <v>0.24856800000000001</v>
      </c>
      <c r="BY60" s="4">
        <v>-5</v>
      </c>
      <c r="BZ60" s="4">
        <v>1.502902</v>
      </c>
      <c r="CA60" s="4">
        <v>6.0743799999999997</v>
      </c>
      <c r="CB60" s="4">
        <v>30.358619999999998</v>
      </c>
      <c r="CC60" s="4">
        <f t="shared" si="8"/>
        <v>1.6048511959999998</v>
      </c>
      <c r="CE60" s="4">
        <f t="shared" si="9"/>
        <v>13378.080019152419</v>
      </c>
      <c r="CF60" s="4">
        <f t="shared" si="9"/>
        <v>221.55099537635999</v>
      </c>
      <c r="CG60" s="4">
        <f t="shared" si="10"/>
        <v>0.52181961389999998</v>
      </c>
      <c r="CH60" s="4">
        <f t="shared" si="10"/>
        <v>11.973718236167997</v>
      </c>
    </row>
    <row r="61" spans="1:86">
      <c r="A61" s="2">
        <v>42440</v>
      </c>
      <c r="B61" s="29">
        <v>0.4960984722222222</v>
      </c>
      <c r="C61" s="4">
        <v>14.28</v>
      </c>
      <c r="D61" s="4">
        <v>0.40329999999999999</v>
      </c>
      <c r="E61" s="4" t="s">
        <v>155</v>
      </c>
      <c r="F61" s="4">
        <v>4032.5771479999999</v>
      </c>
      <c r="G61" s="4">
        <v>4.5999999999999996</v>
      </c>
      <c r="H61" s="4">
        <v>1.4</v>
      </c>
      <c r="I61" s="4">
        <v>335.2</v>
      </c>
      <c r="K61" s="4">
        <v>0</v>
      </c>
      <c r="L61" s="4">
        <v>52</v>
      </c>
      <c r="M61" s="4">
        <v>0.87360000000000004</v>
      </c>
      <c r="N61" s="4">
        <v>12.4748</v>
      </c>
      <c r="O61" s="4">
        <v>0.3523</v>
      </c>
      <c r="P61" s="4">
        <v>4.0021000000000004</v>
      </c>
      <c r="Q61" s="4">
        <v>1.2373000000000001</v>
      </c>
      <c r="R61" s="4">
        <v>5.2</v>
      </c>
      <c r="S61" s="4">
        <v>3.2437999999999998</v>
      </c>
      <c r="T61" s="4">
        <v>1.0027999999999999</v>
      </c>
      <c r="U61" s="4">
        <v>4.2</v>
      </c>
      <c r="V61" s="4">
        <v>335.18610000000001</v>
      </c>
      <c r="Y61" s="4">
        <v>45.808</v>
      </c>
      <c r="Z61" s="4">
        <v>0</v>
      </c>
      <c r="AA61" s="4">
        <v>0</v>
      </c>
      <c r="AB61" s="4" t="s">
        <v>384</v>
      </c>
      <c r="AC61" s="4">
        <v>0</v>
      </c>
      <c r="AD61" s="4">
        <v>11.9</v>
      </c>
      <c r="AE61" s="4">
        <v>856</v>
      </c>
      <c r="AF61" s="4">
        <v>884</v>
      </c>
      <c r="AG61" s="4">
        <v>892</v>
      </c>
      <c r="AH61" s="4">
        <v>61</v>
      </c>
      <c r="AI61" s="4">
        <v>25.26</v>
      </c>
      <c r="AJ61" s="4">
        <v>0.57999999999999996</v>
      </c>
      <c r="AK61" s="4">
        <v>988</v>
      </c>
      <c r="AL61" s="4">
        <v>6</v>
      </c>
      <c r="AM61" s="4">
        <v>0</v>
      </c>
      <c r="AN61" s="4">
        <v>36</v>
      </c>
      <c r="AO61" s="4">
        <v>192</v>
      </c>
      <c r="AP61" s="4">
        <v>189</v>
      </c>
      <c r="AQ61" s="4">
        <v>3.5</v>
      </c>
      <c r="AR61" s="4">
        <v>195</v>
      </c>
      <c r="AS61" s="4" t="s">
        <v>155</v>
      </c>
      <c r="AT61" s="4">
        <v>2</v>
      </c>
      <c r="AU61" s="5">
        <v>0.70424768518518521</v>
      </c>
      <c r="AV61" s="4">
        <v>47.161299</v>
      </c>
      <c r="AW61" s="4">
        <v>-88.483932999999993</v>
      </c>
      <c r="AX61" s="4">
        <v>314.3</v>
      </c>
      <c r="AY61" s="4">
        <v>35.200000000000003</v>
      </c>
      <c r="AZ61" s="4">
        <v>12</v>
      </c>
      <c r="BA61" s="4">
        <v>10</v>
      </c>
      <c r="BB61" s="4" t="s">
        <v>433</v>
      </c>
      <c r="BC61" s="4">
        <v>1.1000000000000001</v>
      </c>
      <c r="BD61" s="4">
        <v>1.1711290000000001</v>
      </c>
      <c r="BE61" s="4">
        <v>1.9</v>
      </c>
      <c r="BF61" s="4">
        <v>14.063000000000001</v>
      </c>
      <c r="BG61" s="4">
        <v>14.43</v>
      </c>
      <c r="BH61" s="4">
        <v>1.03</v>
      </c>
      <c r="BI61" s="4">
        <v>14.47</v>
      </c>
      <c r="BJ61" s="4">
        <v>2941.9879999999998</v>
      </c>
      <c r="BK61" s="4">
        <v>52.878</v>
      </c>
      <c r="BL61" s="4">
        <v>9.9000000000000005E-2</v>
      </c>
      <c r="BM61" s="4">
        <v>3.1E-2</v>
      </c>
      <c r="BN61" s="4">
        <v>0.129</v>
      </c>
      <c r="BO61" s="4">
        <v>0.08</v>
      </c>
      <c r="BP61" s="4">
        <v>2.5000000000000001E-2</v>
      </c>
      <c r="BQ61" s="4">
        <v>0.105</v>
      </c>
      <c r="BR61" s="4">
        <v>2.6139000000000001</v>
      </c>
      <c r="BU61" s="4">
        <v>2.1429999999999998</v>
      </c>
      <c r="BW61" s="4">
        <v>0</v>
      </c>
      <c r="BX61" s="4">
        <v>0.286688</v>
      </c>
      <c r="BY61" s="4">
        <v>-5</v>
      </c>
      <c r="BZ61" s="4">
        <v>1.4984900000000001</v>
      </c>
      <c r="CA61" s="4">
        <v>7.0059370000000003</v>
      </c>
      <c r="CB61" s="4">
        <v>30.269497999999999</v>
      </c>
      <c r="CC61" s="4">
        <f t="shared" si="8"/>
        <v>1.8509685553999999</v>
      </c>
      <c r="CE61" s="4">
        <f t="shared" si="9"/>
        <v>15396.702789318731</v>
      </c>
      <c r="CF61" s="4">
        <f t="shared" si="9"/>
        <v>276.733572704442</v>
      </c>
      <c r="CG61" s="4">
        <f t="shared" si="10"/>
        <v>0.54951066859499997</v>
      </c>
      <c r="CH61" s="4">
        <f t="shared" si="10"/>
        <v>13.679675587052101</v>
      </c>
    </row>
    <row r="62" spans="1:86">
      <c r="A62" s="2">
        <v>42440</v>
      </c>
      <c r="B62" s="29">
        <v>0.49611004629629635</v>
      </c>
      <c r="C62" s="4">
        <v>14.28</v>
      </c>
      <c r="D62" s="4">
        <v>0.46200000000000002</v>
      </c>
      <c r="E62" s="4" t="s">
        <v>155</v>
      </c>
      <c r="F62" s="4">
        <v>4619.5110020000002</v>
      </c>
      <c r="G62" s="4">
        <v>6.3</v>
      </c>
      <c r="H62" s="4">
        <v>-2.9</v>
      </c>
      <c r="I62" s="4">
        <v>385.4</v>
      </c>
      <c r="K62" s="4">
        <v>0</v>
      </c>
      <c r="L62" s="4">
        <v>55</v>
      </c>
      <c r="M62" s="4">
        <v>0.873</v>
      </c>
      <c r="N62" s="4">
        <v>12.466799999999999</v>
      </c>
      <c r="O62" s="4">
        <v>0.40329999999999999</v>
      </c>
      <c r="P62" s="4">
        <v>5.4737</v>
      </c>
      <c r="Q62" s="4">
        <v>0</v>
      </c>
      <c r="R62" s="4">
        <v>5.5</v>
      </c>
      <c r="S62" s="4">
        <v>4.4364999999999997</v>
      </c>
      <c r="T62" s="4">
        <v>0</v>
      </c>
      <c r="U62" s="4">
        <v>4.4000000000000004</v>
      </c>
      <c r="V62" s="4">
        <v>385.39350000000002</v>
      </c>
      <c r="Y62" s="4">
        <v>48.295000000000002</v>
      </c>
      <c r="Z62" s="4">
        <v>0</v>
      </c>
      <c r="AA62" s="4">
        <v>0</v>
      </c>
      <c r="AB62" s="4" t="s">
        <v>384</v>
      </c>
      <c r="AC62" s="4">
        <v>0</v>
      </c>
      <c r="AD62" s="4">
        <v>12</v>
      </c>
      <c r="AE62" s="4">
        <v>856</v>
      </c>
      <c r="AF62" s="4">
        <v>885</v>
      </c>
      <c r="AG62" s="4">
        <v>893</v>
      </c>
      <c r="AH62" s="4">
        <v>61</v>
      </c>
      <c r="AI62" s="4">
        <v>25.26</v>
      </c>
      <c r="AJ62" s="4">
        <v>0.57999999999999996</v>
      </c>
      <c r="AK62" s="4">
        <v>988</v>
      </c>
      <c r="AL62" s="4">
        <v>6</v>
      </c>
      <c r="AM62" s="4">
        <v>0</v>
      </c>
      <c r="AN62" s="4">
        <v>36</v>
      </c>
      <c r="AO62" s="4">
        <v>192</v>
      </c>
      <c r="AP62" s="4">
        <v>188.1</v>
      </c>
      <c r="AQ62" s="4">
        <v>3.5</v>
      </c>
      <c r="AR62" s="4">
        <v>195</v>
      </c>
      <c r="AS62" s="4" t="s">
        <v>155</v>
      </c>
      <c r="AT62" s="4">
        <v>2</v>
      </c>
      <c r="AU62" s="5">
        <v>0.70425925925925925</v>
      </c>
      <c r="AV62" s="4">
        <v>47.161442000000001</v>
      </c>
      <c r="AW62" s="4">
        <v>-88.483941000000002</v>
      </c>
      <c r="AX62" s="4">
        <v>314.7</v>
      </c>
      <c r="AY62" s="4">
        <v>35.200000000000003</v>
      </c>
      <c r="AZ62" s="4">
        <v>12</v>
      </c>
      <c r="BA62" s="4">
        <v>10</v>
      </c>
      <c r="BB62" s="4" t="s">
        <v>433</v>
      </c>
      <c r="BC62" s="4">
        <v>1.1710290000000001</v>
      </c>
      <c r="BD62" s="4">
        <v>1.342058</v>
      </c>
      <c r="BE62" s="4">
        <v>2.0420579999999999</v>
      </c>
      <c r="BF62" s="4">
        <v>14.063000000000001</v>
      </c>
      <c r="BG62" s="4">
        <v>14.36</v>
      </c>
      <c r="BH62" s="4">
        <v>1.02</v>
      </c>
      <c r="BI62" s="4">
        <v>14.544</v>
      </c>
      <c r="BJ62" s="4">
        <v>2929.1239999999998</v>
      </c>
      <c r="BK62" s="4">
        <v>60.308999999999997</v>
      </c>
      <c r="BL62" s="4">
        <v>0.13500000000000001</v>
      </c>
      <c r="BM62" s="4">
        <v>0</v>
      </c>
      <c r="BN62" s="4">
        <v>0.13500000000000001</v>
      </c>
      <c r="BO62" s="4">
        <v>0.109</v>
      </c>
      <c r="BP62" s="4">
        <v>0</v>
      </c>
      <c r="BQ62" s="4">
        <v>0.109</v>
      </c>
      <c r="BR62" s="4">
        <v>2.9942000000000002</v>
      </c>
      <c r="BU62" s="4">
        <v>2.2509999999999999</v>
      </c>
      <c r="BW62" s="4">
        <v>0</v>
      </c>
      <c r="BX62" s="4">
        <v>0.30091200000000001</v>
      </c>
      <c r="BY62" s="4">
        <v>-5</v>
      </c>
      <c r="BZ62" s="4">
        <v>1.497099</v>
      </c>
      <c r="CA62" s="4">
        <v>7.3535389999999996</v>
      </c>
      <c r="CB62" s="4">
        <v>30.241398</v>
      </c>
      <c r="CC62" s="4">
        <f t="shared" si="8"/>
        <v>1.9428050037999998</v>
      </c>
      <c r="CE62" s="4">
        <f t="shared" si="9"/>
        <v>16089.952394667489</v>
      </c>
      <c r="CF62" s="4">
        <f t="shared" si="9"/>
        <v>331.28298391259699</v>
      </c>
      <c r="CG62" s="4">
        <f t="shared" si="10"/>
        <v>0.59874720599699993</v>
      </c>
      <c r="CH62" s="4">
        <f t="shared" si="10"/>
        <v>16.4474209559286</v>
      </c>
    </row>
    <row r="63" spans="1:86">
      <c r="A63" s="2">
        <v>42440</v>
      </c>
      <c r="B63" s="29">
        <v>0.49612162037037039</v>
      </c>
      <c r="C63" s="4">
        <v>14.275</v>
      </c>
      <c r="D63" s="4">
        <v>0.60129999999999995</v>
      </c>
      <c r="E63" s="4" t="s">
        <v>155</v>
      </c>
      <c r="F63" s="4">
        <v>6013.1540340000001</v>
      </c>
      <c r="G63" s="4">
        <v>6.2</v>
      </c>
      <c r="H63" s="4">
        <v>-5.4</v>
      </c>
      <c r="I63" s="4">
        <v>420.9</v>
      </c>
      <c r="K63" s="4">
        <v>0</v>
      </c>
      <c r="L63" s="4">
        <v>59</v>
      </c>
      <c r="M63" s="4">
        <v>0.87180000000000002</v>
      </c>
      <c r="N63" s="4">
        <v>12.445</v>
      </c>
      <c r="O63" s="4">
        <v>0.5242</v>
      </c>
      <c r="P63" s="4">
        <v>5.4318</v>
      </c>
      <c r="Q63" s="4">
        <v>0</v>
      </c>
      <c r="R63" s="4">
        <v>5.4</v>
      </c>
      <c r="S63" s="4">
        <v>4.4025999999999996</v>
      </c>
      <c r="T63" s="4">
        <v>0</v>
      </c>
      <c r="U63" s="4">
        <v>4.4000000000000004</v>
      </c>
      <c r="V63" s="4">
        <v>420.87689999999998</v>
      </c>
      <c r="Y63" s="4">
        <v>51.006999999999998</v>
      </c>
      <c r="Z63" s="4">
        <v>0</v>
      </c>
      <c r="AA63" s="4">
        <v>0</v>
      </c>
      <c r="AB63" s="4" t="s">
        <v>384</v>
      </c>
      <c r="AC63" s="4">
        <v>0</v>
      </c>
      <c r="AD63" s="4">
        <v>11.9</v>
      </c>
      <c r="AE63" s="4">
        <v>857</v>
      </c>
      <c r="AF63" s="4">
        <v>885</v>
      </c>
      <c r="AG63" s="4">
        <v>892</v>
      </c>
      <c r="AH63" s="4">
        <v>61</v>
      </c>
      <c r="AI63" s="4">
        <v>25.26</v>
      </c>
      <c r="AJ63" s="4">
        <v>0.57999999999999996</v>
      </c>
      <c r="AK63" s="4">
        <v>988</v>
      </c>
      <c r="AL63" s="4">
        <v>6</v>
      </c>
      <c r="AM63" s="4">
        <v>0</v>
      </c>
      <c r="AN63" s="4">
        <v>36</v>
      </c>
      <c r="AO63" s="4">
        <v>192</v>
      </c>
      <c r="AP63" s="4">
        <v>188.9</v>
      </c>
      <c r="AQ63" s="4">
        <v>3.5</v>
      </c>
      <c r="AR63" s="4">
        <v>195</v>
      </c>
      <c r="AS63" s="4" t="s">
        <v>155</v>
      </c>
      <c r="AT63" s="4">
        <v>2</v>
      </c>
      <c r="AU63" s="5">
        <v>0.70427083333333329</v>
      </c>
      <c r="AV63" s="4">
        <v>47.161582000000003</v>
      </c>
      <c r="AW63" s="4">
        <v>-88.483979000000005</v>
      </c>
      <c r="AX63" s="4">
        <v>314.89999999999998</v>
      </c>
      <c r="AY63" s="4">
        <v>35.1</v>
      </c>
      <c r="AZ63" s="4">
        <v>12</v>
      </c>
      <c r="BA63" s="4">
        <v>10</v>
      </c>
      <c r="BB63" s="4" t="s">
        <v>433</v>
      </c>
      <c r="BC63" s="4">
        <v>1.2</v>
      </c>
      <c r="BD63" s="4">
        <v>1.4</v>
      </c>
      <c r="BE63" s="4">
        <v>2.1</v>
      </c>
      <c r="BF63" s="4">
        <v>14.063000000000001</v>
      </c>
      <c r="BG63" s="4">
        <v>14.22</v>
      </c>
      <c r="BH63" s="4">
        <v>1.01</v>
      </c>
      <c r="BI63" s="4">
        <v>14.702999999999999</v>
      </c>
      <c r="BJ63" s="4">
        <v>2900.8490000000002</v>
      </c>
      <c r="BK63" s="4">
        <v>77.774000000000001</v>
      </c>
      <c r="BL63" s="4">
        <v>0.13300000000000001</v>
      </c>
      <c r="BM63" s="4">
        <v>0</v>
      </c>
      <c r="BN63" s="4">
        <v>0.13300000000000001</v>
      </c>
      <c r="BO63" s="4">
        <v>0.107</v>
      </c>
      <c r="BP63" s="4">
        <v>0</v>
      </c>
      <c r="BQ63" s="4">
        <v>0.107</v>
      </c>
      <c r="BR63" s="4">
        <v>3.2440000000000002</v>
      </c>
      <c r="BU63" s="4">
        <v>2.359</v>
      </c>
      <c r="BW63" s="4">
        <v>0</v>
      </c>
      <c r="BX63" s="4">
        <v>0.33266499999999999</v>
      </c>
      <c r="BY63" s="4">
        <v>-5</v>
      </c>
      <c r="BZ63" s="4">
        <v>1.495196</v>
      </c>
      <c r="CA63" s="4">
        <v>8.1294930000000001</v>
      </c>
      <c r="CB63" s="4">
        <v>30.202963</v>
      </c>
      <c r="CC63" s="4">
        <f t="shared" si="8"/>
        <v>2.1478120505999998</v>
      </c>
      <c r="CE63" s="4">
        <f t="shared" si="9"/>
        <v>17616.07643474908</v>
      </c>
      <c r="CF63" s="4">
        <f t="shared" si="9"/>
        <v>472.30060187075401</v>
      </c>
      <c r="CG63" s="4">
        <f t="shared" si="10"/>
        <v>0.64978224599699996</v>
      </c>
      <c r="CH63" s="4">
        <f t="shared" si="10"/>
        <v>19.699940243124001</v>
      </c>
    </row>
    <row r="64" spans="1:86">
      <c r="A64" s="2">
        <v>42440</v>
      </c>
      <c r="B64" s="29">
        <v>0.49613319444444448</v>
      </c>
      <c r="C64" s="4">
        <v>14.27</v>
      </c>
      <c r="D64" s="4">
        <v>0.56130000000000002</v>
      </c>
      <c r="E64" s="4" t="s">
        <v>155</v>
      </c>
      <c r="F64" s="4">
        <v>5613.0008600000001</v>
      </c>
      <c r="G64" s="4">
        <v>6.3</v>
      </c>
      <c r="H64" s="4">
        <v>-2.7</v>
      </c>
      <c r="I64" s="4">
        <v>486.2</v>
      </c>
      <c r="K64" s="4">
        <v>0</v>
      </c>
      <c r="L64" s="4">
        <v>59</v>
      </c>
      <c r="M64" s="4">
        <v>0.87209999999999999</v>
      </c>
      <c r="N64" s="4">
        <v>12.444900000000001</v>
      </c>
      <c r="O64" s="4">
        <v>0.48949999999999999</v>
      </c>
      <c r="P64" s="4">
        <v>5.5205000000000002</v>
      </c>
      <c r="Q64" s="4">
        <v>0</v>
      </c>
      <c r="R64" s="4">
        <v>5.5</v>
      </c>
      <c r="S64" s="4">
        <v>4.4744000000000002</v>
      </c>
      <c r="T64" s="4">
        <v>0</v>
      </c>
      <c r="U64" s="4">
        <v>4.5</v>
      </c>
      <c r="V64" s="4">
        <v>486.24250000000001</v>
      </c>
      <c r="Y64" s="4">
        <v>51.451999999999998</v>
      </c>
      <c r="Z64" s="4">
        <v>0</v>
      </c>
      <c r="AA64" s="4">
        <v>0</v>
      </c>
      <c r="AB64" s="4" t="s">
        <v>384</v>
      </c>
      <c r="AC64" s="4">
        <v>0</v>
      </c>
      <c r="AD64" s="4">
        <v>11.9</v>
      </c>
      <c r="AE64" s="4">
        <v>856</v>
      </c>
      <c r="AF64" s="4">
        <v>884</v>
      </c>
      <c r="AG64" s="4">
        <v>894</v>
      </c>
      <c r="AH64" s="4">
        <v>61</v>
      </c>
      <c r="AI64" s="4">
        <v>25.26</v>
      </c>
      <c r="AJ64" s="4">
        <v>0.57999999999999996</v>
      </c>
      <c r="AK64" s="4">
        <v>988</v>
      </c>
      <c r="AL64" s="4">
        <v>6</v>
      </c>
      <c r="AM64" s="4">
        <v>0</v>
      </c>
      <c r="AN64" s="4">
        <v>36</v>
      </c>
      <c r="AO64" s="4">
        <v>191.1</v>
      </c>
      <c r="AP64" s="4">
        <v>189</v>
      </c>
      <c r="AQ64" s="4">
        <v>3.4</v>
      </c>
      <c r="AR64" s="4">
        <v>195</v>
      </c>
      <c r="AS64" s="4" t="s">
        <v>155</v>
      </c>
      <c r="AT64" s="4">
        <v>2</v>
      </c>
      <c r="AU64" s="5">
        <v>0.70428240740740744</v>
      </c>
      <c r="AV64" s="4">
        <v>47.161718999999998</v>
      </c>
      <c r="AW64" s="4">
        <v>-88.484031999999999</v>
      </c>
      <c r="AX64" s="4">
        <v>315.3</v>
      </c>
      <c r="AY64" s="4">
        <v>35.299999999999997</v>
      </c>
      <c r="AZ64" s="4">
        <v>12</v>
      </c>
      <c r="BA64" s="4">
        <v>10</v>
      </c>
      <c r="BB64" s="4" t="s">
        <v>433</v>
      </c>
      <c r="BC64" s="4">
        <v>1.1283840000000001</v>
      </c>
      <c r="BD64" s="4">
        <v>1.4</v>
      </c>
      <c r="BE64" s="4">
        <v>1.8851519999999999</v>
      </c>
      <c r="BF64" s="4">
        <v>14.063000000000001</v>
      </c>
      <c r="BG64" s="4">
        <v>14.26</v>
      </c>
      <c r="BH64" s="4">
        <v>1.01</v>
      </c>
      <c r="BI64" s="4">
        <v>14.664999999999999</v>
      </c>
      <c r="BJ64" s="4">
        <v>2907.1669999999999</v>
      </c>
      <c r="BK64" s="4">
        <v>72.781000000000006</v>
      </c>
      <c r="BL64" s="4">
        <v>0.13500000000000001</v>
      </c>
      <c r="BM64" s="4">
        <v>0</v>
      </c>
      <c r="BN64" s="4">
        <v>0.13500000000000001</v>
      </c>
      <c r="BO64" s="4">
        <v>0.109</v>
      </c>
      <c r="BP64" s="4">
        <v>0</v>
      </c>
      <c r="BQ64" s="4">
        <v>0.109</v>
      </c>
      <c r="BR64" s="4">
        <v>3.7559999999999998</v>
      </c>
      <c r="BU64" s="4">
        <v>2.3849999999999998</v>
      </c>
      <c r="BW64" s="4">
        <v>0</v>
      </c>
      <c r="BX64" s="4">
        <v>0.38561000000000001</v>
      </c>
      <c r="BY64" s="4">
        <v>-5</v>
      </c>
      <c r="BZ64" s="4">
        <v>1.4913920000000001</v>
      </c>
      <c r="CA64" s="4">
        <v>9.4233449999999994</v>
      </c>
      <c r="CB64" s="4">
        <v>30.126118000000002</v>
      </c>
      <c r="CC64" s="4">
        <f t="shared" si="8"/>
        <v>2.489647749</v>
      </c>
      <c r="CE64" s="4">
        <f t="shared" si="9"/>
        <v>20464.242497370404</v>
      </c>
      <c r="CF64" s="4">
        <f t="shared" si="9"/>
        <v>512.322832916415</v>
      </c>
      <c r="CG64" s="4">
        <f t="shared" si="10"/>
        <v>0.76727701993499997</v>
      </c>
      <c r="CH64" s="4">
        <f t="shared" si="10"/>
        <v>26.439380613539999</v>
      </c>
    </row>
    <row r="65" spans="1:86">
      <c r="A65" s="2">
        <v>42440</v>
      </c>
      <c r="B65" s="29">
        <v>0.49614476851851852</v>
      </c>
      <c r="C65" s="4">
        <v>14.273999999999999</v>
      </c>
      <c r="D65" s="4">
        <v>0.3725</v>
      </c>
      <c r="E65" s="4" t="s">
        <v>155</v>
      </c>
      <c r="F65" s="4">
        <v>3725.165563</v>
      </c>
      <c r="G65" s="4">
        <v>6.4</v>
      </c>
      <c r="H65" s="4">
        <v>3.5</v>
      </c>
      <c r="I65" s="4">
        <v>475</v>
      </c>
      <c r="K65" s="4">
        <v>0</v>
      </c>
      <c r="L65" s="4">
        <v>59</v>
      </c>
      <c r="M65" s="4">
        <v>0.87380000000000002</v>
      </c>
      <c r="N65" s="4">
        <v>12.472300000000001</v>
      </c>
      <c r="O65" s="4">
        <v>0.32550000000000001</v>
      </c>
      <c r="P65" s="4">
        <v>5.5922999999999998</v>
      </c>
      <c r="Q65" s="4">
        <v>3.0236000000000001</v>
      </c>
      <c r="R65" s="4">
        <v>8.6</v>
      </c>
      <c r="S65" s="4">
        <v>4.5327000000000002</v>
      </c>
      <c r="T65" s="4">
        <v>2.4506999999999999</v>
      </c>
      <c r="U65" s="4">
        <v>7</v>
      </c>
      <c r="V65" s="4">
        <v>474.96469999999999</v>
      </c>
      <c r="Y65" s="4">
        <v>51.481000000000002</v>
      </c>
      <c r="Z65" s="4">
        <v>0</v>
      </c>
      <c r="AA65" s="4">
        <v>0</v>
      </c>
      <c r="AB65" s="4" t="s">
        <v>384</v>
      </c>
      <c r="AC65" s="4">
        <v>0</v>
      </c>
      <c r="AD65" s="4">
        <v>12</v>
      </c>
      <c r="AE65" s="4">
        <v>856</v>
      </c>
      <c r="AF65" s="4">
        <v>882</v>
      </c>
      <c r="AG65" s="4">
        <v>893</v>
      </c>
      <c r="AH65" s="4">
        <v>61</v>
      </c>
      <c r="AI65" s="4">
        <v>25.26</v>
      </c>
      <c r="AJ65" s="4">
        <v>0.57999999999999996</v>
      </c>
      <c r="AK65" s="4">
        <v>988</v>
      </c>
      <c r="AL65" s="4">
        <v>6</v>
      </c>
      <c r="AM65" s="4">
        <v>0</v>
      </c>
      <c r="AN65" s="4">
        <v>36</v>
      </c>
      <c r="AO65" s="4">
        <v>191</v>
      </c>
      <c r="AP65" s="4">
        <v>188.1</v>
      </c>
      <c r="AQ65" s="4">
        <v>3.6</v>
      </c>
      <c r="AR65" s="4">
        <v>195</v>
      </c>
      <c r="AS65" s="4" t="s">
        <v>155</v>
      </c>
      <c r="AT65" s="4">
        <v>2</v>
      </c>
      <c r="AU65" s="5">
        <v>0.70429398148148137</v>
      </c>
      <c r="AV65" s="4">
        <v>47.161859</v>
      </c>
      <c r="AW65" s="4">
        <v>-88.484084999999993</v>
      </c>
      <c r="AX65" s="4">
        <v>315.3</v>
      </c>
      <c r="AY65" s="4">
        <v>35.6</v>
      </c>
      <c r="AZ65" s="4">
        <v>12</v>
      </c>
      <c r="BA65" s="4">
        <v>10</v>
      </c>
      <c r="BB65" s="4" t="s">
        <v>433</v>
      </c>
      <c r="BC65" s="4">
        <v>1.2436560000000001</v>
      </c>
      <c r="BD65" s="4">
        <v>1.5436559999999999</v>
      </c>
      <c r="BE65" s="4">
        <v>1.9436560000000001</v>
      </c>
      <c r="BF65" s="4">
        <v>14.063000000000001</v>
      </c>
      <c r="BG65" s="4">
        <v>14.45</v>
      </c>
      <c r="BH65" s="4">
        <v>1.03</v>
      </c>
      <c r="BI65" s="4">
        <v>14.442</v>
      </c>
      <c r="BJ65" s="4">
        <v>2944.913</v>
      </c>
      <c r="BK65" s="4">
        <v>48.917000000000002</v>
      </c>
      <c r="BL65" s="4">
        <v>0.13800000000000001</v>
      </c>
      <c r="BM65" s="4">
        <v>7.4999999999999997E-2</v>
      </c>
      <c r="BN65" s="4">
        <v>0.21299999999999999</v>
      </c>
      <c r="BO65" s="4">
        <v>0.112</v>
      </c>
      <c r="BP65" s="4">
        <v>6.0999999999999999E-2</v>
      </c>
      <c r="BQ65" s="4">
        <v>0.17299999999999999</v>
      </c>
      <c r="BR65" s="4">
        <v>3.7084000000000001</v>
      </c>
      <c r="BU65" s="4">
        <v>2.4119999999999999</v>
      </c>
      <c r="BW65" s="4">
        <v>0</v>
      </c>
      <c r="BX65" s="4">
        <v>0.30531000000000003</v>
      </c>
      <c r="BY65" s="4">
        <v>-5</v>
      </c>
      <c r="BZ65" s="4">
        <v>1.4919020000000001</v>
      </c>
      <c r="CA65" s="4">
        <v>7.4610130000000003</v>
      </c>
      <c r="CB65" s="4">
        <v>30.136420000000001</v>
      </c>
      <c r="CC65" s="4">
        <f t="shared" si="8"/>
        <v>1.9711996346</v>
      </c>
      <c r="CE65" s="4">
        <f t="shared" si="9"/>
        <v>16413.109530121143</v>
      </c>
      <c r="CF65" s="4">
        <f t="shared" si="9"/>
        <v>272.63286857198705</v>
      </c>
      <c r="CG65" s="4">
        <f t="shared" si="10"/>
        <v>0.96419417100299998</v>
      </c>
      <c r="CH65" s="4">
        <f t="shared" si="10"/>
        <v>20.668310195072401</v>
      </c>
    </row>
    <row r="66" spans="1:86">
      <c r="A66" s="2">
        <v>42440</v>
      </c>
      <c r="B66" s="29">
        <v>0.49615634259259256</v>
      </c>
      <c r="C66" s="4">
        <v>14.29</v>
      </c>
      <c r="D66" s="4">
        <v>0.1777</v>
      </c>
      <c r="E66" s="4" t="s">
        <v>155</v>
      </c>
      <c r="F66" s="4">
        <v>1777.3227690000001</v>
      </c>
      <c r="G66" s="4">
        <v>2.2000000000000002</v>
      </c>
      <c r="H66" s="4">
        <v>4.7</v>
      </c>
      <c r="I66" s="4">
        <v>341.1</v>
      </c>
      <c r="K66" s="4">
        <v>0</v>
      </c>
      <c r="L66" s="4">
        <v>51</v>
      </c>
      <c r="M66" s="4">
        <v>0.87549999999999994</v>
      </c>
      <c r="N66" s="4">
        <v>12.510400000000001</v>
      </c>
      <c r="O66" s="4">
        <v>0.15559999999999999</v>
      </c>
      <c r="P66" s="4">
        <v>1.9259999999999999</v>
      </c>
      <c r="Q66" s="4">
        <v>4.1409000000000002</v>
      </c>
      <c r="R66" s="4">
        <v>6.1</v>
      </c>
      <c r="S66" s="4">
        <v>1.5610999999999999</v>
      </c>
      <c r="T66" s="4">
        <v>3.3563000000000001</v>
      </c>
      <c r="U66" s="4">
        <v>4.9000000000000004</v>
      </c>
      <c r="V66" s="4">
        <v>341.11079999999998</v>
      </c>
      <c r="Y66" s="4">
        <v>44.924999999999997</v>
      </c>
      <c r="Z66" s="4">
        <v>0</v>
      </c>
      <c r="AA66" s="4">
        <v>0</v>
      </c>
      <c r="AB66" s="4" t="s">
        <v>384</v>
      </c>
      <c r="AC66" s="4">
        <v>0</v>
      </c>
      <c r="AD66" s="4">
        <v>11.9</v>
      </c>
      <c r="AE66" s="4">
        <v>857</v>
      </c>
      <c r="AF66" s="4">
        <v>882</v>
      </c>
      <c r="AG66" s="4">
        <v>895</v>
      </c>
      <c r="AH66" s="4">
        <v>61</v>
      </c>
      <c r="AI66" s="4">
        <v>25.26</v>
      </c>
      <c r="AJ66" s="4">
        <v>0.57999999999999996</v>
      </c>
      <c r="AK66" s="4">
        <v>988</v>
      </c>
      <c r="AL66" s="4">
        <v>6</v>
      </c>
      <c r="AM66" s="4">
        <v>0</v>
      </c>
      <c r="AN66" s="4">
        <v>36</v>
      </c>
      <c r="AO66" s="4">
        <v>191</v>
      </c>
      <c r="AP66" s="4">
        <v>188</v>
      </c>
      <c r="AQ66" s="4">
        <v>3.5</v>
      </c>
      <c r="AR66" s="4">
        <v>195</v>
      </c>
      <c r="AS66" s="4" t="s">
        <v>155</v>
      </c>
      <c r="AT66" s="4">
        <v>2</v>
      </c>
      <c r="AU66" s="5">
        <v>0.70430555555555552</v>
      </c>
      <c r="AV66" s="4">
        <v>47.161996000000002</v>
      </c>
      <c r="AW66" s="4">
        <v>-88.484155000000001</v>
      </c>
      <c r="AX66" s="4">
        <v>315.7</v>
      </c>
      <c r="AY66" s="4">
        <v>36.299999999999997</v>
      </c>
      <c r="AZ66" s="4">
        <v>12</v>
      </c>
      <c r="BA66" s="4">
        <v>10</v>
      </c>
      <c r="BB66" s="4" t="s">
        <v>433</v>
      </c>
      <c r="BC66" s="4">
        <v>1.0848150000000001</v>
      </c>
      <c r="BD66" s="4">
        <v>1.6</v>
      </c>
      <c r="BE66" s="4">
        <v>2</v>
      </c>
      <c r="BF66" s="4">
        <v>14.063000000000001</v>
      </c>
      <c r="BG66" s="4">
        <v>14.66</v>
      </c>
      <c r="BH66" s="4">
        <v>1.04</v>
      </c>
      <c r="BI66" s="4">
        <v>14.224</v>
      </c>
      <c r="BJ66" s="4">
        <v>2987.7930000000001</v>
      </c>
      <c r="BK66" s="4">
        <v>23.652000000000001</v>
      </c>
      <c r="BL66" s="4">
        <v>4.8000000000000001E-2</v>
      </c>
      <c r="BM66" s="4">
        <v>0.104</v>
      </c>
      <c r="BN66" s="4">
        <v>0.152</v>
      </c>
      <c r="BO66" s="4">
        <v>3.9E-2</v>
      </c>
      <c r="BP66" s="4">
        <v>8.4000000000000005E-2</v>
      </c>
      <c r="BQ66" s="4">
        <v>0.123</v>
      </c>
      <c r="BR66" s="4">
        <v>2.6938</v>
      </c>
      <c r="BU66" s="4">
        <v>2.129</v>
      </c>
      <c r="BW66" s="4">
        <v>0</v>
      </c>
      <c r="BX66" s="4">
        <v>0.34290399999999999</v>
      </c>
      <c r="BY66" s="4">
        <v>-5</v>
      </c>
      <c r="BZ66" s="4">
        <v>1.48749</v>
      </c>
      <c r="CA66" s="4">
        <v>8.3797169999999994</v>
      </c>
      <c r="CB66" s="4">
        <v>30.047298000000001</v>
      </c>
      <c r="CC66" s="4">
        <f t="shared" si="8"/>
        <v>2.2139212313999996</v>
      </c>
      <c r="CE66" s="4">
        <f t="shared" si="9"/>
        <v>18702.534266552007</v>
      </c>
      <c r="CF66" s="4">
        <f t="shared" si="9"/>
        <v>148.05320866354799</v>
      </c>
      <c r="CG66" s="4">
        <f t="shared" si="10"/>
        <v>0.76993677767699997</v>
      </c>
      <c r="CH66" s="4">
        <f t="shared" si="10"/>
        <v>16.862241395986199</v>
      </c>
    </row>
    <row r="67" spans="1:86">
      <c r="A67" s="2">
        <v>42440</v>
      </c>
      <c r="B67" s="29">
        <v>0.49616791666666665</v>
      </c>
      <c r="C67" s="4">
        <v>14.29</v>
      </c>
      <c r="D67" s="4">
        <v>7.4099999999999999E-2</v>
      </c>
      <c r="E67" s="4" t="s">
        <v>155</v>
      </c>
      <c r="F67" s="4">
        <v>740.52888499999995</v>
      </c>
      <c r="G67" s="4">
        <v>4.2</v>
      </c>
      <c r="H67" s="4">
        <v>4.8</v>
      </c>
      <c r="I67" s="4">
        <v>235.5</v>
      </c>
      <c r="K67" s="4">
        <v>0</v>
      </c>
      <c r="L67" s="4">
        <v>45</v>
      </c>
      <c r="M67" s="4">
        <v>0.87660000000000005</v>
      </c>
      <c r="N67" s="4">
        <v>12.526300000000001</v>
      </c>
      <c r="O67" s="4">
        <v>6.4899999999999999E-2</v>
      </c>
      <c r="P67" s="4">
        <v>3.6644999999999999</v>
      </c>
      <c r="Q67" s="4">
        <v>4.2336999999999998</v>
      </c>
      <c r="R67" s="4">
        <v>7.9</v>
      </c>
      <c r="S67" s="4">
        <v>2.9701</v>
      </c>
      <c r="T67" s="4">
        <v>3.4314</v>
      </c>
      <c r="U67" s="4">
        <v>6.4</v>
      </c>
      <c r="V67" s="4">
        <v>235.4709</v>
      </c>
      <c r="Y67" s="4">
        <v>39.222999999999999</v>
      </c>
      <c r="Z67" s="4">
        <v>0</v>
      </c>
      <c r="AA67" s="4">
        <v>0</v>
      </c>
      <c r="AB67" s="4" t="s">
        <v>384</v>
      </c>
      <c r="AC67" s="4">
        <v>0</v>
      </c>
      <c r="AD67" s="4">
        <v>11.9</v>
      </c>
      <c r="AE67" s="4">
        <v>858</v>
      </c>
      <c r="AF67" s="4">
        <v>884</v>
      </c>
      <c r="AG67" s="4">
        <v>895</v>
      </c>
      <c r="AH67" s="4">
        <v>61</v>
      </c>
      <c r="AI67" s="4">
        <v>25.26</v>
      </c>
      <c r="AJ67" s="4">
        <v>0.57999999999999996</v>
      </c>
      <c r="AK67" s="4">
        <v>988</v>
      </c>
      <c r="AL67" s="4">
        <v>6</v>
      </c>
      <c r="AM67" s="4">
        <v>0</v>
      </c>
      <c r="AN67" s="4">
        <v>36</v>
      </c>
      <c r="AO67" s="4">
        <v>191.9</v>
      </c>
      <c r="AP67" s="4">
        <v>188.9</v>
      </c>
      <c r="AQ67" s="4">
        <v>3.8</v>
      </c>
      <c r="AR67" s="4">
        <v>195</v>
      </c>
      <c r="AS67" s="4" t="s">
        <v>155</v>
      </c>
      <c r="AT67" s="4">
        <v>2</v>
      </c>
      <c r="AU67" s="5">
        <v>0.70431712962962967</v>
      </c>
      <c r="AV67" s="4">
        <v>47.162143999999998</v>
      </c>
      <c r="AW67" s="4">
        <v>-88.484202999999994</v>
      </c>
      <c r="AX67" s="4">
        <v>316</v>
      </c>
      <c r="AY67" s="4">
        <v>37.6</v>
      </c>
      <c r="AZ67" s="4">
        <v>12</v>
      </c>
      <c r="BA67" s="4">
        <v>11</v>
      </c>
      <c r="BB67" s="4" t="s">
        <v>429</v>
      </c>
      <c r="BC67" s="4">
        <v>1</v>
      </c>
      <c r="BD67" s="4">
        <v>1.6</v>
      </c>
      <c r="BE67" s="4">
        <v>2</v>
      </c>
      <c r="BF67" s="4">
        <v>14.063000000000001</v>
      </c>
      <c r="BG67" s="4">
        <v>14.78</v>
      </c>
      <c r="BH67" s="4">
        <v>1.05</v>
      </c>
      <c r="BI67" s="4">
        <v>14.08</v>
      </c>
      <c r="BJ67" s="4">
        <v>3011.8989999999999</v>
      </c>
      <c r="BK67" s="4">
        <v>9.9339999999999993</v>
      </c>
      <c r="BL67" s="4">
        <v>9.1999999999999998E-2</v>
      </c>
      <c r="BM67" s="4">
        <v>0.107</v>
      </c>
      <c r="BN67" s="4">
        <v>0.19900000000000001</v>
      </c>
      <c r="BO67" s="4">
        <v>7.4999999999999997E-2</v>
      </c>
      <c r="BP67" s="4">
        <v>8.5999999999999993E-2</v>
      </c>
      <c r="BQ67" s="4">
        <v>0.161</v>
      </c>
      <c r="BR67" s="4">
        <v>1.8722000000000001</v>
      </c>
      <c r="BU67" s="4">
        <v>1.871</v>
      </c>
      <c r="BW67" s="4">
        <v>0</v>
      </c>
      <c r="BX67" s="4">
        <v>0.39039400000000002</v>
      </c>
      <c r="BY67" s="4">
        <v>-5</v>
      </c>
      <c r="BZ67" s="4">
        <v>1.4870000000000001</v>
      </c>
      <c r="CA67" s="4">
        <v>9.5402529999999999</v>
      </c>
      <c r="CB67" s="4">
        <v>30.037400000000002</v>
      </c>
      <c r="CC67" s="4">
        <f t="shared" si="8"/>
        <v>2.5205348426</v>
      </c>
      <c r="CE67" s="4">
        <f t="shared" si="9"/>
        <v>21464.506017423908</v>
      </c>
      <c r="CF67" s="4">
        <f t="shared" si="9"/>
        <v>70.795336356593992</v>
      </c>
      <c r="CG67" s="4">
        <f t="shared" si="10"/>
        <v>1.147377607551</v>
      </c>
      <c r="CH67" s="4">
        <f t="shared" si="10"/>
        <v>13.342362464950201</v>
      </c>
    </row>
    <row r="68" spans="1:86">
      <c r="A68" s="2">
        <v>42440</v>
      </c>
      <c r="B68" s="29">
        <v>0.49617949074074069</v>
      </c>
      <c r="C68" s="4">
        <v>14.297000000000001</v>
      </c>
      <c r="D68" s="4">
        <v>2.3599999999999999E-2</v>
      </c>
      <c r="E68" s="4" t="s">
        <v>155</v>
      </c>
      <c r="F68" s="4">
        <v>236.05370199999999</v>
      </c>
      <c r="G68" s="4">
        <v>47.2</v>
      </c>
      <c r="H68" s="4">
        <v>4.9000000000000004</v>
      </c>
      <c r="I68" s="4">
        <v>169.4</v>
      </c>
      <c r="K68" s="4">
        <v>0</v>
      </c>
      <c r="L68" s="4">
        <v>41</v>
      </c>
      <c r="M68" s="4">
        <v>0.87709999999999999</v>
      </c>
      <c r="N68" s="4">
        <v>12.5403</v>
      </c>
      <c r="O68" s="4">
        <v>2.07E-2</v>
      </c>
      <c r="P68" s="4">
        <v>41.3658</v>
      </c>
      <c r="Q68" s="4">
        <v>4.298</v>
      </c>
      <c r="R68" s="4">
        <v>45.7</v>
      </c>
      <c r="S68" s="4">
        <v>33.5276</v>
      </c>
      <c r="T68" s="4">
        <v>3.4836</v>
      </c>
      <c r="U68" s="4">
        <v>37</v>
      </c>
      <c r="V68" s="4">
        <v>169.3897</v>
      </c>
      <c r="Y68" s="4">
        <v>36.020000000000003</v>
      </c>
      <c r="Z68" s="4">
        <v>0</v>
      </c>
      <c r="AA68" s="4">
        <v>0</v>
      </c>
      <c r="AB68" s="4" t="s">
        <v>384</v>
      </c>
      <c r="AC68" s="4">
        <v>0</v>
      </c>
      <c r="AD68" s="4">
        <v>11.9</v>
      </c>
      <c r="AE68" s="4">
        <v>859</v>
      </c>
      <c r="AF68" s="4">
        <v>885</v>
      </c>
      <c r="AG68" s="4">
        <v>897</v>
      </c>
      <c r="AH68" s="4">
        <v>61</v>
      </c>
      <c r="AI68" s="4">
        <v>25.26</v>
      </c>
      <c r="AJ68" s="4">
        <v>0.57999999999999996</v>
      </c>
      <c r="AK68" s="4">
        <v>988</v>
      </c>
      <c r="AL68" s="4">
        <v>6</v>
      </c>
      <c r="AM68" s="4">
        <v>0</v>
      </c>
      <c r="AN68" s="4">
        <v>36</v>
      </c>
      <c r="AO68" s="4">
        <v>192</v>
      </c>
      <c r="AP68" s="4">
        <v>189</v>
      </c>
      <c r="AQ68" s="4">
        <v>4.0999999999999996</v>
      </c>
      <c r="AR68" s="4">
        <v>195</v>
      </c>
      <c r="AS68" s="4" t="s">
        <v>155</v>
      </c>
      <c r="AT68" s="4">
        <v>2</v>
      </c>
      <c r="AU68" s="5">
        <v>0.70432870370370371</v>
      </c>
      <c r="AV68" s="4">
        <v>47.162294000000003</v>
      </c>
      <c r="AW68" s="4">
        <v>-88.484200000000001</v>
      </c>
      <c r="AX68" s="4">
        <v>316.7</v>
      </c>
      <c r="AY68" s="4">
        <v>37.6</v>
      </c>
      <c r="AZ68" s="4">
        <v>12</v>
      </c>
      <c r="BA68" s="4">
        <v>11</v>
      </c>
      <c r="BB68" s="4" t="s">
        <v>429</v>
      </c>
      <c r="BC68" s="4">
        <v>1.142857</v>
      </c>
      <c r="BD68" s="4">
        <v>1.9571430000000001</v>
      </c>
      <c r="BE68" s="4">
        <v>2.3571430000000002</v>
      </c>
      <c r="BF68" s="4">
        <v>14.063000000000001</v>
      </c>
      <c r="BG68" s="4">
        <v>14.84</v>
      </c>
      <c r="BH68" s="4">
        <v>1.06</v>
      </c>
      <c r="BI68" s="4">
        <v>14.006</v>
      </c>
      <c r="BJ68" s="4">
        <v>3024.1210000000001</v>
      </c>
      <c r="BK68" s="4">
        <v>3.1779999999999999</v>
      </c>
      <c r="BL68" s="4">
        <v>1.0449999999999999</v>
      </c>
      <c r="BM68" s="4">
        <v>0.109</v>
      </c>
      <c r="BN68" s="4">
        <v>1.153</v>
      </c>
      <c r="BO68" s="4">
        <v>0.84699999999999998</v>
      </c>
      <c r="BP68" s="4">
        <v>8.7999999999999995E-2</v>
      </c>
      <c r="BQ68" s="4">
        <v>0.93500000000000005</v>
      </c>
      <c r="BR68" s="4">
        <v>1.3508</v>
      </c>
      <c r="BU68" s="4">
        <v>1.7230000000000001</v>
      </c>
      <c r="BW68" s="4">
        <v>0</v>
      </c>
      <c r="BX68" s="4">
        <v>0.404922</v>
      </c>
      <c r="BY68" s="4">
        <v>-5</v>
      </c>
      <c r="BZ68" s="4">
        <v>1.4860979999999999</v>
      </c>
      <c r="CA68" s="4">
        <v>9.8952810000000007</v>
      </c>
      <c r="CB68" s="4">
        <v>30.019179999999999</v>
      </c>
      <c r="CC68" s="4">
        <f t="shared" si="8"/>
        <v>2.6143332402000001</v>
      </c>
      <c r="CE68" s="4">
        <f t="shared" si="9"/>
        <v>22353.621723531749</v>
      </c>
      <c r="CF68" s="4">
        <f t="shared" si="9"/>
        <v>23.491060654445999</v>
      </c>
      <c r="CG68" s="4">
        <f t="shared" si="10"/>
        <v>6.9113095380450016</v>
      </c>
      <c r="CH68" s="4">
        <f t="shared" si="10"/>
        <v>9.9848095443756009</v>
      </c>
    </row>
    <row r="69" spans="1:86">
      <c r="A69" s="2">
        <v>42440</v>
      </c>
      <c r="B69" s="29">
        <v>0.49619106481481484</v>
      </c>
      <c r="C69" s="4">
        <v>14.254</v>
      </c>
      <c r="D69" s="4">
        <v>1.15E-2</v>
      </c>
      <c r="E69" s="4" t="s">
        <v>155</v>
      </c>
      <c r="F69" s="4">
        <v>114.92512499999999</v>
      </c>
      <c r="G69" s="4">
        <v>236.5</v>
      </c>
      <c r="H69" s="4">
        <v>5</v>
      </c>
      <c r="I69" s="4">
        <v>120.8</v>
      </c>
      <c r="K69" s="4">
        <v>0</v>
      </c>
      <c r="L69" s="4">
        <v>39</v>
      </c>
      <c r="M69" s="4">
        <v>0.87749999999999995</v>
      </c>
      <c r="N69" s="4">
        <v>12.5082</v>
      </c>
      <c r="O69" s="4">
        <v>1.01E-2</v>
      </c>
      <c r="P69" s="4">
        <v>207.49430000000001</v>
      </c>
      <c r="Q69" s="4">
        <v>4.3875000000000002</v>
      </c>
      <c r="R69" s="4">
        <v>211.9</v>
      </c>
      <c r="S69" s="4">
        <v>168.17689999999999</v>
      </c>
      <c r="T69" s="4">
        <v>3.5560999999999998</v>
      </c>
      <c r="U69" s="4">
        <v>171.7</v>
      </c>
      <c r="V69" s="4">
        <v>120.7854</v>
      </c>
      <c r="Y69" s="4">
        <v>34.171999999999997</v>
      </c>
      <c r="Z69" s="4">
        <v>0</v>
      </c>
      <c r="AA69" s="4">
        <v>0</v>
      </c>
      <c r="AB69" s="4" t="s">
        <v>384</v>
      </c>
      <c r="AC69" s="4">
        <v>0</v>
      </c>
      <c r="AD69" s="4">
        <v>11.9</v>
      </c>
      <c r="AE69" s="4">
        <v>860</v>
      </c>
      <c r="AF69" s="4">
        <v>886</v>
      </c>
      <c r="AG69" s="4">
        <v>897</v>
      </c>
      <c r="AH69" s="4">
        <v>61</v>
      </c>
      <c r="AI69" s="4">
        <v>25.26</v>
      </c>
      <c r="AJ69" s="4">
        <v>0.57999999999999996</v>
      </c>
      <c r="AK69" s="4">
        <v>988</v>
      </c>
      <c r="AL69" s="4">
        <v>6</v>
      </c>
      <c r="AM69" s="4">
        <v>0</v>
      </c>
      <c r="AN69" s="4">
        <v>36</v>
      </c>
      <c r="AO69" s="4">
        <v>191.1</v>
      </c>
      <c r="AP69" s="4">
        <v>188.1</v>
      </c>
      <c r="AQ69" s="4">
        <v>3.7</v>
      </c>
      <c r="AR69" s="4">
        <v>195</v>
      </c>
      <c r="AS69" s="4" t="s">
        <v>155</v>
      </c>
      <c r="AT69" s="4">
        <v>2</v>
      </c>
      <c r="AU69" s="5">
        <v>0.70434027777777775</v>
      </c>
      <c r="AV69" s="4">
        <v>47.162447999999998</v>
      </c>
      <c r="AW69" s="4">
        <v>-88.484182000000004</v>
      </c>
      <c r="AX69" s="4">
        <v>317.3</v>
      </c>
      <c r="AY69" s="4">
        <v>38.299999999999997</v>
      </c>
      <c r="AZ69" s="4">
        <v>12</v>
      </c>
      <c r="BA69" s="4">
        <v>11</v>
      </c>
      <c r="BB69" s="4" t="s">
        <v>429</v>
      </c>
      <c r="BC69" s="4">
        <v>1.128671</v>
      </c>
      <c r="BD69" s="4">
        <v>1.6006990000000001</v>
      </c>
      <c r="BE69" s="4">
        <v>2.000699</v>
      </c>
      <c r="BF69" s="4">
        <v>14.063000000000001</v>
      </c>
      <c r="BG69" s="4">
        <v>14.9</v>
      </c>
      <c r="BH69" s="4">
        <v>1.06</v>
      </c>
      <c r="BI69" s="4">
        <v>13.961</v>
      </c>
      <c r="BJ69" s="4">
        <v>3027.8710000000001</v>
      </c>
      <c r="BK69" s="4">
        <v>1.554</v>
      </c>
      <c r="BL69" s="4">
        <v>5.26</v>
      </c>
      <c r="BM69" s="4">
        <v>0.111</v>
      </c>
      <c r="BN69" s="4">
        <v>5.3710000000000004</v>
      </c>
      <c r="BO69" s="4">
        <v>4.2629999999999999</v>
      </c>
      <c r="BP69" s="4">
        <v>0.09</v>
      </c>
      <c r="BQ69" s="4">
        <v>4.3529999999999998</v>
      </c>
      <c r="BR69" s="4">
        <v>0.96679999999999999</v>
      </c>
      <c r="BU69" s="4">
        <v>1.641</v>
      </c>
      <c r="BW69" s="4">
        <v>0</v>
      </c>
      <c r="BX69" s="4">
        <v>0.43306</v>
      </c>
      <c r="BY69" s="4">
        <v>-5</v>
      </c>
      <c r="BZ69" s="4">
        <v>1.4823919999999999</v>
      </c>
      <c r="CA69" s="4">
        <v>10.582903999999999</v>
      </c>
      <c r="CB69" s="4">
        <v>29.944317999999999</v>
      </c>
      <c r="CC69" s="4">
        <f t="shared" si="8"/>
        <v>2.7960032367999998</v>
      </c>
      <c r="CE69" s="4">
        <f t="shared" si="9"/>
        <v>23936.620083685844</v>
      </c>
      <c r="CF69" s="4">
        <f t="shared" si="9"/>
        <v>12.285037113551999</v>
      </c>
      <c r="CG69" s="4">
        <f t="shared" si="10"/>
        <v>34.412333690663992</v>
      </c>
      <c r="CH69" s="4">
        <f t="shared" si="10"/>
        <v>7.6429690356383988</v>
      </c>
    </row>
    <row r="70" spans="1:86">
      <c r="A70" s="2">
        <v>42440</v>
      </c>
      <c r="B70" s="29">
        <v>0.49620263888888888</v>
      </c>
      <c r="C70" s="4">
        <v>14.023999999999999</v>
      </c>
      <c r="D70" s="4">
        <v>6.3E-3</v>
      </c>
      <c r="E70" s="4" t="s">
        <v>155</v>
      </c>
      <c r="F70" s="4">
        <v>63.288020000000003</v>
      </c>
      <c r="G70" s="4">
        <v>1029.8</v>
      </c>
      <c r="H70" s="4">
        <v>5.0999999999999996</v>
      </c>
      <c r="I70" s="4">
        <v>126.5</v>
      </c>
      <c r="K70" s="4">
        <v>0</v>
      </c>
      <c r="L70" s="4">
        <v>37</v>
      </c>
      <c r="M70" s="4">
        <v>0.87919999999999998</v>
      </c>
      <c r="N70" s="4">
        <v>12.329499999999999</v>
      </c>
      <c r="O70" s="4">
        <v>5.5999999999999999E-3</v>
      </c>
      <c r="P70" s="4">
        <v>905.35609999999997</v>
      </c>
      <c r="Q70" s="4">
        <v>4.4485000000000001</v>
      </c>
      <c r="R70" s="4">
        <v>909.8</v>
      </c>
      <c r="S70" s="4">
        <v>734.85500000000002</v>
      </c>
      <c r="T70" s="4">
        <v>3.6107999999999998</v>
      </c>
      <c r="U70" s="4">
        <v>738.5</v>
      </c>
      <c r="V70" s="4">
        <v>126.48990000000001</v>
      </c>
      <c r="Y70" s="4">
        <v>32.371000000000002</v>
      </c>
      <c r="Z70" s="4">
        <v>0</v>
      </c>
      <c r="AA70" s="4">
        <v>0</v>
      </c>
      <c r="AB70" s="4" t="s">
        <v>384</v>
      </c>
      <c r="AC70" s="4">
        <v>0</v>
      </c>
      <c r="AD70" s="4">
        <v>11.9</v>
      </c>
      <c r="AE70" s="4">
        <v>860</v>
      </c>
      <c r="AF70" s="4">
        <v>886</v>
      </c>
      <c r="AG70" s="4">
        <v>897</v>
      </c>
      <c r="AH70" s="4">
        <v>61.9</v>
      </c>
      <c r="AI70" s="4">
        <v>25.63</v>
      </c>
      <c r="AJ70" s="4">
        <v>0.59</v>
      </c>
      <c r="AK70" s="4">
        <v>988</v>
      </c>
      <c r="AL70" s="4">
        <v>6</v>
      </c>
      <c r="AM70" s="4">
        <v>0</v>
      </c>
      <c r="AN70" s="4">
        <v>36</v>
      </c>
      <c r="AO70" s="4">
        <v>191</v>
      </c>
      <c r="AP70" s="4">
        <v>188</v>
      </c>
      <c r="AQ70" s="4">
        <v>3.6</v>
      </c>
      <c r="AR70" s="4">
        <v>195</v>
      </c>
      <c r="AS70" s="4" t="s">
        <v>155</v>
      </c>
      <c r="AT70" s="4">
        <v>2</v>
      </c>
      <c r="AU70" s="5">
        <v>0.70435185185185178</v>
      </c>
      <c r="AV70" s="4">
        <v>47.162607000000001</v>
      </c>
      <c r="AW70" s="4">
        <v>-88.484150999999997</v>
      </c>
      <c r="AX70" s="4">
        <v>317.60000000000002</v>
      </c>
      <c r="AY70" s="4">
        <v>39.299999999999997</v>
      </c>
      <c r="AZ70" s="4">
        <v>12</v>
      </c>
      <c r="BA70" s="4">
        <v>11</v>
      </c>
      <c r="BB70" s="4" t="s">
        <v>429</v>
      </c>
      <c r="BC70" s="4">
        <v>1.1000000000000001</v>
      </c>
      <c r="BD70" s="4">
        <v>1.4712289999999999</v>
      </c>
      <c r="BE70" s="4">
        <v>1.871229</v>
      </c>
      <c r="BF70" s="4">
        <v>14.063000000000001</v>
      </c>
      <c r="BG70" s="4">
        <v>15.13</v>
      </c>
      <c r="BH70" s="4">
        <v>1.08</v>
      </c>
      <c r="BI70" s="4">
        <v>13.741</v>
      </c>
      <c r="BJ70" s="4">
        <v>3028.904</v>
      </c>
      <c r="BK70" s="4">
        <v>0.87</v>
      </c>
      <c r="BL70" s="4">
        <v>23.291</v>
      </c>
      <c r="BM70" s="4">
        <v>0.114</v>
      </c>
      <c r="BN70" s="4">
        <v>23.405999999999999</v>
      </c>
      <c r="BO70" s="4">
        <v>18.905000000000001</v>
      </c>
      <c r="BP70" s="4">
        <v>9.2999999999999999E-2</v>
      </c>
      <c r="BQ70" s="4">
        <v>18.998000000000001</v>
      </c>
      <c r="BR70" s="4">
        <v>1.0275000000000001</v>
      </c>
      <c r="BU70" s="4">
        <v>1.5780000000000001</v>
      </c>
      <c r="BW70" s="4">
        <v>0</v>
      </c>
      <c r="BX70" s="4">
        <v>0.457648</v>
      </c>
      <c r="BY70" s="4">
        <v>-5</v>
      </c>
      <c r="BZ70" s="4">
        <v>1.482</v>
      </c>
      <c r="CA70" s="4">
        <v>11.183773</v>
      </c>
      <c r="CB70" s="4">
        <v>29.936399999999999</v>
      </c>
      <c r="CC70" s="4">
        <f t="shared" si="8"/>
        <v>2.9547528266</v>
      </c>
      <c r="CE70" s="4">
        <f t="shared" si="9"/>
        <v>25304.307356769626</v>
      </c>
      <c r="CF70" s="4">
        <f t="shared" si="9"/>
        <v>7.2682222349699996</v>
      </c>
      <c r="CG70" s="4">
        <f t="shared" si="10"/>
        <v>158.71458163213802</v>
      </c>
      <c r="CH70" s="4">
        <f t="shared" si="10"/>
        <v>8.5840210878525003</v>
      </c>
    </row>
    <row r="71" spans="1:86">
      <c r="A71" s="2">
        <v>42440</v>
      </c>
      <c r="B71" s="29">
        <v>0.49621421296296297</v>
      </c>
      <c r="C71" s="4">
        <v>13.598000000000001</v>
      </c>
      <c r="D71" s="4">
        <v>5.4999999999999997E-3</v>
      </c>
      <c r="E71" s="4" t="s">
        <v>155</v>
      </c>
      <c r="F71" s="4">
        <v>54.979557999999997</v>
      </c>
      <c r="G71" s="4">
        <v>1917.2</v>
      </c>
      <c r="H71" s="4">
        <v>5.4</v>
      </c>
      <c r="I71" s="4">
        <v>123.6</v>
      </c>
      <c r="K71" s="4">
        <v>0.05</v>
      </c>
      <c r="L71" s="4">
        <v>35</v>
      </c>
      <c r="M71" s="4">
        <v>0.88249999999999995</v>
      </c>
      <c r="N71" s="4">
        <v>11.9992</v>
      </c>
      <c r="O71" s="4">
        <v>4.8999999999999998E-3</v>
      </c>
      <c r="P71" s="4">
        <v>1691.8837000000001</v>
      </c>
      <c r="Q71" s="4">
        <v>4.7569999999999997</v>
      </c>
      <c r="R71" s="4">
        <v>1696.6</v>
      </c>
      <c r="S71" s="4">
        <v>1373.4739</v>
      </c>
      <c r="T71" s="4">
        <v>3.8616999999999999</v>
      </c>
      <c r="U71" s="4">
        <v>1377.3</v>
      </c>
      <c r="V71" s="4">
        <v>123.6219</v>
      </c>
      <c r="Y71" s="4">
        <v>31.087</v>
      </c>
      <c r="Z71" s="4">
        <v>0</v>
      </c>
      <c r="AA71" s="4">
        <v>4.48E-2</v>
      </c>
      <c r="AB71" s="4" t="s">
        <v>384</v>
      </c>
      <c r="AC71" s="4">
        <v>0</v>
      </c>
      <c r="AD71" s="4">
        <v>11.9</v>
      </c>
      <c r="AE71" s="4">
        <v>861</v>
      </c>
      <c r="AF71" s="4">
        <v>886</v>
      </c>
      <c r="AG71" s="4">
        <v>898</v>
      </c>
      <c r="AH71" s="4">
        <v>62</v>
      </c>
      <c r="AI71" s="4">
        <v>25.67</v>
      </c>
      <c r="AJ71" s="4">
        <v>0.59</v>
      </c>
      <c r="AK71" s="4">
        <v>988</v>
      </c>
      <c r="AL71" s="4">
        <v>6</v>
      </c>
      <c r="AM71" s="4">
        <v>0</v>
      </c>
      <c r="AN71" s="4">
        <v>36</v>
      </c>
      <c r="AO71" s="4">
        <v>191</v>
      </c>
      <c r="AP71" s="4">
        <v>188</v>
      </c>
      <c r="AQ71" s="4">
        <v>3.5</v>
      </c>
      <c r="AR71" s="4">
        <v>195</v>
      </c>
      <c r="AS71" s="4" t="s">
        <v>155</v>
      </c>
      <c r="AT71" s="4">
        <v>2</v>
      </c>
      <c r="AU71" s="5">
        <v>0.70436342592592593</v>
      </c>
      <c r="AV71" s="4">
        <v>47.162771999999997</v>
      </c>
      <c r="AW71" s="4">
        <v>-88.484138999999999</v>
      </c>
      <c r="AX71" s="4">
        <v>318</v>
      </c>
      <c r="AY71" s="4">
        <v>40.200000000000003</v>
      </c>
      <c r="AZ71" s="4">
        <v>12</v>
      </c>
      <c r="BA71" s="4">
        <v>11</v>
      </c>
      <c r="BB71" s="4" t="s">
        <v>429</v>
      </c>
      <c r="BC71" s="4">
        <v>1.1711290000000001</v>
      </c>
      <c r="BD71" s="4">
        <v>1.642258</v>
      </c>
      <c r="BE71" s="4">
        <v>1.9711289999999999</v>
      </c>
      <c r="BF71" s="4">
        <v>14.063000000000001</v>
      </c>
      <c r="BG71" s="4">
        <v>15.58</v>
      </c>
      <c r="BH71" s="4">
        <v>1.1100000000000001</v>
      </c>
      <c r="BI71" s="4">
        <v>13.32</v>
      </c>
      <c r="BJ71" s="4">
        <v>3029.3029999999999</v>
      </c>
      <c r="BK71" s="4">
        <v>0.78</v>
      </c>
      <c r="BL71" s="4">
        <v>44.73</v>
      </c>
      <c r="BM71" s="4">
        <v>0.126</v>
      </c>
      <c r="BN71" s="4">
        <v>44.856000000000002</v>
      </c>
      <c r="BO71" s="4">
        <v>36.311999999999998</v>
      </c>
      <c r="BP71" s="4">
        <v>0.10199999999999999</v>
      </c>
      <c r="BQ71" s="4">
        <v>36.414000000000001</v>
      </c>
      <c r="BR71" s="4">
        <v>1.032</v>
      </c>
      <c r="BU71" s="4">
        <v>1.5569999999999999</v>
      </c>
      <c r="BW71" s="4">
        <v>8.2149999999999999</v>
      </c>
      <c r="BX71" s="4">
        <v>0.44015599999999999</v>
      </c>
      <c r="BY71" s="4">
        <v>-5</v>
      </c>
      <c r="BZ71" s="4">
        <v>1.482</v>
      </c>
      <c r="CA71" s="4">
        <v>10.756311999999999</v>
      </c>
      <c r="CB71" s="4">
        <v>29.936399999999999</v>
      </c>
      <c r="CC71" s="4">
        <f t="shared" si="8"/>
        <v>2.8418176303999996</v>
      </c>
      <c r="CE71" s="4">
        <f t="shared" si="9"/>
        <v>24340.34377327039</v>
      </c>
      <c r="CF71" s="4">
        <f t="shared" si="9"/>
        <v>6.2672727499199992</v>
      </c>
      <c r="CG71" s="4">
        <f t="shared" si="10"/>
        <v>292.585217840496</v>
      </c>
      <c r="CH71" s="4">
        <f t="shared" si="10"/>
        <v>8.2920839460479989</v>
      </c>
    </row>
    <row r="72" spans="1:86">
      <c r="A72" s="2">
        <v>42440</v>
      </c>
      <c r="B72" s="29">
        <v>0.49622578703703701</v>
      </c>
      <c r="C72" s="4">
        <v>13.304</v>
      </c>
      <c r="D72" s="4">
        <v>6.0000000000000001E-3</v>
      </c>
      <c r="E72" s="4" t="s">
        <v>155</v>
      </c>
      <c r="F72" s="4">
        <v>60</v>
      </c>
      <c r="G72" s="4">
        <v>2940.2</v>
      </c>
      <c r="H72" s="4">
        <v>19.2</v>
      </c>
      <c r="I72" s="4">
        <v>109.9</v>
      </c>
      <c r="K72" s="4">
        <v>0.49</v>
      </c>
      <c r="L72" s="4">
        <v>34</v>
      </c>
      <c r="M72" s="4">
        <v>0.88480000000000003</v>
      </c>
      <c r="N72" s="4">
        <v>11.7712</v>
      </c>
      <c r="O72" s="4">
        <v>5.3E-3</v>
      </c>
      <c r="P72" s="4">
        <v>2601.4270999999999</v>
      </c>
      <c r="Q72" s="4">
        <v>16.979500000000002</v>
      </c>
      <c r="R72" s="4">
        <v>2618.4</v>
      </c>
      <c r="S72" s="4">
        <v>2111.8427000000001</v>
      </c>
      <c r="T72" s="4">
        <v>13.784000000000001</v>
      </c>
      <c r="U72" s="4">
        <v>2125.6</v>
      </c>
      <c r="V72" s="4">
        <v>109.8933</v>
      </c>
      <c r="Y72" s="4">
        <v>29.844999999999999</v>
      </c>
      <c r="Z72" s="4">
        <v>0</v>
      </c>
      <c r="AA72" s="4">
        <v>0.43619999999999998</v>
      </c>
      <c r="AB72" s="4" t="s">
        <v>384</v>
      </c>
      <c r="AC72" s="4">
        <v>0</v>
      </c>
      <c r="AD72" s="4">
        <v>11.9</v>
      </c>
      <c r="AE72" s="4">
        <v>863</v>
      </c>
      <c r="AF72" s="4">
        <v>887</v>
      </c>
      <c r="AG72" s="4">
        <v>899</v>
      </c>
      <c r="AH72" s="4">
        <v>62</v>
      </c>
      <c r="AI72" s="4">
        <v>25.67</v>
      </c>
      <c r="AJ72" s="4">
        <v>0.59</v>
      </c>
      <c r="AK72" s="4">
        <v>988</v>
      </c>
      <c r="AL72" s="4">
        <v>6</v>
      </c>
      <c r="AM72" s="4">
        <v>0</v>
      </c>
      <c r="AN72" s="4">
        <v>36</v>
      </c>
      <c r="AO72" s="4">
        <v>191</v>
      </c>
      <c r="AP72" s="4">
        <v>188.9</v>
      </c>
      <c r="AQ72" s="4">
        <v>3.6</v>
      </c>
      <c r="AR72" s="4">
        <v>195</v>
      </c>
      <c r="AS72" s="4" t="s">
        <v>155</v>
      </c>
      <c r="AT72" s="4">
        <v>2</v>
      </c>
      <c r="AU72" s="5">
        <v>0.70437500000000008</v>
      </c>
      <c r="AV72" s="4">
        <v>47.162939000000001</v>
      </c>
      <c r="AW72" s="4">
        <v>-88.484166000000002</v>
      </c>
      <c r="AX72" s="4">
        <v>318.39999999999998</v>
      </c>
      <c r="AY72" s="4">
        <v>40.799999999999997</v>
      </c>
      <c r="AZ72" s="4">
        <v>12</v>
      </c>
      <c r="BA72" s="4">
        <v>11</v>
      </c>
      <c r="BB72" s="4" t="s">
        <v>429</v>
      </c>
      <c r="BC72" s="4">
        <v>1.2</v>
      </c>
      <c r="BD72" s="4">
        <v>1.771029</v>
      </c>
      <c r="BE72" s="4">
        <v>2.142058</v>
      </c>
      <c r="BF72" s="4">
        <v>14.063000000000001</v>
      </c>
      <c r="BG72" s="4">
        <v>15.9</v>
      </c>
      <c r="BH72" s="4">
        <v>1.1299999999999999</v>
      </c>
      <c r="BI72" s="4">
        <v>13.022</v>
      </c>
      <c r="BJ72" s="4">
        <v>3029.65</v>
      </c>
      <c r="BK72" s="4">
        <v>0.87</v>
      </c>
      <c r="BL72" s="4">
        <v>70.116</v>
      </c>
      <c r="BM72" s="4">
        <v>0.45800000000000002</v>
      </c>
      <c r="BN72" s="4">
        <v>70.573999999999998</v>
      </c>
      <c r="BO72" s="4">
        <v>56.92</v>
      </c>
      <c r="BP72" s="4">
        <v>0.372</v>
      </c>
      <c r="BQ72" s="4">
        <v>57.292000000000002</v>
      </c>
      <c r="BR72" s="4">
        <v>0.93530000000000002</v>
      </c>
      <c r="BU72" s="4">
        <v>1.524</v>
      </c>
      <c r="BW72" s="4">
        <v>81.63</v>
      </c>
      <c r="BX72" s="4">
        <v>0.42988199999999999</v>
      </c>
      <c r="BY72" s="4">
        <v>-5</v>
      </c>
      <c r="BZ72" s="4">
        <v>1.4792940000000001</v>
      </c>
      <c r="CA72" s="4">
        <v>10.505242000000001</v>
      </c>
      <c r="CB72" s="4">
        <v>29.881739</v>
      </c>
      <c r="CC72" s="4">
        <f t="shared" si="8"/>
        <v>2.7754849364000003</v>
      </c>
      <c r="CE72" s="4">
        <f t="shared" si="9"/>
        <v>23774.9231996991</v>
      </c>
      <c r="CF72" s="4">
        <f t="shared" si="9"/>
        <v>6.8272517233800007</v>
      </c>
      <c r="CG72" s="4">
        <f t="shared" si="10"/>
        <v>449.59414452400807</v>
      </c>
      <c r="CH72" s="4">
        <f t="shared" si="10"/>
        <v>7.3396879734222003</v>
      </c>
    </row>
    <row r="73" spans="1:86">
      <c r="A73" s="2">
        <v>42440</v>
      </c>
      <c r="B73" s="29">
        <v>0.49623736111111111</v>
      </c>
      <c r="C73" s="4">
        <v>13.3</v>
      </c>
      <c r="D73" s="4">
        <v>5.3E-3</v>
      </c>
      <c r="E73" s="4" t="s">
        <v>155</v>
      </c>
      <c r="F73" s="4">
        <v>53.110204000000003</v>
      </c>
      <c r="G73" s="4">
        <v>3298.1</v>
      </c>
      <c r="H73" s="4">
        <v>31.4</v>
      </c>
      <c r="I73" s="4">
        <v>104.8</v>
      </c>
      <c r="K73" s="4">
        <v>1</v>
      </c>
      <c r="L73" s="4">
        <v>33</v>
      </c>
      <c r="M73" s="4">
        <v>0.88500000000000001</v>
      </c>
      <c r="N73" s="4">
        <v>11.770099999999999</v>
      </c>
      <c r="O73" s="4">
        <v>4.7000000000000002E-3</v>
      </c>
      <c r="P73" s="4">
        <v>2918.7579999999998</v>
      </c>
      <c r="Q73" s="4">
        <v>27.814900000000002</v>
      </c>
      <c r="R73" s="4">
        <v>2946.6</v>
      </c>
      <c r="S73" s="4">
        <v>2369.4524000000001</v>
      </c>
      <c r="T73" s="4">
        <v>22.580200000000001</v>
      </c>
      <c r="U73" s="4">
        <v>2392</v>
      </c>
      <c r="V73" s="4">
        <v>104.8224</v>
      </c>
      <c r="Y73" s="4">
        <v>29.151</v>
      </c>
      <c r="Z73" s="4">
        <v>0</v>
      </c>
      <c r="AA73" s="4">
        <v>0.88480000000000003</v>
      </c>
      <c r="AB73" s="4" t="s">
        <v>384</v>
      </c>
      <c r="AC73" s="4">
        <v>0</v>
      </c>
      <c r="AD73" s="4">
        <v>12</v>
      </c>
      <c r="AE73" s="4">
        <v>865</v>
      </c>
      <c r="AF73" s="4">
        <v>889</v>
      </c>
      <c r="AG73" s="4">
        <v>901</v>
      </c>
      <c r="AH73" s="4">
        <v>62</v>
      </c>
      <c r="AI73" s="4">
        <v>25.67</v>
      </c>
      <c r="AJ73" s="4">
        <v>0.59</v>
      </c>
      <c r="AK73" s="4">
        <v>988</v>
      </c>
      <c r="AL73" s="4">
        <v>6</v>
      </c>
      <c r="AM73" s="4">
        <v>0</v>
      </c>
      <c r="AN73" s="4">
        <v>36</v>
      </c>
      <c r="AO73" s="4">
        <v>191.9</v>
      </c>
      <c r="AP73" s="4">
        <v>189</v>
      </c>
      <c r="AQ73" s="4">
        <v>4</v>
      </c>
      <c r="AR73" s="4">
        <v>195</v>
      </c>
      <c r="AS73" s="4" t="s">
        <v>155</v>
      </c>
      <c r="AT73" s="4">
        <v>2</v>
      </c>
      <c r="AU73" s="5">
        <v>0.70438657407407401</v>
      </c>
      <c r="AV73" s="4">
        <v>47.163103</v>
      </c>
      <c r="AW73" s="4">
        <v>-88.484228999999999</v>
      </c>
      <c r="AX73" s="4">
        <v>318.8</v>
      </c>
      <c r="AY73" s="4">
        <v>41.2</v>
      </c>
      <c r="AZ73" s="4">
        <v>12</v>
      </c>
      <c r="BA73" s="4">
        <v>11</v>
      </c>
      <c r="BB73" s="4" t="s">
        <v>429</v>
      </c>
      <c r="BC73" s="4">
        <v>1.2</v>
      </c>
      <c r="BD73" s="4">
        <v>1.587213</v>
      </c>
      <c r="BE73" s="4">
        <v>1.9872129999999999</v>
      </c>
      <c r="BF73" s="4">
        <v>14.063000000000001</v>
      </c>
      <c r="BG73" s="4">
        <v>15.91</v>
      </c>
      <c r="BH73" s="4">
        <v>1.1299999999999999</v>
      </c>
      <c r="BI73" s="4">
        <v>12.997999999999999</v>
      </c>
      <c r="BJ73" s="4">
        <v>3029.9380000000001</v>
      </c>
      <c r="BK73" s="4">
        <v>0.77</v>
      </c>
      <c r="BL73" s="4">
        <v>78.683999999999997</v>
      </c>
      <c r="BM73" s="4">
        <v>0.75</v>
      </c>
      <c r="BN73" s="4">
        <v>79.433999999999997</v>
      </c>
      <c r="BO73" s="4">
        <v>63.875999999999998</v>
      </c>
      <c r="BP73" s="4">
        <v>0.60899999999999999</v>
      </c>
      <c r="BQ73" s="4">
        <v>64.484999999999999</v>
      </c>
      <c r="BR73" s="4">
        <v>0.89229999999999998</v>
      </c>
      <c r="BU73" s="4">
        <v>1.4890000000000001</v>
      </c>
      <c r="BW73" s="4">
        <v>165.607</v>
      </c>
      <c r="BX73" s="4">
        <v>0.44974599999999998</v>
      </c>
      <c r="BY73" s="4">
        <v>-5</v>
      </c>
      <c r="BZ73" s="4">
        <v>1.4780979999999999</v>
      </c>
      <c r="CA73" s="4">
        <v>10.990667999999999</v>
      </c>
      <c r="CB73" s="4">
        <v>29.857579999999999</v>
      </c>
      <c r="CC73" s="4">
        <f t="shared" si="8"/>
        <v>2.9037344855999998</v>
      </c>
      <c r="CE73" s="4">
        <f t="shared" si="9"/>
        <v>24875.878836082247</v>
      </c>
      <c r="CF73" s="4">
        <f t="shared" si="9"/>
        <v>6.3217223269199998</v>
      </c>
      <c r="CG73" s="4">
        <f t="shared" si="10"/>
        <v>529.42371980705991</v>
      </c>
      <c r="CH73" s="4">
        <f t="shared" si="10"/>
        <v>7.3258088731307991</v>
      </c>
    </row>
    <row r="74" spans="1:86">
      <c r="A74" s="2">
        <v>42440</v>
      </c>
      <c r="B74" s="29">
        <v>0.49624893518518515</v>
      </c>
      <c r="C74" s="4">
        <v>13.292999999999999</v>
      </c>
      <c r="D74" s="4">
        <v>2E-3</v>
      </c>
      <c r="E74" s="4" t="s">
        <v>155</v>
      </c>
      <c r="F74" s="4">
        <v>20.457142999999999</v>
      </c>
      <c r="G74" s="4">
        <v>3379.1</v>
      </c>
      <c r="H74" s="4">
        <v>31.5</v>
      </c>
      <c r="I74" s="4">
        <v>97.7</v>
      </c>
      <c r="K74" s="4">
        <v>1.3</v>
      </c>
      <c r="L74" s="4">
        <v>32</v>
      </c>
      <c r="M74" s="4">
        <v>0.8851</v>
      </c>
      <c r="N74" s="4">
        <v>11.765599999999999</v>
      </c>
      <c r="O74" s="4">
        <v>1.8E-3</v>
      </c>
      <c r="P74" s="4">
        <v>2990.7716</v>
      </c>
      <c r="Q74" s="4">
        <v>27.906600000000001</v>
      </c>
      <c r="R74" s="4">
        <v>3018.7</v>
      </c>
      <c r="S74" s="4">
        <v>2427.9132</v>
      </c>
      <c r="T74" s="4">
        <v>22.654599999999999</v>
      </c>
      <c r="U74" s="4">
        <v>2450.6</v>
      </c>
      <c r="V74" s="4">
        <v>97.726100000000002</v>
      </c>
      <c r="Y74" s="4">
        <v>28.608000000000001</v>
      </c>
      <c r="Z74" s="4">
        <v>0</v>
      </c>
      <c r="AA74" s="4">
        <v>1.1476999999999999</v>
      </c>
      <c r="AB74" s="4" t="s">
        <v>384</v>
      </c>
      <c r="AC74" s="4">
        <v>0</v>
      </c>
      <c r="AD74" s="4">
        <v>11.9</v>
      </c>
      <c r="AE74" s="4">
        <v>865</v>
      </c>
      <c r="AF74" s="4">
        <v>890</v>
      </c>
      <c r="AG74" s="4">
        <v>901</v>
      </c>
      <c r="AH74" s="4">
        <v>62</v>
      </c>
      <c r="AI74" s="4">
        <v>25.67</v>
      </c>
      <c r="AJ74" s="4">
        <v>0.59</v>
      </c>
      <c r="AK74" s="4">
        <v>988</v>
      </c>
      <c r="AL74" s="4">
        <v>6</v>
      </c>
      <c r="AM74" s="4">
        <v>0</v>
      </c>
      <c r="AN74" s="4">
        <v>36</v>
      </c>
      <c r="AO74" s="4">
        <v>192</v>
      </c>
      <c r="AP74" s="4">
        <v>189</v>
      </c>
      <c r="AQ74" s="4">
        <v>4</v>
      </c>
      <c r="AR74" s="4">
        <v>195</v>
      </c>
      <c r="AS74" s="4" t="s">
        <v>155</v>
      </c>
      <c r="AT74" s="4">
        <v>2</v>
      </c>
      <c r="AU74" s="5">
        <v>0.70439814814814816</v>
      </c>
      <c r="AV74" s="4">
        <v>47.163262000000003</v>
      </c>
      <c r="AW74" s="4">
        <v>-88.484324000000001</v>
      </c>
      <c r="AX74" s="4">
        <v>319.5</v>
      </c>
      <c r="AY74" s="4">
        <v>41.6</v>
      </c>
      <c r="AZ74" s="4">
        <v>12</v>
      </c>
      <c r="BA74" s="4">
        <v>11</v>
      </c>
      <c r="BB74" s="4" t="s">
        <v>429</v>
      </c>
      <c r="BC74" s="4">
        <v>1.2716160000000001</v>
      </c>
      <c r="BD74" s="4">
        <v>1.7148479999999999</v>
      </c>
      <c r="BE74" s="4">
        <v>2.1148479999999998</v>
      </c>
      <c r="BF74" s="4">
        <v>14.063000000000001</v>
      </c>
      <c r="BG74" s="4">
        <v>15.92</v>
      </c>
      <c r="BH74" s="4">
        <v>1.1299999999999999</v>
      </c>
      <c r="BI74" s="4">
        <v>12.984999999999999</v>
      </c>
      <c r="BJ74" s="4">
        <v>3030.87</v>
      </c>
      <c r="BK74" s="4">
        <v>0.29699999999999999</v>
      </c>
      <c r="BL74" s="4">
        <v>80.680999999999997</v>
      </c>
      <c r="BM74" s="4">
        <v>0.753</v>
      </c>
      <c r="BN74" s="4">
        <v>81.433999999999997</v>
      </c>
      <c r="BO74" s="4">
        <v>65.497</v>
      </c>
      <c r="BP74" s="4">
        <v>0.61099999999999999</v>
      </c>
      <c r="BQ74" s="4">
        <v>66.108000000000004</v>
      </c>
      <c r="BR74" s="4">
        <v>0.83250000000000002</v>
      </c>
      <c r="BU74" s="4">
        <v>1.462</v>
      </c>
      <c r="BW74" s="4">
        <v>214.964</v>
      </c>
      <c r="BX74" s="4">
        <v>0.44839200000000001</v>
      </c>
      <c r="BY74" s="4">
        <v>-5</v>
      </c>
      <c r="BZ74" s="4">
        <v>1.472588</v>
      </c>
      <c r="CA74" s="4">
        <v>10.95758</v>
      </c>
      <c r="CB74" s="4">
        <v>29.746278</v>
      </c>
      <c r="CC74" s="4">
        <f t="shared" si="8"/>
        <v>2.894992636</v>
      </c>
      <c r="CE74" s="4">
        <f t="shared" si="9"/>
        <v>24808.617369466199</v>
      </c>
      <c r="CF74" s="4">
        <f t="shared" si="9"/>
        <v>2.4310377412199999</v>
      </c>
      <c r="CG74" s="4">
        <f t="shared" si="10"/>
        <v>541.11462288408006</v>
      </c>
      <c r="CH74" s="4">
        <f t="shared" si="10"/>
        <v>6.8142724564500003</v>
      </c>
    </row>
    <row r="75" spans="1:86">
      <c r="A75" s="2">
        <v>42440</v>
      </c>
      <c r="B75" s="29">
        <v>0.4962605092592593</v>
      </c>
      <c r="C75" s="4">
        <v>13.359</v>
      </c>
      <c r="D75" s="4">
        <v>2.8E-3</v>
      </c>
      <c r="E75" s="4" t="s">
        <v>155</v>
      </c>
      <c r="F75" s="4">
        <v>28.292683</v>
      </c>
      <c r="G75" s="4">
        <v>3387.3</v>
      </c>
      <c r="H75" s="4">
        <v>31.6</v>
      </c>
      <c r="I75" s="4">
        <v>97.5</v>
      </c>
      <c r="K75" s="4">
        <v>1.45</v>
      </c>
      <c r="L75" s="4">
        <v>32</v>
      </c>
      <c r="M75" s="4">
        <v>0.88449999999999995</v>
      </c>
      <c r="N75" s="4">
        <v>11.8162</v>
      </c>
      <c r="O75" s="4">
        <v>2.5000000000000001E-3</v>
      </c>
      <c r="P75" s="4">
        <v>2996.0068000000001</v>
      </c>
      <c r="Q75" s="4">
        <v>27.976199999999999</v>
      </c>
      <c r="R75" s="4">
        <v>3024</v>
      </c>
      <c r="S75" s="4">
        <v>2432.1631000000002</v>
      </c>
      <c r="T75" s="4">
        <v>22.711099999999998</v>
      </c>
      <c r="U75" s="4">
        <v>2454.9</v>
      </c>
      <c r="V75" s="4">
        <v>97.490099999999998</v>
      </c>
      <c r="Y75" s="4">
        <v>27.95</v>
      </c>
      <c r="Z75" s="4">
        <v>0</v>
      </c>
      <c r="AA75" s="4">
        <v>1.2843</v>
      </c>
      <c r="AB75" s="4" t="s">
        <v>384</v>
      </c>
      <c r="AC75" s="4">
        <v>0</v>
      </c>
      <c r="AD75" s="4">
        <v>11.9</v>
      </c>
      <c r="AE75" s="4">
        <v>867</v>
      </c>
      <c r="AF75" s="4">
        <v>892</v>
      </c>
      <c r="AG75" s="4">
        <v>903</v>
      </c>
      <c r="AH75" s="4">
        <v>62</v>
      </c>
      <c r="AI75" s="4">
        <v>25.67</v>
      </c>
      <c r="AJ75" s="4">
        <v>0.59</v>
      </c>
      <c r="AK75" s="4">
        <v>988</v>
      </c>
      <c r="AL75" s="4">
        <v>6</v>
      </c>
      <c r="AM75" s="4">
        <v>0</v>
      </c>
      <c r="AN75" s="4">
        <v>36</v>
      </c>
      <c r="AO75" s="4">
        <v>191.1</v>
      </c>
      <c r="AP75" s="4">
        <v>189</v>
      </c>
      <c r="AQ75" s="4">
        <v>3.8</v>
      </c>
      <c r="AR75" s="4">
        <v>195</v>
      </c>
      <c r="AS75" s="4" t="s">
        <v>155</v>
      </c>
      <c r="AT75" s="4">
        <v>2</v>
      </c>
      <c r="AU75" s="5">
        <v>0.7044097222222222</v>
      </c>
      <c r="AV75" s="4">
        <v>47.163418999999998</v>
      </c>
      <c r="AW75" s="4">
        <v>-88.484438999999995</v>
      </c>
      <c r="AX75" s="4">
        <v>319.7</v>
      </c>
      <c r="AY75" s="4">
        <v>42.4</v>
      </c>
      <c r="AZ75" s="4">
        <v>12</v>
      </c>
      <c r="BA75" s="4">
        <v>11</v>
      </c>
      <c r="BB75" s="4" t="s">
        <v>429</v>
      </c>
      <c r="BC75" s="4">
        <v>1.3</v>
      </c>
      <c r="BD75" s="4">
        <v>1.8</v>
      </c>
      <c r="BE75" s="4">
        <v>2.2718280000000002</v>
      </c>
      <c r="BF75" s="4">
        <v>14.063000000000001</v>
      </c>
      <c r="BG75" s="4">
        <v>15.84</v>
      </c>
      <c r="BH75" s="4">
        <v>1.1299999999999999</v>
      </c>
      <c r="BI75" s="4">
        <v>13.061</v>
      </c>
      <c r="BJ75" s="4">
        <v>3030.6669999999999</v>
      </c>
      <c r="BK75" s="4">
        <v>0.40899999999999997</v>
      </c>
      <c r="BL75" s="4">
        <v>80.471000000000004</v>
      </c>
      <c r="BM75" s="4">
        <v>0.751</v>
      </c>
      <c r="BN75" s="4">
        <v>81.221999999999994</v>
      </c>
      <c r="BO75" s="4">
        <v>65.326999999999998</v>
      </c>
      <c r="BP75" s="4">
        <v>0.61</v>
      </c>
      <c r="BQ75" s="4">
        <v>65.936999999999998</v>
      </c>
      <c r="BR75" s="4">
        <v>0.82679999999999998</v>
      </c>
      <c r="BU75" s="4">
        <v>1.4219999999999999</v>
      </c>
      <c r="BW75" s="4">
        <v>239.506</v>
      </c>
      <c r="BX75" s="4">
        <v>0.49219800000000002</v>
      </c>
      <c r="BY75" s="4">
        <v>-5</v>
      </c>
      <c r="BZ75" s="4">
        <v>1.471098</v>
      </c>
      <c r="CA75" s="4">
        <v>12.028089</v>
      </c>
      <c r="CB75" s="4">
        <v>29.716180000000001</v>
      </c>
      <c r="CC75" s="4">
        <f t="shared" ref="CC75:CC138" si="11">CA75*0.2642</f>
        <v>3.1778211137999999</v>
      </c>
      <c r="CE75" s="4">
        <f t="shared" ref="CE75:CF138" si="12">BJ75*$CA75*0.747</f>
        <v>27230.489906806157</v>
      </c>
      <c r="CF75" s="4">
        <f t="shared" si="12"/>
        <v>3.6748578355469999</v>
      </c>
      <c r="CG75" s="4">
        <f t="shared" ref="CG75:CH138" si="13">BQ75*$CA75*0.747</f>
        <v>592.44278998157097</v>
      </c>
      <c r="CH75" s="4">
        <f t="shared" si="13"/>
        <v>7.4287835169443994</v>
      </c>
    </row>
    <row r="76" spans="1:86">
      <c r="A76" s="2">
        <v>42440</v>
      </c>
      <c r="B76" s="29">
        <v>0.49627208333333334</v>
      </c>
      <c r="C76" s="4">
        <v>13.523</v>
      </c>
      <c r="D76" s="4">
        <v>3.0000000000000001E-3</v>
      </c>
      <c r="E76" s="4" t="s">
        <v>155</v>
      </c>
      <c r="F76" s="4">
        <v>30</v>
      </c>
      <c r="G76" s="4">
        <v>3501</v>
      </c>
      <c r="H76" s="4">
        <v>35.299999999999997</v>
      </c>
      <c r="I76" s="4">
        <v>106.5</v>
      </c>
      <c r="K76" s="4">
        <v>1.5</v>
      </c>
      <c r="L76" s="4">
        <v>32</v>
      </c>
      <c r="M76" s="4">
        <v>0.8831</v>
      </c>
      <c r="N76" s="4">
        <v>11.9415</v>
      </c>
      <c r="O76" s="4">
        <v>2.5999999999999999E-3</v>
      </c>
      <c r="P76" s="4">
        <v>3091.7096999999999</v>
      </c>
      <c r="Q76" s="4">
        <v>31.140699999999999</v>
      </c>
      <c r="R76" s="4">
        <v>3122.9</v>
      </c>
      <c r="S76" s="4">
        <v>2509.8548000000001</v>
      </c>
      <c r="T76" s="4">
        <v>25.280100000000001</v>
      </c>
      <c r="U76" s="4">
        <v>2535.1</v>
      </c>
      <c r="V76" s="4">
        <v>106.49769999999999</v>
      </c>
      <c r="Y76" s="4">
        <v>27.905000000000001</v>
      </c>
      <c r="Z76" s="4">
        <v>0</v>
      </c>
      <c r="AA76" s="4">
        <v>1.3246</v>
      </c>
      <c r="AB76" s="4" t="s">
        <v>384</v>
      </c>
      <c r="AC76" s="4">
        <v>0</v>
      </c>
      <c r="AD76" s="4">
        <v>11.9</v>
      </c>
      <c r="AE76" s="4">
        <v>866</v>
      </c>
      <c r="AF76" s="4">
        <v>893</v>
      </c>
      <c r="AG76" s="4">
        <v>902</v>
      </c>
      <c r="AH76" s="4">
        <v>62</v>
      </c>
      <c r="AI76" s="4">
        <v>25.67</v>
      </c>
      <c r="AJ76" s="4">
        <v>0.59</v>
      </c>
      <c r="AK76" s="4">
        <v>988</v>
      </c>
      <c r="AL76" s="4">
        <v>6</v>
      </c>
      <c r="AM76" s="4">
        <v>0</v>
      </c>
      <c r="AN76" s="4">
        <v>36</v>
      </c>
      <c r="AO76" s="4">
        <v>191</v>
      </c>
      <c r="AP76" s="4">
        <v>189</v>
      </c>
      <c r="AQ76" s="4">
        <v>3.5</v>
      </c>
      <c r="AR76" s="4">
        <v>195</v>
      </c>
      <c r="AS76" s="4" t="s">
        <v>155</v>
      </c>
      <c r="AT76" s="4">
        <v>2</v>
      </c>
      <c r="AU76" s="5">
        <v>0.70442129629629635</v>
      </c>
      <c r="AV76" s="4">
        <v>47.163573</v>
      </c>
      <c r="AW76" s="4">
        <v>-88.484577000000002</v>
      </c>
      <c r="AX76" s="4">
        <v>319.60000000000002</v>
      </c>
      <c r="AY76" s="4">
        <v>43.4</v>
      </c>
      <c r="AZ76" s="4">
        <v>12</v>
      </c>
      <c r="BA76" s="4">
        <v>11</v>
      </c>
      <c r="BB76" s="4" t="s">
        <v>429</v>
      </c>
      <c r="BC76" s="4">
        <v>1.228272</v>
      </c>
      <c r="BD76" s="4">
        <v>1.728272</v>
      </c>
      <c r="BE76" s="4">
        <v>2.1565430000000001</v>
      </c>
      <c r="BF76" s="4">
        <v>14.063000000000001</v>
      </c>
      <c r="BG76" s="4">
        <v>15.66</v>
      </c>
      <c r="BH76" s="4">
        <v>1.1100000000000001</v>
      </c>
      <c r="BI76" s="4">
        <v>13.24</v>
      </c>
      <c r="BJ76" s="4">
        <v>3030.326</v>
      </c>
      <c r="BK76" s="4">
        <v>0.42799999999999999</v>
      </c>
      <c r="BL76" s="4">
        <v>82.161000000000001</v>
      </c>
      <c r="BM76" s="4">
        <v>0.82799999999999996</v>
      </c>
      <c r="BN76" s="4">
        <v>82.988</v>
      </c>
      <c r="BO76" s="4">
        <v>66.697999999999993</v>
      </c>
      <c r="BP76" s="4">
        <v>0.67200000000000004</v>
      </c>
      <c r="BQ76" s="4">
        <v>67.37</v>
      </c>
      <c r="BR76" s="4">
        <v>0.89359999999999995</v>
      </c>
      <c r="BU76" s="4">
        <v>1.405</v>
      </c>
      <c r="BW76" s="4">
        <v>244.411</v>
      </c>
      <c r="BX76" s="4">
        <v>0.471744</v>
      </c>
      <c r="BY76" s="4">
        <v>-5</v>
      </c>
      <c r="BZ76" s="4">
        <v>1.4691959999999999</v>
      </c>
      <c r="CA76" s="4">
        <v>11.528244000000001</v>
      </c>
      <c r="CB76" s="4">
        <v>29.677759000000002</v>
      </c>
      <c r="CC76" s="4">
        <f t="shared" si="11"/>
        <v>3.0457620647999999</v>
      </c>
      <c r="CE76" s="4">
        <f t="shared" si="12"/>
        <v>26095.95013307537</v>
      </c>
      <c r="CF76" s="4">
        <f t="shared" si="12"/>
        <v>3.6857640587040001</v>
      </c>
      <c r="CG76" s="4">
        <f t="shared" si="13"/>
        <v>580.16337531516001</v>
      </c>
      <c r="CH76" s="4">
        <f t="shared" si="13"/>
        <v>7.6953242122848007</v>
      </c>
    </row>
    <row r="77" spans="1:86">
      <c r="A77" s="2">
        <v>42440</v>
      </c>
      <c r="B77" s="29">
        <v>0.49628365740740743</v>
      </c>
      <c r="C77" s="4">
        <v>13.852</v>
      </c>
      <c r="D77" s="4">
        <v>2.5000000000000001E-3</v>
      </c>
      <c r="E77" s="4" t="s">
        <v>155</v>
      </c>
      <c r="F77" s="4">
        <v>24.949238999999999</v>
      </c>
      <c r="G77" s="4">
        <v>3739.7</v>
      </c>
      <c r="H77" s="4">
        <v>42.7</v>
      </c>
      <c r="I77" s="4">
        <v>110.7</v>
      </c>
      <c r="K77" s="4">
        <v>1.45</v>
      </c>
      <c r="L77" s="4">
        <v>32</v>
      </c>
      <c r="M77" s="4">
        <v>0.88039999999999996</v>
      </c>
      <c r="N77" s="4">
        <v>12.1957</v>
      </c>
      <c r="O77" s="4">
        <v>2.2000000000000001E-3</v>
      </c>
      <c r="P77" s="4">
        <v>3292.6372000000001</v>
      </c>
      <c r="Q77" s="4">
        <v>37.626399999999997</v>
      </c>
      <c r="R77" s="4">
        <v>3330.3</v>
      </c>
      <c r="S77" s="4">
        <v>2672.9681999999998</v>
      </c>
      <c r="T77" s="4">
        <v>30.545200000000001</v>
      </c>
      <c r="U77" s="4">
        <v>2703.5</v>
      </c>
      <c r="V77" s="4">
        <v>110.7418</v>
      </c>
      <c r="Y77" s="4">
        <v>27.895</v>
      </c>
      <c r="Z77" s="4">
        <v>0</v>
      </c>
      <c r="AA77" s="4">
        <v>1.2757000000000001</v>
      </c>
      <c r="AB77" s="4" t="s">
        <v>384</v>
      </c>
      <c r="AC77" s="4">
        <v>0</v>
      </c>
      <c r="AD77" s="4">
        <v>11.9</v>
      </c>
      <c r="AE77" s="4">
        <v>865</v>
      </c>
      <c r="AF77" s="4">
        <v>891</v>
      </c>
      <c r="AG77" s="4">
        <v>902</v>
      </c>
      <c r="AH77" s="4">
        <v>62</v>
      </c>
      <c r="AI77" s="4">
        <v>25.67</v>
      </c>
      <c r="AJ77" s="4">
        <v>0.59</v>
      </c>
      <c r="AK77" s="4">
        <v>988</v>
      </c>
      <c r="AL77" s="4">
        <v>6</v>
      </c>
      <c r="AM77" s="4">
        <v>0</v>
      </c>
      <c r="AN77" s="4">
        <v>36</v>
      </c>
      <c r="AO77" s="4">
        <v>191</v>
      </c>
      <c r="AP77" s="4">
        <v>189</v>
      </c>
      <c r="AQ77" s="4">
        <v>3.3</v>
      </c>
      <c r="AR77" s="4">
        <v>195</v>
      </c>
      <c r="AS77" s="4" t="s">
        <v>155</v>
      </c>
      <c r="AT77" s="4">
        <v>2</v>
      </c>
      <c r="AU77" s="5">
        <v>0.70443287037037028</v>
      </c>
      <c r="AV77" s="4">
        <v>47.163719</v>
      </c>
      <c r="AW77" s="4">
        <v>-88.484735000000001</v>
      </c>
      <c r="AX77" s="4">
        <v>319.60000000000002</v>
      </c>
      <c r="AY77" s="4">
        <v>44.1</v>
      </c>
      <c r="AZ77" s="4">
        <v>12</v>
      </c>
      <c r="BA77" s="4">
        <v>11</v>
      </c>
      <c r="BB77" s="4" t="s">
        <v>429</v>
      </c>
      <c r="BC77" s="4">
        <v>1.2</v>
      </c>
      <c r="BD77" s="4">
        <v>1.6283719999999999</v>
      </c>
      <c r="BE77" s="4">
        <v>2.0283720000000001</v>
      </c>
      <c r="BF77" s="4">
        <v>14.063000000000001</v>
      </c>
      <c r="BG77" s="4">
        <v>15.31</v>
      </c>
      <c r="BH77" s="4">
        <v>1.0900000000000001</v>
      </c>
      <c r="BI77" s="4">
        <v>13.579000000000001</v>
      </c>
      <c r="BJ77" s="4">
        <v>3030.1930000000002</v>
      </c>
      <c r="BK77" s="4">
        <v>0.34699999999999998</v>
      </c>
      <c r="BL77" s="4">
        <v>85.673000000000002</v>
      </c>
      <c r="BM77" s="4">
        <v>0.97899999999999998</v>
      </c>
      <c r="BN77" s="4">
        <v>86.652000000000001</v>
      </c>
      <c r="BO77" s="4">
        <v>69.55</v>
      </c>
      <c r="BP77" s="4">
        <v>0.79500000000000004</v>
      </c>
      <c r="BQ77" s="4">
        <v>70.344999999999999</v>
      </c>
      <c r="BR77" s="4">
        <v>0.90990000000000004</v>
      </c>
      <c r="BU77" s="4">
        <v>1.375</v>
      </c>
      <c r="BW77" s="4">
        <v>230.47200000000001</v>
      </c>
      <c r="BX77" s="4">
        <v>0.42119400000000001</v>
      </c>
      <c r="BY77" s="4">
        <v>-5</v>
      </c>
      <c r="BZ77" s="4">
        <v>1.4644900000000001</v>
      </c>
      <c r="CA77" s="4">
        <v>10.292928</v>
      </c>
      <c r="CB77" s="4">
        <v>29.582698000000001</v>
      </c>
      <c r="CC77" s="4">
        <f t="shared" si="11"/>
        <v>2.7193915775999997</v>
      </c>
      <c r="CE77" s="4">
        <f t="shared" si="12"/>
        <v>23298.600106202692</v>
      </c>
      <c r="CF77" s="4">
        <f t="shared" si="12"/>
        <v>2.6680195739519998</v>
      </c>
      <c r="CG77" s="4">
        <f t="shared" si="13"/>
        <v>540.86984705952</v>
      </c>
      <c r="CH77" s="4">
        <f t="shared" si="13"/>
        <v>6.9960547848384005</v>
      </c>
    </row>
    <row r="78" spans="1:86">
      <c r="A78" s="2">
        <v>42440</v>
      </c>
      <c r="B78" s="29">
        <v>0.49629523148148147</v>
      </c>
      <c r="C78" s="4">
        <v>14.502000000000001</v>
      </c>
      <c r="D78" s="4">
        <v>6.5000000000000002E-2</v>
      </c>
      <c r="E78" s="4" t="s">
        <v>155</v>
      </c>
      <c r="F78" s="4">
        <v>649.94161799999995</v>
      </c>
      <c r="G78" s="4">
        <v>3711</v>
      </c>
      <c r="H78" s="4">
        <v>29</v>
      </c>
      <c r="I78" s="4">
        <v>116.1</v>
      </c>
      <c r="K78" s="4">
        <v>1.1000000000000001</v>
      </c>
      <c r="L78" s="4">
        <v>32</v>
      </c>
      <c r="M78" s="4">
        <v>0.87490000000000001</v>
      </c>
      <c r="N78" s="4">
        <v>12.687200000000001</v>
      </c>
      <c r="O78" s="4">
        <v>5.6899999999999999E-2</v>
      </c>
      <c r="P78" s="4">
        <v>3246.6765999999998</v>
      </c>
      <c r="Q78" s="4">
        <v>25.371600000000001</v>
      </c>
      <c r="R78" s="4">
        <v>3272</v>
      </c>
      <c r="S78" s="4">
        <v>2635.6572999999999</v>
      </c>
      <c r="T78" s="4">
        <v>20.596699999999998</v>
      </c>
      <c r="U78" s="4">
        <v>2656.3</v>
      </c>
      <c r="V78" s="4">
        <v>116.0707</v>
      </c>
      <c r="Y78" s="4">
        <v>27.616</v>
      </c>
      <c r="Z78" s="4">
        <v>0</v>
      </c>
      <c r="AA78" s="4">
        <v>0.96499999999999997</v>
      </c>
      <c r="AB78" s="4" t="s">
        <v>384</v>
      </c>
      <c r="AC78" s="4">
        <v>0</v>
      </c>
      <c r="AD78" s="4">
        <v>11.9</v>
      </c>
      <c r="AE78" s="4">
        <v>864</v>
      </c>
      <c r="AF78" s="4">
        <v>890</v>
      </c>
      <c r="AG78" s="4">
        <v>900</v>
      </c>
      <c r="AH78" s="4">
        <v>62</v>
      </c>
      <c r="AI78" s="4">
        <v>25.67</v>
      </c>
      <c r="AJ78" s="4">
        <v>0.59</v>
      </c>
      <c r="AK78" s="4">
        <v>988</v>
      </c>
      <c r="AL78" s="4">
        <v>6</v>
      </c>
      <c r="AM78" s="4">
        <v>0</v>
      </c>
      <c r="AN78" s="4">
        <v>36</v>
      </c>
      <c r="AO78" s="4">
        <v>191</v>
      </c>
      <c r="AP78" s="4">
        <v>189</v>
      </c>
      <c r="AQ78" s="4">
        <v>3.3</v>
      </c>
      <c r="AR78" s="4">
        <v>195</v>
      </c>
      <c r="AS78" s="4" t="s">
        <v>155</v>
      </c>
      <c r="AT78" s="4">
        <v>2</v>
      </c>
      <c r="AU78" s="5">
        <v>0.70444444444444443</v>
      </c>
      <c r="AV78" s="4">
        <v>47.163854999999998</v>
      </c>
      <c r="AW78" s="4">
        <v>-88.484914000000003</v>
      </c>
      <c r="AX78" s="4">
        <v>319.60000000000002</v>
      </c>
      <c r="AY78" s="4">
        <v>44.7</v>
      </c>
      <c r="AZ78" s="4">
        <v>12</v>
      </c>
      <c r="BA78" s="4">
        <v>11</v>
      </c>
      <c r="BB78" s="4" t="s">
        <v>429</v>
      </c>
      <c r="BC78" s="4">
        <v>1.2</v>
      </c>
      <c r="BD78" s="4">
        <v>1.6715279999999999</v>
      </c>
      <c r="BE78" s="4">
        <v>2.0715279999999998</v>
      </c>
      <c r="BF78" s="4">
        <v>14.063000000000001</v>
      </c>
      <c r="BG78" s="4">
        <v>14.6</v>
      </c>
      <c r="BH78" s="4">
        <v>1.04</v>
      </c>
      <c r="BI78" s="4">
        <v>14.301</v>
      </c>
      <c r="BJ78" s="4">
        <v>3016.7820000000002</v>
      </c>
      <c r="BK78" s="4">
        <v>8.6059999999999999</v>
      </c>
      <c r="BL78" s="4">
        <v>80.844999999999999</v>
      </c>
      <c r="BM78" s="4">
        <v>0.63200000000000001</v>
      </c>
      <c r="BN78" s="4">
        <v>81.477000000000004</v>
      </c>
      <c r="BO78" s="4">
        <v>65.63</v>
      </c>
      <c r="BP78" s="4">
        <v>0.51300000000000001</v>
      </c>
      <c r="BQ78" s="4">
        <v>66.143000000000001</v>
      </c>
      <c r="BR78" s="4">
        <v>0.91259999999999997</v>
      </c>
      <c r="BU78" s="4">
        <v>1.3029999999999999</v>
      </c>
      <c r="BW78" s="4">
        <v>166.84700000000001</v>
      </c>
      <c r="BX78" s="4">
        <v>0.43582399999999999</v>
      </c>
      <c r="BY78" s="4">
        <v>-5</v>
      </c>
      <c r="BZ78" s="4">
        <v>1.4612970000000001</v>
      </c>
      <c r="CA78" s="4">
        <v>10.650453000000001</v>
      </c>
      <c r="CB78" s="4">
        <v>29.518193</v>
      </c>
      <c r="CC78" s="4">
        <f t="shared" si="11"/>
        <v>2.8138496825999999</v>
      </c>
      <c r="CE78" s="4">
        <f t="shared" si="12"/>
        <v>24001.180891977765</v>
      </c>
      <c r="CF78" s="4">
        <f t="shared" si="12"/>
        <v>68.468375492946009</v>
      </c>
      <c r="CG78" s="4">
        <f t="shared" si="13"/>
        <v>526.22632584591304</v>
      </c>
      <c r="CH78" s="4">
        <f t="shared" si="13"/>
        <v>7.2605437456266007</v>
      </c>
    </row>
    <row r="79" spans="1:86">
      <c r="A79" s="2">
        <v>42440</v>
      </c>
      <c r="B79" s="29">
        <v>0.49630680555555556</v>
      </c>
      <c r="C79" s="4">
        <v>14.657999999999999</v>
      </c>
      <c r="D79" s="4">
        <v>0.1794</v>
      </c>
      <c r="E79" s="4" t="s">
        <v>155</v>
      </c>
      <c r="F79" s="4">
        <v>1794.4155840000001</v>
      </c>
      <c r="G79" s="4">
        <v>2976.1</v>
      </c>
      <c r="H79" s="4">
        <v>26.1</v>
      </c>
      <c r="I79" s="4">
        <v>85.4</v>
      </c>
      <c r="K79" s="4">
        <v>0.95</v>
      </c>
      <c r="L79" s="4">
        <v>31</v>
      </c>
      <c r="M79" s="4">
        <v>0.87270000000000003</v>
      </c>
      <c r="N79" s="4">
        <v>12.792299999999999</v>
      </c>
      <c r="O79" s="4">
        <v>0.15659999999999999</v>
      </c>
      <c r="P79" s="4">
        <v>2597.2815999999998</v>
      </c>
      <c r="Q79" s="4">
        <v>22.744199999999999</v>
      </c>
      <c r="R79" s="4">
        <v>2620</v>
      </c>
      <c r="S79" s="4">
        <v>2108.4773</v>
      </c>
      <c r="T79" s="4">
        <v>18.463799999999999</v>
      </c>
      <c r="U79" s="4">
        <v>2126.9</v>
      </c>
      <c r="V79" s="4">
        <v>85.370699999999999</v>
      </c>
      <c r="Y79" s="4">
        <v>26.879000000000001</v>
      </c>
      <c r="Z79" s="4">
        <v>0</v>
      </c>
      <c r="AA79" s="4">
        <v>0.82889999999999997</v>
      </c>
      <c r="AB79" s="4" t="s">
        <v>384</v>
      </c>
      <c r="AC79" s="4">
        <v>0</v>
      </c>
      <c r="AD79" s="4">
        <v>11.8</v>
      </c>
      <c r="AE79" s="4">
        <v>859</v>
      </c>
      <c r="AF79" s="4">
        <v>885</v>
      </c>
      <c r="AG79" s="4">
        <v>895</v>
      </c>
      <c r="AH79" s="4">
        <v>62</v>
      </c>
      <c r="AI79" s="4">
        <v>25.67</v>
      </c>
      <c r="AJ79" s="4">
        <v>0.59</v>
      </c>
      <c r="AK79" s="4">
        <v>988</v>
      </c>
      <c r="AL79" s="4">
        <v>6</v>
      </c>
      <c r="AM79" s="4">
        <v>0</v>
      </c>
      <c r="AN79" s="4">
        <v>36</v>
      </c>
      <c r="AO79" s="4">
        <v>190.1</v>
      </c>
      <c r="AP79" s="4">
        <v>188.1</v>
      </c>
      <c r="AQ79" s="4">
        <v>3.3</v>
      </c>
      <c r="AR79" s="4">
        <v>195</v>
      </c>
      <c r="AS79" s="4" t="s">
        <v>155</v>
      </c>
      <c r="AT79" s="4">
        <v>2</v>
      </c>
      <c r="AU79" s="5">
        <v>0.70445601851851858</v>
      </c>
      <c r="AV79" s="4">
        <v>47.163975000000001</v>
      </c>
      <c r="AW79" s="4">
        <v>-88.485121000000007</v>
      </c>
      <c r="AX79" s="4">
        <v>319.7</v>
      </c>
      <c r="AY79" s="4">
        <v>45.2</v>
      </c>
      <c r="AZ79" s="4">
        <v>12</v>
      </c>
      <c r="BA79" s="4">
        <v>11</v>
      </c>
      <c r="BB79" s="4" t="s">
        <v>429</v>
      </c>
      <c r="BC79" s="4">
        <v>1.2714289999999999</v>
      </c>
      <c r="BD79" s="4">
        <v>1.7714289999999999</v>
      </c>
      <c r="BE79" s="4">
        <v>2.1714289999999998</v>
      </c>
      <c r="BF79" s="4">
        <v>14.063000000000001</v>
      </c>
      <c r="BG79" s="4">
        <v>14.34</v>
      </c>
      <c r="BH79" s="4">
        <v>1.02</v>
      </c>
      <c r="BI79" s="4">
        <v>14.584</v>
      </c>
      <c r="BJ79" s="4">
        <v>2994.2570000000001</v>
      </c>
      <c r="BK79" s="4">
        <v>23.33</v>
      </c>
      <c r="BL79" s="4">
        <v>63.664000000000001</v>
      </c>
      <c r="BM79" s="4">
        <v>0.55800000000000005</v>
      </c>
      <c r="BN79" s="4">
        <v>64.221999999999994</v>
      </c>
      <c r="BO79" s="4">
        <v>51.683</v>
      </c>
      <c r="BP79" s="4">
        <v>0.45300000000000001</v>
      </c>
      <c r="BQ79" s="4">
        <v>52.134999999999998</v>
      </c>
      <c r="BR79" s="4">
        <v>0.66080000000000005</v>
      </c>
      <c r="BU79" s="4">
        <v>1.248</v>
      </c>
      <c r="BW79" s="4">
        <v>141.06899999999999</v>
      </c>
      <c r="BX79" s="4">
        <v>0.28557900000000003</v>
      </c>
      <c r="BY79" s="4">
        <v>-5</v>
      </c>
      <c r="BZ79" s="4">
        <v>1.4546870000000001</v>
      </c>
      <c r="CA79" s="4">
        <v>6.9788269999999999</v>
      </c>
      <c r="CB79" s="4">
        <v>29.384671000000001</v>
      </c>
      <c r="CC79" s="4">
        <f t="shared" si="11"/>
        <v>1.8438060934</v>
      </c>
      <c r="CE79" s="4">
        <f t="shared" si="12"/>
        <v>15609.611992614633</v>
      </c>
      <c r="CF79" s="4">
        <f t="shared" si="12"/>
        <v>121.62357733076999</v>
      </c>
      <c r="CG79" s="4">
        <f t="shared" si="13"/>
        <v>271.78933579681501</v>
      </c>
      <c r="CH79" s="4">
        <f t="shared" si="13"/>
        <v>3.4448718345552005</v>
      </c>
    </row>
    <row r="80" spans="1:86">
      <c r="A80" s="2">
        <v>42440</v>
      </c>
      <c r="B80" s="29">
        <v>0.4963183796296296</v>
      </c>
      <c r="C80" s="4">
        <v>14.577</v>
      </c>
      <c r="D80" s="4">
        <v>0.1583</v>
      </c>
      <c r="E80" s="4" t="s">
        <v>155</v>
      </c>
      <c r="F80" s="4">
        <v>1583.3766230000001</v>
      </c>
      <c r="G80" s="4">
        <v>1513.9</v>
      </c>
      <c r="H80" s="4">
        <v>18.8</v>
      </c>
      <c r="I80" s="4">
        <v>62.3</v>
      </c>
      <c r="K80" s="4">
        <v>0.6</v>
      </c>
      <c r="L80" s="4">
        <v>30</v>
      </c>
      <c r="M80" s="4">
        <v>0.87350000000000005</v>
      </c>
      <c r="N80" s="4">
        <v>12.733000000000001</v>
      </c>
      <c r="O80" s="4">
        <v>0.13830000000000001</v>
      </c>
      <c r="P80" s="4">
        <v>1322.3134</v>
      </c>
      <c r="Q80" s="4">
        <v>16.425999999999998</v>
      </c>
      <c r="R80" s="4">
        <v>1338.7</v>
      </c>
      <c r="S80" s="4">
        <v>1074.9974</v>
      </c>
      <c r="T80" s="4">
        <v>13.3538</v>
      </c>
      <c r="U80" s="4">
        <v>1088.4000000000001</v>
      </c>
      <c r="V80" s="4">
        <v>62.311199999999999</v>
      </c>
      <c r="Y80" s="4">
        <v>26.146999999999998</v>
      </c>
      <c r="Z80" s="4">
        <v>0</v>
      </c>
      <c r="AA80" s="4">
        <v>0.52749999999999997</v>
      </c>
      <c r="AB80" s="4" t="s">
        <v>384</v>
      </c>
      <c r="AC80" s="4">
        <v>0</v>
      </c>
      <c r="AD80" s="4">
        <v>11.9</v>
      </c>
      <c r="AE80" s="4">
        <v>854</v>
      </c>
      <c r="AF80" s="4">
        <v>883</v>
      </c>
      <c r="AG80" s="4">
        <v>889</v>
      </c>
      <c r="AH80" s="4">
        <v>62.9</v>
      </c>
      <c r="AI80" s="4">
        <v>26.05</v>
      </c>
      <c r="AJ80" s="4">
        <v>0.6</v>
      </c>
      <c r="AK80" s="4">
        <v>988</v>
      </c>
      <c r="AL80" s="4">
        <v>6</v>
      </c>
      <c r="AM80" s="4">
        <v>0</v>
      </c>
      <c r="AN80" s="4">
        <v>36</v>
      </c>
      <c r="AO80" s="4">
        <v>190</v>
      </c>
      <c r="AP80" s="4">
        <v>188</v>
      </c>
      <c r="AQ80" s="4">
        <v>3.3</v>
      </c>
      <c r="AR80" s="4">
        <v>195</v>
      </c>
      <c r="AS80" s="4" t="s">
        <v>155</v>
      </c>
      <c r="AT80" s="4">
        <v>2</v>
      </c>
      <c r="AU80" s="5">
        <v>0.70446759259259262</v>
      </c>
      <c r="AV80" s="4">
        <v>47.164079000000001</v>
      </c>
      <c r="AW80" s="4">
        <v>-88.485350999999994</v>
      </c>
      <c r="AX80" s="4">
        <v>319.8</v>
      </c>
      <c r="AY80" s="4">
        <v>45.7</v>
      </c>
      <c r="AZ80" s="4">
        <v>12</v>
      </c>
      <c r="BA80" s="4">
        <v>11</v>
      </c>
      <c r="BB80" s="4" t="s">
        <v>429</v>
      </c>
      <c r="BC80" s="4">
        <v>1.799301</v>
      </c>
      <c r="BD80" s="4">
        <v>1.229371</v>
      </c>
      <c r="BE80" s="4">
        <v>2.6993010000000002</v>
      </c>
      <c r="BF80" s="4">
        <v>14.063000000000001</v>
      </c>
      <c r="BG80" s="4">
        <v>14.44</v>
      </c>
      <c r="BH80" s="4">
        <v>1.03</v>
      </c>
      <c r="BI80" s="4">
        <v>14.486000000000001</v>
      </c>
      <c r="BJ80" s="4">
        <v>2998.9270000000001</v>
      </c>
      <c r="BK80" s="4">
        <v>20.731999999999999</v>
      </c>
      <c r="BL80" s="4">
        <v>32.613999999999997</v>
      </c>
      <c r="BM80" s="4">
        <v>0.40500000000000003</v>
      </c>
      <c r="BN80" s="4">
        <v>33.018999999999998</v>
      </c>
      <c r="BO80" s="4">
        <v>26.513999999999999</v>
      </c>
      <c r="BP80" s="4">
        <v>0.32900000000000001</v>
      </c>
      <c r="BQ80" s="4">
        <v>26.844000000000001</v>
      </c>
      <c r="BR80" s="4">
        <v>0.48530000000000001</v>
      </c>
      <c r="BU80" s="4">
        <v>1.222</v>
      </c>
      <c r="BW80" s="4">
        <v>90.34</v>
      </c>
      <c r="BX80" s="4">
        <v>0.208566</v>
      </c>
      <c r="BY80" s="4">
        <v>-5</v>
      </c>
      <c r="BZ80" s="4">
        <v>1.453098</v>
      </c>
      <c r="CA80" s="4">
        <v>5.096832</v>
      </c>
      <c r="CB80" s="4">
        <v>29.35258</v>
      </c>
      <c r="CC80" s="4">
        <f t="shared" si="11"/>
        <v>1.3465830143999999</v>
      </c>
      <c r="CE80" s="4">
        <f t="shared" si="12"/>
        <v>11417.91524315021</v>
      </c>
      <c r="CF80" s="4">
        <f t="shared" si="12"/>
        <v>78.933638204928002</v>
      </c>
      <c r="CG80" s="4">
        <f t="shared" si="13"/>
        <v>102.20406058137601</v>
      </c>
      <c r="CH80" s="4">
        <f t="shared" si="13"/>
        <v>1.8476989494911999</v>
      </c>
    </row>
    <row r="81" spans="1:86">
      <c r="A81" s="2">
        <v>42440</v>
      </c>
      <c r="B81" s="29">
        <v>0.49632995370370375</v>
      </c>
      <c r="C81" s="4">
        <v>14.5</v>
      </c>
      <c r="D81" s="4">
        <v>0.29730000000000001</v>
      </c>
      <c r="E81" s="4" t="s">
        <v>155</v>
      </c>
      <c r="F81" s="4">
        <v>2972.839301</v>
      </c>
      <c r="G81" s="4">
        <v>733.2</v>
      </c>
      <c r="H81" s="4">
        <v>17.2</v>
      </c>
      <c r="I81" s="4">
        <v>67</v>
      </c>
      <c r="K81" s="4">
        <v>0.25</v>
      </c>
      <c r="L81" s="4">
        <v>30</v>
      </c>
      <c r="M81" s="4">
        <v>0.87280000000000002</v>
      </c>
      <c r="N81" s="4">
        <v>12.655900000000001</v>
      </c>
      <c r="O81" s="4">
        <v>0.25950000000000001</v>
      </c>
      <c r="P81" s="4">
        <v>639.92330000000004</v>
      </c>
      <c r="Q81" s="4">
        <v>14.9862</v>
      </c>
      <c r="R81" s="4">
        <v>654.9</v>
      </c>
      <c r="S81" s="4">
        <v>520.31780000000003</v>
      </c>
      <c r="T81" s="4">
        <v>12.1852</v>
      </c>
      <c r="U81" s="4">
        <v>532.5</v>
      </c>
      <c r="V81" s="4">
        <v>66.996099999999998</v>
      </c>
      <c r="Y81" s="4">
        <v>25.82</v>
      </c>
      <c r="Z81" s="4">
        <v>0</v>
      </c>
      <c r="AA81" s="4">
        <v>0.2185</v>
      </c>
      <c r="AB81" s="4" t="s">
        <v>384</v>
      </c>
      <c r="AC81" s="4">
        <v>0</v>
      </c>
      <c r="AD81" s="4">
        <v>11.9</v>
      </c>
      <c r="AE81" s="4">
        <v>854</v>
      </c>
      <c r="AF81" s="4">
        <v>882</v>
      </c>
      <c r="AG81" s="4">
        <v>890</v>
      </c>
      <c r="AH81" s="4">
        <v>63</v>
      </c>
      <c r="AI81" s="4">
        <v>26.09</v>
      </c>
      <c r="AJ81" s="4">
        <v>0.6</v>
      </c>
      <c r="AK81" s="4">
        <v>988</v>
      </c>
      <c r="AL81" s="4">
        <v>6</v>
      </c>
      <c r="AM81" s="4">
        <v>0</v>
      </c>
      <c r="AN81" s="4">
        <v>36</v>
      </c>
      <c r="AO81" s="4">
        <v>190</v>
      </c>
      <c r="AP81" s="4">
        <v>188.9</v>
      </c>
      <c r="AQ81" s="4">
        <v>3.2</v>
      </c>
      <c r="AR81" s="4">
        <v>195</v>
      </c>
      <c r="AS81" s="4" t="s">
        <v>155</v>
      </c>
      <c r="AT81" s="4">
        <v>2</v>
      </c>
      <c r="AU81" s="5">
        <v>0.70447916666666666</v>
      </c>
      <c r="AV81" s="4">
        <v>47.164169999999999</v>
      </c>
      <c r="AW81" s="4">
        <v>-88.485585</v>
      </c>
      <c r="AX81" s="4">
        <v>319.89999999999998</v>
      </c>
      <c r="AY81" s="4">
        <v>45.4</v>
      </c>
      <c r="AZ81" s="4">
        <v>12</v>
      </c>
      <c r="BA81" s="4">
        <v>11</v>
      </c>
      <c r="BB81" s="4" t="s">
        <v>429</v>
      </c>
      <c r="BC81" s="4">
        <v>1.786314</v>
      </c>
      <c r="BD81" s="4">
        <v>1.071229</v>
      </c>
      <c r="BE81" s="4">
        <v>2.9</v>
      </c>
      <c r="BF81" s="4">
        <v>14.063000000000001</v>
      </c>
      <c r="BG81" s="4">
        <v>14.37</v>
      </c>
      <c r="BH81" s="4">
        <v>1.02</v>
      </c>
      <c r="BI81" s="4">
        <v>14.573</v>
      </c>
      <c r="BJ81" s="4">
        <v>2970.4580000000001</v>
      </c>
      <c r="BK81" s="4">
        <v>38.761000000000003</v>
      </c>
      <c r="BL81" s="4">
        <v>15.728999999999999</v>
      </c>
      <c r="BM81" s="4">
        <v>0.36799999999999999</v>
      </c>
      <c r="BN81" s="4">
        <v>16.097000000000001</v>
      </c>
      <c r="BO81" s="4">
        <v>12.789</v>
      </c>
      <c r="BP81" s="4">
        <v>0.3</v>
      </c>
      <c r="BQ81" s="4">
        <v>13.087999999999999</v>
      </c>
      <c r="BR81" s="4">
        <v>0.52</v>
      </c>
      <c r="BU81" s="4">
        <v>1.202</v>
      </c>
      <c r="BW81" s="4">
        <v>37.29</v>
      </c>
      <c r="BX81" s="4">
        <v>0.22545200000000001</v>
      </c>
      <c r="BY81" s="4">
        <v>-5</v>
      </c>
      <c r="BZ81" s="4">
        <v>1.4511959999999999</v>
      </c>
      <c r="CA81" s="4">
        <v>5.5094830000000004</v>
      </c>
      <c r="CB81" s="4">
        <v>29.314159</v>
      </c>
      <c r="CC81" s="4">
        <f t="shared" si="11"/>
        <v>1.4556054086000001</v>
      </c>
      <c r="CE81" s="4">
        <f t="shared" si="12"/>
        <v>12225.168826350859</v>
      </c>
      <c r="CF81" s="4">
        <f t="shared" si="12"/>
        <v>159.52414371056102</v>
      </c>
      <c r="CG81" s="4">
        <f t="shared" si="13"/>
        <v>53.864760787488002</v>
      </c>
      <c r="CH81" s="4">
        <f t="shared" si="13"/>
        <v>2.1401035765200001</v>
      </c>
    </row>
    <row r="82" spans="1:86">
      <c r="A82" s="2">
        <v>42440</v>
      </c>
      <c r="B82" s="29">
        <v>0.49634152777777779</v>
      </c>
      <c r="C82" s="4">
        <v>14.454000000000001</v>
      </c>
      <c r="D82" s="4">
        <v>0.376</v>
      </c>
      <c r="E82" s="4" t="s">
        <v>155</v>
      </c>
      <c r="F82" s="4">
        <v>3759.7957449999999</v>
      </c>
      <c r="G82" s="4">
        <v>289.2</v>
      </c>
      <c r="H82" s="4">
        <v>2.6</v>
      </c>
      <c r="I82" s="4">
        <v>69.3</v>
      </c>
      <c r="K82" s="4">
        <v>0.1</v>
      </c>
      <c r="L82" s="4">
        <v>30</v>
      </c>
      <c r="M82" s="4">
        <v>0.87239999999999995</v>
      </c>
      <c r="N82" s="4">
        <v>12.61</v>
      </c>
      <c r="O82" s="4">
        <v>0.32800000000000001</v>
      </c>
      <c r="P82" s="4">
        <v>252.29589999999999</v>
      </c>
      <c r="Q82" s="4">
        <v>2.2683</v>
      </c>
      <c r="R82" s="4">
        <v>254.6</v>
      </c>
      <c r="S82" s="4">
        <v>205.1403</v>
      </c>
      <c r="T82" s="4">
        <v>1.8444</v>
      </c>
      <c r="U82" s="4">
        <v>207</v>
      </c>
      <c r="V82" s="4">
        <v>69.277900000000002</v>
      </c>
      <c r="Y82" s="4">
        <v>25.736999999999998</v>
      </c>
      <c r="Z82" s="4">
        <v>0</v>
      </c>
      <c r="AA82" s="4">
        <v>8.72E-2</v>
      </c>
      <c r="AB82" s="4" t="s">
        <v>384</v>
      </c>
      <c r="AC82" s="4">
        <v>0</v>
      </c>
      <c r="AD82" s="4">
        <v>11.8</v>
      </c>
      <c r="AE82" s="4">
        <v>853</v>
      </c>
      <c r="AF82" s="4">
        <v>883</v>
      </c>
      <c r="AG82" s="4">
        <v>888</v>
      </c>
      <c r="AH82" s="4">
        <v>63</v>
      </c>
      <c r="AI82" s="4">
        <v>26.09</v>
      </c>
      <c r="AJ82" s="4">
        <v>0.6</v>
      </c>
      <c r="AK82" s="4">
        <v>988</v>
      </c>
      <c r="AL82" s="4">
        <v>6</v>
      </c>
      <c r="AM82" s="4">
        <v>0</v>
      </c>
      <c r="AN82" s="4">
        <v>36</v>
      </c>
      <c r="AO82" s="4">
        <v>190</v>
      </c>
      <c r="AP82" s="4">
        <v>188.1</v>
      </c>
      <c r="AQ82" s="4">
        <v>3.1</v>
      </c>
      <c r="AR82" s="4">
        <v>195</v>
      </c>
      <c r="AS82" s="4" t="s">
        <v>155</v>
      </c>
      <c r="AT82" s="4">
        <v>2</v>
      </c>
      <c r="AU82" s="5">
        <v>0.7044907407407407</v>
      </c>
      <c r="AV82" s="4">
        <v>47.164248000000001</v>
      </c>
      <c r="AW82" s="4">
        <v>-88.485799999999998</v>
      </c>
      <c r="AX82" s="4">
        <v>319.89999999999998</v>
      </c>
      <c r="AY82" s="4">
        <v>43.4</v>
      </c>
      <c r="AZ82" s="4">
        <v>12</v>
      </c>
      <c r="BA82" s="4">
        <v>11</v>
      </c>
      <c r="BB82" s="4" t="s">
        <v>429</v>
      </c>
      <c r="BC82" s="4">
        <v>1.771129</v>
      </c>
      <c r="BD82" s="4">
        <v>1.1711290000000001</v>
      </c>
      <c r="BE82" s="4">
        <v>2.9</v>
      </c>
      <c r="BF82" s="4">
        <v>14.063000000000001</v>
      </c>
      <c r="BG82" s="4">
        <v>14.33</v>
      </c>
      <c r="BH82" s="4">
        <v>1.02</v>
      </c>
      <c r="BI82" s="4">
        <v>14.621</v>
      </c>
      <c r="BJ82" s="4">
        <v>2954.4349999999999</v>
      </c>
      <c r="BK82" s="4">
        <v>48.914000000000001</v>
      </c>
      <c r="BL82" s="4">
        <v>6.19</v>
      </c>
      <c r="BM82" s="4">
        <v>5.6000000000000001E-2</v>
      </c>
      <c r="BN82" s="4">
        <v>6.2460000000000004</v>
      </c>
      <c r="BO82" s="4">
        <v>5.0330000000000004</v>
      </c>
      <c r="BP82" s="4">
        <v>4.4999999999999998E-2</v>
      </c>
      <c r="BQ82" s="4">
        <v>5.0780000000000003</v>
      </c>
      <c r="BR82" s="4">
        <v>0.53669999999999995</v>
      </c>
      <c r="BU82" s="4">
        <v>1.196</v>
      </c>
      <c r="BW82" s="4">
        <v>14.862</v>
      </c>
      <c r="BX82" s="4">
        <v>0.17568400000000001</v>
      </c>
      <c r="BY82" s="4">
        <v>-5</v>
      </c>
      <c r="BZ82" s="4">
        <v>1.448294</v>
      </c>
      <c r="CA82" s="4">
        <v>4.2932779999999999</v>
      </c>
      <c r="CB82" s="4">
        <v>29.255538999999999</v>
      </c>
      <c r="CC82" s="4">
        <f t="shared" si="11"/>
        <v>1.1342840476</v>
      </c>
      <c r="CE82" s="4">
        <f t="shared" si="12"/>
        <v>9475.1054585837101</v>
      </c>
      <c r="CF82" s="4">
        <f t="shared" si="12"/>
        <v>156.871045868724</v>
      </c>
      <c r="CG82" s="4">
        <f t="shared" si="13"/>
        <v>16.285545465948001</v>
      </c>
      <c r="CH82" s="4">
        <f t="shared" si="13"/>
        <v>1.7212391200421999</v>
      </c>
    </row>
    <row r="83" spans="1:86">
      <c r="A83" s="2">
        <v>42440</v>
      </c>
      <c r="B83" s="29">
        <v>0.49635310185185189</v>
      </c>
      <c r="C83" s="4">
        <v>14.391</v>
      </c>
      <c r="D83" s="4">
        <v>0.43819999999999998</v>
      </c>
      <c r="E83" s="4" t="s">
        <v>155</v>
      </c>
      <c r="F83" s="4">
        <v>4382.171429</v>
      </c>
      <c r="G83" s="4">
        <v>88.9</v>
      </c>
      <c r="H83" s="4">
        <v>-3.5</v>
      </c>
      <c r="I83" s="4">
        <v>90</v>
      </c>
      <c r="K83" s="4">
        <v>0</v>
      </c>
      <c r="L83" s="4">
        <v>30</v>
      </c>
      <c r="M83" s="4">
        <v>0.87239999999999995</v>
      </c>
      <c r="N83" s="4">
        <v>12.555300000000001</v>
      </c>
      <c r="O83" s="4">
        <v>0.38229999999999997</v>
      </c>
      <c r="P83" s="4">
        <v>77.532899999999998</v>
      </c>
      <c r="Q83" s="4">
        <v>0</v>
      </c>
      <c r="R83" s="4">
        <v>77.5</v>
      </c>
      <c r="S83" s="4">
        <v>63.041600000000003</v>
      </c>
      <c r="T83" s="4">
        <v>0</v>
      </c>
      <c r="U83" s="4">
        <v>63</v>
      </c>
      <c r="V83" s="4">
        <v>89.969499999999996</v>
      </c>
      <c r="Y83" s="4">
        <v>25.736000000000001</v>
      </c>
      <c r="Z83" s="4">
        <v>0</v>
      </c>
      <c r="AA83" s="4">
        <v>0</v>
      </c>
      <c r="AB83" s="4" t="s">
        <v>384</v>
      </c>
      <c r="AC83" s="4">
        <v>0</v>
      </c>
      <c r="AD83" s="4">
        <v>11.9</v>
      </c>
      <c r="AE83" s="4">
        <v>852</v>
      </c>
      <c r="AF83" s="4">
        <v>882</v>
      </c>
      <c r="AG83" s="4">
        <v>887</v>
      </c>
      <c r="AH83" s="4">
        <v>63</v>
      </c>
      <c r="AI83" s="4">
        <v>26.09</v>
      </c>
      <c r="AJ83" s="4">
        <v>0.6</v>
      </c>
      <c r="AK83" s="4">
        <v>988</v>
      </c>
      <c r="AL83" s="4">
        <v>6</v>
      </c>
      <c r="AM83" s="4">
        <v>0</v>
      </c>
      <c r="AN83" s="4">
        <v>36</v>
      </c>
      <c r="AO83" s="4">
        <v>190</v>
      </c>
      <c r="AP83" s="4">
        <v>188</v>
      </c>
      <c r="AQ83" s="4">
        <v>3.3</v>
      </c>
      <c r="AR83" s="4">
        <v>195</v>
      </c>
      <c r="AS83" s="4" t="s">
        <v>155</v>
      </c>
      <c r="AT83" s="4">
        <v>2</v>
      </c>
      <c r="AU83" s="5">
        <v>0.70450231481481485</v>
      </c>
      <c r="AV83" s="4">
        <v>47.164315000000002</v>
      </c>
      <c r="AW83" s="4">
        <v>-88.486011000000005</v>
      </c>
      <c r="AX83" s="4">
        <v>320</v>
      </c>
      <c r="AY83" s="4">
        <v>41.4</v>
      </c>
      <c r="AZ83" s="4">
        <v>12</v>
      </c>
      <c r="BA83" s="4">
        <v>11</v>
      </c>
      <c r="BB83" s="4" t="s">
        <v>429</v>
      </c>
      <c r="BC83" s="4">
        <v>1.728971</v>
      </c>
      <c r="BD83" s="4">
        <v>1.271029</v>
      </c>
      <c r="BE83" s="4">
        <v>2.9</v>
      </c>
      <c r="BF83" s="4">
        <v>14.063000000000001</v>
      </c>
      <c r="BG83" s="4">
        <v>14.32</v>
      </c>
      <c r="BH83" s="4">
        <v>1.02</v>
      </c>
      <c r="BI83" s="4">
        <v>14.624000000000001</v>
      </c>
      <c r="BJ83" s="4">
        <v>2941.2379999999998</v>
      </c>
      <c r="BK83" s="4">
        <v>57.003</v>
      </c>
      <c r="BL83" s="4">
        <v>1.9019999999999999</v>
      </c>
      <c r="BM83" s="4">
        <v>0</v>
      </c>
      <c r="BN83" s="4">
        <v>1.9019999999999999</v>
      </c>
      <c r="BO83" s="4">
        <v>1.5469999999999999</v>
      </c>
      <c r="BP83" s="4">
        <v>0</v>
      </c>
      <c r="BQ83" s="4">
        <v>1.5469999999999999</v>
      </c>
      <c r="BR83" s="4">
        <v>0.69689999999999996</v>
      </c>
      <c r="BU83" s="4">
        <v>1.196</v>
      </c>
      <c r="BW83" s="4">
        <v>0</v>
      </c>
      <c r="BX83" s="4">
        <v>0.143842</v>
      </c>
      <c r="BY83" s="4">
        <v>-5</v>
      </c>
      <c r="BZ83" s="4">
        <v>1.4489019999999999</v>
      </c>
      <c r="CA83" s="4">
        <v>3.5151379999999999</v>
      </c>
      <c r="CB83" s="4">
        <v>29.26782</v>
      </c>
      <c r="CC83" s="4">
        <f t="shared" si="11"/>
        <v>0.92869945959999989</v>
      </c>
      <c r="CE83" s="4">
        <f t="shared" si="12"/>
        <v>7723.1265232504675</v>
      </c>
      <c r="CF83" s="4">
        <f t="shared" si="12"/>
        <v>149.67893832625799</v>
      </c>
      <c r="CG83" s="4">
        <f t="shared" si="13"/>
        <v>4.0621251090419994</v>
      </c>
      <c r="CH83" s="4">
        <f t="shared" si="13"/>
        <v>1.8299256551334</v>
      </c>
    </row>
    <row r="84" spans="1:86">
      <c r="A84" s="2">
        <v>42440</v>
      </c>
      <c r="B84" s="29">
        <v>0.49636467592592592</v>
      </c>
      <c r="C84" s="4">
        <v>14.351000000000001</v>
      </c>
      <c r="D84" s="4">
        <v>0.45350000000000001</v>
      </c>
      <c r="E84" s="4" t="s">
        <v>155</v>
      </c>
      <c r="F84" s="4">
        <v>4534.9104859999998</v>
      </c>
      <c r="G84" s="4">
        <v>46.6</v>
      </c>
      <c r="H84" s="4">
        <v>-3.4</v>
      </c>
      <c r="I84" s="4">
        <v>109.3</v>
      </c>
      <c r="K84" s="4">
        <v>0</v>
      </c>
      <c r="L84" s="4">
        <v>30</v>
      </c>
      <c r="M84" s="4">
        <v>0.87260000000000004</v>
      </c>
      <c r="N84" s="4">
        <v>12.521599999999999</v>
      </c>
      <c r="O84" s="4">
        <v>0.3957</v>
      </c>
      <c r="P84" s="4">
        <v>40.634</v>
      </c>
      <c r="Q84" s="4">
        <v>0</v>
      </c>
      <c r="R84" s="4">
        <v>40.6</v>
      </c>
      <c r="S84" s="4">
        <v>33.039200000000001</v>
      </c>
      <c r="T84" s="4">
        <v>0</v>
      </c>
      <c r="U84" s="4">
        <v>33</v>
      </c>
      <c r="V84" s="4">
        <v>109.2748</v>
      </c>
      <c r="Y84" s="4">
        <v>25.916</v>
      </c>
      <c r="Z84" s="4">
        <v>0</v>
      </c>
      <c r="AA84" s="4">
        <v>0</v>
      </c>
      <c r="AB84" s="4" t="s">
        <v>384</v>
      </c>
      <c r="AC84" s="4">
        <v>0</v>
      </c>
      <c r="AD84" s="4">
        <v>11.8</v>
      </c>
      <c r="AE84" s="4">
        <v>852</v>
      </c>
      <c r="AF84" s="4">
        <v>881</v>
      </c>
      <c r="AG84" s="4">
        <v>888</v>
      </c>
      <c r="AH84" s="4">
        <v>63</v>
      </c>
      <c r="AI84" s="4">
        <v>26.09</v>
      </c>
      <c r="AJ84" s="4">
        <v>0.6</v>
      </c>
      <c r="AK84" s="4">
        <v>988</v>
      </c>
      <c r="AL84" s="4">
        <v>6</v>
      </c>
      <c r="AM84" s="4">
        <v>0</v>
      </c>
      <c r="AN84" s="4">
        <v>36</v>
      </c>
      <c r="AO84" s="4">
        <v>190</v>
      </c>
      <c r="AP84" s="4">
        <v>188</v>
      </c>
      <c r="AQ84" s="4">
        <v>3.2</v>
      </c>
      <c r="AR84" s="4">
        <v>195</v>
      </c>
      <c r="AS84" s="4" t="s">
        <v>155</v>
      </c>
      <c r="AT84" s="4">
        <v>2</v>
      </c>
      <c r="AU84" s="5">
        <v>0.70451388888888899</v>
      </c>
      <c r="AV84" s="4">
        <v>47.164368000000003</v>
      </c>
      <c r="AW84" s="4">
        <v>-88.486214000000004</v>
      </c>
      <c r="AX84" s="4">
        <v>319.89999999999998</v>
      </c>
      <c r="AY84" s="4">
        <v>39.1</v>
      </c>
      <c r="AZ84" s="4">
        <v>12</v>
      </c>
      <c r="BA84" s="4">
        <v>11</v>
      </c>
      <c r="BB84" s="4" t="s">
        <v>429</v>
      </c>
      <c r="BC84" s="4">
        <v>1.770929</v>
      </c>
      <c r="BD84" s="4">
        <v>1.4418580000000001</v>
      </c>
      <c r="BE84" s="4">
        <v>2.9709289999999999</v>
      </c>
      <c r="BF84" s="4">
        <v>14.063000000000001</v>
      </c>
      <c r="BG84" s="4">
        <v>14.34</v>
      </c>
      <c r="BH84" s="4">
        <v>1.02</v>
      </c>
      <c r="BI84" s="4">
        <v>14.606999999999999</v>
      </c>
      <c r="BJ84" s="4">
        <v>2937.5279999999998</v>
      </c>
      <c r="BK84" s="4">
        <v>59.082000000000001</v>
      </c>
      <c r="BL84" s="4">
        <v>0.998</v>
      </c>
      <c r="BM84" s="4">
        <v>0</v>
      </c>
      <c r="BN84" s="4">
        <v>0.998</v>
      </c>
      <c r="BO84" s="4">
        <v>0.81200000000000006</v>
      </c>
      <c r="BP84" s="4">
        <v>0</v>
      </c>
      <c r="BQ84" s="4">
        <v>0.81200000000000006</v>
      </c>
      <c r="BR84" s="4">
        <v>0.84770000000000001</v>
      </c>
      <c r="BU84" s="4">
        <v>1.206</v>
      </c>
      <c r="BW84" s="4">
        <v>0</v>
      </c>
      <c r="BX84" s="4">
        <v>0.131078</v>
      </c>
      <c r="BY84" s="4">
        <v>-5</v>
      </c>
      <c r="BZ84" s="4">
        <v>1.446294</v>
      </c>
      <c r="CA84" s="4">
        <v>3.2032189999999998</v>
      </c>
      <c r="CB84" s="4">
        <v>29.215139000000001</v>
      </c>
      <c r="CC84" s="4">
        <f t="shared" si="11"/>
        <v>0.84629045979999995</v>
      </c>
      <c r="CE84" s="4">
        <f t="shared" si="12"/>
        <v>7028.9304904661039</v>
      </c>
      <c r="CF84" s="4">
        <f t="shared" si="12"/>
        <v>141.37168096362601</v>
      </c>
      <c r="CG84" s="4">
        <f t="shared" si="13"/>
        <v>1.9429573295160001</v>
      </c>
      <c r="CH84" s="4">
        <f t="shared" si="13"/>
        <v>2.0283804534860996</v>
      </c>
    </row>
    <row r="85" spans="1:86">
      <c r="A85" s="2">
        <v>42440</v>
      </c>
      <c r="B85" s="29">
        <v>0.49637624999999996</v>
      </c>
      <c r="C85" s="4">
        <v>14.35</v>
      </c>
      <c r="D85" s="4">
        <v>0.3871</v>
      </c>
      <c r="E85" s="4" t="s">
        <v>155</v>
      </c>
      <c r="F85" s="4">
        <v>3871.239669</v>
      </c>
      <c r="G85" s="4">
        <v>37.6</v>
      </c>
      <c r="H85" s="4">
        <v>-3.4</v>
      </c>
      <c r="I85" s="4">
        <v>131</v>
      </c>
      <c r="K85" s="4">
        <v>0</v>
      </c>
      <c r="L85" s="4">
        <v>31</v>
      </c>
      <c r="M85" s="4">
        <v>0.87309999999999999</v>
      </c>
      <c r="N85" s="4">
        <v>12.528600000000001</v>
      </c>
      <c r="O85" s="4">
        <v>0.33800000000000002</v>
      </c>
      <c r="P85" s="4">
        <v>32.804200000000002</v>
      </c>
      <c r="Q85" s="4">
        <v>0</v>
      </c>
      <c r="R85" s="4">
        <v>32.799999999999997</v>
      </c>
      <c r="S85" s="4">
        <v>26.672899999999998</v>
      </c>
      <c r="T85" s="4">
        <v>0</v>
      </c>
      <c r="U85" s="4">
        <v>26.7</v>
      </c>
      <c r="V85" s="4">
        <v>131.0137</v>
      </c>
      <c r="Y85" s="4">
        <v>27.143000000000001</v>
      </c>
      <c r="Z85" s="4">
        <v>0</v>
      </c>
      <c r="AA85" s="4">
        <v>0</v>
      </c>
      <c r="AB85" s="4" t="s">
        <v>384</v>
      </c>
      <c r="AC85" s="4">
        <v>0</v>
      </c>
      <c r="AD85" s="4">
        <v>11.8</v>
      </c>
      <c r="AE85" s="4">
        <v>854</v>
      </c>
      <c r="AF85" s="4">
        <v>883</v>
      </c>
      <c r="AG85" s="4">
        <v>888</v>
      </c>
      <c r="AH85" s="4">
        <v>63</v>
      </c>
      <c r="AI85" s="4">
        <v>26.09</v>
      </c>
      <c r="AJ85" s="4">
        <v>0.6</v>
      </c>
      <c r="AK85" s="4">
        <v>988</v>
      </c>
      <c r="AL85" s="4">
        <v>6</v>
      </c>
      <c r="AM85" s="4">
        <v>0</v>
      </c>
      <c r="AN85" s="4">
        <v>36</v>
      </c>
      <c r="AO85" s="4">
        <v>190</v>
      </c>
      <c r="AP85" s="4">
        <v>188</v>
      </c>
      <c r="AQ85" s="4">
        <v>3.1</v>
      </c>
      <c r="AR85" s="4">
        <v>195</v>
      </c>
      <c r="AS85" s="4" t="s">
        <v>155</v>
      </c>
      <c r="AT85" s="4">
        <v>2</v>
      </c>
      <c r="AU85" s="5">
        <v>0.70452546296296292</v>
      </c>
      <c r="AV85" s="4">
        <v>47.164406999999997</v>
      </c>
      <c r="AW85" s="4">
        <v>-88.486412000000001</v>
      </c>
      <c r="AX85" s="4">
        <v>319.7</v>
      </c>
      <c r="AY85" s="4">
        <v>36.700000000000003</v>
      </c>
      <c r="AZ85" s="4">
        <v>12</v>
      </c>
      <c r="BA85" s="4">
        <v>11</v>
      </c>
      <c r="BB85" s="4" t="s">
        <v>429</v>
      </c>
      <c r="BC85" s="4">
        <v>1.5135350000000001</v>
      </c>
      <c r="BD85" s="4">
        <v>1.5</v>
      </c>
      <c r="BE85" s="4">
        <v>2.570303</v>
      </c>
      <c r="BF85" s="4">
        <v>14.063000000000001</v>
      </c>
      <c r="BG85" s="4">
        <v>14.4</v>
      </c>
      <c r="BH85" s="4">
        <v>1.02</v>
      </c>
      <c r="BI85" s="4">
        <v>14.538</v>
      </c>
      <c r="BJ85" s="4">
        <v>2950.2820000000002</v>
      </c>
      <c r="BK85" s="4">
        <v>50.656999999999996</v>
      </c>
      <c r="BL85" s="4">
        <v>0.80900000000000005</v>
      </c>
      <c r="BM85" s="4">
        <v>0</v>
      </c>
      <c r="BN85" s="4">
        <v>0.80900000000000005</v>
      </c>
      <c r="BO85" s="4">
        <v>0.65800000000000003</v>
      </c>
      <c r="BP85" s="4">
        <v>0</v>
      </c>
      <c r="BQ85" s="4">
        <v>0.65800000000000003</v>
      </c>
      <c r="BR85" s="4">
        <v>1.0202</v>
      </c>
      <c r="BU85" s="4">
        <v>1.268</v>
      </c>
      <c r="BW85" s="4">
        <v>0</v>
      </c>
      <c r="BX85" s="4">
        <v>0.14894199999999999</v>
      </c>
      <c r="BY85" s="4">
        <v>-5</v>
      </c>
      <c r="BZ85" s="4">
        <v>1.444196</v>
      </c>
      <c r="CA85" s="4">
        <v>3.6397699999999999</v>
      </c>
      <c r="CB85" s="4">
        <v>29.172758999999999</v>
      </c>
      <c r="CC85" s="4">
        <f t="shared" si="11"/>
        <v>0.96162723399999994</v>
      </c>
      <c r="CE85" s="4">
        <f t="shared" si="12"/>
        <v>8021.5458926095807</v>
      </c>
      <c r="CF85" s="4">
        <f t="shared" si="12"/>
        <v>137.73173218082997</v>
      </c>
      <c r="CG85" s="4">
        <f t="shared" si="13"/>
        <v>1.78904158902</v>
      </c>
      <c r="CH85" s="4">
        <f t="shared" si="13"/>
        <v>2.7738301354379997</v>
      </c>
    </row>
    <row r="86" spans="1:86">
      <c r="A86" s="2">
        <v>42440</v>
      </c>
      <c r="B86" s="29">
        <v>0.49638782407407406</v>
      </c>
      <c r="C86" s="4">
        <v>14.35</v>
      </c>
      <c r="D86" s="4">
        <v>0.30199999999999999</v>
      </c>
      <c r="E86" s="4" t="s">
        <v>155</v>
      </c>
      <c r="F86" s="4">
        <v>3020</v>
      </c>
      <c r="G86" s="4">
        <v>27.6</v>
      </c>
      <c r="H86" s="4">
        <v>0.2</v>
      </c>
      <c r="I86" s="4">
        <v>152.9</v>
      </c>
      <c r="K86" s="4">
        <v>0</v>
      </c>
      <c r="L86" s="4">
        <v>33</v>
      </c>
      <c r="M86" s="4">
        <v>0.87390000000000001</v>
      </c>
      <c r="N86" s="4">
        <v>12.539899999999999</v>
      </c>
      <c r="O86" s="4">
        <v>0.26390000000000002</v>
      </c>
      <c r="P86" s="4">
        <v>24.090900000000001</v>
      </c>
      <c r="Q86" s="4">
        <v>0.17480000000000001</v>
      </c>
      <c r="R86" s="4">
        <v>24.3</v>
      </c>
      <c r="S86" s="4">
        <v>19.588200000000001</v>
      </c>
      <c r="T86" s="4">
        <v>0.1421</v>
      </c>
      <c r="U86" s="4">
        <v>19.7</v>
      </c>
      <c r="V86" s="4">
        <v>152.87690000000001</v>
      </c>
      <c r="Y86" s="4">
        <v>28.777999999999999</v>
      </c>
      <c r="Z86" s="4">
        <v>0</v>
      </c>
      <c r="AA86" s="4">
        <v>0</v>
      </c>
      <c r="AB86" s="4" t="s">
        <v>384</v>
      </c>
      <c r="AC86" s="4">
        <v>0</v>
      </c>
      <c r="AD86" s="4">
        <v>11.9</v>
      </c>
      <c r="AE86" s="4">
        <v>854</v>
      </c>
      <c r="AF86" s="4">
        <v>883</v>
      </c>
      <c r="AG86" s="4">
        <v>890</v>
      </c>
      <c r="AH86" s="4">
        <v>63</v>
      </c>
      <c r="AI86" s="4">
        <v>26.09</v>
      </c>
      <c r="AJ86" s="4">
        <v>0.6</v>
      </c>
      <c r="AK86" s="4">
        <v>988</v>
      </c>
      <c r="AL86" s="4">
        <v>6</v>
      </c>
      <c r="AM86" s="4">
        <v>0</v>
      </c>
      <c r="AN86" s="4">
        <v>36</v>
      </c>
      <c r="AO86" s="4">
        <v>190</v>
      </c>
      <c r="AP86" s="4">
        <v>188</v>
      </c>
      <c r="AQ86" s="4">
        <v>3.3</v>
      </c>
      <c r="AR86" s="4">
        <v>195</v>
      </c>
      <c r="AS86" s="4" t="s">
        <v>155</v>
      </c>
      <c r="AT86" s="4">
        <v>2</v>
      </c>
      <c r="AU86" s="5">
        <v>0.70453703703703707</v>
      </c>
      <c r="AV86" s="4">
        <v>47.164425000000001</v>
      </c>
      <c r="AW86" s="4">
        <v>-88.486611999999994</v>
      </c>
      <c r="AX86" s="4">
        <v>319.60000000000002</v>
      </c>
      <c r="AY86" s="4">
        <v>35.200000000000003</v>
      </c>
      <c r="AZ86" s="4">
        <v>12</v>
      </c>
      <c r="BA86" s="4">
        <v>11</v>
      </c>
      <c r="BB86" s="4" t="s">
        <v>429</v>
      </c>
      <c r="BC86" s="4">
        <v>1.9027970000000001</v>
      </c>
      <c r="BD86" s="4">
        <v>1.1408590000000001</v>
      </c>
      <c r="BE86" s="4">
        <v>2.7591410000000001</v>
      </c>
      <c r="BF86" s="4">
        <v>14.063000000000001</v>
      </c>
      <c r="BG86" s="4">
        <v>14.49</v>
      </c>
      <c r="BH86" s="4">
        <v>1.03</v>
      </c>
      <c r="BI86" s="4">
        <v>14.435</v>
      </c>
      <c r="BJ86" s="4">
        <v>2966.9479999999999</v>
      </c>
      <c r="BK86" s="4">
        <v>39.741</v>
      </c>
      <c r="BL86" s="4">
        <v>0.59699999999999998</v>
      </c>
      <c r="BM86" s="4">
        <v>4.0000000000000001E-3</v>
      </c>
      <c r="BN86" s="4">
        <v>0.60099999999999998</v>
      </c>
      <c r="BO86" s="4">
        <v>0.48499999999999999</v>
      </c>
      <c r="BP86" s="4">
        <v>4.0000000000000001E-3</v>
      </c>
      <c r="BQ86" s="4">
        <v>0.48899999999999999</v>
      </c>
      <c r="BR86" s="4">
        <v>1.1960999999999999</v>
      </c>
      <c r="BU86" s="4">
        <v>1.351</v>
      </c>
      <c r="BW86" s="4">
        <v>0</v>
      </c>
      <c r="BX86" s="4">
        <v>0.18437400000000001</v>
      </c>
      <c r="BY86" s="4">
        <v>-5</v>
      </c>
      <c r="BZ86" s="4">
        <v>1.446706</v>
      </c>
      <c r="CA86" s="4">
        <v>4.5056399999999996</v>
      </c>
      <c r="CB86" s="4">
        <v>29.223461</v>
      </c>
      <c r="CC86" s="4">
        <f t="shared" si="11"/>
        <v>1.1903900879999998</v>
      </c>
      <c r="CE86" s="4">
        <f t="shared" si="12"/>
        <v>9985.8956912798385</v>
      </c>
      <c r="CF86" s="4">
        <f t="shared" si="12"/>
        <v>133.75680351227999</v>
      </c>
      <c r="CG86" s="4">
        <f t="shared" si="13"/>
        <v>1.6458336961199997</v>
      </c>
      <c r="CH86" s="4">
        <f t="shared" si="13"/>
        <v>4.0257294149879996</v>
      </c>
    </row>
    <row r="87" spans="1:86">
      <c r="A87" s="2">
        <v>42440</v>
      </c>
      <c r="B87" s="29">
        <v>0.4963993981481481</v>
      </c>
      <c r="C87" s="4">
        <v>14.35</v>
      </c>
      <c r="D87" s="4">
        <v>0.372</v>
      </c>
      <c r="E87" s="4" t="s">
        <v>155</v>
      </c>
      <c r="F87" s="4">
        <v>3719.6587030000001</v>
      </c>
      <c r="G87" s="4">
        <v>25.9</v>
      </c>
      <c r="H87" s="4">
        <v>0.2</v>
      </c>
      <c r="I87" s="4">
        <v>166</v>
      </c>
      <c r="K87" s="4">
        <v>0</v>
      </c>
      <c r="L87" s="4">
        <v>35</v>
      </c>
      <c r="M87" s="4">
        <v>0.87319999999999998</v>
      </c>
      <c r="N87" s="4">
        <v>12.5306</v>
      </c>
      <c r="O87" s="4">
        <v>0.32479999999999998</v>
      </c>
      <c r="P87" s="4">
        <v>22.6326</v>
      </c>
      <c r="Q87" s="4">
        <v>0.20100000000000001</v>
      </c>
      <c r="R87" s="4">
        <v>22.8</v>
      </c>
      <c r="S87" s="4">
        <v>18.4025</v>
      </c>
      <c r="T87" s="4">
        <v>0.16339999999999999</v>
      </c>
      <c r="U87" s="4">
        <v>18.600000000000001</v>
      </c>
      <c r="V87" s="4">
        <v>165.97380000000001</v>
      </c>
      <c r="Y87" s="4">
        <v>30.248000000000001</v>
      </c>
      <c r="Z87" s="4">
        <v>0</v>
      </c>
      <c r="AA87" s="4">
        <v>0</v>
      </c>
      <c r="AB87" s="4" t="s">
        <v>384</v>
      </c>
      <c r="AC87" s="4">
        <v>0</v>
      </c>
      <c r="AD87" s="4">
        <v>11.8</v>
      </c>
      <c r="AE87" s="4">
        <v>854</v>
      </c>
      <c r="AF87" s="4">
        <v>883</v>
      </c>
      <c r="AG87" s="4">
        <v>890</v>
      </c>
      <c r="AH87" s="4">
        <v>63</v>
      </c>
      <c r="AI87" s="4">
        <v>26.09</v>
      </c>
      <c r="AJ87" s="4">
        <v>0.6</v>
      </c>
      <c r="AK87" s="4">
        <v>988</v>
      </c>
      <c r="AL87" s="4">
        <v>6</v>
      </c>
      <c r="AM87" s="4">
        <v>0</v>
      </c>
      <c r="AN87" s="4">
        <v>36</v>
      </c>
      <c r="AO87" s="4">
        <v>190</v>
      </c>
      <c r="AP87" s="4">
        <v>188</v>
      </c>
      <c r="AQ87" s="4">
        <v>3.2</v>
      </c>
      <c r="AR87" s="4">
        <v>195</v>
      </c>
      <c r="AS87" s="4" t="s">
        <v>155</v>
      </c>
      <c r="AT87" s="4">
        <v>2</v>
      </c>
      <c r="AU87" s="5">
        <v>0.70454861111111111</v>
      </c>
      <c r="AV87" s="4">
        <v>47.164428000000001</v>
      </c>
      <c r="AW87" s="4">
        <v>-88.486808999999994</v>
      </c>
      <c r="AX87" s="4">
        <v>319.60000000000002</v>
      </c>
      <c r="AY87" s="4">
        <v>33.799999999999997</v>
      </c>
      <c r="AZ87" s="4">
        <v>12</v>
      </c>
      <c r="BA87" s="4">
        <v>10</v>
      </c>
      <c r="BB87" s="4" t="s">
        <v>434</v>
      </c>
      <c r="BC87" s="4">
        <v>1.6696299999999999</v>
      </c>
      <c r="BD87" s="4">
        <v>1.071728</v>
      </c>
      <c r="BE87" s="4">
        <v>2.8282720000000001</v>
      </c>
      <c r="BF87" s="4">
        <v>14.063000000000001</v>
      </c>
      <c r="BG87" s="4">
        <v>14.42</v>
      </c>
      <c r="BH87" s="4">
        <v>1.03</v>
      </c>
      <c r="BI87" s="4">
        <v>14.52</v>
      </c>
      <c r="BJ87" s="4">
        <v>2952.5210000000002</v>
      </c>
      <c r="BK87" s="4">
        <v>48.71</v>
      </c>
      <c r="BL87" s="4">
        <v>0.55800000000000005</v>
      </c>
      <c r="BM87" s="4">
        <v>5.0000000000000001E-3</v>
      </c>
      <c r="BN87" s="4">
        <v>0.56299999999999994</v>
      </c>
      <c r="BO87" s="4">
        <v>0.45400000000000001</v>
      </c>
      <c r="BP87" s="4">
        <v>4.0000000000000001E-3</v>
      </c>
      <c r="BQ87" s="4">
        <v>0.45800000000000002</v>
      </c>
      <c r="BR87" s="4">
        <v>1.2931999999999999</v>
      </c>
      <c r="BU87" s="4">
        <v>1.4139999999999999</v>
      </c>
      <c r="BW87" s="4">
        <v>0</v>
      </c>
      <c r="BX87" s="4">
        <v>0.159136</v>
      </c>
      <c r="BY87" s="4">
        <v>-5</v>
      </c>
      <c r="BZ87" s="4">
        <v>1.4470000000000001</v>
      </c>
      <c r="CA87" s="4">
        <v>3.8888859999999998</v>
      </c>
      <c r="CB87" s="4">
        <v>29.229399999999998</v>
      </c>
      <c r="CC87" s="4">
        <f t="shared" si="11"/>
        <v>1.0274436811999998</v>
      </c>
      <c r="CE87" s="4">
        <f t="shared" si="12"/>
        <v>8577.0671334596827</v>
      </c>
      <c r="CF87" s="4">
        <f t="shared" si="12"/>
        <v>141.50244488382</v>
      </c>
      <c r="CG87" s="4">
        <f t="shared" si="13"/>
        <v>1.330489011636</v>
      </c>
      <c r="CH87" s="4">
        <f t="shared" si="13"/>
        <v>3.7567432092743998</v>
      </c>
    </row>
    <row r="88" spans="1:86">
      <c r="A88" s="2">
        <v>42440</v>
      </c>
      <c r="B88" s="29">
        <v>0.49641097222222225</v>
      </c>
      <c r="C88" s="4">
        <v>14.343</v>
      </c>
      <c r="D88" s="4">
        <v>0.43070000000000003</v>
      </c>
      <c r="E88" s="4" t="s">
        <v>155</v>
      </c>
      <c r="F88" s="4">
        <v>4306.7647059999999</v>
      </c>
      <c r="G88" s="4">
        <v>22.6</v>
      </c>
      <c r="H88" s="4">
        <v>-2</v>
      </c>
      <c r="I88" s="4">
        <v>190.6</v>
      </c>
      <c r="K88" s="4">
        <v>0</v>
      </c>
      <c r="L88" s="4">
        <v>38</v>
      </c>
      <c r="M88" s="4">
        <v>0.87280000000000002</v>
      </c>
      <c r="N88" s="4">
        <v>12.5184</v>
      </c>
      <c r="O88" s="4">
        <v>0.37590000000000001</v>
      </c>
      <c r="P88" s="4">
        <v>19.7407</v>
      </c>
      <c r="Q88" s="4">
        <v>0</v>
      </c>
      <c r="R88" s="4">
        <v>19.7</v>
      </c>
      <c r="S88" s="4">
        <v>16.051100000000002</v>
      </c>
      <c r="T88" s="4">
        <v>0</v>
      </c>
      <c r="U88" s="4">
        <v>16.100000000000001</v>
      </c>
      <c r="V88" s="4">
        <v>190.64259999999999</v>
      </c>
      <c r="Y88" s="4">
        <v>32.784999999999997</v>
      </c>
      <c r="Z88" s="4">
        <v>0</v>
      </c>
      <c r="AA88" s="4">
        <v>0</v>
      </c>
      <c r="AB88" s="4" t="s">
        <v>384</v>
      </c>
      <c r="AC88" s="4">
        <v>0</v>
      </c>
      <c r="AD88" s="4">
        <v>11.9</v>
      </c>
      <c r="AE88" s="4">
        <v>853</v>
      </c>
      <c r="AF88" s="4">
        <v>882</v>
      </c>
      <c r="AG88" s="4">
        <v>889</v>
      </c>
      <c r="AH88" s="4">
        <v>63</v>
      </c>
      <c r="AI88" s="4">
        <v>26.09</v>
      </c>
      <c r="AJ88" s="4">
        <v>0.6</v>
      </c>
      <c r="AK88" s="4">
        <v>988</v>
      </c>
      <c r="AL88" s="4">
        <v>6</v>
      </c>
      <c r="AM88" s="4">
        <v>0</v>
      </c>
      <c r="AN88" s="4">
        <v>36</v>
      </c>
      <c r="AO88" s="4">
        <v>190</v>
      </c>
      <c r="AP88" s="4">
        <v>188</v>
      </c>
      <c r="AQ88" s="4">
        <v>3.3</v>
      </c>
      <c r="AR88" s="4">
        <v>195</v>
      </c>
      <c r="AS88" s="4" t="s">
        <v>155</v>
      </c>
      <c r="AT88" s="4">
        <v>2</v>
      </c>
      <c r="AU88" s="5">
        <v>0.70456018518518526</v>
      </c>
      <c r="AV88" s="4">
        <v>47.164414999999998</v>
      </c>
      <c r="AW88" s="4">
        <v>-88.486998</v>
      </c>
      <c r="AX88" s="4">
        <v>319.5</v>
      </c>
      <c r="AY88" s="4">
        <v>32.799999999999997</v>
      </c>
      <c r="AZ88" s="4">
        <v>12</v>
      </c>
      <c r="BA88" s="4">
        <v>10</v>
      </c>
      <c r="BB88" s="4" t="s">
        <v>434</v>
      </c>
      <c r="BC88" s="4">
        <v>1.5</v>
      </c>
      <c r="BD88" s="4">
        <v>1.2432570000000001</v>
      </c>
      <c r="BE88" s="4">
        <v>2.8716279999999998</v>
      </c>
      <c r="BF88" s="4">
        <v>14.063000000000001</v>
      </c>
      <c r="BG88" s="4">
        <v>14.36</v>
      </c>
      <c r="BH88" s="4">
        <v>1.02</v>
      </c>
      <c r="BI88" s="4">
        <v>14.579000000000001</v>
      </c>
      <c r="BJ88" s="4">
        <v>2940.172</v>
      </c>
      <c r="BK88" s="4">
        <v>56.188000000000002</v>
      </c>
      <c r="BL88" s="4">
        <v>0.48599999999999999</v>
      </c>
      <c r="BM88" s="4">
        <v>0</v>
      </c>
      <c r="BN88" s="4">
        <v>0.48599999999999999</v>
      </c>
      <c r="BO88" s="4">
        <v>0.39500000000000002</v>
      </c>
      <c r="BP88" s="4">
        <v>0</v>
      </c>
      <c r="BQ88" s="4">
        <v>0.39500000000000002</v>
      </c>
      <c r="BR88" s="4">
        <v>1.4805999999999999</v>
      </c>
      <c r="BU88" s="4">
        <v>1.528</v>
      </c>
      <c r="BW88" s="4">
        <v>0</v>
      </c>
      <c r="BX88" s="4">
        <v>0.181256</v>
      </c>
      <c r="BY88" s="4">
        <v>-5</v>
      </c>
      <c r="BZ88" s="4">
        <v>1.447902</v>
      </c>
      <c r="CA88" s="4">
        <v>4.429443</v>
      </c>
      <c r="CB88" s="4">
        <v>29.247620000000001</v>
      </c>
      <c r="CC88" s="4">
        <f t="shared" si="11"/>
        <v>1.1702588406000001</v>
      </c>
      <c r="CE88" s="4">
        <f t="shared" si="12"/>
        <v>9728.4232402944126</v>
      </c>
      <c r="CF88" s="4">
        <f t="shared" si="12"/>
        <v>185.914512833148</v>
      </c>
      <c r="CG88" s="4">
        <f t="shared" si="13"/>
        <v>1.306973598795</v>
      </c>
      <c r="CH88" s="4">
        <f t="shared" si="13"/>
        <v>4.8990002794325997</v>
      </c>
    </row>
    <row r="89" spans="1:86">
      <c r="A89" s="2">
        <v>42440</v>
      </c>
      <c r="B89" s="29">
        <v>0.49642254629629629</v>
      </c>
      <c r="C89" s="4">
        <v>14.33</v>
      </c>
      <c r="D89" s="4">
        <v>0.39350000000000002</v>
      </c>
      <c r="E89" s="4" t="s">
        <v>155</v>
      </c>
      <c r="F89" s="4">
        <v>3935.4921420000001</v>
      </c>
      <c r="G89" s="4">
        <v>20.399999999999999</v>
      </c>
      <c r="H89" s="4">
        <v>-5.7</v>
      </c>
      <c r="I89" s="4">
        <v>210.2</v>
      </c>
      <c r="K89" s="4">
        <v>0</v>
      </c>
      <c r="L89" s="4">
        <v>38</v>
      </c>
      <c r="M89" s="4">
        <v>0.87319999999999998</v>
      </c>
      <c r="N89" s="4">
        <v>12.513500000000001</v>
      </c>
      <c r="O89" s="4">
        <v>0.34370000000000001</v>
      </c>
      <c r="P89" s="4">
        <v>17.8307</v>
      </c>
      <c r="Q89" s="4">
        <v>0</v>
      </c>
      <c r="R89" s="4">
        <v>17.8</v>
      </c>
      <c r="S89" s="4">
        <v>14.498100000000001</v>
      </c>
      <c r="T89" s="4">
        <v>0</v>
      </c>
      <c r="U89" s="4">
        <v>14.5</v>
      </c>
      <c r="V89" s="4">
        <v>210.19579999999999</v>
      </c>
      <c r="Y89" s="4">
        <v>32.905999999999999</v>
      </c>
      <c r="Z89" s="4">
        <v>0</v>
      </c>
      <c r="AA89" s="4">
        <v>0</v>
      </c>
      <c r="AB89" s="4" t="s">
        <v>384</v>
      </c>
      <c r="AC89" s="4">
        <v>0</v>
      </c>
      <c r="AD89" s="4">
        <v>11.9</v>
      </c>
      <c r="AE89" s="4">
        <v>853</v>
      </c>
      <c r="AF89" s="4">
        <v>882</v>
      </c>
      <c r="AG89" s="4">
        <v>888</v>
      </c>
      <c r="AH89" s="4">
        <v>63</v>
      </c>
      <c r="AI89" s="4">
        <v>26.09</v>
      </c>
      <c r="AJ89" s="4">
        <v>0.6</v>
      </c>
      <c r="AK89" s="4">
        <v>988</v>
      </c>
      <c r="AL89" s="4">
        <v>6</v>
      </c>
      <c r="AM89" s="4">
        <v>0</v>
      </c>
      <c r="AN89" s="4">
        <v>36</v>
      </c>
      <c r="AO89" s="4">
        <v>190</v>
      </c>
      <c r="AP89" s="4">
        <v>188</v>
      </c>
      <c r="AQ89" s="4">
        <v>3.5</v>
      </c>
      <c r="AR89" s="4">
        <v>195</v>
      </c>
      <c r="AS89" s="4" t="s">
        <v>155</v>
      </c>
      <c r="AT89" s="4">
        <v>2</v>
      </c>
      <c r="AU89" s="5">
        <v>0.70457175925925919</v>
      </c>
      <c r="AV89" s="4">
        <v>47.164385000000003</v>
      </c>
      <c r="AW89" s="4">
        <v>-88.487183999999999</v>
      </c>
      <c r="AX89" s="4">
        <v>319.39999999999998</v>
      </c>
      <c r="AY89" s="4">
        <v>32.6</v>
      </c>
      <c r="AZ89" s="4">
        <v>12</v>
      </c>
      <c r="BA89" s="4">
        <v>10</v>
      </c>
      <c r="BB89" s="4" t="s">
        <v>434</v>
      </c>
      <c r="BC89" s="4">
        <v>1.5</v>
      </c>
      <c r="BD89" s="4">
        <v>1.3</v>
      </c>
      <c r="BE89" s="4">
        <v>2.9</v>
      </c>
      <c r="BF89" s="4">
        <v>14.063000000000001</v>
      </c>
      <c r="BG89" s="4">
        <v>14.41</v>
      </c>
      <c r="BH89" s="4">
        <v>1.02</v>
      </c>
      <c r="BI89" s="4">
        <v>14.516</v>
      </c>
      <c r="BJ89" s="4">
        <v>2947.0720000000001</v>
      </c>
      <c r="BK89" s="4">
        <v>51.512999999999998</v>
      </c>
      <c r="BL89" s="4">
        <v>0.44</v>
      </c>
      <c r="BM89" s="4">
        <v>0</v>
      </c>
      <c r="BN89" s="4">
        <v>0.44</v>
      </c>
      <c r="BO89" s="4">
        <v>0.35799999999999998</v>
      </c>
      <c r="BP89" s="4">
        <v>0</v>
      </c>
      <c r="BQ89" s="4">
        <v>0.35799999999999998</v>
      </c>
      <c r="BR89" s="4">
        <v>1.6369</v>
      </c>
      <c r="BU89" s="4">
        <v>1.538</v>
      </c>
      <c r="BW89" s="4">
        <v>0</v>
      </c>
      <c r="BX89" s="4">
        <v>0.14341000000000001</v>
      </c>
      <c r="BY89" s="4">
        <v>-5</v>
      </c>
      <c r="BZ89" s="4">
        <v>1.448</v>
      </c>
      <c r="CA89" s="4">
        <v>3.5045820000000001</v>
      </c>
      <c r="CB89" s="4">
        <v>29.249600000000001</v>
      </c>
      <c r="CC89" s="4">
        <f t="shared" si="11"/>
        <v>0.92591056439999997</v>
      </c>
      <c r="CE89" s="4">
        <f t="shared" si="12"/>
        <v>7715.2068464762879</v>
      </c>
      <c r="CF89" s="4">
        <f t="shared" si="12"/>
        <v>134.857054826802</v>
      </c>
      <c r="CG89" s="4">
        <f t="shared" si="13"/>
        <v>0.93721634593199987</v>
      </c>
      <c r="CH89" s="4">
        <f t="shared" si="13"/>
        <v>4.2852777560226007</v>
      </c>
    </row>
    <row r="90" spans="1:86">
      <c r="A90" s="2">
        <v>42440</v>
      </c>
      <c r="B90" s="29">
        <v>0.49643412037037038</v>
      </c>
      <c r="C90" s="4">
        <v>14.33</v>
      </c>
      <c r="D90" s="4">
        <v>0.2802</v>
      </c>
      <c r="E90" s="4" t="s">
        <v>155</v>
      </c>
      <c r="F90" s="4">
        <v>2801.5156649999999</v>
      </c>
      <c r="G90" s="4">
        <v>18.600000000000001</v>
      </c>
      <c r="H90" s="4">
        <v>-5.9</v>
      </c>
      <c r="I90" s="4">
        <v>193.1</v>
      </c>
      <c r="K90" s="4">
        <v>0</v>
      </c>
      <c r="L90" s="4">
        <v>38</v>
      </c>
      <c r="M90" s="4">
        <v>0.87419999999999998</v>
      </c>
      <c r="N90" s="4">
        <v>12.526999999999999</v>
      </c>
      <c r="O90" s="4">
        <v>0.24490000000000001</v>
      </c>
      <c r="P90" s="4">
        <v>16.2927</v>
      </c>
      <c r="Q90" s="4">
        <v>0</v>
      </c>
      <c r="R90" s="4">
        <v>16.3</v>
      </c>
      <c r="S90" s="4">
        <v>13.2475</v>
      </c>
      <c r="T90" s="4">
        <v>0</v>
      </c>
      <c r="U90" s="4">
        <v>13.2</v>
      </c>
      <c r="V90" s="4">
        <v>193.09289999999999</v>
      </c>
      <c r="Y90" s="4">
        <v>32.957000000000001</v>
      </c>
      <c r="Z90" s="4">
        <v>0</v>
      </c>
      <c r="AA90" s="4">
        <v>0</v>
      </c>
      <c r="AB90" s="4" t="s">
        <v>384</v>
      </c>
      <c r="AC90" s="4">
        <v>0</v>
      </c>
      <c r="AD90" s="4">
        <v>11.8</v>
      </c>
      <c r="AE90" s="4">
        <v>852</v>
      </c>
      <c r="AF90" s="4">
        <v>882</v>
      </c>
      <c r="AG90" s="4">
        <v>886</v>
      </c>
      <c r="AH90" s="4">
        <v>63</v>
      </c>
      <c r="AI90" s="4">
        <v>26.09</v>
      </c>
      <c r="AJ90" s="4">
        <v>0.6</v>
      </c>
      <c r="AK90" s="4">
        <v>988</v>
      </c>
      <c r="AL90" s="4">
        <v>6</v>
      </c>
      <c r="AM90" s="4">
        <v>0</v>
      </c>
      <c r="AN90" s="4">
        <v>36</v>
      </c>
      <c r="AO90" s="4">
        <v>190</v>
      </c>
      <c r="AP90" s="4">
        <v>188</v>
      </c>
      <c r="AQ90" s="4">
        <v>3.3</v>
      </c>
      <c r="AR90" s="4">
        <v>195</v>
      </c>
      <c r="AS90" s="4" t="s">
        <v>155</v>
      </c>
      <c r="AT90" s="4">
        <v>2</v>
      </c>
      <c r="AU90" s="5">
        <v>0.70458333333333334</v>
      </c>
      <c r="AV90" s="4">
        <v>47.164344999999997</v>
      </c>
      <c r="AW90" s="4">
        <v>-88.487363000000002</v>
      </c>
      <c r="AX90" s="4">
        <v>319.60000000000002</v>
      </c>
      <c r="AY90" s="4">
        <v>32.200000000000003</v>
      </c>
      <c r="AZ90" s="4">
        <v>12</v>
      </c>
      <c r="BA90" s="4">
        <v>10</v>
      </c>
      <c r="BB90" s="4" t="s">
        <v>434</v>
      </c>
      <c r="BC90" s="4">
        <v>1.428571</v>
      </c>
      <c r="BD90" s="4">
        <v>1.371429</v>
      </c>
      <c r="BE90" s="4">
        <v>2.7571430000000001</v>
      </c>
      <c r="BF90" s="4">
        <v>14.063000000000001</v>
      </c>
      <c r="BG90" s="4">
        <v>14.53</v>
      </c>
      <c r="BH90" s="4">
        <v>1.03</v>
      </c>
      <c r="BI90" s="4">
        <v>14.393000000000001</v>
      </c>
      <c r="BJ90" s="4">
        <v>2970.377</v>
      </c>
      <c r="BK90" s="4">
        <v>36.96</v>
      </c>
      <c r="BL90" s="4">
        <v>0.40500000000000003</v>
      </c>
      <c r="BM90" s="4">
        <v>0</v>
      </c>
      <c r="BN90" s="4">
        <v>0.40500000000000003</v>
      </c>
      <c r="BO90" s="4">
        <v>0.32900000000000001</v>
      </c>
      <c r="BP90" s="4">
        <v>0</v>
      </c>
      <c r="BQ90" s="4">
        <v>0.32900000000000001</v>
      </c>
      <c r="BR90" s="4">
        <v>1.514</v>
      </c>
      <c r="BU90" s="4">
        <v>1.55</v>
      </c>
      <c r="BW90" s="4">
        <v>0</v>
      </c>
      <c r="BX90" s="4">
        <v>0.112842</v>
      </c>
      <c r="BY90" s="4">
        <v>-5</v>
      </c>
      <c r="BZ90" s="4">
        <v>1.447098</v>
      </c>
      <c r="CA90" s="4">
        <v>2.7575759999999998</v>
      </c>
      <c r="CB90" s="4">
        <v>29.231380000000001</v>
      </c>
      <c r="CC90" s="4">
        <f t="shared" si="11"/>
        <v>0.72855157919999991</v>
      </c>
      <c r="CE90" s="4">
        <f t="shared" si="12"/>
        <v>6118.7071236355432</v>
      </c>
      <c r="CF90" s="4">
        <f t="shared" si="12"/>
        <v>76.134246693119991</v>
      </c>
      <c r="CG90" s="4">
        <f t="shared" si="13"/>
        <v>0.67771015048799998</v>
      </c>
      <c r="CH90" s="4">
        <f t="shared" si="13"/>
        <v>3.1187026378080001</v>
      </c>
    </row>
    <row r="91" spans="1:86">
      <c r="A91" s="2">
        <v>42440</v>
      </c>
      <c r="B91" s="29">
        <v>0.49644569444444442</v>
      </c>
      <c r="C91" s="4">
        <v>14.337999999999999</v>
      </c>
      <c r="D91" s="4">
        <v>0.16139999999999999</v>
      </c>
      <c r="E91" s="4" t="s">
        <v>155</v>
      </c>
      <c r="F91" s="4">
        <v>1613.986656</v>
      </c>
      <c r="G91" s="4">
        <v>16.8</v>
      </c>
      <c r="H91" s="4">
        <v>-6</v>
      </c>
      <c r="I91" s="4">
        <v>164.1</v>
      </c>
      <c r="K91" s="4">
        <v>0</v>
      </c>
      <c r="L91" s="4">
        <v>38</v>
      </c>
      <c r="M91" s="4">
        <v>0.87519999999999998</v>
      </c>
      <c r="N91" s="4">
        <v>12.5495</v>
      </c>
      <c r="O91" s="4">
        <v>0.14130000000000001</v>
      </c>
      <c r="P91" s="4">
        <v>14.710599999999999</v>
      </c>
      <c r="Q91" s="4">
        <v>0</v>
      </c>
      <c r="R91" s="4">
        <v>14.7</v>
      </c>
      <c r="S91" s="4">
        <v>11.9611</v>
      </c>
      <c r="T91" s="4">
        <v>0</v>
      </c>
      <c r="U91" s="4">
        <v>12</v>
      </c>
      <c r="V91" s="4">
        <v>164.0941</v>
      </c>
      <c r="Y91" s="4">
        <v>32.997</v>
      </c>
      <c r="Z91" s="4">
        <v>0</v>
      </c>
      <c r="AA91" s="4">
        <v>0</v>
      </c>
      <c r="AB91" s="4" t="s">
        <v>384</v>
      </c>
      <c r="AC91" s="4">
        <v>0</v>
      </c>
      <c r="AD91" s="4">
        <v>11.9</v>
      </c>
      <c r="AE91" s="4">
        <v>851</v>
      </c>
      <c r="AF91" s="4">
        <v>881</v>
      </c>
      <c r="AG91" s="4">
        <v>886</v>
      </c>
      <c r="AH91" s="4">
        <v>63</v>
      </c>
      <c r="AI91" s="4">
        <v>26.09</v>
      </c>
      <c r="AJ91" s="4">
        <v>0.6</v>
      </c>
      <c r="AK91" s="4">
        <v>988</v>
      </c>
      <c r="AL91" s="4">
        <v>6</v>
      </c>
      <c r="AM91" s="4">
        <v>0</v>
      </c>
      <c r="AN91" s="4">
        <v>36</v>
      </c>
      <c r="AO91" s="4">
        <v>190</v>
      </c>
      <c r="AP91" s="4">
        <v>188</v>
      </c>
      <c r="AQ91" s="4">
        <v>3.5</v>
      </c>
      <c r="AR91" s="4">
        <v>195</v>
      </c>
      <c r="AS91" s="4" t="s">
        <v>155</v>
      </c>
      <c r="AT91" s="4">
        <v>2</v>
      </c>
      <c r="AU91" s="5">
        <v>0.70459490740740749</v>
      </c>
      <c r="AV91" s="4">
        <v>47.164309000000003</v>
      </c>
      <c r="AW91" s="4">
        <v>-88.487543000000002</v>
      </c>
      <c r="AX91" s="4">
        <v>319.8</v>
      </c>
      <c r="AY91" s="4">
        <v>32.1</v>
      </c>
      <c r="AZ91" s="4">
        <v>12</v>
      </c>
      <c r="BA91" s="4">
        <v>10</v>
      </c>
      <c r="BB91" s="4" t="s">
        <v>434</v>
      </c>
      <c r="BC91" s="4">
        <v>1.4713290000000001</v>
      </c>
      <c r="BD91" s="4">
        <v>1.6853149999999999</v>
      </c>
      <c r="BE91" s="4">
        <v>2.913986</v>
      </c>
      <c r="BF91" s="4">
        <v>14.063000000000001</v>
      </c>
      <c r="BG91" s="4">
        <v>14.65</v>
      </c>
      <c r="BH91" s="4">
        <v>1.04</v>
      </c>
      <c r="BI91" s="4">
        <v>14.254</v>
      </c>
      <c r="BJ91" s="4">
        <v>2995.4589999999998</v>
      </c>
      <c r="BK91" s="4">
        <v>21.460999999999999</v>
      </c>
      <c r="BL91" s="4">
        <v>0.36799999999999999</v>
      </c>
      <c r="BM91" s="4">
        <v>0</v>
      </c>
      <c r="BN91" s="4">
        <v>0.36799999999999999</v>
      </c>
      <c r="BO91" s="4">
        <v>0.29899999999999999</v>
      </c>
      <c r="BP91" s="4">
        <v>0</v>
      </c>
      <c r="BQ91" s="4">
        <v>0.29899999999999999</v>
      </c>
      <c r="BR91" s="4">
        <v>1.2951999999999999</v>
      </c>
      <c r="BU91" s="4">
        <v>1.5629999999999999</v>
      </c>
      <c r="BW91" s="4">
        <v>0</v>
      </c>
      <c r="BX91" s="4">
        <v>0.120824</v>
      </c>
      <c r="BY91" s="4">
        <v>-5</v>
      </c>
      <c r="BZ91" s="4">
        <v>1.4506079999999999</v>
      </c>
      <c r="CA91" s="4">
        <v>2.9526370000000002</v>
      </c>
      <c r="CB91" s="4">
        <v>29.302282000000002</v>
      </c>
      <c r="CC91" s="4">
        <f t="shared" si="11"/>
        <v>0.78008669539999997</v>
      </c>
      <c r="CE91" s="4">
        <f t="shared" si="12"/>
        <v>6606.8437973111004</v>
      </c>
      <c r="CF91" s="4">
        <f t="shared" si="12"/>
        <v>47.334807364778996</v>
      </c>
      <c r="CG91" s="4">
        <f t="shared" si="13"/>
        <v>0.65948033186099997</v>
      </c>
      <c r="CH91" s="4">
        <f t="shared" si="13"/>
        <v>2.8567188154728003</v>
      </c>
    </row>
    <row r="92" spans="1:86">
      <c r="A92" s="2">
        <v>42440</v>
      </c>
      <c r="B92" s="29">
        <v>0.49645726851851851</v>
      </c>
      <c r="C92" s="4">
        <v>14.34</v>
      </c>
      <c r="D92" s="4">
        <v>0.1075</v>
      </c>
      <c r="E92" s="4" t="s">
        <v>155</v>
      </c>
      <c r="F92" s="4">
        <v>1074.8905110000001</v>
      </c>
      <c r="G92" s="4">
        <v>15.8</v>
      </c>
      <c r="H92" s="4">
        <v>-5.6</v>
      </c>
      <c r="I92" s="4">
        <v>149.1</v>
      </c>
      <c r="K92" s="4">
        <v>0</v>
      </c>
      <c r="L92" s="4">
        <v>37</v>
      </c>
      <c r="M92" s="4">
        <v>0.87580000000000002</v>
      </c>
      <c r="N92" s="4">
        <v>12.558299999999999</v>
      </c>
      <c r="O92" s="4">
        <v>9.4100000000000003E-2</v>
      </c>
      <c r="P92" s="4">
        <v>13.8369</v>
      </c>
      <c r="Q92" s="4">
        <v>0</v>
      </c>
      <c r="R92" s="4">
        <v>13.8</v>
      </c>
      <c r="S92" s="4">
        <v>11.2507</v>
      </c>
      <c r="T92" s="4">
        <v>0</v>
      </c>
      <c r="U92" s="4">
        <v>11.3</v>
      </c>
      <c r="V92" s="4">
        <v>149.0521</v>
      </c>
      <c r="Y92" s="4">
        <v>32.655999999999999</v>
      </c>
      <c r="Z92" s="4">
        <v>0</v>
      </c>
      <c r="AA92" s="4">
        <v>0</v>
      </c>
      <c r="AB92" s="4" t="s">
        <v>384</v>
      </c>
      <c r="AC92" s="4">
        <v>0</v>
      </c>
      <c r="AD92" s="4">
        <v>11.9</v>
      </c>
      <c r="AE92" s="4">
        <v>852</v>
      </c>
      <c r="AF92" s="4">
        <v>880</v>
      </c>
      <c r="AG92" s="4">
        <v>886</v>
      </c>
      <c r="AH92" s="4">
        <v>63</v>
      </c>
      <c r="AI92" s="4">
        <v>26.09</v>
      </c>
      <c r="AJ92" s="4">
        <v>0.6</v>
      </c>
      <c r="AK92" s="4">
        <v>988</v>
      </c>
      <c r="AL92" s="4">
        <v>6</v>
      </c>
      <c r="AM92" s="4">
        <v>0</v>
      </c>
      <c r="AN92" s="4">
        <v>36</v>
      </c>
      <c r="AO92" s="4">
        <v>190</v>
      </c>
      <c r="AP92" s="4">
        <v>188</v>
      </c>
      <c r="AQ92" s="4">
        <v>3.6</v>
      </c>
      <c r="AR92" s="4">
        <v>195</v>
      </c>
      <c r="AS92" s="4" t="s">
        <v>155</v>
      </c>
      <c r="AT92" s="4">
        <v>2</v>
      </c>
      <c r="AU92" s="5">
        <v>0.70460648148148142</v>
      </c>
      <c r="AV92" s="4">
        <v>47.164299999999997</v>
      </c>
      <c r="AW92" s="4">
        <v>-88.487594999999999</v>
      </c>
      <c r="AX92" s="4">
        <v>319.8</v>
      </c>
      <c r="AY92" s="4">
        <v>31.5</v>
      </c>
      <c r="AZ92" s="4">
        <v>12</v>
      </c>
      <c r="BA92" s="4">
        <v>9</v>
      </c>
      <c r="BB92" s="4" t="s">
        <v>439</v>
      </c>
      <c r="BC92" s="4">
        <v>1.5</v>
      </c>
      <c r="BD92" s="4">
        <v>1.8</v>
      </c>
      <c r="BE92" s="4">
        <v>3</v>
      </c>
      <c r="BF92" s="4">
        <v>14.063000000000001</v>
      </c>
      <c r="BG92" s="4">
        <v>14.71</v>
      </c>
      <c r="BH92" s="4">
        <v>1.05</v>
      </c>
      <c r="BI92" s="4">
        <v>14.186999999999999</v>
      </c>
      <c r="BJ92" s="4">
        <v>3007.0169999999998</v>
      </c>
      <c r="BK92" s="4">
        <v>14.346</v>
      </c>
      <c r="BL92" s="4">
        <v>0.34699999999999998</v>
      </c>
      <c r="BM92" s="4">
        <v>0</v>
      </c>
      <c r="BN92" s="4">
        <v>0.34699999999999998</v>
      </c>
      <c r="BO92" s="4">
        <v>0.28199999999999997</v>
      </c>
      <c r="BP92" s="4">
        <v>0</v>
      </c>
      <c r="BQ92" s="4">
        <v>0.28199999999999997</v>
      </c>
      <c r="BR92" s="4">
        <v>1.1801999999999999</v>
      </c>
      <c r="BU92" s="4">
        <v>1.5509999999999999</v>
      </c>
      <c r="BW92" s="4">
        <v>0</v>
      </c>
      <c r="BX92" s="4">
        <v>0.109372</v>
      </c>
      <c r="BY92" s="4">
        <v>-5</v>
      </c>
      <c r="BZ92" s="4">
        <v>1.4491959999999999</v>
      </c>
      <c r="CA92" s="4">
        <v>2.6727780000000001</v>
      </c>
      <c r="CB92" s="4">
        <v>29.273758999999998</v>
      </c>
      <c r="CC92" s="4">
        <f t="shared" si="11"/>
        <v>0.70614794759999999</v>
      </c>
      <c r="CE92" s="4">
        <f t="shared" si="12"/>
        <v>6003.7053957698217</v>
      </c>
      <c r="CF92" s="4">
        <f t="shared" si="12"/>
        <v>28.642723871436004</v>
      </c>
      <c r="CG92" s="4">
        <f t="shared" si="13"/>
        <v>0.563031376812</v>
      </c>
      <c r="CH92" s="4">
        <f t="shared" si="13"/>
        <v>2.3563462089131999</v>
      </c>
    </row>
    <row r="93" spans="1:86">
      <c r="A93" s="2">
        <v>42440</v>
      </c>
      <c r="B93" s="29">
        <v>0.49646884259259255</v>
      </c>
      <c r="C93" s="4">
        <v>14.34</v>
      </c>
      <c r="D93" s="4">
        <v>7.3400000000000007E-2</v>
      </c>
      <c r="E93" s="4" t="s">
        <v>155</v>
      </c>
      <c r="F93" s="4">
        <v>734.25790800000004</v>
      </c>
      <c r="G93" s="4">
        <v>15.1</v>
      </c>
      <c r="H93" s="4">
        <v>-4.0999999999999996</v>
      </c>
      <c r="I93" s="4">
        <v>141.6</v>
      </c>
      <c r="K93" s="4">
        <v>0</v>
      </c>
      <c r="L93" s="4">
        <v>36</v>
      </c>
      <c r="M93" s="4">
        <v>0.87609999999999999</v>
      </c>
      <c r="N93" s="4">
        <v>12.5627</v>
      </c>
      <c r="O93" s="4">
        <v>6.4299999999999996E-2</v>
      </c>
      <c r="P93" s="4">
        <v>13.2597</v>
      </c>
      <c r="Q93" s="4">
        <v>0</v>
      </c>
      <c r="R93" s="4">
        <v>13.3</v>
      </c>
      <c r="S93" s="4">
        <v>10.7814</v>
      </c>
      <c r="T93" s="4">
        <v>0</v>
      </c>
      <c r="U93" s="4">
        <v>10.8</v>
      </c>
      <c r="V93" s="4">
        <v>141.62010000000001</v>
      </c>
      <c r="Y93" s="4">
        <v>31.545000000000002</v>
      </c>
      <c r="Z93" s="4">
        <v>0</v>
      </c>
      <c r="AA93" s="4">
        <v>0</v>
      </c>
      <c r="AB93" s="4" t="s">
        <v>384</v>
      </c>
      <c r="AC93" s="4">
        <v>0</v>
      </c>
      <c r="AD93" s="4">
        <v>11.9</v>
      </c>
      <c r="AE93" s="4">
        <v>853</v>
      </c>
      <c r="AF93" s="4">
        <v>880</v>
      </c>
      <c r="AG93" s="4">
        <v>887</v>
      </c>
      <c r="AH93" s="4">
        <v>63</v>
      </c>
      <c r="AI93" s="4">
        <v>26.09</v>
      </c>
      <c r="AJ93" s="4">
        <v>0.6</v>
      </c>
      <c r="AK93" s="4">
        <v>988</v>
      </c>
      <c r="AL93" s="4">
        <v>6</v>
      </c>
      <c r="AM93" s="4">
        <v>0</v>
      </c>
      <c r="AN93" s="4">
        <v>36</v>
      </c>
      <c r="AO93" s="4">
        <v>190</v>
      </c>
      <c r="AP93" s="4">
        <v>188</v>
      </c>
      <c r="AQ93" s="4">
        <v>3.6</v>
      </c>
      <c r="AR93" s="4">
        <v>195</v>
      </c>
      <c r="AS93" s="4" t="s">
        <v>155</v>
      </c>
      <c r="AT93" s="4">
        <v>2</v>
      </c>
      <c r="AU93" s="5">
        <v>0.70460648148148142</v>
      </c>
      <c r="AV93" s="4">
        <v>47.164239999999999</v>
      </c>
      <c r="AW93" s="4">
        <v>-88.487835000000004</v>
      </c>
      <c r="AX93" s="4">
        <v>320.2</v>
      </c>
      <c r="AY93" s="4">
        <v>31.3</v>
      </c>
      <c r="AZ93" s="4">
        <v>12</v>
      </c>
      <c r="BA93" s="4">
        <v>9</v>
      </c>
      <c r="BB93" s="4" t="s">
        <v>439</v>
      </c>
      <c r="BC93" s="4">
        <v>1.5</v>
      </c>
      <c r="BD93" s="4">
        <v>1.8</v>
      </c>
      <c r="BE93" s="4">
        <v>3</v>
      </c>
      <c r="BF93" s="4">
        <v>14.063000000000001</v>
      </c>
      <c r="BG93" s="4">
        <v>14.75</v>
      </c>
      <c r="BH93" s="4">
        <v>1.05</v>
      </c>
      <c r="BI93" s="4">
        <v>14.147</v>
      </c>
      <c r="BJ93" s="4">
        <v>3014.3150000000001</v>
      </c>
      <c r="BK93" s="4">
        <v>9.8230000000000004</v>
      </c>
      <c r="BL93" s="4">
        <v>0.33300000000000002</v>
      </c>
      <c r="BM93" s="4">
        <v>0</v>
      </c>
      <c r="BN93" s="4">
        <v>0.33300000000000002</v>
      </c>
      <c r="BO93" s="4">
        <v>0.27100000000000002</v>
      </c>
      <c r="BP93" s="4">
        <v>0</v>
      </c>
      <c r="BQ93" s="4">
        <v>0.27100000000000002</v>
      </c>
      <c r="BR93" s="4">
        <v>1.1235999999999999</v>
      </c>
      <c r="BU93" s="4">
        <v>1.502</v>
      </c>
      <c r="BW93" s="4">
        <v>0</v>
      </c>
      <c r="BX93" s="4">
        <v>0.12964800000000001</v>
      </c>
      <c r="BY93" s="4">
        <v>-5</v>
      </c>
      <c r="BZ93" s="4">
        <v>1.450804</v>
      </c>
      <c r="CA93" s="4">
        <v>3.1682730000000001</v>
      </c>
      <c r="CB93" s="4">
        <v>29.306241</v>
      </c>
      <c r="CC93" s="4">
        <f t="shared" si="11"/>
        <v>0.8370577266</v>
      </c>
      <c r="CE93" s="4">
        <f t="shared" si="12"/>
        <v>7133.9791025122649</v>
      </c>
      <c r="CF93" s="4">
        <f t="shared" si="12"/>
        <v>23.248093422213003</v>
      </c>
      <c r="CG93" s="4">
        <f t="shared" si="13"/>
        <v>0.64137568130100009</v>
      </c>
      <c r="CH93" s="4">
        <f t="shared" si="13"/>
        <v>2.6592240424716</v>
      </c>
    </row>
    <row r="94" spans="1:86">
      <c r="A94" s="2">
        <v>42440</v>
      </c>
      <c r="B94" s="29">
        <v>0.4964804166666667</v>
      </c>
      <c r="C94" s="4">
        <v>14.382</v>
      </c>
      <c r="D94" s="4">
        <v>4.9700000000000001E-2</v>
      </c>
      <c r="E94" s="4" t="s">
        <v>155</v>
      </c>
      <c r="F94" s="4">
        <v>497.08333299999998</v>
      </c>
      <c r="G94" s="4">
        <v>11.8</v>
      </c>
      <c r="H94" s="4">
        <v>-2.1</v>
      </c>
      <c r="I94" s="4">
        <v>120.7</v>
      </c>
      <c r="K94" s="4">
        <v>0</v>
      </c>
      <c r="L94" s="4">
        <v>34</v>
      </c>
      <c r="M94" s="4">
        <v>0.876</v>
      </c>
      <c r="N94" s="4">
        <v>12.5989</v>
      </c>
      <c r="O94" s="4">
        <v>4.3499999999999997E-2</v>
      </c>
      <c r="P94" s="4">
        <v>10.371</v>
      </c>
      <c r="Q94" s="4">
        <v>0</v>
      </c>
      <c r="R94" s="4">
        <v>10.4</v>
      </c>
      <c r="S94" s="4">
        <v>8.4326000000000008</v>
      </c>
      <c r="T94" s="4">
        <v>0</v>
      </c>
      <c r="U94" s="4">
        <v>8.4</v>
      </c>
      <c r="V94" s="4">
        <v>120.71899999999999</v>
      </c>
      <c r="Y94" s="4">
        <v>29.515000000000001</v>
      </c>
      <c r="Z94" s="4">
        <v>0</v>
      </c>
      <c r="AA94" s="4">
        <v>0</v>
      </c>
      <c r="AB94" s="4" t="s">
        <v>384</v>
      </c>
      <c r="AC94" s="4">
        <v>0</v>
      </c>
      <c r="AD94" s="4">
        <v>11.9</v>
      </c>
      <c r="AE94" s="4">
        <v>852</v>
      </c>
      <c r="AF94" s="4">
        <v>881</v>
      </c>
      <c r="AG94" s="4">
        <v>888</v>
      </c>
      <c r="AH94" s="4">
        <v>63</v>
      </c>
      <c r="AI94" s="4">
        <v>26.09</v>
      </c>
      <c r="AJ94" s="4">
        <v>0.6</v>
      </c>
      <c r="AK94" s="4">
        <v>988</v>
      </c>
      <c r="AL94" s="4">
        <v>6</v>
      </c>
      <c r="AM94" s="4">
        <v>0</v>
      </c>
      <c r="AN94" s="4">
        <v>36</v>
      </c>
      <c r="AO94" s="4">
        <v>190</v>
      </c>
      <c r="AP94" s="4">
        <v>188</v>
      </c>
      <c r="AQ94" s="4">
        <v>3.7</v>
      </c>
      <c r="AR94" s="4">
        <v>195</v>
      </c>
      <c r="AS94" s="4" t="s">
        <v>155</v>
      </c>
      <c r="AT94" s="4">
        <v>2</v>
      </c>
      <c r="AU94" s="5">
        <v>0.70462962962962961</v>
      </c>
      <c r="AV94" s="4">
        <v>47.164188000000003</v>
      </c>
      <c r="AW94" s="4">
        <v>-88.488059000000007</v>
      </c>
      <c r="AX94" s="4">
        <v>320.5</v>
      </c>
      <c r="AY94" s="4">
        <v>31.3</v>
      </c>
      <c r="AZ94" s="4">
        <v>12</v>
      </c>
      <c r="BA94" s="4">
        <v>9</v>
      </c>
      <c r="BB94" s="4" t="s">
        <v>439</v>
      </c>
      <c r="BC94" s="4">
        <v>1.5</v>
      </c>
      <c r="BD94" s="4">
        <v>1.8</v>
      </c>
      <c r="BE94" s="4">
        <v>3</v>
      </c>
      <c r="BF94" s="4">
        <v>14.063000000000001</v>
      </c>
      <c r="BG94" s="4">
        <v>14.73</v>
      </c>
      <c r="BH94" s="4">
        <v>1.05</v>
      </c>
      <c r="BI94" s="4">
        <v>14.154999999999999</v>
      </c>
      <c r="BJ94" s="4">
        <v>3019.808</v>
      </c>
      <c r="BK94" s="4">
        <v>6.6429999999999998</v>
      </c>
      <c r="BL94" s="4">
        <v>0.26</v>
      </c>
      <c r="BM94" s="4">
        <v>0</v>
      </c>
      <c r="BN94" s="4">
        <v>0.26</v>
      </c>
      <c r="BO94" s="4">
        <v>0.21199999999999999</v>
      </c>
      <c r="BP94" s="4">
        <v>0</v>
      </c>
      <c r="BQ94" s="4">
        <v>0.21199999999999999</v>
      </c>
      <c r="BR94" s="4">
        <v>0.95679999999999998</v>
      </c>
      <c r="BU94" s="4">
        <v>1.4039999999999999</v>
      </c>
      <c r="BW94" s="4">
        <v>0</v>
      </c>
      <c r="BX94" s="4">
        <v>0.152725</v>
      </c>
      <c r="BY94" s="4">
        <v>-5</v>
      </c>
      <c r="BZ94" s="4">
        <v>1.4519010000000001</v>
      </c>
      <c r="CA94" s="4">
        <v>3.7322229999999998</v>
      </c>
      <c r="CB94" s="4">
        <v>29.328402000000001</v>
      </c>
      <c r="CC94" s="4">
        <f t="shared" si="11"/>
        <v>0.98605331659999995</v>
      </c>
      <c r="CE94" s="4">
        <f t="shared" si="12"/>
        <v>8419.1358642684481</v>
      </c>
      <c r="CF94" s="4">
        <f t="shared" si="12"/>
        <v>18.520488569582998</v>
      </c>
      <c r="CG94" s="4">
        <f t="shared" si="13"/>
        <v>0.59104976317199998</v>
      </c>
      <c r="CH94" s="4">
        <f t="shared" si="13"/>
        <v>2.6675302519008</v>
      </c>
    </row>
    <row r="95" spans="1:86">
      <c r="A95" s="2">
        <v>42440</v>
      </c>
      <c r="B95" s="29">
        <v>0.49649199074074074</v>
      </c>
      <c r="C95" s="4">
        <v>14.472</v>
      </c>
      <c r="D95" s="4">
        <v>6.4199999999999993E-2</v>
      </c>
      <c r="E95" s="4" t="s">
        <v>155</v>
      </c>
      <c r="F95" s="4">
        <v>641.93754999999999</v>
      </c>
      <c r="G95" s="4">
        <v>11</v>
      </c>
      <c r="H95" s="4">
        <v>-1.2</v>
      </c>
      <c r="I95" s="4">
        <v>88.4</v>
      </c>
      <c r="K95" s="4">
        <v>0</v>
      </c>
      <c r="L95" s="4">
        <v>32</v>
      </c>
      <c r="M95" s="4">
        <v>0.87519999999999998</v>
      </c>
      <c r="N95" s="4">
        <v>12.666</v>
      </c>
      <c r="O95" s="4">
        <v>5.62E-2</v>
      </c>
      <c r="P95" s="4">
        <v>9.6273999999999997</v>
      </c>
      <c r="Q95" s="4">
        <v>0</v>
      </c>
      <c r="R95" s="4">
        <v>9.6</v>
      </c>
      <c r="S95" s="4">
        <v>7.8280000000000003</v>
      </c>
      <c r="T95" s="4">
        <v>0</v>
      </c>
      <c r="U95" s="4">
        <v>7.8</v>
      </c>
      <c r="V95" s="4">
        <v>88.447100000000006</v>
      </c>
      <c r="Y95" s="4">
        <v>28.263999999999999</v>
      </c>
      <c r="Z95" s="4">
        <v>0</v>
      </c>
      <c r="AA95" s="4">
        <v>0</v>
      </c>
      <c r="AB95" s="4" t="s">
        <v>384</v>
      </c>
      <c r="AC95" s="4">
        <v>0</v>
      </c>
      <c r="AD95" s="4">
        <v>11.8</v>
      </c>
      <c r="AE95" s="4">
        <v>852</v>
      </c>
      <c r="AF95" s="4">
        <v>882</v>
      </c>
      <c r="AG95" s="4">
        <v>887</v>
      </c>
      <c r="AH95" s="4">
        <v>63</v>
      </c>
      <c r="AI95" s="4">
        <v>26.09</v>
      </c>
      <c r="AJ95" s="4">
        <v>0.6</v>
      </c>
      <c r="AK95" s="4">
        <v>988</v>
      </c>
      <c r="AL95" s="4">
        <v>6</v>
      </c>
      <c r="AM95" s="4">
        <v>0</v>
      </c>
      <c r="AN95" s="4">
        <v>36</v>
      </c>
      <c r="AO95" s="4">
        <v>190</v>
      </c>
      <c r="AP95" s="4">
        <v>188</v>
      </c>
      <c r="AQ95" s="4">
        <v>3.7</v>
      </c>
      <c r="AR95" s="4">
        <v>195</v>
      </c>
      <c r="AS95" s="4" t="s">
        <v>155</v>
      </c>
      <c r="AT95" s="4">
        <v>2</v>
      </c>
      <c r="AU95" s="5">
        <v>0.70464120370370376</v>
      </c>
      <c r="AV95" s="4">
        <v>47.164154000000003</v>
      </c>
      <c r="AW95" s="4">
        <v>-88.488189000000006</v>
      </c>
      <c r="AX95" s="4">
        <v>320.89999999999998</v>
      </c>
      <c r="AY95" s="4">
        <v>28.7</v>
      </c>
      <c r="AZ95" s="4">
        <v>12</v>
      </c>
      <c r="BA95" s="4">
        <v>9</v>
      </c>
      <c r="BB95" s="4" t="s">
        <v>439</v>
      </c>
      <c r="BC95" s="4">
        <v>1.1419189999999999</v>
      </c>
      <c r="BD95" s="4">
        <v>1.656768</v>
      </c>
      <c r="BE95" s="4">
        <v>2.2122220000000001</v>
      </c>
      <c r="BF95" s="4">
        <v>14.063000000000001</v>
      </c>
      <c r="BG95" s="4">
        <v>14.64</v>
      </c>
      <c r="BH95" s="4">
        <v>1.04</v>
      </c>
      <c r="BI95" s="4">
        <v>14.257</v>
      </c>
      <c r="BJ95" s="4">
        <v>3017.5880000000002</v>
      </c>
      <c r="BK95" s="4">
        <v>8.5190000000000001</v>
      </c>
      <c r="BL95" s="4">
        <v>0.24</v>
      </c>
      <c r="BM95" s="4">
        <v>0</v>
      </c>
      <c r="BN95" s="4">
        <v>0.24</v>
      </c>
      <c r="BO95" s="4">
        <v>0.19500000000000001</v>
      </c>
      <c r="BP95" s="4">
        <v>0</v>
      </c>
      <c r="BQ95" s="4">
        <v>0.19500000000000001</v>
      </c>
      <c r="BR95" s="4">
        <v>0.69679999999999997</v>
      </c>
      <c r="BU95" s="4">
        <v>1.3360000000000001</v>
      </c>
      <c r="BW95" s="4">
        <v>0</v>
      </c>
      <c r="BX95" s="4">
        <v>0.144177</v>
      </c>
      <c r="BY95" s="4">
        <v>-5</v>
      </c>
      <c r="BZ95" s="4">
        <v>1.450196</v>
      </c>
      <c r="CA95" s="4">
        <v>3.5233289999999999</v>
      </c>
      <c r="CB95" s="4">
        <v>29.293963000000002</v>
      </c>
      <c r="CC95" s="4">
        <f t="shared" si="11"/>
        <v>0.93086352179999998</v>
      </c>
      <c r="CE95" s="4">
        <f t="shared" si="12"/>
        <v>7942.0706169076439</v>
      </c>
      <c r="CF95" s="4">
        <f t="shared" si="12"/>
        <v>22.421384093996998</v>
      </c>
      <c r="CG95" s="4">
        <f t="shared" si="13"/>
        <v>0.51322571878500001</v>
      </c>
      <c r="CH95" s="4">
        <f t="shared" si="13"/>
        <v>1.8339265684584001</v>
      </c>
    </row>
    <row r="96" spans="1:86">
      <c r="A96" s="2">
        <v>42440</v>
      </c>
      <c r="B96" s="29">
        <v>0.49650356481481484</v>
      </c>
      <c r="C96" s="4">
        <v>14.48</v>
      </c>
      <c r="D96" s="4">
        <v>0.1119</v>
      </c>
      <c r="E96" s="4" t="s">
        <v>155</v>
      </c>
      <c r="F96" s="4">
        <v>1119.0275389999999</v>
      </c>
      <c r="G96" s="4">
        <v>11</v>
      </c>
      <c r="H96" s="4">
        <v>-1.1000000000000001</v>
      </c>
      <c r="I96" s="4">
        <v>82.6</v>
      </c>
      <c r="K96" s="4">
        <v>0</v>
      </c>
      <c r="L96" s="4">
        <v>32</v>
      </c>
      <c r="M96" s="4">
        <v>0.87470000000000003</v>
      </c>
      <c r="N96" s="4">
        <v>12.6652</v>
      </c>
      <c r="O96" s="4">
        <v>9.7900000000000001E-2</v>
      </c>
      <c r="P96" s="4">
        <v>9.6214999999999993</v>
      </c>
      <c r="Q96" s="4">
        <v>0</v>
      </c>
      <c r="R96" s="4">
        <v>9.6</v>
      </c>
      <c r="S96" s="4">
        <v>7.8343999999999996</v>
      </c>
      <c r="T96" s="4">
        <v>0</v>
      </c>
      <c r="U96" s="4">
        <v>7.8</v>
      </c>
      <c r="V96" s="4">
        <v>82.5501</v>
      </c>
      <c r="Y96" s="4">
        <v>27.698</v>
      </c>
      <c r="Z96" s="4">
        <v>0</v>
      </c>
      <c r="AA96" s="4">
        <v>0</v>
      </c>
      <c r="AB96" s="4" t="s">
        <v>384</v>
      </c>
      <c r="AC96" s="4">
        <v>0</v>
      </c>
      <c r="AD96" s="4">
        <v>11.9</v>
      </c>
      <c r="AE96" s="4">
        <v>852</v>
      </c>
      <c r="AF96" s="4">
        <v>880</v>
      </c>
      <c r="AG96" s="4">
        <v>887</v>
      </c>
      <c r="AH96" s="4">
        <v>63.9</v>
      </c>
      <c r="AI96" s="4">
        <v>26.47</v>
      </c>
      <c r="AJ96" s="4">
        <v>0.61</v>
      </c>
      <c r="AK96" s="4">
        <v>988</v>
      </c>
      <c r="AL96" s="4">
        <v>6</v>
      </c>
      <c r="AM96" s="4">
        <v>0</v>
      </c>
      <c r="AN96" s="4">
        <v>36</v>
      </c>
      <c r="AO96" s="4">
        <v>190</v>
      </c>
      <c r="AP96" s="4">
        <v>188</v>
      </c>
      <c r="AQ96" s="4">
        <v>3.7</v>
      </c>
      <c r="AR96" s="4">
        <v>195</v>
      </c>
      <c r="AS96" s="4" t="s">
        <v>155</v>
      </c>
      <c r="AT96" s="4">
        <v>2</v>
      </c>
      <c r="AU96" s="5">
        <v>0.70465277777777768</v>
      </c>
      <c r="AV96" s="4">
        <v>47.164118000000002</v>
      </c>
      <c r="AW96" s="4">
        <v>-88.488330000000005</v>
      </c>
      <c r="AX96" s="4">
        <v>321.10000000000002</v>
      </c>
      <c r="AY96" s="4">
        <v>27.7</v>
      </c>
      <c r="AZ96" s="4">
        <v>12</v>
      </c>
      <c r="BA96" s="4">
        <v>9</v>
      </c>
      <c r="BB96" s="4" t="s">
        <v>440</v>
      </c>
      <c r="BC96" s="4">
        <v>1</v>
      </c>
      <c r="BD96" s="4">
        <v>1.6</v>
      </c>
      <c r="BE96" s="4">
        <v>1.9</v>
      </c>
      <c r="BF96" s="4">
        <v>14.063000000000001</v>
      </c>
      <c r="BG96" s="4">
        <v>14.58</v>
      </c>
      <c r="BH96" s="4">
        <v>1.04</v>
      </c>
      <c r="BI96" s="4">
        <v>14.327999999999999</v>
      </c>
      <c r="BJ96" s="4">
        <v>3007.8420000000001</v>
      </c>
      <c r="BK96" s="4">
        <v>14.795</v>
      </c>
      <c r="BL96" s="4">
        <v>0.23899999999999999</v>
      </c>
      <c r="BM96" s="4">
        <v>0</v>
      </c>
      <c r="BN96" s="4">
        <v>0.23899999999999999</v>
      </c>
      <c r="BO96" s="4">
        <v>0.19500000000000001</v>
      </c>
      <c r="BP96" s="4">
        <v>0</v>
      </c>
      <c r="BQ96" s="4">
        <v>0.19500000000000001</v>
      </c>
      <c r="BR96" s="4">
        <v>0.64829999999999999</v>
      </c>
      <c r="BU96" s="4">
        <v>1.3049999999999999</v>
      </c>
      <c r="BW96" s="4">
        <v>0</v>
      </c>
      <c r="BX96" s="4">
        <v>0.169158</v>
      </c>
      <c r="BY96" s="4">
        <v>-5</v>
      </c>
      <c r="BZ96" s="4">
        <v>1.4518040000000001</v>
      </c>
      <c r="CA96" s="4">
        <v>4.1337989999999998</v>
      </c>
      <c r="CB96" s="4">
        <v>29.326440999999999</v>
      </c>
      <c r="CC96" s="4">
        <f t="shared" si="11"/>
        <v>1.0921496957999999</v>
      </c>
      <c r="CE96" s="4">
        <f t="shared" si="12"/>
        <v>9288.0592460632251</v>
      </c>
      <c r="CF96" s="4">
        <f t="shared" si="12"/>
        <v>45.686188485134998</v>
      </c>
      <c r="CG96" s="4">
        <f t="shared" si="13"/>
        <v>0.602149831335</v>
      </c>
      <c r="CH96" s="4">
        <f t="shared" si="13"/>
        <v>2.0019165930998999</v>
      </c>
    </row>
    <row r="97" spans="1:86">
      <c r="A97" s="2">
        <v>42440</v>
      </c>
      <c r="B97" s="29">
        <v>0.49651513888888887</v>
      </c>
      <c r="C97" s="4">
        <v>14.48</v>
      </c>
      <c r="D97" s="4">
        <v>0.16869999999999999</v>
      </c>
      <c r="E97" s="4" t="s">
        <v>155</v>
      </c>
      <c r="F97" s="4">
        <v>1687.481663</v>
      </c>
      <c r="G97" s="4">
        <v>11.1</v>
      </c>
      <c r="H97" s="4">
        <v>-0.5</v>
      </c>
      <c r="I97" s="4">
        <v>84.9</v>
      </c>
      <c r="K97" s="4">
        <v>0</v>
      </c>
      <c r="L97" s="4">
        <v>31</v>
      </c>
      <c r="M97" s="4">
        <v>0.87409999999999999</v>
      </c>
      <c r="N97" s="4">
        <v>12.657500000000001</v>
      </c>
      <c r="O97" s="4">
        <v>0.14749999999999999</v>
      </c>
      <c r="P97" s="4">
        <v>9.7204999999999995</v>
      </c>
      <c r="Q97" s="4">
        <v>0</v>
      </c>
      <c r="R97" s="4">
        <v>9.6999999999999993</v>
      </c>
      <c r="S97" s="4">
        <v>7.9162999999999997</v>
      </c>
      <c r="T97" s="4">
        <v>0</v>
      </c>
      <c r="U97" s="4">
        <v>7.9</v>
      </c>
      <c r="V97" s="4">
        <v>84.863900000000001</v>
      </c>
      <c r="Y97" s="4">
        <v>27.492000000000001</v>
      </c>
      <c r="Z97" s="4">
        <v>0</v>
      </c>
      <c r="AA97" s="4">
        <v>0</v>
      </c>
      <c r="AB97" s="4" t="s">
        <v>384</v>
      </c>
      <c r="AC97" s="4">
        <v>0</v>
      </c>
      <c r="AD97" s="4">
        <v>11.9</v>
      </c>
      <c r="AE97" s="4">
        <v>851</v>
      </c>
      <c r="AF97" s="4">
        <v>880</v>
      </c>
      <c r="AG97" s="4">
        <v>885</v>
      </c>
      <c r="AH97" s="4">
        <v>64</v>
      </c>
      <c r="AI97" s="4">
        <v>26.51</v>
      </c>
      <c r="AJ97" s="4">
        <v>0.61</v>
      </c>
      <c r="AK97" s="4">
        <v>988</v>
      </c>
      <c r="AL97" s="4">
        <v>6</v>
      </c>
      <c r="AM97" s="4">
        <v>0</v>
      </c>
      <c r="AN97" s="4">
        <v>36</v>
      </c>
      <c r="AO97" s="4">
        <v>190</v>
      </c>
      <c r="AP97" s="4">
        <v>188</v>
      </c>
      <c r="AQ97" s="4">
        <v>3.6</v>
      </c>
      <c r="AR97" s="4">
        <v>195</v>
      </c>
      <c r="AS97" s="4" t="s">
        <v>155</v>
      </c>
      <c r="AT97" s="4">
        <v>2</v>
      </c>
      <c r="AU97" s="5">
        <v>0.70466435185185183</v>
      </c>
      <c r="AV97" s="4">
        <v>47.164149000000002</v>
      </c>
      <c r="AW97" s="4">
        <v>-88.488468999999995</v>
      </c>
      <c r="AX97" s="4">
        <v>321.2</v>
      </c>
      <c r="AY97" s="4">
        <v>25.5</v>
      </c>
      <c r="AZ97" s="4">
        <v>12</v>
      </c>
      <c r="BA97" s="4">
        <v>9</v>
      </c>
      <c r="BB97" s="4" t="s">
        <v>440</v>
      </c>
      <c r="BC97" s="4">
        <v>1.071728</v>
      </c>
      <c r="BD97" s="4">
        <v>1.6</v>
      </c>
      <c r="BE97" s="4">
        <v>1.9</v>
      </c>
      <c r="BF97" s="4">
        <v>14.063000000000001</v>
      </c>
      <c r="BG97" s="4">
        <v>14.52</v>
      </c>
      <c r="BH97" s="4">
        <v>1.03</v>
      </c>
      <c r="BI97" s="4">
        <v>14.398</v>
      </c>
      <c r="BJ97" s="4">
        <v>2996.0889999999999</v>
      </c>
      <c r="BK97" s="4">
        <v>22.222999999999999</v>
      </c>
      <c r="BL97" s="4">
        <v>0.24099999999999999</v>
      </c>
      <c r="BM97" s="4">
        <v>0</v>
      </c>
      <c r="BN97" s="4">
        <v>0.24099999999999999</v>
      </c>
      <c r="BO97" s="4">
        <v>0.19600000000000001</v>
      </c>
      <c r="BP97" s="4">
        <v>0</v>
      </c>
      <c r="BQ97" s="4">
        <v>0.19600000000000001</v>
      </c>
      <c r="BR97" s="4">
        <v>0.66420000000000001</v>
      </c>
      <c r="BU97" s="4">
        <v>1.2909999999999999</v>
      </c>
      <c r="BW97" s="4">
        <v>0</v>
      </c>
      <c r="BX97" s="4">
        <v>0.11788</v>
      </c>
      <c r="BY97" s="4">
        <v>-5</v>
      </c>
      <c r="BZ97" s="4">
        <v>1.451098</v>
      </c>
      <c r="CA97" s="4">
        <v>2.8806919999999998</v>
      </c>
      <c r="CB97" s="4">
        <v>29.312180000000001</v>
      </c>
      <c r="CC97" s="4">
        <f t="shared" si="11"/>
        <v>0.76107882639999991</v>
      </c>
      <c r="CE97" s="4">
        <f t="shared" si="12"/>
        <v>6447.2147813502352</v>
      </c>
      <c r="CF97" s="4">
        <f t="shared" si="12"/>
        <v>47.821160882051998</v>
      </c>
      <c r="CG97" s="4">
        <f t="shared" si="13"/>
        <v>0.42176787710399999</v>
      </c>
      <c r="CH97" s="4">
        <f t="shared" si="13"/>
        <v>1.4292766529208001</v>
      </c>
    </row>
    <row r="98" spans="1:86">
      <c r="A98" s="2">
        <v>42440</v>
      </c>
      <c r="B98" s="29">
        <v>0.49652671296296297</v>
      </c>
      <c r="C98" s="4">
        <v>14.426</v>
      </c>
      <c r="D98" s="4">
        <v>0.18590000000000001</v>
      </c>
      <c r="E98" s="4" t="s">
        <v>155</v>
      </c>
      <c r="F98" s="4">
        <v>1858.630807</v>
      </c>
      <c r="G98" s="4">
        <v>11.3</v>
      </c>
      <c r="H98" s="4">
        <v>0.3</v>
      </c>
      <c r="I98" s="4">
        <v>104.4</v>
      </c>
      <c r="K98" s="4">
        <v>0</v>
      </c>
      <c r="L98" s="4">
        <v>31</v>
      </c>
      <c r="M98" s="4">
        <v>0.87439999999999996</v>
      </c>
      <c r="N98" s="4">
        <v>12.613</v>
      </c>
      <c r="O98" s="4">
        <v>0.16250000000000001</v>
      </c>
      <c r="P98" s="4">
        <v>9.8884000000000007</v>
      </c>
      <c r="Q98" s="4">
        <v>0.26229999999999998</v>
      </c>
      <c r="R98" s="4">
        <v>10.199999999999999</v>
      </c>
      <c r="S98" s="4">
        <v>8.0530000000000008</v>
      </c>
      <c r="T98" s="4">
        <v>0.21360000000000001</v>
      </c>
      <c r="U98" s="4">
        <v>8.3000000000000007</v>
      </c>
      <c r="V98" s="4">
        <v>104.36499999999999</v>
      </c>
      <c r="Y98" s="4">
        <v>27.454999999999998</v>
      </c>
      <c r="Z98" s="4">
        <v>0</v>
      </c>
      <c r="AA98" s="4">
        <v>0</v>
      </c>
      <c r="AB98" s="4" t="s">
        <v>384</v>
      </c>
      <c r="AC98" s="4">
        <v>0</v>
      </c>
      <c r="AD98" s="4">
        <v>11.8</v>
      </c>
      <c r="AE98" s="4">
        <v>850</v>
      </c>
      <c r="AF98" s="4">
        <v>879</v>
      </c>
      <c r="AG98" s="4">
        <v>886</v>
      </c>
      <c r="AH98" s="4">
        <v>64</v>
      </c>
      <c r="AI98" s="4">
        <v>26.51</v>
      </c>
      <c r="AJ98" s="4">
        <v>0.61</v>
      </c>
      <c r="AK98" s="4">
        <v>988</v>
      </c>
      <c r="AL98" s="4">
        <v>6</v>
      </c>
      <c r="AM98" s="4">
        <v>0</v>
      </c>
      <c r="AN98" s="4">
        <v>36</v>
      </c>
      <c r="AO98" s="4">
        <v>190</v>
      </c>
      <c r="AP98" s="4">
        <v>188</v>
      </c>
      <c r="AQ98" s="4">
        <v>3.5</v>
      </c>
      <c r="AR98" s="4">
        <v>195</v>
      </c>
      <c r="AS98" s="4" t="s">
        <v>155</v>
      </c>
      <c r="AT98" s="4">
        <v>2</v>
      </c>
      <c r="AU98" s="5">
        <v>0.70467592592592598</v>
      </c>
      <c r="AV98" s="4">
        <v>47.164200999999998</v>
      </c>
      <c r="AW98" s="4">
        <v>-88.488592999999995</v>
      </c>
      <c r="AX98" s="4">
        <v>321.3</v>
      </c>
      <c r="AY98" s="4">
        <v>24</v>
      </c>
      <c r="AZ98" s="4">
        <v>12</v>
      </c>
      <c r="BA98" s="4">
        <v>10</v>
      </c>
      <c r="BB98" s="4" t="s">
        <v>434</v>
      </c>
      <c r="BC98" s="4">
        <v>1.2432570000000001</v>
      </c>
      <c r="BD98" s="4">
        <v>1.1702300000000001</v>
      </c>
      <c r="BE98" s="4">
        <v>2.0432570000000001</v>
      </c>
      <c r="BF98" s="4">
        <v>14.063000000000001</v>
      </c>
      <c r="BG98" s="4">
        <v>14.55</v>
      </c>
      <c r="BH98" s="4">
        <v>1.03</v>
      </c>
      <c r="BI98" s="4">
        <v>14.371</v>
      </c>
      <c r="BJ98" s="4">
        <v>2992.0079999999998</v>
      </c>
      <c r="BK98" s="4">
        <v>24.536000000000001</v>
      </c>
      <c r="BL98" s="4">
        <v>0.246</v>
      </c>
      <c r="BM98" s="4">
        <v>7.0000000000000001E-3</v>
      </c>
      <c r="BN98" s="4">
        <v>0.252</v>
      </c>
      <c r="BO98" s="4">
        <v>0.2</v>
      </c>
      <c r="BP98" s="4">
        <v>5.0000000000000001E-3</v>
      </c>
      <c r="BQ98" s="4">
        <v>0.20499999999999999</v>
      </c>
      <c r="BR98" s="4">
        <v>0.81859999999999999</v>
      </c>
      <c r="BU98" s="4">
        <v>1.292</v>
      </c>
      <c r="BW98" s="4">
        <v>0</v>
      </c>
      <c r="BX98" s="4">
        <v>0.13455</v>
      </c>
      <c r="BY98" s="4">
        <v>-5</v>
      </c>
      <c r="BZ98" s="4">
        <v>1.451902</v>
      </c>
      <c r="CA98" s="4">
        <v>3.2880660000000002</v>
      </c>
      <c r="CB98" s="4">
        <v>29.328420000000001</v>
      </c>
      <c r="CC98" s="4">
        <f t="shared" si="11"/>
        <v>0.86870703719999998</v>
      </c>
      <c r="CE98" s="4">
        <f t="shared" si="12"/>
        <v>7348.9260730664164</v>
      </c>
      <c r="CF98" s="4">
        <f t="shared" si="12"/>
        <v>60.264962569872004</v>
      </c>
      <c r="CG98" s="4">
        <f t="shared" si="13"/>
        <v>0.50351798691000005</v>
      </c>
      <c r="CH98" s="4">
        <f t="shared" si="13"/>
        <v>2.0106332882171998</v>
      </c>
    </row>
    <row r="99" spans="1:86">
      <c r="A99" s="2">
        <v>42440</v>
      </c>
      <c r="B99" s="29">
        <v>0.49653828703703701</v>
      </c>
      <c r="C99" s="4">
        <v>14.4</v>
      </c>
      <c r="D99" s="4">
        <v>0.12130000000000001</v>
      </c>
      <c r="E99" s="4" t="s">
        <v>155</v>
      </c>
      <c r="F99" s="4">
        <v>1212.8653999999999</v>
      </c>
      <c r="G99" s="4">
        <v>11.1</v>
      </c>
      <c r="H99" s="4">
        <v>0.3</v>
      </c>
      <c r="I99" s="4">
        <v>121</v>
      </c>
      <c r="K99" s="4">
        <v>0</v>
      </c>
      <c r="L99" s="4">
        <v>31</v>
      </c>
      <c r="M99" s="4">
        <v>0.87519999999999998</v>
      </c>
      <c r="N99" s="4">
        <v>12.6023</v>
      </c>
      <c r="O99" s="4">
        <v>0.1061</v>
      </c>
      <c r="P99" s="4">
        <v>9.7142999999999997</v>
      </c>
      <c r="Q99" s="4">
        <v>0.26250000000000001</v>
      </c>
      <c r="R99" s="4">
        <v>10</v>
      </c>
      <c r="S99" s="4">
        <v>7.9112</v>
      </c>
      <c r="T99" s="4">
        <v>0.21379999999999999</v>
      </c>
      <c r="U99" s="4">
        <v>8.1</v>
      </c>
      <c r="V99" s="4">
        <v>121.017</v>
      </c>
      <c r="Y99" s="4">
        <v>27.465</v>
      </c>
      <c r="Z99" s="4">
        <v>0</v>
      </c>
      <c r="AA99" s="4">
        <v>0</v>
      </c>
      <c r="AB99" s="4" t="s">
        <v>384</v>
      </c>
      <c r="AC99" s="4">
        <v>0</v>
      </c>
      <c r="AD99" s="4">
        <v>11.9</v>
      </c>
      <c r="AE99" s="4">
        <v>850</v>
      </c>
      <c r="AF99" s="4">
        <v>880</v>
      </c>
      <c r="AG99" s="4">
        <v>885</v>
      </c>
      <c r="AH99" s="4">
        <v>64</v>
      </c>
      <c r="AI99" s="4">
        <v>26.51</v>
      </c>
      <c r="AJ99" s="4">
        <v>0.61</v>
      </c>
      <c r="AK99" s="4">
        <v>988</v>
      </c>
      <c r="AL99" s="4">
        <v>6</v>
      </c>
      <c r="AM99" s="4">
        <v>0</v>
      </c>
      <c r="AN99" s="4">
        <v>36</v>
      </c>
      <c r="AO99" s="4">
        <v>190</v>
      </c>
      <c r="AP99" s="4">
        <v>188</v>
      </c>
      <c r="AQ99" s="4">
        <v>3.7</v>
      </c>
      <c r="AR99" s="4">
        <v>195</v>
      </c>
      <c r="AS99" s="4" t="s">
        <v>155</v>
      </c>
      <c r="AT99" s="4">
        <v>2</v>
      </c>
      <c r="AU99" s="5">
        <v>0.70468750000000002</v>
      </c>
      <c r="AV99" s="4">
        <v>47.164226999999997</v>
      </c>
      <c r="AW99" s="4">
        <v>-88.488713000000004</v>
      </c>
      <c r="AX99" s="4">
        <v>321.39999999999998</v>
      </c>
      <c r="AY99" s="4">
        <v>22.8</v>
      </c>
      <c r="AZ99" s="4">
        <v>12</v>
      </c>
      <c r="BA99" s="4">
        <v>10</v>
      </c>
      <c r="BB99" s="4" t="s">
        <v>434</v>
      </c>
      <c r="BC99" s="4">
        <v>1.5145850000000001</v>
      </c>
      <c r="BD99" s="4">
        <v>1</v>
      </c>
      <c r="BE99" s="4">
        <v>2.2430569999999999</v>
      </c>
      <c r="BF99" s="4">
        <v>14.063000000000001</v>
      </c>
      <c r="BG99" s="4">
        <v>14.64</v>
      </c>
      <c r="BH99" s="4">
        <v>1.04</v>
      </c>
      <c r="BI99" s="4">
        <v>14.265000000000001</v>
      </c>
      <c r="BJ99" s="4">
        <v>3004.89</v>
      </c>
      <c r="BK99" s="4">
        <v>16.109000000000002</v>
      </c>
      <c r="BL99" s="4">
        <v>0.24299999999999999</v>
      </c>
      <c r="BM99" s="4">
        <v>7.0000000000000001E-3</v>
      </c>
      <c r="BN99" s="4">
        <v>0.249</v>
      </c>
      <c r="BO99" s="4">
        <v>0.19800000000000001</v>
      </c>
      <c r="BP99" s="4">
        <v>5.0000000000000001E-3</v>
      </c>
      <c r="BQ99" s="4">
        <v>0.20300000000000001</v>
      </c>
      <c r="BR99" s="4">
        <v>0.95420000000000005</v>
      </c>
      <c r="BU99" s="4">
        <v>1.2989999999999999</v>
      </c>
      <c r="BW99" s="4">
        <v>0</v>
      </c>
      <c r="BX99" s="4">
        <v>0.14241200000000001</v>
      </c>
      <c r="BY99" s="4">
        <v>-5</v>
      </c>
      <c r="BZ99" s="4">
        <v>1.4538040000000001</v>
      </c>
      <c r="CA99" s="4">
        <v>3.4801929999999999</v>
      </c>
      <c r="CB99" s="4">
        <v>29.366841000000001</v>
      </c>
      <c r="CC99" s="4">
        <f t="shared" si="11"/>
        <v>0.91946699059999992</v>
      </c>
      <c r="CE99" s="4">
        <f t="shared" si="12"/>
        <v>7811.825066396189</v>
      </c>
      <c r="CF99" s="4">
        <f t="shared" si="12"/>
        <v>41.878634490639001</v>
      </c>
      <c r="CG99" s="4">
        <f t="shared" si="13"/>
        <v>0.52773994671299995</v>
      </c>
      <c r="CH99" s="4">
        <f t="shared" si="13"/>
        <v>2.4806377199681999</v>
      </c>
    </row>
    <row r="100" spans="1:86">
      <c r="A100" s="2">
        <v>42440</v>
      </c>
      <c r="B100" s="29">
        <v>0.49654986111111116</v>
      </c>
      <c r="C100" s="4">
        <v>14.393000000000001</v>
      </c>
      <c r="D100" s="4">
        <v>7.0099999999999996E-2</v>
      </c>
      <c r="E100" s="4" t="s">
        <v>155</v>
      </c>
      <c r="F100" s="4">
        <v>701.23102900000004</v>
      </c>
      <c r="G100" s="4">
        <v>11</v>
      </c>
      <c r="H100" s="4">
        <v>0.2</v>
      </c>
      <c r="I100" s="4">
        <v>97.5</v>
      </c>
      <c r="K100" s="4">
        <v>0</v>
      </c>
      <c r="L100" s="4">
        <v>31</v>
      </c>
      <c r="M100" s="4">
        <v>0.87570000000000003</v>
      </c>
      <c r="N100" s="4">
        <v>12.603999999999999</v>
      </c>
      <c r="O100" s="4">
        <v>6.1400000000000003E-2</v>
      </c>
      <c r="P100" s="4">
        <v>9.6325000000000003</v>
      </c>
      <c r="Q100" s="4">
        <v>0.17510000000000001</v>
      </c>
      <c r="R100" s="4">
        <v>9.8000000000000007</v>
      </c>
      <c r="S100" s="4">
        <v>7.8446999999999996</v>
      </c>
      <c r="T100" s="4">
        <v>0.1426</v>
      </c>
      <c r="U100" s="4">
        <v>8</v>
      </c>
      <c r="V100" s="4">
        <v>97.5261</v>
      </c>
      <c r="Y100" s="4">
        <v>27.41</v>
      </c>
      <c r="Z100" s="4">
        <v>0</v>
      </c>
      <c r="AA100" s="4">
        <v>0</v>
      </c>
      <c r="AB100" s="4" t="s">
        <v>384</v>
      </c>
      <c r="AC100" s="4">
        <v>0</v>
      </c>
      <c r="AD100" s="4">
        <v>11.8</v>
      </c>
      <c r="AE100" s="4">
        <v>852</v>
      </c>
      <c r="AF100" s="4">
        <v>881</v>
      </c>
      <c r="AG100" s="4">
        <v>886</v>
      </c>
      <c r="AH100" s="4">
        <v>64</v>
      </c>
      <c r="AI100" s="4">
        <v>26.51</v>
      </c>
      <c r="AJ100" s="4">
        <v>0.61</v>
      </c>
      <c r="AK100" s="4">
        <v>988</v>
      </c>
      <c r="AL100" s="4">
        <v>6</v>
      </c>
      <c r="AM100" s="4">
        <v>0</v>
      </c>
      <c r="AN100" s="4">
        <v>36</v>
      </c>
      <c r="AO100" s="4">
        <v>190</v>
      </c>
      <c r="AP100" s="4">
        <v>188.9</v>
      </c>
      <c r="AQ100" s="4">
        <v>3.7</v>
      </c>
      <c r="AR100" s="4">
        <v>195</v>
      </c>
      <c r="AS100" s="4" t="s">
        <v>155</v>
      </c>
      <c r="AT100" s="4">
        <v>2</v>
      </c>
      <c r="AU100" s="5">
        <v>0.70469907407407406</v>
      </c>
      <c r="AV100" s="4">
        <v>47.164239999999999</v>
      </c>
      <c r="AW100" s="4">
        <v>-88.488836000000006</v>
      </c>
      <c r="AX100" s="4">
        <v>321.39999999999998</v>
      </c>
      <c r="AY100" s="4">
        <v>21.8</v>
      </c>
      <c r="AZ100" s="4">
        <v>12</v>
      </c>
      <c r="BA100" s="4">
        <v>10</v>
      </c>
      <c r="BB100" s="4" t="s">
        <v>434</v>
      </c>
      <c r="BC100" s="4">
        <v>1.3142860000000001</v>
      </c>
      <c r="BD100" s="4">
        <v>1.071429</v>
      </c>
      <c r="BE100" s="4">
        <v>2.0857139999999998</v>
      </c>
      <c r="BF100" s="4">
        <v>14.063000000000001</v>
      </c>
      <c r="BG100" s="4">
        <v>14.7</v>
      </c>
      <c r="BH100" s="4">
        <v>1.05</v>
      </c>
      <c r="BI100" s="4">
        <v>14.196</v>
      </c>
      <c r="BJ100" s="4">
        <v>3016.0929999999998</v>
      </c>
      <c r="BK100" s="4">
        <v>9.3520000000000003</v>
      </c>
      <c r="BL100" s="4">
        <v>0.24099999999999999</v>
      </c>
      <c r="BM100" s="4">
        <v>4.0000000000000001E-3</v>
      </c>
      <c r="BN100" s="4">
        <v>0.246</v>
      </c>
      <c r="BO100" s="4">
        <v>0.19700000000000001</v>
      </c>
      <c r="BP100" s="4">
        <v>4.0000000000000001E-3</v>
      </c>
      <c r="BQ100" s="4">
        <v>0.2</v>
      </c>
      <c r="BR100" s="4">
        <v>0.77170000000000005</v>
      </c>
      <c r="BU100" s="4">
        <v>1.3009999999999999</v>
      </c>
      <c r="BW100" s="4">
        <v>0</v>
      </c>
      <c r="BX100" s="4">
        <v>0.134882</v>
      </c>
      <c r="BY100" s="4">
        <v>-5</v>
      </c>
      <c r="BZ100" s="4">
        <v>1.452196</v>
      </c>
      <c r="CA100" s="4">
        <v>3.296179</v>
      </c>
      <c r="CB100" s="4">
        <v>29.334358999999999</v>
      </c>
      <c r="CC100" s="4">
        <f t="shared" si="11"/>
        <v>0.87085049179999996</v>
      </c>
      <c r="CE100" s="4">
        <f t="shared" si="12"/>
        <v>7426.3620592593088</v>
      </c>
      <c r="CF100" s="4">
        <f t="shared" si="12"/>
        <v>23.026921907976</v>
      </c>
      <c r="CG100" s="4">
        <f t="shared" si="13"/>
        <v>0.4924491426</v>
      </c>
      <c r="CH100" s="4">
        <f t="shared" si="13"/>
        <v>1.9001150167221001</v>
      </c>
    </row>
    <row r="101" spans="1:86">
      <c r="A101" s="2">
        <v>42440</v>
      </c>
      <c r="B101" s="29">
        <v>0.4965614351851852</v>
      </c>
      <c r="C101" s="4">
        <v>14.353</v>
      </c>
      <c r="D101" s="4">
        <v>4.1200000000000001E-2</v>
      </c>
      <c r="E101" s="4" t="s">
        <v>155</v>
      </c>
      <c r="F101" s="4">
        <v>411.89612499999998</v>
      </c>
      <c r="G101" s="4">
        <v>11</v>
      </c>
      <c r="H101" s="4">
        <v>0.3</v>
      </c>
      <c r="I101" s="4">
        <v>105</v>
      </c>
      <c r="K101" s="4">
        <v>0</v>
      </c>
      <c r="L101" s="4">
        <v>31</v>
      </c>
      <c r="M101" s="4">
        <v>0.87619999999999998</v>
      </c>
      <c r="N101" s="4">
        <v>12.5762</v>
      </c>
      <c r="O101" s="4">
        <v>3.61E-2</v>
      </c>
      <c r="P101" s="4">
        <v>9.6381999999999994</v>
      </c>
      <c r="Q101" s="4">
        <v>0.22819999999999999</v>
      </c>
      <c r="R101" s="4">
        <v>9.9</v>
      </c>
      <c r="S101" s="4">
        <v>7.8493000000000004</v>
      </c>
      <c r="T101" s="4">
        <v>0.18579999999999999</v>
      </c>
      <c r="U101" s="4">
        <v>8</v>
      </c>
      <c r="V101" s="4">
        <v>104.9854</v>
      </c>
      <c r="Y101" s="4">
        <v>27.353000000000002</v>
      </c>
      <c r="Z101" s="4">
        <v>0</v>
      </c>
      <c r="AA101" s="4">
        <v>0</v>
      </c>
      <c r="AB101" s="4" t="s">
        <v>384</v>
      </c>
      <c r="AC101" s="4">
        <v>0</v>
      </c>
      <c r="AD101" s="4">
        <v>11.9</v>
      </c>
      <c r="AE101" s="4">
        <v>853</v>
      </c>
      <c r="AF101" s="4">
        <v>882</v>
      </c>
      <c r="AG101" s="4">
        <v>887</v>
      </c>
      <c r="AH101" s="4">
        <v>64</v>
      </c>
      <c r="AI101" s="4">
        <v>26.51</v>
      </c>
      <c r="AJ101" s="4">
        <v>0.61</v>
      </c>
      <c r="AK101" s="4">
        <v>988</v>
      </c>
      <c r="AL101" s="4">
        <v>6</v>
      </c>
      <c r="AM101" s="4">
        <v>0</v>
      </c>
      <c r="AN101" s="4">
        <v>36</v>
      </c>
      <c r="AO101" s="4">
        <v>190</v>
      </c>
      <c r="AP101" s="4">
        <v>189</v>
      </c>
      <c r="AQ101" s="4">
        <v>3.6</v>
      </c>
      <c r="AR101" s="4">
        <v>195</v>
      </c>
      <c r="AS101" s="4" t="s">
        <v>155</v>
      </c>
      <c r="AT101" s="4">
        <v>2</v>
      </c>
      <c r="AU101" s="5">
        <v>0.7047106481481481</v>
      </c>
      <c r="AV101" s="4">
        <v>47.164243999999997</v>
      </c>
      <c r="AW101" s="4">
        <v>-88.488956000000002</v>
      </c>
      <c r="AX101" s="4">
        <v>321.2</v>
      </c>
      <c r="AY101" s="4">
        <v>20.9</v>
      </c>
      <c r="AZ101" s="4">
        <v>12</v>
      </c>
      <c r="BA101" s="4">
        <v>10</v>
      </c>
      <c r="BB101" s="4" t="s">
        <v>434</v>
      </c>
      <c r="BC101" s="4">
        <v>1.2</v>
      </c>
      <c r="BD101" s="4">
        <v>1.1713290000000001</v>
      </c>
      <c r="BE101" s="4">
        <v>2</v>
      </c>
      <c r="BF101" s="4">
        <v>14.063000000000001</v>
      </c>
      <c r="BG101" s="4">
        <v>14.77</v>
      </c>
      <c r="BH101" s="4">
        <v>1.05</v>
      </c>
      <c r="BI101" s="4">
        <v>14.129</v>
      </c>
      <c r="BJ101" s="4">
        <v>3021.9670000000001</v>
      </c>
      <c r="BK101" s="4">
        <v>5.52</v>
      </c>
      <c r="BL101" s="4">
        <v>0.24299999999999999</v>
      </c>
      <c r="BM101" s="4">
        <v>6.0000000000000001E-3</v>
      </c>
      <c r="BN101" s="4">
        <v>0.248</v>
      </c>
      <c r="BO101" s="4">
        <v>0.19800000000000001</v>
      </c>
      <c r="BP101" s="4">
        <v>5.0000000000000001E-3</v>
      </c>
      <c r="BQ101" s="4">
        <v>0.20200000000000001</v>
      </c>
      <c r="BR101" s="4">
        <v>0.83420000000000005</v>
      </c>
      <c r="BU101" s="4">
        <v>1.304</v>
      </c>
      <c r="BW101" s="4">
        <v>0</v>
      </c>
      <c r="BX101" s="4">
        <v>9.9723999999999993E-2</v>
      </c>
      <c r="BY101" s="4">
        <v>-5</v>
      </c>
      <c r="BZ101" s="4">
        <v>1.4529019999999999</v>
      </c>
      <c r="CA101" s="4">
        <v>2.4370050000000001</v>
      </c>
      <c r="CB101" s="4">
        <v>29.34862</v>
      </c>
      <c r="CC101" s="4">
        <f t="shared" si="11"/>
        <v>0.64385672100000002</v>
      </c>
      <c r="CE101" s="4">
        <f t="shared" si="12"/>
        <v>5501.3178705597456</v>
      </c>
      <c r="CF101" s="4">
        <f t="shared" si="12"/>
        <v>10.048843897199999</v>
      </c>
      <c r="CG101" s="4">
        <f t="shared" si="13"/>
        <v>0.36772943247000006</v>
      </c>
      <c r="CH101" s="4">
        <f t="shared" si="13"/>
        <v>1.5186133295370001</v>
      </c>
    </row>
    <row r="102" spans="1:86">
      <c r="A102" s="2">
        <v>42440</v>
      </c>
      <c r="B102" s="29">
        <v>0.49657300925925929</v>
      </c>
      <c r="C102" s="4">
        <v>14.231999999999999</v>
      </c>
      <c r="D102" s="4">
        <v>2.64E-2</v>
      </c>
      <c r="E102" s="4" t="s">
        <v>155</v>
      </c>
      <c r="F102" s="4">
        <v>264.25149699999997</v>
      </c>
      <c r="G102" s="4">
        <v>11.1</v>
      </c>
      <c r="H102" s="4">
        <v>11.1</v>
      </c>
      <c r="I102" s="4">
        <v>101.4</v>
      </c>
      <c r="K102" s="4">
        <v>0</v>
      </c>
      <c r="L102" s="4">
        <v>31</v>
      </c>
      <c r="M102" s="4">
        <v>0.87729999999999997</v>
      </c>
      <c r="N102" s="4">
        <v>12.4856</v>
      </c>
      <c r="O102" s="4">
        <v>2.3199999999999998E-2</v>
      </c>
      <c r="P102" s="4">
        <v>9.7114999999999991</v>
      </c>
      <c r="Q102" s="4">
        <v>9.7114999999999991</v>
      </c>
      <c r="R102" s="4">
        <v>19.399999999999999</v>
      </c>
      <c r="S102" s="4">
        <v>7.9089999999999998</v>
      </c>
      <c r="T102" s="4">
        <v>7.9089999999999998</v>
      </c>
      <c r="U102" s="4">
        <v>15.8</v>
      </c>
      <c r="V102" s="4">
        <v>101.4485</v>
      </c>
      <c r="Y102" s="4">
        <v>27.312999999999999</v>
      </c>
      <c r="Z102" s="4">
        <v>0</v>
      </c>
      <c r="AA102" s="4">
        <v>0</v>
      </c>
      <c r="AB102" s="4" t="s">
        <v>384</v>
      </c>
      <c r="AC102" s="4">
        <v>0</v>
      </c>
      <c r="AD102" s="4">
        <v>11.9</v>
      </c>
      <c r="AE102" s="4">
        <v>852</v>
      </c>
      <c r="AF102" s="4">
        <v>881</v>
      </c>
      <c r="AG102" s="4">
        <v>887</v>
      </c>
      <c r="AH102" s="4">
        <v>64</v>
      </c>
      <c r="AI102" s="4">
        <v>26.51</v>
      </c>
      <c r="AJ102" s="4">
        <v>0.61</v>
      </c>
      <c r="AK102" s="4">
        <v>988</v>
      </c>
      <c r="AL102" s="4">
        <v>6</v>
      </c>
      <c r="AM102" s="4">
        <v>0</v>
      </c>
      <c r="AN102" s="4">
        <v>36</v>
      </c>
      <c r="AO102" s="4">
        <v>190</v>
      </c>
      <c r="AP102" s="4">
        <v>189</v>
      </c>
      <c r="AQ102" s="4">
        <v>3.7</v>
      </c>
      <c r="AR102" s="4">
        <v>195</v>
      </c>
      <c r="AS102" s="4" t="s">
        <v>155</v>
      </c>
      <c r="AT102" s="4">
        <v>2</v>
      </c>
      <c r="AU102" s="5">
        <v>0.70472222222222225</v>
      </c>
      <c r="AV102" s="4">
        <v>47.164242999999999</v>
      </c>
      <c r="AW102" s="4">
        <v>-88.489074000000002</v>
      </c>
      <c r="AX102" s="4">
        <v>321.10000000000002</v>
      </c>
      <c r="AY102" s="4">
        <v>20.5</v>
      </c>
      <c r="AZ102" s="4">
        <v>12</v>
      </c>
      <c r="BA102" s="4">
        <v>10</v>
      </c>
      <c r="BB102" s="4" t="s">
        <v>434</v>
      </c>
      <c r="BC102" s="4">
        <v>1.2</v>
      </c>
      <c r="BD102" s="4">
        <v>1.2</v>
      </c>
      <c r="BE102" s="4">
        <v>2.0712290000000002</v>
      </c>
      <c r="BF102" s="4">
        <v>14.063000000000001</v>
      </c>
      <c r="BG102" s="4">
        <v>14.91</v>
      </c>
      <c r="BH102" s="4">
        <v>1.06</v>
      </c>
      <c r="BI102" s="4">
        <v>13.986000000000001</v>
      </c>
      <c r="BJ102" s="4">
        <v>3025.1669999999999</v>
      </c>
      <c r="BK102" s="4">
        <v>3.5750000000000002</v>
      </c>
      <c r="BL102" s="4">
        <v>0.246</v>
      </c>
      <c r="BM102" s="4">
        <v>0.246</v>
      </c>
      <c r="BN102" s="4">
        <v>0.49299999999999999</v>
      </c>
      <c r="BO102" s="4">
        <v>0.20100000000000001</v>
      </c>
      <c r="BP102" s="4">
        <v>0.20100000000000001</v>
      </c>
      <c r="BQ102" s="4">
        <v>0.40100000000000002</v>
      </c>
      <c r="BR102" s="4">
        <v>0.81279999999999997</v>
      </c>
      <c r="BU102" s="4">
        <v>1.3129999999999999</v>
      </c>
      <c r="BW102" s="4">
        <v>0</v>
      </c>
      <c r="BX102" s="4">
        <v>0.13298199999999999</v>
      </c>
      <c r="BY102" s="4">
        <v>-5</v>
      </c>
      <c r="BZ102" s="4">
        <v>1.4530000000000001</v>
      </c>
      <c r="CA102" s="4">
        <v>3.2497479999999999</v>
      </c>
      <c r="CB102" s="4">
        <v>29.3506</v>
      </c>
      <c r="CC102" s="4">
        <f t="shared" si="11"/>
        <v>0.8585834215999999</v>
      </c>
      <c r="CE102" s="4">
        <f t="shared" si="12"/>
        <v>7343.7797147132515</v>
      </c>
      <c r="CF102" s="4">
        <f t="shared" si="12"/>
        <v>8.6785332776999997</v>
      </c>
      <c r="CG102" s="4">
        <f t="shared" si="13"/>
        <v>0.97345226415600006</v>
      </c>
      <c r="CH102" s="4">
        <f t="shared" si="13"/>
        <v>1.9731221952767999</v>
      </c>
    </row>
    <row r="103" spans="1:86">
      <c r="A103" s="2">
        <v>42440</v>
      </c>
      <c r="B103" s="29">
        <v>0.49658458333333333</v>
      </c>
      <c r="C103" s="4">
        <v>14.353</v>
      </c>
      <c r="D103" s="4">
        <v>1.6E-2</v>
      </c>
      <c r="E103" s="4" t="s">
        <v>155</v>
      </c>
      <c r="F103" s="4">
        <v>159.61819700000001</v>
      </c>
      <c r="G103" s="4">
        <v>11.2</v>
      </c>
      <c r="H103" s="4">
        <v>6.1</v>
      </c>
      <c r="I103" s="4">
        <v>88.6</v>
      </c>
      <c r="K103" s="4">
        <v>0</v>
      </c>
      <c r="L103" s="4">
        <v>30</v>
      </c>
      <c r="M103" s="4">
        <v>0.87639999999999996</v>
      </c>
      <c r="N103" s="4">
        <v>12.5793</v>
      </c>
      <c r="O103" s="4">
        <v>1.4E-2</v>
      </c>
      <c r="P103" s="4">
        <v>9.7888000000000002</v>
      </c>
      <c r="Q103" s="4">
        <v>5.32</v>
      </c>
      <c r="R103" s="4">
        <v>15.1</v>
      </c>
      <c r="S103" s="4">
        <v>7.9718999999999998</v>
      </c>
      <c r="T103" s="4">
        <v>4.3326000000000002</v>
      </c>
      <c r="U103" s="4">
        <v>12.3</v>
      </c>
      <c r="V103" s="4">
        <v>88.617500000000007</v>
      </c>
      <c r="Y103" s="4">
        <v>26.561</v>
      </c>
      <c r="Z103" s="4">
        <v>0</v>
      </c>
      <c r="AA103" s="4">
        <v>0</v>
      </c>
      <c r="AB103" s="4" t="s">
        <v>384</v>
      </c>
      <c r="AC103" s="4">
        <v>0</v>
      </c>
      <c r="AD103" s="4">
        <v>11.8</v>
      </c>
      <c r="AE103" s="4">
        <v>853</v>
      </c>
      <c r="AF103" s="4">
        <v>882</v>
      </c>
      <c r="AG103" s="4">
        <v>889</v>
      </c>
      <c r="AH103" s="4">
        <v>64</v>
      </c>
      <c r="AI103" s="4">
        <v>26.51</v>
      </c>
      <c r="AJ103" s="4">
        <v>0.61</v>
      </c>
      <c r="AK103" s="4">
        <v>988</v>
      </c>
      <c r="AL103" s="4">
        <v>6</v>
      </c>
      <c r="AM103" s="4">
        <v>0</v>
      </c>
      <c r="AN103" s="4">
        <v>36</v>
      </c>
      <c r="AO103" s="4">
        <v>190</v>
      </c>
      <c r="AP103" s="4">
        <v>189</v>
      </c>
      <c r="AQ103" s="4">
        <v>3.5</v>
      </c>
      <c r="AR103" s="4">
        <v>195</v>
      </c>
      <c r="AS103" s="4" t="s">
        <v>155</v>
      </c>
      <c r="AT103" s="4">
        <v>2</v>
      </c>
      <c r="AU103" s="5">
        <v>0.7047337962962964</v>
      </c>
      <c r="AV103" s="4">
        <v>47.164217000000001</v>
      </c>
      <c r="AW103" s="4">
        <v>-88.489191000000005</v>
      </c>
      <c r="AX103" s="4">
        <v>321</v>
      </c>
      <c r="AY103" s="4">
        <v>20.8</v>
      </c>
      <c r="AZ103" s="4">
        <v>12</v>
      </c>
      <c r="BA103" s="4">
        <v>10</v>
      </c>
      <c r="BB103" s="4" t="s">
        <v>434</v>
      </c>
      <c r="BC103" s="4">
        <v>1.555644</v>
      </c>
      <c r="BD103" s="4">
        <v>1.057742</v>
      </c>
      <c r="BE103" s="4">
        <v>2.3845149999999999</v>
      </c>
      <c r="BF103" s="4">
        <v>14.063000000000001</v>
      </c>
      <c r="BG103" s="4">
        <v>14.8</v>
      </c>
      <c r="BH103" s="4">
        <v>1.05</v>
      </c>
      <c r="BI103" s="4">
        <v>14.103</v>
      </c>
      <c r="BJ103" s="4">
        <v>3027.6790000000001</v>
      </c>
      <c r="BK103" s="4">
        <v>2.1429999999999998</v>
      </c>
      <c r="BL103" s="4">
        <v>0.247</v>
      </c>
      <c r="BM103" s="4">
        <v>0.13400000000000001</v>
      </c>
      <c r="BN103" s="4">
        <v>0.38100000000000001</v>
      </c>
      <c r="BO103" s="4">
        <v>0.20100000000000001</v>
      </c>
      <c r="BP103" s="4">
        <v>0.109</v>
      </c>
      <c r="BQ103" s="4">
        <v>0.31</v>
      </c>
      <c r="BR103" s="4">
        <v>0.70530000000000004</v>
      </c>
      <c r="BU103" s="4">
        <v>1.268</v>
      </c>
      <c r="BW103" s="4">
        <v>0</v>
      </c>
      <c r="BX103" s="4">
        <v>0.183002</v>
      </c>
      <c r="BY103" s="4">
        <v>-5</v>
      </c>
      <c r="BZ103" s="4">
        <v>1.4530000000000001</v>
      </c>
      <c r="CA103" s="4">
        <v>4.4721109999999999</v>
      </c>
      <c r="CB103" s="4">
        <v>29.3506</v>
      </c>
      <c r="CC103" s="4">
        <f t="shared" si="11"/>
        <v>1.1815317262</v>
      </c>
      <c r="CE103" s="4">
        <f t="shared" si="12"/>
        <v>10114.467070595643</v>
      </c>
      <c r="CF103" s="4">
        <f t="shared" si="12"/>
        <v>7.1590492031309987</v>
      </c>
      <c r="CG103" s="4">
        <f t="shared" si="13"/>
        <v>1.0356067442700001</v>
      </c>
      <c r="CH103" s="4">
        <f t="shared" si="13"/>
        <v>2.3561723765601004</v>
      </c>
    </row>
    <row r="104" spans="1:86">
      <c r="A104" s="2">
        <v>42440</v>
      </c>
      <c r="B104" s="29">
        <v>0.49659615740740742</v>
      </c>
      <c r="C104" s="4">
        <v>14.526</v>
      </c>
      <c r="D104" s="4">
        <v>1.11E-2</v>
      </c>
      <c r="E104" s="4" t="s">
        <v>155</v>
      </c>
      <c r="F104" s="4">
        <v>110.877335</v>
      </c>
      <c r="G104" s="4">
        <v>20.5</v>
      </c>
      <c r="H104" s="4">
        <v>-2.9</v>
      </c>
      <c r="I104" s="4">
        <v>74.2</v>
      </c>
      <c r="K104" s="4">
        <v>0</v>
      </c>
      <c r="L104" s="4">
        <v>29</v>
      </c>
      <c r="M104" s="4">
        <v>0.87519999999999998</v>
      </c>
      <c r="N104" s="4">
        <v>12.7134</v>
      </c>
      <c r="O104" s="4">
        <v>9.7000000000000003E-3</v>
      </c>
      <c r="P104" s="4">
        <v>17.916799999999999</v>
      </c>
      <c r="Q104" s="4">
        <v>0</v>
      </c>
      <c r="R104" s="4">
        <v>17.899999999999999</v>
      </c>
      <c r="S104" s="4">
        <v>14.5913</v>
      </c>
      <c r="T104" s="4">
        <v>0</v>
      </c>
      <c r="U104" s="4">
        <v>14.6</v>
      </c>
      <c r="V104" s="4">
        <v>74.221299999999999</v>
      </c>
      <c r="Y104" s="4">
        <v>25.271999999999998</v>
      </c>
      <c r="Z104" s="4">
        <v>0</v>
      </c>
      <c r="AA104" s="4">
        <v>0</v>
      </c>
      <c r="AB104" s="4" t="s">
        <v>384</v>
      </c>
      <c r="AC104" s="4">
        <v>0</v>
      </c>
      <c r="AD104" s="4">
        <v>11.9</v>
      </c>
      <c r="AE104" s="4">
        <v>853</v>
      </c>
      <c r="AF104" s="4">
        <v>883</v>
      </c>
      <c r="AG104" s="4">
        <v>889</v>
      </c>
      <c r="AH104" s="4">
        <v>64</v>
      </c>
      <c r="AI104" s="4">
        <v>26.51</v>
      </c>
      <c r="AJ104" s="4">
        <v>0.61</v>
      </c>
      <c r="AK104" s="4">
        <v>988</v>
      </c>
      <c r="AL104" s="4">
        <v>6</v>
      </c>
      <c r="AM104" s="4">
        <v>0</v>
      </c>
      <c r="AN104" s="4">
        <v>36</v>
      </c>
      <c r="AO104" s="4">
        <v>190</v>
      </c>
      <c r="AP104" s="4">
        <v>188.1</v>
      </c>
      <c r="AQ104" s="4">
        <v>3.7</v>
      </c>
      <c r="AR104" s="4">
        <v>195</v>
      </c>
      <c r="AS104" s="4" t="s">
        <v>155</v>
      </c>
      <c r="AT104" s="4">
        <v>2</v>
      </c>
      <c r="AU104" s="5">
        <v>0.70474537037037033</v>
      </c>
      <c r="AV104" s="4">
        <v>47.164181999999997</v>
      </c>
      <c r="AW104" s="4">
        <v>-88.489311999999998</v>
      </c>
      <c r="AX104" s="4">
        <v>321.10000000000002</v>
      </c>
      <c r="AY104" s="4">
        <v>21.6</v>
      </c>
      <c r="AZ104" s="4">
        <v>12</v>
      </c>
      <c r="BA104" s="4">
        <v>10</v>
      </c>
      <c r="BB104" s="4" t="s">
        <v>434</v>
      </c>
      <c r="BC104" s="4">
        <v>1.771029</v>
      </c>
      <c r="BD104" s="4">
        <v>1</v>
      </c>
      <c r="BE104" s="4">
        <v>2.5710289999999998</v>
      </c>
      <c r="BF104" s="4">
        <v>14.063000000000001</v>
      </c>
      <c r="BG104" s="4">
        <v>14.64</v>
      </c>
      <c r="BH104" s="4">
        <v>1.04</v>
      </c>
      <c r="BI104" s="4">
        <v>14.260999999999999</v>
      </c>
      <c r="BJ104" s="4">
        <v>3029.002</v>
      </c>
      <c r="BK104" s="4">
        <v>1.472</v>
      </c>
      <c r="BL104" s="4">
        <v>0.44700000000000001</v>
      </c>
      <c r="BM104" s="4">
        <v>0</v>
      </c>
      <c r="BN104" s="4">
        <v>0.44700000000000001</v>
      </c>
      <c r="BO104" s="4">
        <v>0.36399999999999999</v>
      </c>
      <c r="BP104" s="4">
        <v>0</v>
      </c>
      <c r="BQ104" s="4">
        <v>0.36399999999999999</v>
      </c>
      <c r="BR104" s="4">
        <v>0.5847</v>
      </c>
      <c r="BU104" s="4">
        <v>1.1950000000000001</v>
      </c>
      <c r="BW104" s="4">
        <v>0</v>
      </c>
      <c r="BX104" s="4">
        <v>0.222276</v>
      </c>
      <c r="BY104" s="4">
        <v>-5</v>
      </c>
      <c r="BZ104" s="4">
        <v>1.453902</v>
      </c>
      <c r="CA104" s="4">
        <v>5.43187</v>
      </c>
      <c r="CB104" s="4">
        <v>29.368819999999999</v>
      </c>
      <c r="CC104" s="4">
        <f t="shared" si="11"/>
        <v>1.4351000539999998</v>
      </c>
      <c r="CE104" s="4">
        <f t="shared" si="12"/>
        <v>12290.499385023781</v>
      </c>
      <c r="CF104" s="4">
        <f t="shared" si="12"/>
        <v>5.9727973420799998</v>
      </c>
      <c r="CG104" s="4">
        <f t="shared" si="13"/>
        <v>1.4769689079599999</v>
      </c>
      <c r="CH104" s="4">
        <f t="shared" si="13"/>
        <v>2.3724827485830002</v>
      </c>
    </row>
    <row r="105" spans="1:86">
      <c r="A105" s="2">
        <v>42440</v>
      </c>
      <c r="B105" s="29">
        <v>0.49660773148148146</v>
      </c>
      <c r="C105" s="4">
        <v>14.6</v>
      </c>
      <c r="D105" s="4">
        <v>6.8599999999999994E-2</v>
      </c>
      <c r="E105" s="4" t="s">
        <v>155</v>
      </c>
      <c r="F105" s="4">
        <v>685.683942</v>
      </c>
      <c r="G105" s="4">
        <v>21.2</v>
      </c>
      <c r="H105" s="4">
        <v>-2.9</v>
      </c>
      <c r="I105" s="4">
        <v>55.7</v>
      </c>
      <c r="K105" s="4">
        <v>0</v>
      </c>
      <c r="L105" s="4">
        <v>28</v>
      </c>
      <c r="M105" s="4">
        <v>0.87419999999999998</v>
      </c>
      <c r="N105" s="4">
        <v>12.762700000000001</v>
      </c>
      <c r="O105" s="4">
        <v>5.9900000000000002E-2</v>
      </c>
      <c r="P105" s="4">
        <v>18.523599999999998</v>
      </c>
      <c r="Q105" s="4">
        <v>0</v>
      </c>
      <c r="R105" s="4">
        <v>18.5</v>
      </c>
      <c r="S105" s="4">
        <v>15.0854</v>
      </c>
      <c r="T105" s="4">
        <v>0</v>
      </c>
      <c r="U105" s="4">
        <v>15.1</v>
      </c>
      <c r="V105" s="4">
        <v>55.683199999999999</v>
      </c>
      <c r="Y105" s="4">
        <v>24.065999999999999</v>
      </c>
      <c r="Z105" s="4">
        <v>0</v>
      </c>
      <c r="AA105" s="4">
        <v>0</v>
      </c>
      <c r="AB105" s="4" t="s">
        <v>384</v>
      </c>
      <c r="AC105" s="4">
        <v>0</v>
      </c>
      <c r="AD105" s="4">
        <v>11.9</v>
      </c>
      <c r="AE105" s="4">
        <v>854</v>
      </c>
      <c r="AF105" s="4">
        <v>882</v>
      </c>
      <c r="AG105" s="4">
        <v>890</v>
      </c>
      <c r="AH105" s="4">
        <v>64</v>
      </c>
      <c r="AI105" s="4">
        <v>26.51</v>
      </c>
      <c r="AJ105" s="4">
        <v>0.61</v>
      </c>
      <c r="AK105" s="4">
        <v>988</v>
      </c>
      <c r="AL105" s="4">
        <v>6</v>
      </c>
      <c r="AM105" s="4">
        <v>0</v>
      </c>
      <c r="AN105" s="4">
        <v>36</v>
      </c>
      <c r="AO105" s="4">
        <v>190</v>
      </c>
      <c r="AP105" s="4">
        <v>188</v>
      </c>
      <c r="AQ105" s="4">
        <v>3.7</v>
      </c>
      <c r="AR105" s="4">
        <v>195</v>
      </c>
      <c r="AS105" s="4" t="s">
        <v>155</v>
      </c>
      <c r="AT105" s="4">
        <v>2</v>
      </c>
      <c r="AU105" s="5">
        <v>0.70475694444444448</v>
      </c>
      <c r="AV105" s="4">
        <v>47.164150999999997</v>
      </c>
      <c r="AW105" s="4">
        <v>-88.489433000000005</v>
      </c>
      <c r="AX105" s="4">
        <v>321.10000000000002</v>
      </c>
      <c r="AY105" s="4">
        <v>22.2</v>
      </c>
      <c r="AZ105" s="4">
        <v>12</v>
      </c>
      <c r="BA105" s="4">
        <v>11</v>
      </c>
      <c r="BB105" s="4" t="s">
        <v>429</v>
      </c>
      <c r="BC105" s="4">
        <v>1.3744259999999999</v>
      </c>
      <c r="BD105" s="4">
        <v>1.070929</v>
      </c>
      <c r="BE105" s="4">
        <v>2.387213</v>
      </c>
      <c r="BF105" s="4">
        <v>14.063000000000001</v>
      </c>
      <c r="BG105" s="4">
        <v>14.52</v>
      </c>
      <c r="BH105" s="4">
        <v>1.03</v>
      </c>
      <c r="BI105" s="4">
        <v>14.396000000000001</v>
      </c>
      <c r="BJ105" s="4">
        <v>3017.5189999999998</v>
      </c>
      <c r="BK105" s="4">
        <v>9.02</v>
      </c>
      <c r="BL105" s="4">
        <v>0.45900000000000002</v>
      </c>
      <c r="BM105" s="4">
        <v>0</v>
      </c>
      <c r="BN105" s="4">
        <v>0.45900000000000002</v>
      </c>
      <c r="BO105" s="4">
        <v>0.374</v>
      </c>
      <c r="BP105" s="4">
        <v>0</v>
      </c>
      <c r="BQ105" s="4">
        <v>0.374</v>
      </c>
      <c r="BR105" s="4">
        <v>0.43530000000000002</v>
      </c>
      <c r="BU105" s="4">
        <v>1.129</v>
      </c>
      <c r="BW105" s="4">
        <v>0</v>
      </c>
      <c r="BX105" s="4">
        <v>0.20344999999999999</v>
      </c>
      <c r="BY105" s="4">
        <v>-5</v>
      </c>
      <c r="BZ105" s="4">
        <v>1.4549019999999999</v>
      </c>
      <c r="CA105" s="4">
        <v>4.9718099999999996</v>
      </c>
      <c r="CB105" s="4">
        <v>29.389019999999999</v>
      </c>
      <c r="CC105" s="4">
        <f t="shared" si="11"/>
        <v>1.3135522019999999</v>
      </c>
      <c r="CE105" s="4">
        <f t="shared" si="12"/>
        <v>11206.890761124328</v>
      </c>
      <c r="CF105" s="4">
        <f t="shared" si="12"/>
        <v>33.499757471399995</v>
      </c>
      <c r="CG105" s="4">
        <f t="shared" si="13"/>
        <v>1.3890143341799999</v>
      </c>
      <c r="CH105" s="4">
        <f t="shared" si="13"/>
        <v>1.6166789830709998</v>
      </c>
    </row>
    <row r="106" spans="1:86">
      <c r="A106" s="2">
        <v>42440</v>
      </c>
      <c r="B106" s="29">
        <v>0.4966193055555555</v>
      </c>
      <c r="C106" s="4">
        <v>14.564</v>
      </c>
      <c r="D106" s="4">
        <v>0.1111</v>
      </c>
      <c r="E106" s="4" t="s">
        <v>155</v>
      </c>
      <c r="F106" s="4">
        <v>1111.176471</v>
      </c>
      <c r="G106" s="4">
        <v>17.7</v>
      </c>
      <c r="H106" s="4">
        <v>-3.1</v>
      </c>
      <c r="I106" s="4">
        <v>61.1</v>
      </c>
      <c r="K106" s="4">
        <v>0</v>
      </c>
      <c r="L106" s="4">
        <v>27</v>
      </c>
      <c r="M106" s="4">
        <v>0.87409999999999999</v>
      </c>
      <c r="N106" s="4">
        <v>12.7302</v>
      </c>
      <c r="O106" s="4">
        <v>9.7100000000000006E-2</v>
      </c>
      <c r="P106" s="4">
        <v>15.461499999999999</v>
      </c>
      <c r="Q106" s="4">
        <v>0</v>
      </c>
      <c r="R106" s="4">
        <v>15.5</v>
      </c>
      <c r="S106" s="4">
        <v>12.591699999999999</v>
      </c>
      <c r="T106" s="4">
        <v>0</v>
      </c>
      <c r="U106" s="4">
        <v>12.6</v>
      </c>
      <c r="V106" s="4">
        <v>61.051600000000001</v>
      </c>
      <c r="Y106" s="4">
        <v>23.779</v>
      </c>
      <c r="Z106" s="4">
        <v>0</v>
      </c>
      <c r="AA106" s="4">
        <v>0</v>
      </c>
      <c r="AB106" s="4" t="s">
        <v>384</v>
      </c>
      <c r="AC106" s="4">
        <v>0</v>
      </c>
      <c r="AD106" s="4">
        <v>11.9</v>
      </c>
      <c r="AE106" s="4">
        <v>853</v>
      </c>
      <c r="AF106" s="4">
        <v>881</v>
      </c>
      <c r="AG106" s="4">
        <v>890</v>
      </c>
      <c r="AH106" s="4">
        <v>64</v>
      </c>
      <c r="AI106" s="4">
        <v>26.51</v>
      </c>
      <c r="AJ106" s="4">
        <v>0.61</v>
      </c>
      <c r="AK106" s="4">
        <v>988</v>
      </c>
      <c r="AL106" s="4">
        <v>6</v>
      </c>
      <c r="AM106" s="4">
        <v>0</v>
      </c>
      <c r="AN106" s="4">
        <v>36</v>
      </c>
      <c r="AO106" s="4">
        <v>190</v>
      </c>
      <c r="AP106" s="4">
        <v>188.9</v>
      </c>
      <c r="AQ106" s="4">
        <v>3.8</v>
      </c>
      <c r="AR106" s="4">
        <v>195</v>
      </c>
      <c r="AS106" s="4" t="s">
        <v>155</v>
      </c>
      <c r="AT106" s="4">
        <v>2</v>
      </c>
      <c r="AU106" s="5">
        <v>0.70476851851851852</v>
      </c>
      <c r="AV106" s="4">
        <v>47.164118999999999</v>
      </c>
      <c r="AW106" s="4">
        <v>-88.489558000000002</v>
      </c>
      <c r="AX106" s="4">
        <v>321</v>
      </c>
      <c r="AY106" s="4">
        <v>22.7</v>
      </c>
      <c r="AZ106" s="4">
        <v>12</v>
      </c>
      <c r="BA106" s="4">
        <v>11</v>
      </c>
      <c r="BB106" s="4" t="s">
        <v>429</v>
      </c>
      <c r="BC106" s="4">
        <v>1.2</v>
      </c>
      <c r="BD106" s="4">
        <v>1.171616</v>
      </c>
      <c r="BE106" s="4">
        <v>2.2999999999999998</v>
      </c>
      <c r="BF106" s="4">
        <v>14.063000000000001</v>
      </c>
      <c r="BG106" s="4">
        <v>14.5</v>
      </c>
      <c r="BH106" s="4">
        <v>1.03</v>
      </c>
      <c r="BI106" s="4">
        <v>14.404999999999999</v>
      </c>
      <c r="BJ106" s="4">
        <v>3008.6039999999998</v>
      </c>
      <c r="BK106" s="4">
        <v>14.61</v>
      </c>
      <c r="BL106" s="4">
        <v>0.38300000000000001</v>
      </c>
      <c r="BM106" s="4">
        <v>0</v>
      </c>
      <c r="BN106" s="4">
        <v>0.38300000000000001</v>
      </c>
      <c r="BO106" s="4">
        <v>0.312</v>
      </c>
      <c r="BP106" s="4">
        <v>0</v>
      </c>
      <c r="BQ106" s="4">
        <v>0.312</v>
      </c>
      <c r="BR106" s="4">
        <v>0.47710000000000002</v>
      </c>
      <c r="BU106" s="4">
        <v>1.115</v>
      </c>
      <c r="BW106" s="4">
        <v>0</v>
      </c>
      <c r="BX106" s="4">
        <v>0.176646</v>
      </c>
      <c r="BY106" s="4">
        <v>-5</v>
      </c>
      <c r="BZ106" s="4">
        <v>1.4550000000000001</v>
      </c>
      <c r="CA106" s="4">
        <v>4.3167869999999997</v>
      </c>
      <c r="CB106" s="4">
        <v>29.390999999999998</v>
      </c>
      <c r="CC106" s="4">
        <f t="shared" si="11"/>
        <v>1.1404951254</v>
      </c>
      <c r="CE106" s="4">
        <f t="shared" si="12"/>
        <v>9701.6644686049549</v>
      </c>
      <c r="CF106" s="4">
        <f t="shared" si="12"/>
        <v>47.111988778289991</v>
      </c>
      <c r="CG106" s="4">
        <f t="shared" si="13"/>
        <v>1.0060876453680001</v>
      </c>
      <c r="CH106" s="4">
        <f t="shared" si="13"/>
        <v>1.5384756910418997</v>
      </c>
    </row>
    <row r="107" spans="1:86">
      <c r="A107" s="2">
        <v>42440</v>
      </c>
      <c r="B107" s="29">
        <v>0.49663087962962965</v>
      </c>
      <c r="C107" s="4">
        <v>14.484999999999999</v>
      </c>
      <c r="D107" s="4">
        <v>0.1326</v>
      </c>
      <c r="E107" s="4" t="s">
        <v>155</v>
      </c>
      <c r="F107" s="4">
        <v>1325.9653470000001</v>
      </c>
      <c r="G107" s="4">
        <v>11.8</v>
      </c>
      <c r="H107" s="4">
        <v>-5.3</v>
      </c>
      <c r="I107" s="4">
        <v>74.8</v>
      </c>
      <c r="K107" s="4">
        <v>0</v>
      </c>
      <c r="L107" s="4">
        <v>27</v>
      </c>
      <c r="M107" s="4">
        <v>0.87450000000000006</v>
      </c>
      <c r="N107" s="4">
        <v>12.667299999999999</v>
      </c>
      <c r="O107" s="4">
        <v>0.11600000000000001</v>
      </c>
      <c r="P107" s="4">
        <v>10.293100000000001</v>
      </c>
      <c r="Q107" s="4">
        <v>0</v>
      </c>
      <c r="R107" s="4">
        <v>10.3</v>
      </c>
      <c r="S107" s="4">
        <v>8.3826000000000001</v>
      </c>
      <c r="T107" s="4">
        <v>0</v>
      </c>
      <c r="U107" s="4">
        <v>8.4</v>
      </c>
      <c r="V107" s="4">
        <v>74.7697</v>
      </c>
      <c r="Y107" s="4">
        <v>23.716000000000001</v>
      </c>
      <c r="Z107" s="4">
        <v>0</v>
      </c>
      <c r="AA107" s="4">
        <v>0</v>
      </c>
      <c r="AB107" s="4" t="s">
        <v>384</v>
      </c>
      <c r="AC107" s="4">
        <v>0</v>
      </c>
      <c r="AD107" s="4">
        <v>11.9</v>
      </c>
      <c r="AE107" s="4">
        <v>852</v>
      </c>
      <c r="AF107" s="4">
        <v>881</v>
      </c>
      <c r="AG107" s="4">
        <v>889</v>
      </c>
      <c r="AH107" s="4">
        <v>64</v>
      </c>
      <c r="AI107" s="4">
        <v>26.51</v>
      </c>
      <c r="AJ107" s="4">
        <v>0.61</v>
      </c>
      <c r="AK107" s="4">
        <v>988</v>
      </c>
      <c r="AL107" s="4">
        <v>6</v>
      </c>
      <c r="AM107" s="4">
        <v>0</v>
      </c>
      <c r="AN107" s="4">
        <v>36</v>
      </c>
      <c r="AO107" s="4">
        <v>190</v>
      </c>
      <c r="AP107" s="4">
        <v>189</v>
      </c>
      <c r="AQ107" s="4">
        <v>3.9</v>
      </c>
      <c r="AR107" s="4">
        <v>195</v>
      </c>
      <c r="AS107" s="4" t="s">
        <v>155</v>
      </c>
      <c r="AT107" s="4">
        <v>2</v>
      </c>
      <c r="AU107" s="5">
        <v>0.70478009259259267</v>
      </c>
      <c r="AV107" s="4">
        <v>47.164073000000002</v>
      </c>
      <c r="AW107" s="4">
        <v>-88.489688000000001</v>
      </c>
      <c r="AX107" s="4">
        <v>320.8</v>
      </c>
      <c r="AY107" s="4">
        <v>25</v>
      </c>
      <c r="AZ107" s="4">
        <v>12</v>
      </c>
      <c r="BA107" s="4">
        <v>11</v>
      </c>
      <c r="BB107" s="4" t="s">
        <v>429</v>
      </c>
      <c r="BC107" s="4">
        <v>1.2</v>
      </c>
      <c r="BD107" s="4">
        <v>1.2</v>
      </c>
      <c r="BE107" s="4">
        <v>2.1563439999999998</v>
      </c>
      <c r="BF107" s="4">
        <v>14.063000000000001</v>
      </c>
      <c r="BG107" s="4">
        <v>14.55</v>
      </c>
      <c r="BH107" s="4">
        <v>1.03</v>
      </c>
      <c r="BI107" s="4">
        <v>14.346</v>
      </c>
      <c r="BJ107" s="4">
        <v>3003.7620000000002</v>
      </c>
      <c r="BK107" s="4">
        <v>17.501000000000001</v>
      </c>
      <c r="BL107" s="4">
        <v>0.25600000000000001</v>
      </c>
      <c r="BM107" s="4">
        <v>0</v>
      </c>
      <c r="BN107" s="4">
        <v>0.25600000000000001</v>
      </c>
      <c r="BO107" s="4">
        <v>0.20799999999999999</v>
      </c>
      <c r="BP107" s="4">
        <v>0</v>
      </c>
      <c r="BQ107" s="4">
        <v>0.20799999999999999</v>
      </c>
      <c r="BR107" s="4">
        <v>0.58630000000000004</v>
      </c>
      <c r="BU107" s="4">
        <v>1.1160000000000001</v>
      </c>
      <c r="BW107" s="4">
        <v>0</v>
      </c>
      <c r="BX107" s="4">
        <v>0.20466799999999999</v>
      </c>
      <c r="BY107" s="4">
        <v>-5</v>
      </c>
      <c r="BZ107" s="4">
        <v>1.455902</v>
      </c>
      <c r="CA107" s="4">
        <v>5.0015739999999997</v>
      </c>
      <c r="CB107" s="4">
        <v>29.409220000000001</v>
      </c>
      <c r="CC107" s="4">
        <f t="shared" si="11"/>
        <v>1.3214158507999998</v>
      </c>
      <c r="CE107" s="4">
        <f t="shared" si="12"/>
        <v>11222.582827276836</v>
      </c>
      <c r="CF107" s="4">
        <f t="shared" si="12"/>
        <v>65.38681229077801</v>
      </c>
      <c r="CG107" s="4">
        <f t="shared" si="13"/>
        <v>0.7771245618239998</v>
      </c>
      <c r="CH107" s="4">
        <f t="shared" si="13"/>
        <v>2.1905198586414003</v>
      </c>
    </row>
    <row r="108" spans="1:86">
      <c r="A108" s="2">
        <v>42440</v>
      </c>
      <c r="B108" s="29">
        <v>0.49664245370370369</v>
      </c>
      <c r="C108" s="4">
        <v>14.46</v>
      </c>
      <c r="D108" s="4">
        <v>0.15090000000000001</v>
      </c>
      <c r="E108" s="4" t="s">
        <v>155</v>
      </c>
      <c r="F108" s="4">
        <v>1508.9291740000001</v>
      </c>
      <c r="G108" s="4">
        <v>11.3</v>
      </c>
      <c r="H108" s="4">
        <v>-5.0999999999999996</v>
      </c>
      <c r="I108" s="4">
        <v>88.8</v>
      </c>
      <c r="K108" s="4">
        <v>0</v>
      </c>
      <c r="L108" s="4">
        <v>27</v>
      </c>
      <c r="M108" s="4">
        <v>0.87450000000000006</v>
      </c>
      <c r="N108" s="4">
        <v>12.644600000000001</v>
      </c>
      <c r="O108" s="4">
        <v>0.13189999999999999</v>
      </c>
      <c r="P108" s="4">
        <v>9.8594000000000008</v>
      </c>
      <c r="Q108" s="4">
        <v>0</v>
      </c>
      <c r="R108" s="4">
        <v>9.9</v>
      </c>
      <c r="S108" s="4">
        <v>8.0294000000000008</v>
      </c>
      <c r="T108" s="4">
        <v>0</v>
      </c>
      <c r="U108" s="4">
        <v>8</v>
      </c>
      <c r="V108" s="4">
        <v>88.849599999999995</v>
      </c>
      <c r="Y108" s="4">
        <v>23.698</v>
      </c>
      <c r="Z108" s="4">
        <v>0</v>
      </c>
      <c r="AA108" s="4">
        <v>0</v>
      </c>
      <c r="AB108" s="4" t="s">
        <v>384</v>
      </c>
      <c r="AC108" s="4">
        <v>0</v>
      </c>
      <c r="AD108" s="4">
        <v>11.8</v>
      </c>
      <c r="AE108" s="4">
        <v>853</v>
      </c>
      <c r="AF108" s="4">
        <v>882</v>
      </c>
      <c r="AG108" s="4">
        <v>889</v>
      </c>
      <c r="AH108" s="4">
        <v>64</v>
      </c>
      <c r="AI108" s="4">
        <v>26.51</v>
      </c>
      <c r="AJ108" s="4">
        <v>0.61</v>
      </c>
      <c r="AK108" s="4">
        <v>988</v>
      </c>
      <c r="AL108" s="4">
        <v>6</v>
      </c>
      <c r="AM108" s="4">
        <v>0</v>
      </c>
      <c r="AN108" s="4">
        <v>36</v>
      </c>
      <c r="AO108" s="4">
        <v>190</v>
      </c>
      <c r="AP108" s="4">
        <v>189</v>
      </c>
      <c r="AQ108" s="4">
        <v>3.6</v>
      </c>
      <c r="AR108" s="4">
        <v>195</v>
      </c>
      <c r="AS108" s="4" t="s">
        <v>155</v>
      </c>
      <c r="AT108" s="4">
        <v>2</v>
      </c>
      <c r="AU108" s="5">
        <v>0.70479166666666659</v>
      </c>
      <c r="AV108" s="4">
        <v>47.164006999999998</v>
      </c>
      <c r="AW108" s="4">
        <v>-88.489816000000005</v>
      </c>
      <c r="AX108" s="4">
        <v>320.7</v>
      </c>
      <c r="AY108" s="4">
        <v>26.5</v>
      </c>
      <c r="AZ108" s="4">
        <v>12</v>
      </c>
      <c r="BA108" s="4">
        <v>11</v>
      </c>
      <c r="BB108" s="4" t="s">
        <v>429</v>
      </c>
      <c r="BC108" s="4">
        <v>1.7020980000000001</v>
      </c>
      <c r="BD108" s="4">
        <v>1.056543</v>
      </c>
      <c r="BE108" s="4">
        <v>2.53037</v>
      </c>
      <c r="BF108" s="4">
        <v>14.063000000000001</v>
      </c>
      <c r="BG108" s="4">
        <v>14.56</v>
      </c>
      <c r="BH108" s="4">
        <v>1.04</v>
      </c>
      <c r="BI108" s="4">
        <v>14.356999999999999</v>
      </c>
      <c r="BJ108" s="4">
        <v>2999.6260000000002</v>
      </c>
      <c r="BK108" s="4">
        <v>19.922999999999998</v>
      </c>
      <c r="BL108" s="4">
        <v>0.245</v>
      </c>
      <c r="BM108" s="4">
        <v>0</v>
      </c>
      <c r="BN108" s="4">
        <v>0.245</v>
      </c>
      <c r="BO108" s="4">
        <v>0.19900000000000001</v>
      </c>
      <c r="BP108" s="4">
        <v>0</v>
      </c>
      <c r="BQ108" s="4">
        <v>0.19900000000000001</v>
      </c>
      <c r="BR108" s="4">
        <v>0.69699999999999995</v>
      </c>
      <c r="BU108" s="4">
        <v>1.115</v>
      </c>
      <c r="BW108" s="4">
        <v>0</v>
      </c>
      <c r="BX108" s="4">
        <v>0.205294</v>
      </c>
      <c r="BY108" s="4">
        <v>-5</v>
      </c>
      <c r="BZ108" s="4">
        <v>1.4523919999999999</v>
      </c>
      <c r="CA108" s="4">
        <v>5.0168730000000004</v>
      </c>
      <c r="CB108" s="4">
        <v>29.338318000000001</v>
      </c>
      <c r="CC108" s="4">
        <f t="shared" si="11"/>
        <v>1.3254578466</v>
      </c>
      <c r="CE108" s="4">
        <f t="shared" si="12"/>
        <v>11241.410789055008</v>
      </c>
      <c r="CF108" s="4">
        <f t="shared" si="12"/>
        <v>74.663517101912987</v>
      </c>
      <c r="CG108" s="4">
        <f t="shared" si="13"/>
        <v>0.7457732220690001</v>
      </c>
      <c r="CH108" s="4">
        <f t="shared" si="13"/>
        <v>2.6120800793069998</v>
      </c>
    </row>
    <row r="109" spans="1:86">
      <c r="A109" s="2">
        <v>42440</v>
      </c>
      <c r="B109" s="29">
        <v>0.49665402777777778</v>
      </c>
      <c r="C109" s="4">
        <v>14.452</v>
      </c>
      <c r="D109" s="4">
        <v>0.1925</v>
      </c>
      <c r="E109" s="4" t="s">
        <v>155</v>
      </c>
      <c r="F109" s="4">
        <v>1925.350524</v>
      </c>
      <c r="G109" s="4">
        <v>10</v>
      </c>
      <c r="H109" s="4">
        <v>-2.1</v>
      </c>
      <c r="I109" s="4">
        <v>116.6</v>
      </c>
      <c r="K109" s="4">
        <v>0</v>
      </c>
      <c r="L109" s="4">
        <v>28</v>
      </c>
      <c r="M109" s="4">
        <v>0.87409999999999999</v>
      </c>
      <c r="N109" s="4">
        <v>12.6325</v>
      </c>
      <c r="O109" s="4">
        <v>0.16830000000000001</v>
      </c>
      <c r="P109" s="4">
        <v>8.7576000000000001</v>
      </c>
      <c r="Q109" s="4">
        <v>0</v>
      </c>
      <c r="R109" s="4">
        <v>8.8000000000000007</v>
      </c>
      <c r="S109" s="4">
        <v>7.1321000000000003</v>
      </c>
      <c r="T109" s="4">
        <v>0</v>
      </c>
      <c r="U109" s="4">
        <v>7.1</v>
      </c>
      <c r="V109" s="4">
        <v>116.5544</v>
      </c>
      <c r="Y109" s="4">
        <v>24.206</v>
      </c>
      <c r="Z109" s="4">
        <v>0</v>
      </c>
      <c r="AA109" s="4">
        <v>0</v>
      </c>
      <c r="AB109" s="4" t="s">
        <v>384</v>
      </c>
      <c r="AC109" s="4">
        <v>0</v>
      </c>
      <c r="AD109" s="4">
        <v>11.9</v>
      </c>
      <c r="AE109" s="4">
        <v>853</v>
      </c>
      <c r="AF109" s="4">
        <v>883</v>
      </c>
      <c r="AG109" s="4">
        <v>889</v>
      </c>
      <c r="AH109" s="4">
        <v>64</v>
      </c>
      <c r="AI109" s="4">
        <v>26.51</v>
      </c>
      <c r="AJ109" s="4">
        <v>0.61</v>
      </c>
      <c r="AK109" s="4">
        <v>988</v>
      </c>
      <c r="AL109" s="4">
        <v>6</v>
      </c>
      <c r="AM109" s="4">
        <v>0</v>
      </c>
      <c r="AN109" s="4">
        <v>36</v>
      </c>
      <c r="AO109" s="4">
        <v>190</v>
      </c>
      <c r="AP109" s="4">
        <v>189</v>
      </c>
      <c r="AQ109" s="4">
        <v>3.6</v>
      </c>
      <c r="AR109" s="4">
        <v>195</v>
      </c>
      <c r="AS109" s="4" t="s">
        <v>155</v>
      </c>
      <c r="AT109" s="4">
        <v>2</v>
      </c>
      <c r="AU109" s="5">
        <v>0.70480324074074074</v>
      </c>
      <c r="AV109" s="4">
        <v>47.163930000000001</v>
      </c>
      <c r="AW109" s="4">
        <v>-88.489930999999999</v>
      </c>
      <c r="AX109" s="4">
        <v>320.60000000000002</v>
      </c>
      <c r="AY109" s="4">
        <v>26.8</v>
      </c>
      <c r="AZ109" s="4">
        <v>12</v>
      </c>
      <c r="BA109" s="4">
        <v>11</v>
      </c>
      <c r="BB109" s="4" t="s">
        <v>429</v>
      </c>
      <c r="BC109" s="4">
        <v>1.9716279999999999</v>
      </c>
      <c r="BD109" s="4">
        <v>1</v>
      </c>
      <c r="BE109" s="4">
        <v>2.7716280000000002</v>
      </c>
      <c r="BF109" s="4">
        <v>14.063000000000001</v>
      </c>
      <c r="BG109" s="4">
        <v>14.52</v>
      </c>
      <c r="BH109" s="4">
        <v>1.03</v>
      </c>
      <c r="BI109" s="4">
        <v>14.401</v>
      </c>
      <c r="BJ109" s="4">
        <v>2990.415</v>
      </c>
      <c r="BK109" s="4">
        <v>25.356999999999999</v>
      </c>
      <c r="BL109" s="4">
        <v>0.217</v>
      </c>
      <c r="BM109" s="4">
        <v>0</v>
      </c>
      <c r="BN109" s="4">
        <v>0.217</v>
      </c>
      <c r="BO109" s="4">
        <v>0.17699999999999999</v>
      </c>
      <c r="BP109" s="4">
        <v>0</v>
      </c>
      <c r="BQ109" s="4">
        <v>0.17699999999999999</v>
      </c>
      <c r="BR109" s="4">
        <v>0.91239999999999999</v>
      </c>
      <c r="BU109" s="4">
        <v>1.137</v>
      </c>
      <c r="BW109" s="4">
        <v>0</v>
      </c>
      <c r="BX109" s="4">
        <v>0.17974399999999999</v>
      </c>
      <c r="BY109" s="4">
        <v>-5</v>
      </c>
      <c r="BZ109" s="4">
        <v>1.4547060000000001</v>
      </c>
      <c r="CA109" s="4">
        <v>4.3924940000000001</v>
      </c>
      <c r="CB109" s="4">
        <v>29.385061</v>
      </c>
      <c r="CC109" s="4">
        <f t="shared" si="11"/>
        <v>1.1604969147999999</v>
      </c>
      <c r="CE109" s="4">
        <f t="shared" si="12"/>
        <v>9812.1288189224688</v>
      </c>
      <c r="CF109" s="4">
        <f t="shared" si="12"/>
        <v>83.201211357426004</v>
      </c>
      <c r="CG109" s="4">
        <f t="shared" si="13"/>
        <v>0.58077116418599994</v>
      </c>
      <c r="CH109" s="4">
        <f t="shared" si="13"/>
        <v>2.9937605096232005</v>
      </c>
    </row>
    <row r="110" spans="1:86">
      <c r="A110" s="2">
        <v>42440</v>
      </c>
      <c r="B110" s="29">
        <v>0.49666560185185182</v>
      </c>
      <c r="C110" s="4">
        <v>14.436999999999999</v>
      </c>
      <c r="D110" s="4">
        <v>0.27800000000000002</v>
      </c>
      <c r="E110" s="4" t="s">
        <v>155</v>
      </c>
      <c r="F110" s="4">
        <v>2779.500403</v>
      </c>
      <c r="G110" s="4">
        <v>9.6</v>
      </c>
      <c r="H110" s="4">
        <v>2.6</v>
      </c>
      <c r="I110" s="4">
        <v>148.5</v>
      </c>
      <c r="K110" s="4">
        <v>0</v>
      </c>
      <c r="L110" s="4">
        <v>30</v>
      </c>
      <c r="M110" s="4">
        <v>0.87350000000000005</v>
      </c>
      <c r="N110" s="4">
        <v>12.6104</v>
      </c>
      <c r="O110" s="4">
        <v>0.24279999999999999</v>
      </c>
      <c r="P110" s="4">
        <v>8.3855000000000004</v>
      </c>
      <c r="Q110" s="4">
        <v>2.2711000000000001</v>
      </c>
      <c r="R110" s="4">
        <v>10.7</v>
      </c>
      <c r="S110" s="4">
        <v>6.8291000000000004</v>
      </c>
      <c r="T110" s="4">
        <v>1.8494999999999999</v>
      </c>
      <c r="U110" s="4">
        <v>8.6999999999999993</v>
      </c>
      <c r="V110" s="4">
        <v>148.54400000000001</v>
      </c>
      <c r="Y110" s="4">
        <v>26.048999999999999</v>
      </c>
      <c r="Z110" s="4">
        <v>0</v>
      </c>
      <c r="AA110" s="4">
        <v>0</v>
      </c>
      <c r="AB110" s="4" t="s">
        <v>384</v>
      </c>
      <c r="AC110" s="4">
        <v>0</v>
      </c>
      <c r="AD110" s="4">
        <v>11.8</v>
      </c>
      <c r="AE110" s="4">
        <v>853</v>
      </c>
      <c r="AF110" s="4">
        <v>883</v>
      </c>
      <c r="AG110" s="4">
        <v>890</v>
      </c>
      <c r="AH110" s="4">
        <v>64</v>
      </c>
      <c r="AI110" s="4">
        <v>26.51</v>
      </c>
      <c r="AJ110" s="4">
        <v>0.61</v>
      </c>
      <c r="AK110" s="4">
        <v>988</v>
      </c>
      <c r="AL110" s="4">
        <v>6</v>
      </c>
      <c r="AM110" s="4">
        <v>0</v>
      </c>
      <c r="AN110" s="4">
        <v>36</v>
      </c>
      <c r="AO110" s="4">
        <v>190</v>
      </c>
      <c r="AP110" s="4">
        <v>189</v>
      </c>
      <c r="AQ110" s="4">
        <v>3.7</v>
      </c>
      <c r="AR110" s="4">
        <v>195</v>
      </c>
      <c r="AS110" s="4" t="s">
        <v>155</v>
      </c>
      <c r="AT110" s="4">
        <v>2</v>
      </c>
      <c r="AU110" s="5">
        <v>0.70481481481481489</v>
      </c>
      <c r="AV110" s="4">
        <v>47.163845999999999</v>
      </c>
      <c r="AW110" s="4">
        <v>-88.490043</v>
      </c>
      <c r="AX110" s="4">
        <v>320.2</v>
      </c>
      <c r="AY110" s="4">
        <v>27.5</v>
      </c>
      <c r="AZ110" s="4">
        <v>12</v>
      </c>
      <c r="BA110" s="4">
        <v>9</v>
      </c>
      <c r="BB110" s="4" t="s">
        <v>438</v>
      </c>
      <c r="BC110" s="4">
        <v>1.356886</v>
      </c>
      <c r="BD110" s="4">
        <v>1.0714570000000001</v>
      </c>
      <c r="BE110" s="4">
        <v>2.4427150000000002</v>
      </c>
      <c r="BF110" s="4">
        <v>14.063000000000001</v>
      </c>
      <c r="BG110" s="4">
        <v>14.44</v>
      </c>
      <c r="BH110" s="4">
        <v>1.03</v>
      </c>
      <c r="BI110" s="4">
        <v>14.483000000000001</v>
      </c>
      <c r="BJ110" s="4">
        <v>2972.2440000000001</v>
      </c>
      <c r="BK110" s="4">
        <v>36.421999999999997</v>
      </c>
      <c r="BL110" s="4">
        <v>0.20699999999999999</v>
      </c>
      <c r="BM110" s="4">
        <v>5.6000000000000001E-2</v>
      </c>
      <c r="BN110" s="4">
        <v>0.26300000000000001</v>
      </c>
      <c r="BO110" s="4">
        <v>0.16900000000000001</v>
      </c>
      <c r="BP110" s="4">
        <v>4.5999999999999999E-2</v>
      </c>
      <c r="BQ110" s="4">
        <v>0.214</v>
      </c>
      <c r="BR110" s="4">
        <v>1.1577</v>
      </c>
      <c r="BU110" s="4">
        <v>1.218</v>
      </c>
      <c r="BW110" s="4">
        <v>0</v>
      </c>
      <c r="BX110" s="4">
        <v>0.195022</v>
      </c>
      <c r="BY110" s="4">
        <v>-5</v>
      </c>
      <c r="BZ110" s="4">
        <v>1.454099</v>
      </c>
      <c r="CA110" s="4">
        <v>4.7658500000000004</v>
      </c>
      <c r="CB110" s="4">
        <v>29.372798</v>
      </c>
      <c r="CC110" s="4">
        <f t="shared" si="11"/>
        <v>1.25913757</v>
      </c>
      <c r="CE110" s="4">
        <f t="shared" si="12"/>
        <v>10581.455993347801</v>
      </c>
      <c r="CF110" s="4">
        <f t="shared" si="12"/>
        <v>129.6655961589</v>
      </c>
      <c r="CG110" s="4">
        <f t="shared" si="13"/>
        <v>0.76185924929999993</v>
      </c>
      <c r="CH110" s="4">
        <f t="shared" si="13"/>
        <v>4.1215161351149998</v>
      </c>
    </row>
    <row r="111" spans="1:86">
      <c r="A111" s="2">
        <v>42440</v>
      </c>
      <c r="B111" s="29">
        <v>0.49667717592592592</v>
      </c>
      <c r="C111" s="4">
        <v>14.4</v>
      </c>
      <c r="D111" s="4">
        <v>0.31169999999999998</v>
      </c>
      <c r="E111" s="4" t="s">
        <v>155</v>
      </c>
      <c r="F111" s="4">
        <v>3117.2</v>
      </c>
      <c r="G111" s="4">
        <v>9.6</v>
      </c>
      <c r="H111" s="4">
        <v>2.5</v>
      </c>
      <c r="I111" s="4">
        <v>194.9</v>
      </c>
      <c r="K111" s="4">
        <v>0</v>
      </c>
      <c r="L111" s="4">
        <v>33</v>
      </c>
      <c r="M111" s="4">
        <v>0.87339999999999995</v>
      </c>
      <c r="N111" s="4">
        <v>12.577400000000001</v>
      </c>
      <c r="O111" s="4">
        <v>0.27229999999999999</v>
      </c>
      <c r="P111" s="4">
        <v>8.3846000000000007</v>
      </c>
      <c r="Q111" s="4">
        <v>2.1835</v>
      </c>
      <c r="R111" s="4">
        <v>10.6</v>
      </c>
      <c r="S111" s="4">
        <v>6.8284000000000002</v>
      </c>
      <c r="T111" s="4">
        <v>1.7782</v>
      </c>
      <c r="U111" s="4">
        <v>8.6</v>
      </c>
      <c r="V111" s="4">
        <v>194.94970000000001</v>
      </c>
      <c r="Y111" s="4">
        <v>29.164999999999999</v>
      </c>
      <c r="Z111" s="4">
        <v>0</v>
      </c>
      <c r="AA111" s="4">
        <v>0</v>
      </c>
      <c r="AB111" s="4" t="s">
        <v>384</v>
      </c>
      <c r="AC111" s="4">
        <v>0</v>
      </c>
      <c r="AD111" s="4">
        <v>11.9</v>
      </c>
      <c r="AE111" s="4">
        <v>855</v>
      </c>
      <c r="AF111" s="4">
        <v>883</v>
      </c>
      <c r="AG111" s="4">
        <v>891</v>
      </c>
      <c r="AH111" s="4">
        <v>64</v>
      </c>
      <c r="AI111" s="4">
        <v>26.51</v>
      </c>
      <c r="AJ111" s="4">
        <v>0.61</v>
      </c>
      <c r="AK111" s="4">
        <v>988</v>
      </c>
      <c r="AL111" s="4">
        <v>6</v>
      </c>
      <c r="AM111" s="4">
        <v>0</v>
      </c>
      <c r="AN111" s="4">
        <v>36</v>
      </c>
      <c r="AO111" s="4">
        <v>190</v>
      </c>
      <c r="AP111" s="4">
        <v>188.1</v>
      </c>
      <c r="AQ111" s="4">
        <v>3.6</v>
      </c>
      <c r="AR111" s="4">
        <v>195</v>
      </c>
      <c r="AS111" s="4" t="s">
        <v>155</v>
      </c>
      <c r="AT111" s="4">
        <v>2</v>
      </c>
      <c r="AU111" s="5">
        <v>0.70482638888888882</v>
      </c>
      <c r="AV111" s="4">
        <v>47.163770999999997</v>
      </c>
      <c r="AW111" s="4">
        <v>-88.490171000000004</v>
      </c>
      <c r="AX111" s="4">
        <v>319.8</v>
      </c>
      <c r="AY111" s="4">
        <v>28.2</v>
      </c>
      <c r="AZ111" s="4">
        <v>12</v>
      </c>
      <c r="BA111" s="4">
        <v>9</v>
      </c>
      <c r="BB111" s="4" t="s">
        <v>438</v>
      </c>
      <c r="BC111" s="4">
        <v>1.2426569999999999</v>
      </c>
      <c r="BD111" s="4">
        <v>1.3139860000000001</v>
      </c>
      <c r="BE111" s="4">
        <v>2.5139860000000001</v>
      </c>
      <c r="BF111" s="4">
        <v>14.063000000000001</v>
      </c>
      <c r="BG111" s="4">
        <v>14.43</v>
      </c>
      <c r="BH111" s="4">
        <v>1.03</v>
      </c>
      <c r="BI111" s="4">
        <v>14.494999999999999</v>
      </c>
      <c r="BJ111" s="4">
        <v>2964.2080000000001</v>
      </c>
      <c r="BK111" s="4">
        <v>40.838999999999999</v>
      </c>
      <c r="BL111" s="4">
        <v>0.20699999999999999</v>
      </c>
      <c r="BM111" s="4">
        <v>5.3999999999999999E-2</v>
      </c>
      <c r="BN111" s="4">
        <v>0.26100000000000001</v>
      </c>
      <c r="BO111" s="4">
        <v>0.16900000000000001</v>
      </c>
      <c r="BP111" s="4">
        <v>4.3999999999999997E-2</v>
      </c>
      <c r="BQ111" s="4">
        <v>0.21199999999999999</v>
      </c>
      <c r="BR111" s="4">
        <v>1.5193000000000001</v>
      </c>
      <c r="BU111" s="4">
        <v>1.3640000000000001</v>
      </c>
      <c r="BW111" s="4">
        <v>0</v>
      </c>
      <c r="BX111" s="4">
        <v>0.20692099999999999</v>
      </c>
      <c r="BY111" s="4">
        <v>-5</v>
      </c>
      <c r="BZ111" s="4">
        <v>1.453098</v>
      </c>
      <c r="CA111" s="4">
        <v>5.0566300000000002</v>
      </c>
      <c r="CB111" s="4">
        <v>29.352582000000002</v>
      </c>
      <c r="CC111" s="4">
        <f t="shared" si="11"/>
        <v>1.3359616459999999</v>
      </c>
      <c r="CE111" s="4">
        <f t="shared" si="12"/>
        <v>11196.71061498288</v>
      </c>
      <c r="CF111" s="4">
        <f t="shared" si="12"/>
        <v>154.26126128978999</v>
      </c>
      <c r="CG111" s="4">
        <f t="shared" si="13"/>
        <v>0.80078815331999997</v>
      </c>
      <c r="CH111" s="4">
        <f t="shared" si="13"/>
        <v>5.7388558553730009</v>
      </c>
    </row>
    <row r="112" spans="1:86">
      <c r="A112" s="2">
        <v>42440</v>
      </c>
      <c r="B112" s="29">
        <v>0.49668874999999996</v>
      </c>
      <c r="C112" s="4">
        <v>14.37</v>
      </c>
      <c r="D112" s="4">
        <v>0.38940000000000002</v>
      </c>
      <c r="E112" s="4" t="s">
        <v>155</v>
      </c>
      <c r="F112" s="4">
        <v>3893.6610169999999</v>
      </c>
      <c r="G112" s="4">
        <v>9.6</v>
      </c>
      <c r="H112" s="4">
        <v>2.5</v>
      </c>
      <c r="I112" s="4">
        <v>230.2</v>
      </c>
      <c r="K112" s="4">
        <v>0</v>
      </c>
      <c r="L112" s="4">
        <v>36</v>
      </c>
      <c r="M112" s="4">
        <v>0.873</v>
      </c>
      <c r="N112" s="4">
        <v>12.5444</v>
      </c>
      <c r="O112" s="4">
        <v>0.33989999999999998</v>
      </c>
      <c r="P112" s="4">
        <v>8.3803999999999998</v>
      </c>
      <c r="Q112" s="4">
        <v>2.1823999999999999</v>
      </c>
      <c r="R112" s="4">
        <v>10.6</v>
      </c>
      <c r="S112" s="4">
        <v>6.8249000000000004</v>
      </c>
      <c r="T112" s="4">
        <v>1.7773000000000001</v>
      </c>
      <c r="U112" s="4">
        <v>8.6</v>
      </c>
      <c r="V112" s="4">
        <v>230.15119999999999</v>
      </c>
      <c r="Y112" s="4">
        <v>31.558</v>
      </c>
      <c r="Z112" s="4">
        <v>0</v>
      </c>
      <c r="AA112" s="4">
        <v>0</v>
      </c>
      <c r="AB112" s="4" t="s">
        <v>384</v>
      </c>
      <c r="AC112" s="4">
        <v>0</v>
      </c>
      <c r="AD112" s="4">
        <v>11.9</v>
      </c>
      <c r="AE112" s="4">
        <v>854</v>
      </c>
      <c r="AF112" s="4">
        <v>882</v>
      </c>
      <c r="AG112" s="4">
        <v>890</v>
      </c>
      <c r="AH112" s="4">
        <v>64</v>
      </c>
      <c r="AI112" s="4">
        <v>26.51</v>
      </c>
      <c r="AJ112" s="4">
        <v>0.61</v>
      </c>
      <c r="AK112" s="4">
        <v>988</v>
      </c>
      <c r="AL112" s="4">
        <v>6</v>
      </c>
      <c r="AM112" s="4">
        <v>0</v>
      </c>
      <c r="AN112" s="4">
        <v>36</v>
      </c>
      <c r="AO112" s="4">
        <v>190</v>
      </c>
      <c r="AP112" s="4">
        <v>188.9</v>
      </c>
      <c r="AQ112" s="4">
        <v>3.7</v>
      </c>
      <c r="AR112" s="4">
        <v>195</v>
      </c>
      <c r="AS112" s="4" t="s">
        <v>155</v>
      </c>
      <c r="AT112" s="4">
        <v>2</v>
      </c>
      <c r="AU112" s="5">
        <v>0.70483796296296297</v>
      </c>
      <c r="AV112" s="4">
        <v>47.163711999999997</v>
      </c>
      <c r="AW112" s="4">
        <v>-88.490322000000006</v>
      </c>
      <c r="AX112" s="4">
        <v>319.5</v>
      </c>
      <c r="AY112" s="4">
        <v>28.7</v>
      </c>
      <c r="AZ112" s="4">
        <v>12</v>
      </c>
      <c r="BA112" s="4">
        <v>9</v>
      </c>
      <c r="BB112" s="4" t="s">
        <v>438</v>
      </c>
      <c r="BC112" s="4">
        <v>1.442458</v>
      </c>
      <c r="BD112" s="4">
        <v>1.1150850000000001</v>
      </c>
      <c r="BE112" s="4">
        <v>2.6712289999999999</v>
      </c>
      <c r="BF112" s="4">
        <v>14.063000000000001</v>
      </c>
      <c r="BG112" s="4">
        <v>14.37</v>
      </c>
      <c r="BH112" s="4">
        <v>1.02</v>
      </c>
      <c r="BI112" s="4">
        <v>14.553000000000001</v>
      </c>
      <c r="BJ112" s="4">
        <v>2947.6590000000001</v>
      </c>
      <c r="BK112" s="4">
        <v>50.834000000000003</v>
      </c>
      <c r="BL112" s="4">
        <v>0.20599999999999999</v>
      </c>
      <c r="BM112" s="4">
        <v>5.3999999999999999E-2</v>
      </c>
      <c r="BN112" s="4">
        <v>0.26</v>
      </c>
      <c r="BO112" s="4">
        <v>0.16800000000000001</v>
      </c>
      <c r="BP112" s="4">
        <v>4.3999999999999997E-2</v>
      </c>
      <c r="BQ112" s="4">
        <v>0.21199999999999999</v>
      </c>
      <c r="BR112" s="4">
        <v>1.7883</v>
      </c>
      <c r="BU112" s="4">
        <v>1.4710000000000001</v>
      </c>
      <c r="BW112" s="4">
        <v>0</v>
      </c>
      <c r="BX112" s="4">
        <v>0.21251</v>
      </c>
      <c r="BY112" s="4">
        <v>-5</v>
      </c>
      <c r="BZ112" s="4">
        <v>1.453902</v>
      </c>
      <c r="CA112" s="4">
        <v>5.1932140000000002</v>
      </c>
      <c r="CB112" s="4">
        <v>29.368819999999999</v>
      </c>
      <c r="CC112" s="4">
        <f t="shared" si="11"/>
        <v>1.3720471388</v>
      </c>
      <c r="CE112" s="4">
        <f t="shared" si="12"/>
        <v>11434.944517561424</v>
      </c>
      <c r="CF112" s="4">
        <f t="shared" si="12"/>
        <v>197.20190483557204</v>
      </c>
      <c r="CG112" s="4">
        <f t="shared" si="13"/>
        <v>0.82241814189600004</v>
      </c>
      <c r="CH112" s="4">
        <f t="shared" si="13"/>
        <v>6.9374073733613999</v>
      </c>
    </row>
    <row r="113" spans="1:86">
      <c r="A113" s="2">
        <v>42440</v>
      </c>
      <c r="B113" s="29">
        <v>0.49670032407407411</v>
      </c>
      <c r="C113" s="4">
        <v>14.363</v>
      </c>
      <c r="D113" s="4">
        <v>0.42899999999999999</v>
      </c>
      <c r="E113" s="4" t="s">
        <v>155</v>
      </c>
      <c r="F113" s="4">
        <v>4290.1517709999998</v>
      </c>
      <c r="G113" s="4">
        <v>9.6</v>
      </c>
      <c r="H113" s="4">
        <v>2.5</v>
      </c>
      <c r="I113" s="4">
        <v>262.89999999999998</v>
      </c>
      <c r="K113" s="4">
        <v>0</v>
      </c>
      <c r="L113" s="4">
        <v>41</v>
      </c>
      <c r="M113" s="4">
        <v>0.87250000000000005</v>
      </c>
      <c r="N113" s="4">
        <v>12.532299999999999</v>
      </c>
      <c r="O113" s="4">
        <v>0.37430000000000002</v>
      </c>
      <c r="P113" s="4">
        <v>8.3498999999999999</v>
      </c>
      <c r="Q113" s="4">
        <v>2.1812999999999998</v>
      </c>
      <c r="R113" s="4">
        <v>10.5</v>
      </c>
      <c r="S113" s="4">
        <v>6.8098999999999998</v>
      </c>
      <c r="T113" s="4">
        <v>1.7789999999999999</v>
      </c>
      <c r="U113" s="4">
        <v>8.6</v>
      </c>
      <c r="V113" s="4">
        <v>262.88869999999997</v>
      </c>
      <c r="Y113" s="4">
        <v>35.729999999999997</v>
      </c>
      <c r="Z113" s="4">
        <v>0</v>
      </c>
      <c r="AA113" s="4">
        <v>0</v>
      </c>
      <c r="AB113" s="4" t="s">
        <v>384</v>
      </c>
      <c r="AC113" s="4">
        <v>0</v>
      </c>
      <c r="AD113" s="4">
        <v>11.8</v>
      </c>
      <c r="AE113" s="4">
        <v>854</v>
      </c>
      <c r="AF113" s="4">
        <v>882</v>
      </c>
      <c r="AG113" s="4">
        <v>891</v>
      </c>
      <c r="AH113" s="4">
        <v>64.900000000000006</v>
      </c>
      <c r="AI113" s="4">
        <v>26.88</v>
      </c>
      <c r="AJ113" s="4">
        <v>0.62</v>
      </c>
      <c r="AK113" s="4">
        <v>988</v>
      </c>
      <c r="AL113" s="4">
        <v>6</v>
      </c>
      <c r="AM113" s="4">
        <v>0</v>
      </c>
      <c r="AN113" s="4">
        <v>36</v>
      </c>
      <c r="AO113" s="4">
        <v>190</v>
      </c>
      <c r="AP113" s="4">
        <v>188.1</v>
      </c>
      <c r="AQ113" s="4">
        <v>3.6</v>
      </c>
      <c r="AR113" s="4">
        <v>195</v>
      </c>
      <c r="AS113" s="4" t="s">
        <v>155</v>
      </c>
      <c r="AT113" s="4">
        <v>2</v>
      </c>
      <c r="AU113" s="5">
        <v>0.70484953703703701</v>
      </c>
      <c r="AV113" s="4">
        <v>47.163671999999998</v>
      </c>
      <c r="AW113" s="4">
        <v>-88.490491000000006</v>
      </c>
      <c r="AX113" s="4">
        <v>319.39999999999998</v>
      </c>
      <c r="AY113" s="4">
        <v>29.4</v>
      </c>
      <c r="AZ113" s="4">
        <v>12</v>
      </c>
      <c r="BA113" s="4">
        <v>9</v>
      </c>
      <c r="BB113" s="4" t="s">
        <v>438</v>
      </c>
      <c r="BC113" s="4">
        <v>1.571129</v>
      </c>
      <c r="BD113" s="4">
        <v>1.2845150000000001</v>
      </c>
      <c r="BE113" s="4">
        <v>2.9133870000000002</v>
      </c>
      <c r="BF113" s="4">
        <v>14.063000000000001</v>
      </c>
      <c r="BG113" s="4">
        <v>14.33</v>
      </c>
      <c r="BH113" s="4">
        <v>1.02</v>
      </c>
      <c r="BI113" s="4">
        <v>14.609</v>
      </c>
      <c r="BJ113" s="4">
        <v>2938.9659999999999</v>
      </c>
      <c r="BK113" s="4">
        <v>55.872</v>
      </c>
      <c r="BL113" s="4">
        <v>0.20499999999999999</v>
      </c>
      <c r="BM113" s="4">
        <v>5.3999999999999999E-2</v>
      </c>
      <c r="BN113" s="4">
        <v>0.25900000000000001</v>
      </c>
      <c r="BO113" s="4">
        <v>0.16700000000000001</v>
      </c>
      <c r="BP113" s="4">
        <v>4.3999999999999997E-2</v>
      </c>
      <c r="BQ113" s="4">
        <v>0.21099999999999999</v>
      </c>
      <c r="BR113" s="4">
        <v>2.0386000000000002</v>
      </c>
      <c r="BU113" s="4">
        <v>1.6619999999999999</v>
      </c>
      <c r="BW113" s="4">
        <v>0</v>
      </c>
      <c r="BX113" s="4">
        <v>0.16970399999999999</v>
      </c>
      <c r="BY113" s="4">
        <v>-5</v>
      </c>
      <c r="BZ113" s="4">
        <v>1.452196</v>
      </c>
      <c r="CA113" s="4">
        <v>4.1471419999999997</v>
      </c>
      <c r="CB113" s="4">
        <v>29.334358999999999</v>
      </c>
      <c r="CC113" s="4">
        <f t="shared" si="11"/>
        <v>1.0956749163999999</v>
      </c>
      <c r="CE113" s="4">
        <f t="shared" si="12"/>
        <v>9104.6670733734827</v>
      </c>
      <c r="CF113" s="4">
        <f t="shared" si="12"/>
        <v>173.08671101452799</v>
      </c>
      <c r="CG113" s="4">
        <f t="shared" si="13"/>
        <v>0.65366008061399994</v>
      </c>
      <c r="CH113" s="4">
        <f t="shared" si="13"/>
        <v>6.3154096698564004</v>
      </c>
    </row>
    <row r="114" spans="1:86">
      <c r="A114" s="2">
        <v>42440</v>
      </c>
      <c r="B114" s="29">
        <v>0.49671189814814815</v>
      </c>
      <c r="C114" s="4">
        <v>14.331</v>
      </c>
      <c r="D114" s="4">
        <v>0.45529999999999998</v>
      </c>
      <c r="E114" s="4" t="s">
        <v>155</v>
      </c>
      <c r="F114" s="4">
        <v>4552.5271059999995</v>
      </c>
      <c r="G114" s="4">
        <v>9.4</v>
      </c>
      <c r="H114" s="4">
        <v>4.7</v>
      </c>
      <c r="I114" s="4">
        <v>323.7</v>
      </c>
      <c r="K114" s="4">
        <v>0</v>
      </c>
      <c r="L114" s="4">
        <v>47</v>
      </c>
      <c r="M114" s="4">
        <v>0.87260000000000004</v>
      </c>
      <c r="N114" s="4">
        <v>12.504300000000001</v>
      </c>
      <c r="O114" s="4">
        <v>0.3972</v>
      </c>
      <c r="P114" s="4">
        <v>8.2109000000000005</v>
      </c>
      <c r="Q114" s="4">
        <v>4.101</v>
      </c>
      <c r="R114" s="4">
        <v>12.3</v>
      </c>
      <c r="S114" s="4">
        <v>6.6879</v>
      </c>
      <c r="T114" s="4">
        <v>3.3403</v>
      </c>
      <c r="U114" s="4">
        <v>10</v>
      </c>
      <c r="V114" s="4">
        <v>323.702</v>
      </c>
      <c r="Y114" s="4">
        <v>40.713999999999999</v>
      </c>
      <c r="Z114" s="4">
        <v>0</v>
      </c>
      <c r="AA114" s="4">
        <v>0</v>
      </c>
      <c r="AB114" s="4" t="s">
        <v>384</v>
      </c>
      <c r="AC114" s="4">
        <v>0</v>
      </c>
      <c r="AD114" s="4">
        <v>11.9</v>
      </c>
      <c r="AE114" s="4">
        <v>854</v>
      </c>
      <c r="AF114" s="4">
        <v>881</v>
      </c>
      <c r="AG114" s="4">
        <v>890</v>
      </c>
      <c r="AH114" s="4">
        <v>64.099999999999994</v>
      </c>
      <c r="AI114" s="4">
        <v>26.55</v>
      </c>
      <c r="AJ114" s="4">
        <v>0.61</v>
      </c>
      <c r="AK114" s="4">
        <v>988</v>
      </c>
      <c r="AL114" s="4">
        <v>6</v>
      </c>
      <c r="AM114" s="4">
        <v>0</v>
      </c>
      <c r="AN114" s="4">
        <v>36</v>
      </c>
      <c r="AO114" s="4">
        <v>190</v>
      </c>
      <c r="AP114" s="4">
        <v>188.9</v>
      </c>
      <c r="AQ114" s="4">
        <v>3.6</v>
      </c>
      <c r="AR114" s="4">
        <v>195</v>
      </c>
      <c r="AS114" s="4" t="s">
        <v>155</v>
      </c>
      <c r="AT114" s="4">
        <v>2</v>
      </c>
      <c r="AU114" s="5">
        <v>0.70486111111111116</v>
      </c>
      <c r="AV114" s="4">
        <v>47.163646</v>
      </c>
      <c r="AW114" s="4">
        <v>-88.490672000000004</v>
      </c>
      <c r="AX114" s="4">
        <v>319.3</v>
      </c>
      <c r="AY114" s="4">
        <v>30.2</v>
      </c>
      <c r="AZ114" s="4">
        <v>12</v>
      </c>
      <c r="BA114" s="4">
        <v>9</v>
      </c>
      <c r="BB114" s="4" t="s">
        <v>438</v>
      </c>
      <c r="BC114" s="4">
        <v>1.6710290000000001</v>
      </c>
      <c r="BD114" s="4">
        <v>1.6841159999999999</v>
      </c>
      <c r="BE114" s="4">
        <v>3.2130869999999998</v>
      </c>
      <c r="BF114" s="4">
        <v>14.063000000000001</v>
      </c>
      <c r="BG114" s="4">
        <v>14.33</v>
      </c>
      <c r="BH114" s="4">
        <v>1.02</v>
      </c>
      <c r="BI114" s="4">
        <v>14.606999999999999</v>
      </c>
      <c r="BJ114" s="4">
        <v>2932.1759999999999</v>
      </c>
      <c r="BK114" s="4">
        <v>59.286000000000001</v>
      </c>
      <c r="BL114" s="4">
        <v>0.20200000000000001</v>
      </c>
      <c r="BM114" s="4">
        <v>0.10100000000000001</v>
      </c>
      <c r="BN114" s="4">
        <v>0.30199999999999999</v>
      </c>
      <c r="BO114" s="4">
        <v>0.16400000000000001</v>
      </c>
      <c r="BP114" s="4">
        <v>8.2000000000000003E-2</v>
      </c>
      <c r="BQ114" s="4">
        <v>0.246</v>
      </c>
      <c r="BR114" s="4">
        <v>2.5099999999999998</v>
      </c>
      <c r="BU114" s="4">
        <v>1.8939999999999999</v>
      </c>
      <c r="BW114" s="4">
        <v>0</v>
      </c>
      <c r="BX114" s="4">
        <v>0.221826</v>
      </c>
      <c r="BY114" s="4">
        <v>-5</v>
      </c>
      <c r="BZ114" s="4">
        <v>1.4538040000000001</v>
      </c>
      <c r="CA114" s="4">
        <v>5.4208730000000003</v>
      </c>
      <c r="CB114" s="4">
        <v>29.366841000000001</v>
      </c>
      <c r="CC114" s="4">
        <f t="shared" si="11"/>
        <v>1.4321946466</v>
      </c>
      <c r="CE114" s="4">
        <f t="shared" si="12"/>
        <v>11873.530421107056</v>
      </c>
      <c r="CF114" s="4">
        <f t="shared" si="12"/>
        <v>240.07226187846601</v>
      </c>
      <c r="CG114" s="4">
        <f t="shared" si="13"/>
        <v>0.99615046422600007</v>
      </c>
      <c r="CH114" s="4">
        <f t="shared" si="13"/>
        <v>10.16397424881</v>
      </c>
    </row>
    <row r="115" spans="1:86">
      <c r="A115" s="2">
        <v>42440</v>
      </c>
      <c r="B115" s="29">
        <v>0.49672347222222224</v>
      </c>
      <c r="C115" s="4">
        <v>14.33</v>
      </c>
      <c r="D115" s="4">
        <v>0.4824</v>
      </c>
      <c r="E115" s="4" t="s">
        <v>155</v>
      </c>
      <c r="F115" s="4">
        <v>4824.0228950000001</v>
      </c>
      <c r="G115" s="4">
        <v>9</v>
      </c>
      <c r="H115" s="4">
        <v>4.8</v>
      </c>
      <c r="I115" s="4">
        <v>389.5</v>
      </c>
      <c r="K115" s="4">
        <v>0</v>
      </c>
      <c r="L115" s="4">
        <v>50</v>
      </c>
      <c r="M115" s="4">
        <v>0.87219999999999998</v>
      </c>
      <c r="N115" s="4">
        <v>12.4986</v>
      </c>
      <c r="O115" s="4">
        <v>0.42070000000000002</v>
      </c>
      <c r="P115" s="4">
        <v>7.8849</v>
      </c>
      <c r="Q115" s="4">
        <v>4.2126000000000001</v>
      </c>
      <c r="R115" s="4">
        <v>12.1</v>
      </c>
      <c r="S115" s="4">
        <v>6.4306000000000001</v>
      </c>
      <c r="T115" s="4">
        <v>3.4356</v>
      </c>
      <c r="U115" s="4">
        <v>9.9</v>
      </c>
      <c r="V115" s="4">
        <v>389.5265</v>
      </c>
      <c r="Y115" s="4">
        <v>43.904000000000003</v>
      </c>
      <c r="Z115" s="4">
        <v>0</v>
      </c>
      <c r="AA115" s="4">
        <v>0</v>
      </c>
      <c r="AB115" s="4" t="s">
        <v>384</v>
      </c>
      <c r="AC115" s="4">
        <v>0</v>
      </c>
      <c r="AD115" s="4">
        <v>11.8</v>
      </c>
      <c r="AE115" s="4">
        <v>854</v>
      </c>
      <c r="AF115" s="4">
        <v>881</v>
      </c>
      <c r="AG115" s="4">
        <v>890</v>
      </c>
      <c r="AH115" s="4">
        <v>64.900000000000006</v>
      </c>
      <c r="AI115" s="4">
        <v>26.88</v>
      </c>
      <c r="AJ115" s="4">
        <v>0.62</v>
      </c>
      <c r="AK115" s="4">
        <v>988</v>
      </c>
      <c r="AL115" s="4">
        <v>6</v>
      </c>
      <c r="AM115" s="4">
        <v>0</v>
      </c>
      <c r="AN115" s="4">
        <v>36</v>
      </c>
      <c r="AO115" s="4">
        <v>190</v>
      </c>
      <c r="AP115" s="4">
        <v>188.1</v>
      </c>
      <c r="AQ115" s="4">
        <v>3.6</v>
      </c>
      <c r="AR115" s="4">
        <v>195</v>
      </c>
      <c r="AS115" s="4" t="s">
        <v>155</v>
      </c>
      <c r="AT115" s="4">
        <v>2</v>
      </c>
      <c r="AU115" s="5">
        <v>0.70487268518518509</v>
      </c>
      <c r="AV115" s="4">
        <v>47.163620000000002</v>
      </c>
      <c r="AW115" s="4">
        <v>-88.490848</v>
      </c>
      <c r="AX115" s="4">
        <v>319.39999999999998</v>
      </c>
      <c r="AY115" s="4">
        <v>30.3</v>
      </c>
      <c r="AZ115" s="4">
        <v>12</v>
      </c>
      <c r="BA115" s="4">
        <v>10</v>
      </c>
      <c r="BB115" s="4" t="s">
        <v>427</v>
      </c>
      <c r="BC115" s="4">
        <v>1.912787</v>
      </c>
      <c r="BD115" s="4">
        <v>2.0837159999999999</v>
      </c>
      <c r="BE115" s="4">
        <v>3.5837159999999999</v>
      </c>
      <c r="BF115" s="4">
        <v>14.063000000000001</v>
      </c>
      <c r="BG115" s="4">
        <v>14.3</v>
      </c>
      <c r="BH115" s="4">
        <v>1.02</v>
      </c>
      <c r="BI115" s="4">
        <v>14.653</v>
      </c>
      <c r="BJ115" s="4">
        <v>2925.3009999999999</v>
      </c>
      <c r="BK115" s="4">
        <v>62.677</v>
      </c>
      <c r="BL115" s="4">
        <v>0.193</v>
      </c>
      <c r="BM115" s="4">
        <v>0.10299999999999999</v>
      </c>
      <c r="BN115" s="4">
        <v>0.29699999999999999</v>
      </c>
      <c r="BO115" s="4">
        <v>0.158</v>
      </c>
      <c r="BP115" s="4">
        <v>8.4000000000000005E-2</v>
      </c>
      <c r="BQ115" s="4">
        <v>0.24199999999999999</v>
      </c>
      <c r="BR115" s="4">
        <v>3.0146999999999999</v>
      </c>
      <c r="BU115" s="4">
        <v>2.0390000000000001</v>
      </c>
      <c r="BW115" s="4">
        <v>0</v>
      </c>
      <c r="BX115" s="4">
        <v>0.23521600000000001</v>
      </c>
      <c r="BY115" s="4">
        <v>-5</v>
      </c>
      <c r="BZ115" s="4">
        <v>1.453098</v>
      </c>
      <c r="CA115" s="4">
        <v>5.7480909999999996</v>
      </c>
      <c r="CB115" s="4">
        <v>29.35258</v>
      </c>
      <c r="CC115" s="4">
        <f t="shared" si="11"/>
        <v>1.5186456421999999</v>
      </c>
      <c r="CE115" s="4">
        <f t="shared" si="12"/>
        <v>12560.727573742075</v>
      </c>
      <c r="CF115" s="4">
        <f t="shared" si="12"/>
        <v>269.12400540642898</v>
      </c>
      <c r="CG115" s="4">
        <f t="shared" si="13"/>
        <v>1.0391054024339998</v>
      </c>
      <c r="CH115" s="4">
        <f t="shared" si="13"/>
        <v>12.944591143461899</v>
      </c>
    </row>
    <row r="116" spans="1:86">
      <c r="A116" s="2">
        <v>42440</v>
      </c>
      <c r="B116" s="29">
        <v>0.49673504629629628</v>
      </c>
      <c r="C116" s="4">
        <v>14.33</v>
      </c>
      <c r="D116" s="4">
        <v>0.39900000000000002</v>
      </c>
      <c r="E116" s="4" t="s">
        <v>155</v>
      </c>
      <c r="F116" s="4">
        <v>3990.0081770000002</v>
      </c>
      <c r="G116" s="4">
        <v>8.1999999999999993</v>
      </c>
      <c r="H116" s="4">
        <v>5</v>
      </c>
      <c r="I116" s="4">
        <v>426.8</v>
      </c>
      <c r="K116" s="4">
        <v>0</v>
      </c>
      <c r="L116" s="4">
        <v>52</v>
      </c>
      <c r="M116" s="4">
        <v>0.87290000000000001</v>
      </c>
      <c r="N116" s="4">
        <v>12.508900000000001</v>
      </c>
      <c r="O116" s="4">
        <v>0.3483</v>
      </c>
      <c r="P116" s="4">
        <v>7.1578999999999997</v>
      </c>
      <c r="Q116" s="4">
        <v>4.3907999999999996</v>
      </c>
      <c r="R116" s="4">
        <v>11.5</v>
      </c>
      <c r="S116" s="4">
        <v>5.8387000000000002</v>
      </c>
      <c r="T116" s="4">
        <v>3.5815000000000001</v>
      </c>
      <c r="U116" s="4">
        <v>9.4</v>
      </c>
      <c r="V116" s="4">
        <v>426.79939999999999</v>
      </c>
      <c r="Y116" s="4">
        <v>44.957999999999998</v>
      </c>
      <c r="Z116" s="4">
        <v>0</v>
      </c>
      <c r="AA116" s="4">
        <v>0</v>
      </c>
      <c r="AB116" s="4" t="s">
        <v>384</v>
      </c>
      <c r="AC116" s="4">
        <v>0</v>
      </c>
      <c r="AD116" s="4">
        <v>11.8</v>
      </c>
      <c r="AE116" s="4">
        <v>855</v>
      </c>
      <c r="AF116" s="4">
        <v>881</v>
      </c>
      <c r="AG116" s="4">
        <v>889</v>
      </c>
      <c r="AH116" s="4">
        <v>65</v>
      </c>
      <c r="AI116" s="4">
        <v>26.92</v>
      </c>
      <c r="AJ116" s="4">
        <v>0.62</v>
      </c>
      <c r="AK116" s="4">
        <v>988</v>
      </c>
      <c r="AL116" s="4">
        <v>6</v>
      </c>
      <c r="AM116" s="4">
        <v>0</v>
      </c>
      <c r="AN116" s="4">
        <v>36</v>
      </c>
      <c r="AO116" s="4">
        <v>190</v>
      </c>
      <c r="AP116" s="4">
        <v>188.9</v>
      </c>
      <c r="AQ116" s="4">
        <v>3.7</v>
      </c>
      <c r="AR116" s="4">
        <v>195</v>
      </c>
      <c r="AS116" s="4" t="s">
        <v>155</v>
      </c>
      <c r="AT116" s="4">
        <v>2</v>
      </c>
      <c r="AU116" s="5">
        <v>0.70488425925925924</v>
      </c>
      <c r="AV116" s="4">
        <v>47.163595000000001</v>
      </c>
      <c r="AW116" s="4">
        <v>-88.491017999999997</v>
      </c>
      <c r="AX116" s="4">
        <v>319.60000000000002</v>
      </c>
      <c r="AY116" s="4">
        <v>29.8</v>
      </c>
      <c r="AZ116" s="4">
        <v>12</v>
      </c>
      <c r="BA116" s="4">
        <v>10</v>
      </c>
      <c r="BB116" s="4" t="s">
        <v>427</v>
      </c>
      <c r="BC116" s="4">
        <v>2</v>
      </c>
      <c r="BD116" s="4">
        <v>2.343232</v>
      </c>
      <c r="BE116" s="4">
        <v>3.7716159999999999</v>
      </c>
      <c r="BF116" s="4">
        <v>14.063000000000001</v>
      </c>
      <c r="BG116" s="4">
        <v>14.38</v>
      </c>
      <c r="BH116" s="4">
        <v>1.02</v>
      </c>
      <c r="BI116" s="4">
        <v>14.558999999999999</v>
      </c>
      <c r="BJ116" s="4">
        <v>2941.0169999999998</v>
      </c>
      <c r="BK116" s="4">
        <v>52.12</v>
      </c>
      <c r="BL116" s="4">
        <v>0.17599999999999999</v>
      </c>
      <c r="BM116" s="4">
        <v>0.108</v>
      </c>
      <c r="BN116" s="4">
        <v>0.28399999999999997</v>
      </c>
      <c r="BO116" s="4">
        <v>0.14399999999999999</v>
      </c>
      <c r="BP116" s="4">
        <v>8.7999999999999995E-2</v>
      </c>
      <c r="BQ116" s="4">
        <v>0.23200000000000001</v>
      </c>
      <c r="BR116" s="4">
        <v>3.3182</v>
      </c>
      <c r="BU116" s="4">
        <v>2.097</v>
      </c>
      <c r="BW116" s="4">
        <v>0</v>
      </c>
      <c r="BX116" s="4">
        <v>0.206234</v>
      </c>
      <c r="BY116" s="4">
        <v>-5</v>
      </c>
      <c r="BZ116" s="4">
        <v>1.4530000000000001</v>
      </c>
      <c r="CA116" s="4">
        <v>5.0398440000000004</v>
      </c>
      <c r="CB116" s="4">
        <v>29.3506</v>
      </c>
      <c r="CC116" s="4">
        <f t="shared" si="11"/>
        <v>1.3315267848000001</v>
      </c>
      <c r="CE116" s="4">
        <f t="shared" si="12"/>
        <v>11072.233360366956</v>
      </c>
      <c r="CF116" s="4">
        <f t="shared" si="12"/>
        <v>196.21947195216001</v>
      </c>
      <c r="CG116" s="4">
        <f t="shared" si="13"/>
        <v>0.87342512457600008</v>
      </c>
      <c r="CH116" s="4">
        <f t="shared" si="13"/>
        <v>12.492238139517601</v>
      </c>
    </row>
    <row r="117" spans="1:86">
      <c r="A117" s="2">
        <v>42440</v>
      </c>
      <c r="B117" s="29">
        <v>0.49674662037037037</v>
      </c>
      <c r="C117" s="4">
        <v>14.33</v>
      </c>
      <c r="D117" s="4">
        <v>0.2286</v>
      </c>
      <c r="E117" s="4" t="s">
        <v>155</v>
      </c>
      <c r="F117" s="4">
        <v>2285.8202799999999</v>
      </c>
      <c r="G117" s="4">
        <v>8.1999999999999993</v>
      </c>
      <c r="H117" s="4">
        <v>5.0999999999999996</v>
      </c>
      <c r="I117" s="4">
        <v>354.9</v>
      </c>
      <c r="K117" s="4">
        <v>0</v>
      </c>
      <c r="L117" s="4">
        <v>50</v>
      </c>
      <c r="M117" s="4">
        <v>0.87450000000000006</v>
      </c>
      <c r="N117" s="4">
        <v>12.531700000000001</v>
      </c>
      <c r="O117" s="4">
        <v>0.19989999999999999</v>
      </c>
      <c r="P117" s="4">
        <v>7.1710000000000003</v>
      </c>
      <c r="Q117" s="4">
        <v>4.46</v>
      </c>
      <c r="R117" s="4">
        <v>11.6</v>
      </c>
      <c r="S117" s="4">
        <v>5.8493000000000004</v>
      </c>
      <c r="T117" s="4">
        <v>3.6379999999999999</v>
      </c>
      <c r="U117" s="4">
        <v>9.5</v>
      </c>
      <c r="V117" s="4">
        <v>354.90640000000002</v>
      </c>
      <c r="Y117" s="4">
        <v>43.942999999999998</v>
      </c>
      <c r="Z117" s="4">
        <v>0</v>
      </c>
      <c r="AA117" s="4">
        <v>0</v>
      </c>
      <c r="AB117" s="4" t="s">
        <v>384</v>
      </c>
      <c r="AC117" s="4">
        <v>0</v>
      </c>
      <c r="AD117" s="4">
        <v>11.9</v>
      </c>
      <c r="AE117" s="4">
        <v>855</v>
      </c>
      <c r="AF117" s="4">
        <v>881</v>
      </c>
      <c r="AG117" s="4">
        <v>891</v>
      </c>
      <c r="AH117" s="4">
        <v>65</v>
      </c>
      <c r="AI117" s="4">
        <v>26.92</v>
      </c>
      <c r="AJ117" s="4">
        <v>0.62</v>
      </c>
      <c r="AK117" s="4">
        <v>988</v>
      </c>
      <c r="AL117" s="4">
        <v>6</v>
      </c>
      <c r="AM117" s="4">
        <v>0</v>
      </c>
      <c r="AN117" s="4">
        <v>36</v>
      </c>
      <c r="AO117" s="4">
        <v>190</v>
      </c>
      <c r="AP117" s="4">
        <v>189</v>
      </c>
      <c r="AQ117" s="4">
        <v>3.8</v>
      </c>
      <c r="AR117" s="4">
        <v>195</v>
      </c>
      <c r="AS117" s="4" t="s">
        <v>155</v>
      </c>
      <c r="AT117" s="4">
        <v>2</v>
      </c>
      <c r="AU117" s="5">
        <v>0.70489583333333339</v>
      </c>
      <c r="AV117" s="4">
        <v>47.163567999999998</v>
      </c>
      <c r="AW117" s="4">
        <v>-88.491181999999995</v>
      </c>
      <c r="AX117" s="4">
        <v>319.5</v>
      </c>
      <c r="AY117" s="4">
        <v>29.3</v>
      </c>
      <c r="AZ117" s="4">
        <v>12</v>
      </c>
      <c r="BA117" s="4">
        <v>11</v>
      </c>
      <c r="BB117" s="4" t="s">
        <v>429</v>
      </c>
      <c r="BC117" s="4">
        <v>1.4253750000000001</v>
      </c>
      <c r="BD117" s="4">
        <v>2.1126870000000002</v>
      </c>
      <c r="BE117" s="4">
        <v>2.7225769999999998</v>
      </c>
      <c r="BF117" s="4">
        <v>14.063000000000001</v>
      </c>
      <c r="BG117" s="4">
        <v>14.56</v>
      </c>
      <c r="BH117" s="4">
        <v>1.04</v>
      </c>
      <c r="BI117" s="4">
        <v>14.35</v>
      </c>
      <c r="BJ117" s="4">
        <v>2977.125</v>
      </c>
      <c r="BK117" s="4">
        <v>30.225000000000001</v>
      </c>
      <c r="BL117" s="4">
        <v>0.17799999999999999</v>
      </c>
      <c r="BM117" s="4">
        <v>0.111</v>
      </c>
      <c r="BN117" s="4">
        <v>0.28899999999999998</v>
      </c>
      <c r="BO117" s="4">
        <v>0.14599999999999999</v>
      </c>
      <c r="BP117" s="4">
        <v>9.0999999999999998E-2</v>
      </c>
      <c r="BQ117" s="4">
        <v>0.23599999999999999</v>
      </c>
      <c r="BR117" s="4">
        <v>2.7879999999999998</v>
      </c>
      <c r="BU117" s="4">
        <v>2.0710000000000002</v>
      </c>
      <c r="BW117" s="4">
        <v>0</v>
      </c>
      <c r="BX117" s="4">
        <v>0.23366799999999999</v>
      </c>
      <c r="BY117" s="4">
        <v>-5</v>
      </c>
      <c r="BZ117" s="4">
        <v>1.454804</v>
      </c>
      <c r="CA117" s="4">
        <v>5.7102620000000002</v>
      </c>
      <c r="CB117" s="4">
        <v>29.387041</v>
      </c>
      <c r="CC117" s="4">
        <f t="shared" si="11"/>
        <v>1.5086512204</v>
      </c>
      <c r="CE117" s="4">
        <f t="shared" si="12"/>
        <v>12699.12232629225</v>
      </c>
      <c r="CF117" s="4">
        <f t="shared" si="12"/>
        <v>128.92672370565001</v>
      </c>
      <c r="CG117" s="4">
        <f t="shared" si="13"/>
        <v>1.0066735085039999</v>
      </c>
      <c r="CH117" s="4">
        <f t="shared" si="13"/>
        <v>11.892397210632</v>
      </c>
    </row>
    <row r="118" spans="1:86">
      <c r="A118" s="2">
        <v>42440</v>
      </c>
      <c r="B118" s="29">
        <v>0.49675819444444441</v>
      </c>
      <c r="C118" s="4">
        <v>14.333</v>
      </c>
      <c r="D118" s="4">
        <v>0.16619999999999999</v>
      </c>
      <c r="E118" s="4" t="s">
        <v>155</v>
      </c>
      <c r="F118" s="4">
        <v>1661.742101</v>
      </c>
      <c r="G118" s="4">
        <v>7.4</v>
      </c>
      <c r="H118" s="4">
        <v>5.3</v>
      </c>
      <c r="I118" s="4">
        <v>256.10000000000002</v>
      </c>
      <c r="K118" s="4">
        <v>0</v>
      </c>
      <c r="L118" s="4">
        <v>46</v>
      </c>
      <c r="M118" s="4">
        <v>0.87509999999999999</v>
      </c>
      <c r="N118" s="4">
        <v>12.5433</v>
      </c>
      <c r="O118" s="4">
        <v>0.1454</v>
      </c>
      <c r="P118" s="4">
        <v>6.4905999999999997</v>
      </c>
      <c r="Q118" s="4">
        <v>4.6035000000000004</v>
      </c>
      <c r="R118" s="4">
        <v>11.1</v>
      </c>
      <c r="S118" s="4">
        <v>5.2942999999999998</v>
      </c>
      <c r="T118" s="4">
        <v>3.7549999999999999</v>
      </c>
      <c r="U118" s="4">
        <v>9</v>
      </c>
      <c r="V118" s="4">
        <v>256.08670000000001</v>
      </c>
      <c r="Y118" s="4">
        <v>40.604999999999997</v>
      </c>
      <c r="Z118" s="4">
        <v>0</v>
      </c>
      <c r="AA118" s="4">
        <v>0</v>
      </c>
      <c r="AB118" s="4" t="s">
        <v>384</v>
      </c>
      <c r="AC118" s="4">
        <v>0</v>
      </c>
      <c r="AD118" s="4">
        <v>11.8</v>
      </c>
      <c r="AE118" s="4">
        <v>856</v>
      </c>
      <c r="AF118" s="4">
        <v>883</v>
      </c>
      <c r="AG118" s="4">
        <v>892</v>
      </c>
      <c r="AH118" s="4">
        <v>65</v>
      </c>
      <c r="AI118" s="4">
        <v>26.92</v>
      </c>
      <c r="AJ118" s="4">
        <v>0.62</v>
      </c>
      <c r="AK118" s="4">
        <v>988</v>
      </c>
      <c r="AL118" s="4">
        <v>6</v>
      </c>
      <c r="AM118" s="4">
        <v>0</v>
      </c>
      <c r="AN118" s="4">
        <v>36</v>
      </c>
      <c r="AO118" s="4">
        <v>190</v>
      </c>
      <c r="AP118" s="4">
        <v>189</v>
      </c>
      <c r="AQ118" s="4">
        <v>3.8</v>
      </c>
      <c r="AR118" s="4">
        <v>195</v>
      </c>
      <c r="AS118" s="4" t="s">
        <v>155</v>
      </c>
      <c r="AT118" s="4">
        <v>2</v>
      </c>
      <c r="AU118" s="5">
        <v>0.70490740740740743</v>
      </c>
      <c r="AV118" s="4">
        <v>47.163533000000001</v>
      </c>
      <c r="AW118" s="4">
        <v>-88.491345999999993</v>
      </c>
      <c r="AX118" s="4">
        <v>319.3</v>
      </c>
      <c r="AY118" s="4">
        <v>29.2</v>
      </c>
      <c r="AZ118" s="4">
        <v>12</v>
      </c>
      <c r="BA118" s="4">
        <v>11</v>
      </c>
      <c r="BB118" s="4" t="s">
        <v>429</v>
      </c>
      <c r="BC118" s="4">
        <v>1.271728</v>
      </c>
      <c r="BD118" s="4">
        <v>2.1434570000000002</v>
      </c>
      <c r="BE118" s="4">
        <v>2.443457</v>
      </c>
      <c r="BF118" s="4">
        <v>14.063000000000001</v>
      </c>
      <c r="BG118" s="4">
        <v>14.64</v>
      </c>
      <c r="BH118" s="4">
        <v>1.04</v>
      </c>
      <c r="BI118" s="4">
        <v>14.27</v>
      </c>
      <c r="BJ118" s="4">
        <v>2992.2860000000001</v>
      </c>
      <c r="BK118" s="4">
        <v>22.08</v>
      </c>
      <c r="BL118" s="4">
        <v>0.16200000000000001</v>
      </c>
      <c r="BM118" s="4">
        <v>0.115</v>
      </c>
      <c r="BN118" s="4">
        <v>0.27700000000000002</v>
      </c>
      <c r="BO118" s="4">
        <v>0.13200000000000001</v>
      </c>
      <c r="BP118" s="4">
        <v>9.4E-2</v>
      </c>
      <c r="BQ118" s="4">
        <v>0.22600000000000001</v>
      </c>
      <c r="BR118" s="4">
        <v>2.0200999999999998</v>
      </c>
      <c r="BU118" s="4">
        <v>1.9219999999999999</v>
      </c>
      <c r="BW118" s="4">
        <v>0</v>
      </c>
      <c r="BX118" s="4">
        <v>0.26947199999999999</v>
      </c>
      <c r="BY118" s="4">
        <v>-5</v>
      </c>
      <c r="BZ118" s="4">
        <v>1.4504900000000001</v>
      </c>
      <c r="CA118" s="4">
        <v>6.585223</v>
      </c>
      <c r="CB118" s="4">
        <v>29.299897999999999</v>
      </c>
      <c r="CC118" s="4">
        <f t="shared" si="11"/>
        <v>1.7398159166</v>
      </c>
      <c r="CE118" s="4">
        <f t="shared" si="12"/>
        <v>14719.538330564168</v>
      </c>
      <c r="CF118" s="4">
        <f t="shared" si="12"/>
        <v>108.61508770847999</v>
      </c>
      <c r="CG118" s="4">
        <f t="shared" si="13"/>
        <v>1.1117305173059999</v>
      </c>
      <c r="CH118" s="4">
        <f t="shared" si="13"/>
        <v>9.9371983097780987</v>
      </c>
    </row>
    <row r="119" spans="1:86">
      <c r="A119" s="2">
        <v>42440</v>
      </c>
      <c r="B119" s="29">
        <v>0.49676976851851856</v>
      </c>
      <c r="C119" s="4">
        <v>14.34</v>
      </c>
      <c r="D119" s="4">
        <v>0.19819999999999999</v>
      </c>
      <c r="E119" s="4" t="s">
        <v>155</v>
      </c>
      <c r="F119" s="4">
        <v>1981.9512199999999</v>
      </c>
      <c r="G119" s="4">
        <v>6</v>
      </c>
      <c r="H119" s="4">
        <v>5.4</v>
      </c>
      <c r="I119" s="4">
        <v>225.6</v>
      </c>
      <c r="K119" s="4">
        <v>0</v>
      </c>
      <c r="L119" s="4">
        <v>46</v>
      </c>
      <c r="M119" s="4">
        <v>0.87480000000000002</v>
      </c>
      <c r="N119" s="4">
        <v>12.5444</v>
      </c>
      <c r="O119" s="4">
        <v>0.1734</v>
      </c>
      <c r="P119" s="4">
        <v>5.2487000000000004</v>
      </c>
      <c r="Q119" s="4">
        <v>4.7237999999999998</v>
      </c>
      <c r="R119" s="4">
        <v>10</v>
      </c>
      <c r="S119" s="4">
        <v>4.2812999999999999</v>
      </c>
      <c r="T119" s="4">
        <v>3.8532000000000002</v>
      </c>
      <c r="U119" s="4">
        <v>8.1</v>
      </c>
      <c r="V119" s="4">
        <v>225.6045</v>
      </c>
      <c r="Y119" s="4">
        <v>40.444000000000003</v>
      </c>
      <c r="Z119" s="4">
        <v>0</v>
      </c>
      <c r="AA119" s="4">
        <v>0</v>
      </c>
      <c r="AB119" s="4" t="s">
        <v>384</v>
      </c>
      <c r="AC119" s="4">
        <v>0</v>
      </c>
      <c r="AD119" s="4">
        <v>11.9</v>
      </c>
      <c r="AE119" s="4">
        <v>856</v>
      </c>
      <c r="AF119" s="4">
        <v>883</v>
      </c>
      <c r="AG119" s="4">
        <v>891</v>
      </c>
      <c r="AH119" s="4">
        <v>65</v>
      </c>
      <c r="AI119" s="4">
        <v>26.92</v>
      </c>
      <c r="AJ119" s="4">
        <v>0.62</v>
      </c>
      <c r="AK119" s="4">
        <v>988</v>
      </c>
      <c r="AL119" s="4">
        <v>6</v>
      </c>
      <c r="AM119" s="4">
        <v>0</v>
      </c>
      <c r="AN119" s="4">
        <v>36</v>
      </c>
      <c r="AO119" s="4">
        <v>190</v>
      </c>
      <c r="AP119" s="4">
        <v>189</v>
      </c>
      <c r="AQ119" s="4">
        <v>3.7</v>
      </c>
      <c r="AR119" s="4">
        <v>195</v>
      </c>
      <c r="AS119" s="4" t="s">
        <v>155</v>
      </c>
      <c r="AT119" s="4">
        <v>2</v>
      </c>
      <c r="AU119" s="5">
        <v>0.70491898148148147</v>
      </c>
      <c r="AV119" s="4">
        <v>47.163482999999999</v>
      </c>
      <c r="AW119" s="4">
        <v>-88.491504000000006</v>
      </c>
      <c r="AX119" s="4">
        <v>319.10000000000002</v>
      </c>
      <c r="AY119" s="4">
        <v>29.5</v>
      </c>
      <c r="AZ119" s="4">
        <v>12</v>
      </c>
      <c r="BA119" s="4">
        <v>11</v>
      </c>
      <c r="BB119" s="4" t="s">
        <v>429</v>
      </c>
      <c r="BC119" s="4">
        <v>1.443257</v>
      </c>
      <c r="BD119" s="4">
        <v>2.3432569999999999</v>
      </c>
      <c r="BE119" s="4">
        <v>2.7148850000000002</v>
      </c>
      <c r="BF119" s="4">
        <v>14.063000000000001</v>
      </c>
      <c r="BG119" s="4">
        <v>14.6</v>
      </c>
      <c r="BH119" s="4">
        <v>1.04</v>
      </c>
      <c r="BI119" s="4">
        <v>14.314</v>
      </c>
      <c r="BJ119" s="4">
        <v>2986.4189999999999</v>
      </c>
      <c r="BK119" s="4">
        <v>26.271000000000001</v>
      </c>
      <c r="BL119" s="4">
        <v>0.13100000000000001</v>
      </c>
      <c r="BM119" s="4">
        <v>0.11799999999999999</v>
      </c>
      <c r="BN119" s="4">
        <v>0.249</v>
      </c>
      <c r="BO119" s="4">
        <v>0.107</v>
      </c>
      <c r="BP119" s="4">
        <v>9.6000000000000002E-2</v>
      </c>
      <c r="BQ119" s="4">
        <v>0.20300000000000001</v>
      </c>
      <c r="BR119" s="4">
        <v>1.776</v>
      </c>
      <c r="BU119" s="4">
        <v>1.91</v>
      </c>
      <c r="BW119" s="4">
        <v>0</v>
      </c>
      <c r="BX119" s="4">
        <v>0.33794400000000002</v>
      </c>
      <c r="BY119" s="4">
        <v>-5</v>
      </c>
      <c r="BZ119" s="4">
        <v>1.4518040000000001</v>
      </c>
      <c r="CA119" s="4">
        <v>8.2585060000000006</v>
      </c>
      <c r="CB119" s="4">
        <v>29.326440999999999</v>
      </c>
      <c r="CC119" s="4">
        <f t="shared" si="11"/>
        <v>2.1818972852000003</v>
      </c>
      <c r="CE119" s="4">
        <f t="shared" si="12"/>
        <v>18423.529344820457</v>
      </c>
      <c r="CF119" s="4">
        <f t="shared" si="12"/>
        <v>162.06853071112201</v>
      </c>
      <c r="CG119" s="4">
        <f t="shared" si="13"/>
        <v>1.2523281083460001</v>
      </c>
      <c r="CH119" s="4">
        <f t="shared" si="13"/>
        <v>10.956328672032001</v>
      </c>
    </row>
    <row r="120" spans="1:86">
      <c r="A120" s="2">
        <v>42440</v>
      </c>
      <c r="B120" s="29">
        <v>0.4967813425925926</v>
      </c>
      <c r="C120" s="4">
        <v>14.34</v>
      </c>
      <c r="D120" s="4">
        <v>0.26140000000000002</v>
      </c>
      <c r="E120" s="4" t="s">
        <v>155</v>
      </c>
      <c r="F120" s="4">
        <v>2614.404145</v>
      </c>
      <c r="G120" s="4">
        <v>6</v>
      </c>
      <c r="H120" s="4">
        <v>6.5</v>
      </c>
      <c r="I120" s="4">
        <v>264.5</v>
      </c>
      <c r="K120" s="4">
        <v>0</v>
      </c>
      <c r="L120" s="4">
        <v>46</v>
      </c>
      <c r="M120" s="4">
        <v>0.87419999999999998</v>
      </c>
      <c r="N120" s="4">
        <v>12.5359</v>
      </c>
      <c r="O120" s="4">
        <v>0.22850000000000001</v>
      </c>
      <c r="P120" s="4">
        <v>5.2451999999999996</v>
      </c>
      <c r="Q120" s="4">
        <v>5.7087000000000003</v>
      </c>
      <c r="R120" s="4">
        <v>11</v>
      </c>
      <c r="S120" s="4">
        <v>4.2784000000000004</v>
      </c>
      <c r="T120" s="4">
        <v>4.6565000000000003</v>
      </c>
      <c r="U120" s="4">
        <v>8.9</v>
      </c>
      <c r="V120" s="4">
        <v>264.45280000000002</v>
      </c>
      <c r="Y120" s="4">
        <v>40.447000000000003</v>
      </c>
      <c r="Z120" s="4">
        <v>0</v>
      </c>
      <c r="AA120" s="4">
        <v>0</v>
      </c>
      <c r="AB120" s="4" t="s">
        <v>384</v>
      </c>
      <c r="AC120" s="4">
        <v>0</v>
      </c>
      <c r="AD120" s="4">
        <v>11.9</v>
      </c>
      <c r="AE120" s="4">
        <v>856</v>
      </c>
      <c r="AF120" s="4">
        <v>883</v>
      </c>
      <c r="AG120" s="4">
        <v>892</v>
      </c>
      <c r="AH120" s="4">
        <v>65</v>
      </c>
      <c r="AI120" s="4">
        <v>26.92</v>
      </c>
      <c r="AJ120" s="4">
        <v>0.62</v>
      </c>
      <c r="AK120" s="4">
        <v>988</v>
      </c>
      <c r="AL120" s="4">
        <v>6</v>
      </c>
      <c r="AM120" s="4">
        <v>0</v>
      </c>
      <c r="AN120" s="4">
        <v>36</v>
      </c>
      <c r="AO120" s="4">
        <v>190</v>
      </c>
      <c r="AP120" s="4">
        <v>189</v>
      </c>
      <c r="AQ120" s="4">
        <v>3.7</v>
      </c>
      <c r="AR120" s="4">
        <v>195</v>
      </c>
      <c r="AS120" s="4" t="s">
        <v>155</v>
      </c>
      <c r="AT120" s="4">
        <v>2</v>
      </c>
      <c r="AU120" s="5">
        <v>0.7049305555555555</v>
      </c>
      <c r="AV120" s="4">
        <v>47.163412999999998</v>
      </c>
      <c r="AW120" s="4">
        <v>-88.491657000000004</v>
      </c>
      <c r="AX120" s="4">
        <v>319</v>
      </c>
      <c r="AY120" s="4">
        <v>30.2</v>
      </c>
      <c r="AZ120" s="4">
        <v>12</v>
      </c>
      <c r="BA120" s="4">
        <v>11</v>
      </c>
      <c r="BB120" s="4" t="s">
        <v>429</v>
      </c>
      <c r="BC120" s="4">
        <v>1.714585</v>
      </c>
      <c r="BD120" s="4">
        <v>2.7576420000000001</v>
      </c>
      <c r="BE120" s="4">
        <v>3.229171</v>
      </c>
      <c r="BF120" s="4">
        <v>14.063000000000001</v>
      </c>
      <c r="BG120" s="4">
        <v>14.53</v>
      </c>
      <c r="BH120" s="4">
        <v>1.03</v>
      </c>
      <c r="BI120" s="4">
        <v>14.391</v>
      </c>
      <c r="BJ120" s="4">
        <v>2972.5610000000001</v>
      </c>
      <c r="BK120" s="4">
        <v>34.493000000000002</v>
      </c>
      <c r="BL120" s="4">
        <v>0.13</v>
      </c>
      <c r="BM120" s="4">
        <v>0.14199999999999999</v>
      </c>
      <c r="BN120" s="4">
        <v>0.27200000000000002</v>
      </c>
      <c r="BO120" s="4">
        <v>0.106</v>
      </c>
      <c r="BP120" s="4">
        <v>0.11600000000000001</v>
      </c>
      <c r="BQ120" s="4">
        <v>0.222</v>
      </c>
      <c r="BR120" s="4">
        <v>2.0735999999999999</v>
      </c>
      <c r="BU120" s="4">
        <v>1.903</v>
      </c>
      <c r="BW120" s="4">
        <v>0</v>
      </c>
      <c r="BX120" s="4">
        <v>0.27554600000000001</v>
      </c>
      <c r="BY120" s="4">
        <v>-5</v>
      </c>
      <c r="BZ120" s="4">
        <v>1.4492940000000001</v>
      </c>
      <c r="CA120" s="4">
        <v>6.7336549999999997</v>
      </c>
      <c r="CB120" s="4">
        <v>29.275739000000002</v>
      </c>
      <c r="CC120" s="4">
        <f t="shared" si="11"/>
        <v>1.7790316509999999</v>
      </c>
      <c r="CE120" s="4">
        <f t="shared" si="12"/>
        <v>14952.101579619884</v>
      </c>
      <c r="CF120" s="4">
        <f t="shared" si="12"/>
        <v>173.50117955050501</v>
      </c>
      <c r="CG120" s="4">
        <f t="shared" si="13"/>
        <v>1.1166689432700001</v>
      </c>
      <c r="CH120" s="4">
        <f t="shared" si="13"/>
        <v>10.430291534975998</v>
      </c>
    </row>
    <row r="121" spans="1:86">
      <c r="A121" s="2">
        <v>42440</v>
      </c>
      <c r="B121" s="29">
        <v>0.4967929166666667</v>
      </c>
      <c r="C121" s="4">
        <v>14.332000000000001</v>
      </c>
      <c r="D121" s="4">
        <v>0.32419999999999999</v>
      </c>
      <c r="E121" s="4" t="s">
        <v>155</v>
      </c>
      <c r="F121" s="4">
        <v>3242.413223</v>
      </c>
      <c r="G121" s="4">
        <v>6.1</v>
      </c>
      <c r="H121" s="4">
        <v>8.6999999999999993</v>
      </c>
      <c r="I121" s="4">
        <v>307.8</v>
      </c>
      <c r="K121" s="4">
        <v>0</v>
      </c>
      <c r="L121" s="4">
        <v>46</v>
      </c>
      <c r="M121" s="4">
        <v>0.87390000000000001</v>
      </c>
      <c r="N121" s="4">
        <v>12.5245</v>
      </c>
      <c r="O121" s="4">
        <v>0.28339999999999999</v>
      </c>
      <c r="P121" s="4">
        <v>5.3308</v>
      </c>
      <c r="Q121" s="4">
        <v>7.6029</v>
      </c>
      <c r="R121" s="4">
        <v>12.9</v>
      </c>
      <c r="S121" s="4">
        <v>4.3209999999999997</v>
      </c>
      <c r="T121" s="4">
        <v>6.1627000000000001</v>
      </c>
      <c r="U121" s="4">
        <v>10.5</v>
      </c>
      <c r="V121" s="4">
        <v>307.77539999999999</v>
      </c>
      <c r="Y121" s="4">
        <v>40.506</v>
      </c>
      <c r="Z121" s="4">
        <v>0</v>
      </c>
      <c r="AA121" s="4">
        <v>0</v>
      </c>
      <c r="AB121" s="4" t="s">
        <v>384</v>
      </c>
      <c r="AC121" s="4">
        <v>0</v>
      </c>
      <c r="AD121" s="4">
        <v>11.8</v>
      </c>
      <c r="AE121" s="4">
        <v>856</v>
      </c>
      <c r="AF121" s="4">
        <v>884</v>
      </c>
      <c r="AG121" s="4">
        <v>892</v>
      </c>
      <c r="AH121" s="4">
        <v>65</v>
      </c>
      <c r="AI121" s="4">
        <v>25.28</v>
      </c>
      <c r="AJ121" s="4">
        <v>0.57999999999999996</v>
      </c>
      <c r="AK121" s="4">
        <v>988</v>
      </c>
      <c r="AL121" s="4">
        <v>5.0999999999999996</v>
      </c>
      <c r="AM121" s="4">
        <v>0</v>
      </c>
      <c r="AN121" s="4">
        <v>36</v>
      </c>
      <c r="AO121" s="4">
        <v>190</v>
      </c>
      <c r="AP121" s="4">
        <v>189</v>
      </c>
      <c r="AQ121" s="4">
        <v>3.8</v>
      </c>
      <c r="AR121" s="4">
        <v>195</v>
      </c>
      <c r="AS121" s="4" t="s">
        <v>155</v>
      </c>
      <c r="AT121" s="4">
        <v>2</v>
      </c>
      <c r="AU121" s="5">
        <v>0.70494212962962965</v>
      </c>
      <c r="AV121" s="4">
        <v>47.163316999999999</v>
      </c>
      <c r="AW121" s="4">
        <v>-88.491788</v>
      </c>
      <c r="AX121" s="4">
        <v>318.89999999999998</v>
      </c>
      <c r="AY121" s="4">
        <v>31.1</v>
      </c>
      <c r="AZ121" s="4">
        <v>12</v>
      </c>
      <c r="BA121" s="4">
        <v>11</v>
      </c>
      <c r="BB121" s="4" t="s">
        <v>429</v>
      </c>
      <c r="BC121" s="4">
        <v>1.871429</v>
      </c>
      <c r="BD121" s="4">
        <v>1.5428569999999999</v>
      </c>
      <c r="BE121" s="4">
        <v>3.4</v>
      </c>
      <c r="BF121" s="4">
        <v>14.063000000000001</v>
      </c>
      <c r="BG121" s="4">
        <v>14.47</v>
      </c>
      <c r="BH121" s="4">
        <v>1.03</v>
      </c>
      <c r="BI121" s="4">
        <v>14.43</v>
      </c>
      <c r="BJ121" s="4">
        <v>2958.7820000000002</v>
      </c>
      <c r="BK121" s="4">
        <v>42.604999999999997</v>
      </c>
      <c r="BL121" s="4">
        <v>0.13200000000000001</v>
      </c>
      <c r="BM121" s="4">
        <v>0.188</v>
      </c>
      <c r="BN121" s="4">
        <v>0.32</v>
      </c>
      <c r="BO121" s="4">
        <v>0.107</v>
      </c>
      <c r="BP121" s="4">
        <v>0.152</v>
      </c>
      <c r="BQ121" s="4">
        <v>0.25900000000000001</v>
      </c>
      <c r="BR121" s="4">
        <v>2.4043000000000001</v>
      </c>
      <c r="BU121" s="4">
        <v>1.899</v>
      </c>
      <c r="BW121" s="4">
        <v>0</v>
      </c>
      <c r="BX121" s="4">
        <v>0.292354</v>
      </c>
      <c r="BY121" s="4">
        <v>-5</v>
      </c>
      <c r="BZ121" s="4">
        <v>1.4471959999999999</v>
      </c>
      <c r="CA121" s="4">
        <v>7.1444000000000001</v>
      </c>
      <c r="CB121" s="4">
        <v>29.233359</v>
      </c>
      <c r="CC121" s="4">
        <f t="shared" si="11"/>
        <v>1.88755048</v>
      </c>
      <c r="CE121" s="4">
        <f t="shared" si="12"/>
        <v>15790.6254242376</v>
      </c>
      <c r="CF121" s="4">
        <f t="shared" si="12"/>
        <v>227.37721001399998</v>
      </c>
      <c r="CG121" s="4">
        <f t="shared" si="13"/>
        <v>1.3822485012000001</v>
      </c>
      <c r="CH121" s="4">
        <f t="shared" si="13"/>
        <v>12.831428847240002</v>
      </c>
    </row>
    <row r="122" spans="1:86">
      <c r="A122" s="2">
        <v>42440</v>
      </c>
      <c r="B122" s="29">
        <v>0.49680449074074073</v>
      </c>
      <c r="C122" s="4">
        <v>14.323</v>
      </c>
      <c r="D122" s="4">
        <v>0.44469999999999998</v>
      </c>
      <c r="E122" s="4" t="s">
        <v>155</v>
      </c>
      <c r="F122" s="4">
        <v>4446.7831029999998</v>
      </c>
      <c r="G122" s="4">
        <v>7.3</v>
      </c>
      <c r="H122" s="4">
        <v>8.6</v>
      </c>
      <c r="I122" s="4">
        <v>365</v>
      </c>
      <c r="K122" s="4">
        <v>0</v>
      </c>
      <c r="L122" s="4">
        <v>48</v>
      </c>
      <c r="M122" s="4">
        <v>0.87290000000000001</v>
      </c>
      <c r="N122" s="4">
        <v>12.503</v>
      </c>
      <c r="O122" s="4">
        <v>0.38819999999999999</v>
      </c>
      <c r="P122" s="4">
        <v>6.3977000000000004</v>
      </c>
      <c r="Q122" s="4">
        <v>7.5071000000000003</v>
      </c>
      <c r="R122" s="4">
        <v>13.9</v>
      </c>
      <c r="S122" s="4">
        <v>5.1824000000000003</v>
      </c>
      <c r="T122" s="4">
        <v>6.0810000000000004</v>
      </c>
      <c r="U122" s="4">
        <v>11.3</v>
      </c>
      <c r="V122" s="4">
        <v>364.9633</v>
      </c>
      <c r="Y122" s="4">
        <v>42.037999999999997</v>
      </c>
      <c r="Z122" s="4">
        <v>0</v>
      </c>
      <c r="AA122" s="4">
        <v>0</v>
      </c>
      <c r="AB122" s="4" t="s">
        <v>384</v>
      </c>
      <c r="AC122" s="4">
        <v>0</v>
      </c>
      <c r="AD122" s="4">
        <v>11.9</v>
      </c>
      <c r="AE122" s="4">
        <v>857</v>
      </c>
      <c r="AF122" s="4">
        <v>884</v>
      </c>
      <c r="AG122" s="4">
        <v>893</v>
      </c>
      <c r="AH122" s="4">
        <v>65</v>
      </c>
      <c r="AI122" s="4">
        <v>25.11</v>
      </c>
      <c r="AJ122" s="4">
        <v>0.57999999999999996</v>
      </c>
      <c r="AK122" s="4">
        <v>988</v>
      </c>
      <c r="AL122" s="4">
        <v>5</v>
      </c>
      <c r="AM122" s="4">
        <v>0</v>
      </c>
      <c r="AN122" s="4">
        <v>36</v>
      </c>
      <c r="AO122" s="4">
        <v>190.9</v>
      </c>
      <c r="AP122" s="4">
        <v>189</v>
      </c>
      <c r="AQ122" s="4">
        <v>3.9</v>
      </c>
      <c r="AR122" s="4">
        <v>195</v>
      </c>
      <c r="AS122" s="4" t="s">
        <v>155</v>
      </c>
      <c r="AT122" s="4">
        <v>2</v>
      </c>
      <c r="AU122" s="5">
        <v>0.7049537037037038</v>
      </c>
      <c r="AV122" s="4">
        <v>47.163195999999999</v>
      </c>
      <c r="AW122" s="4">
        <v>-88.491881000000006</v>
      </c>
      <c r="AX122" s="4">
        <v>319</v>
      </c>
      <c r="AY122" s="4">
        <v>31.9</v>
      </c>
      <c r="AZ122" s="4">
        <v>12</v>
      </c>
      <c r="BA122" s="4">
        <v>11</v>
      </c>
      <c r="BB122" s="4" t="s">
        <v>429</v>
      </c>
      <c r="BC122" s="4">
        <v>1.9</v>
      </c>
      <c r="BD122" s="4">
        <v>1.142657</v>
      </c>
      <c r="BE122" s="4">
        <v>3.4</v>
      </c>
      <c r="BF122" s="4">
        <v>14.063000000000001</v>
      </c>
      <c r="BG122" s="4">
        <v>14.34</v>
      </c>
      <c r="BH122" s="4">
        <v>1.02</v>
      </c>
      <c r="BI122" s="4">
        <v>14.558999999999999</v>
      </c>
      <c r="BJ122" s="4">
        <v>2933.2939999999999</v>
      </c>
      <c r="BK122" s="4">
        <v>57.960999999999999</v>
      </c>
      <c r="BL122" s="4">
        <v>0.157</v>
      </c>
      <c r="BM122" s="4">
        <v>0.184</v>
      </c>
      <c r="BN122" s="4">
        <v>0.34200000000000003</v>
      </c>
      <c r="BO122" s="4">
        <v>0.127</v>
      </c>
      <c r="BP122" s="4">
        <v>0.14899999999999999</v>
      </c>
      <c r="BQ122" s="4">
        <v>0.27700000000000002</v>
      </c>
      <c r="BR122" s="4">
        <v>2.8313000000000001</v>
      </c>
      <c r="BU122" s="4">
        <v>1.9570000000000001</v>
      </c>
      <c r="BW122" s="4">
        <v>0</v>
      </c>
      <c r="BX122" s="4">
        <v>0.34370800000000001</v>
      </c>
      <c r="BY122" s="4">
        <v>-5</v>
      </c>
      <c r="BZ122" s="4">
        <v>1.448804</v>
      </c>
      <c r="CA122" s="4">
        <v>8.3993649999999995</v>
      </c>
      <c r="CB122" s="4">
        <v>29.265841000000002</v>
      </c>
      <c r="CC122" s="4">
        <f t="shared" si="11"/>
        <v>2.2191122329999997</v>
      </c>
      <c r="CE122" s="4">
        <f t="shared" si="12"/>
        <v>18404.441797857569</v>
      </c>
      <c r="CF122" s="4">
        <f t="shared" si="12"/>
        <v>363.66618928945496</v>
      </c>
      <c r="CG122" s="4">
        <f t="shared" si="13"/>
        <v>1.7379882064350001</v>
      </c>
      <c r="CH122" s="4">
        <f t="shared" si="13"/>
        <v>17.7644982270015</v>
      </c>
    </row>
    <row r="123" spans="1:86">
      <c r="A123" s="2">
        <v>42440</v>
      </c>
      <c r="B123" s="29">
        <v>0.49681606481481483</v>
      </c>
      <c r="C123" s="4">
        <v>14.315</v>
      </c>
      <c r="D123" s="4">
        <v>0.3911</v>
      </c>
      <c r="E123" s="4" t="s">
        <v>155</v>
      </c>
      <c r="F123" s="4">
        <v>3910.6336310000002</v>
      </c>
      <c r="G123" s="4">
        <v>8.1</v>
      </c>
      <c r="H123" s="4">
        <v>8.6</v>
      </c>
      <c r="I123" s="4">
        <v>434.7</v>
      </c>
      <c r="K123" s="4">
        <v>0</v>
      </c>
      <c r="L123" s="4">
        <v>51</v>
      </c>
      <c r="M123" s="4">
        <v>0.87319999999999998</v>
      </c>
      <c r="N123" s="4">
        <v>12.4998</v>
      </c>
      <c r="O123" s="4">
        <v>0.34150000000000003</v>
      </c>
      <c r="P123" s="4">
        <v>7.0728999999999997</v>
      </c>
      <c r="Q123" s="4">
        <v>7.5095000000000001</v>
      </c>
      <c r="R123" s="4">
        <v>14.6</v>
      </c>
      <c r="S123" s="4">
        <v>5.7652000000000001</v>
      </c>
      <c r="T123" s="4">
        <v>6.1211000000000002</v>
      </c>
      <c r="U123" s="4">
        <v>11.9</v>
      </c>
      <c r="V123" s="4">
        <v>434.68220000000002</v>
      </c>
      <c r="Y123" s="4">
        <v>44.475000000000001</v>
      </c>
      <c r="Z123" s="4">
        <v>0</v>
      </c>
      <c r="AA123" s="4">
        <v>0</v>
      </c>
      <c r="AB123" s="4" t="s">
        <v>384</v>
      </c>
      <c r="AC123" s="4">
        <v>0</v>
      </c>
      <c r="AD123" s="4">
        <v>11.8</v>
      </c>
      <c r="AE123" s="4">
        <v>858</v>
      </c>
      <c r="AF123" s="4">
        <v>885</v>
      </c>
      <c r="AG123" s="4">
        <v>894</v>
      </c>
      <c r="AH123" s="4">
        <v>65</v>
      </c>
      <c r="AI123" s="4">
        <v>26.74</v>
      </c>
      <c r="AJ123" s="4">
        <v>0.61</v>
      </c>
      <c r="AK123" s="4">
        <v>988</v>
      </c>
      <c r="AL123" s="4">
        <v>5.9</v>
      </c>
      <c r="AM123" s="4">
        <v>0</v>
      </c>
      <c r="AN123" s="4">
        <v>36</v>
      </c>
      <c r="AO123" s="4">
        <v>190.1</v>
      </c>
      <c r="AP123" s="4">
        <v>189</v>
      </c>
      <c r="AQ123" s="4">
        <v>3.9</v>
      </c>
      <c r="AR123" s="4">
        <v>195</v>
      </c>
      <c r="AS123" s="4" t="s">
        <v>155</v>
      </c>
      <c r="AT123" s="4">
        <v>2</v>
      </c>
      <c r="AU123" s="5">
        <v>0.70496527777777773</v>
      </c>
      <c r="AV123" s="4">
        <v>47.163075999999997</v>
      </c>
      <c r="AW123" s="4">
        <v>-88.491962000000001</v>
      </c>
      <c r="AX123" s="4">
        <v>319.10000000000002</v>
      </c>
      <c r="AY123" s="4">
        <v>32.5</v>
      </c>
      <c r="AZ123" s="4">
        <v>12</v>
      </c>
      <c r="BA123" s="4">
        <v>11</v>
      </c>
      <c r="BB123" s="4" t="s">
        <v>429</v>
      </c>
      <c r="BC123" s="4">
        <v>1.2589410000000001</v>
      </c>
      <c r="BD123" s="4">
        <v>1.2</v>
      </c>
      <c r="BE123" s="4">
        <v>2.189111</v>
      </c>
      <c r="BF123" s="4">
        <v>14.063000000000001</v>
      </c>
      <c r="BG123" s="4">
        <v>14.4</v>
      </c>
      <c r="BH123" s="4">
        <v>1.02</v>
      </c>
      <c r="BI123" s="4">
        <v>14.522</v>
      </c>
      <c r="BJ123" s="4">
        <v>2942.34</v>
      </c>
      <c r="BK123" s="4">
        <v>51.158999999999999</v>
      </c>
      <c r="BL123" s="4">
        <v>0.17399999999999999</v>
      </c>
      <c r="BM123" s="4">
        <v>0.185</v>
      </c>
      <c r="BN123" s="4">
        <v>0.35899999999999999</v>
      </c>
      <c r="BO123" s="4">
        <v>0.14199999999999999</v>
      </c>
      <c r="BP123" s="4">
        <v>0.151</v>
      </c>
      <c r="BQ123" s="4">
        <v>0.29299999999999998</v>
      </c>
      <c r="BR123" s="4">
        <v>3.3834</v>
      </c>
      <c r="BU123" s="4">
        <v>2.077</v>
      </c>
      <c r="BW123" s="4">
        <v>0</v>
      </c>
      <c r="BX123" s="4">
        <v>0.36613800000000002</v>
      </c>
      <c r="BY123" s="4">
        <v>-5</v>
      </c>
      <c r="BZ123" s="4">
        <v>1.4480980000000001</v>
      </c>
      <c r="CA123" s="4">
        <v>8.9474970000000003</v>
      </c>
      <c r="CB123" s="4">
        <v>29.251580000000001</v>
      </c>
      <c r="CC123" s="4">
        <f t="shared" si="11"/>
        <v>2.3639287073999999</v>
      </c>
      <c r="CE123" s="4">
        <f t="shared" si="12"/>
        <v>19665.954007266064</v>
      </c>
      <c r="CF123" s="4">
        <f t="shared" si="12"/>
        <v>341.93551427018099</v>
      </c>
      <c r="CG123" s="4">
        <f t="shared" si="13"/>
        <v>1.9583476158869999</v>
      </c>
      <c r="CH123" s="4">
        <f t="shared" si="13"/>
        <v>22.613902128300598</v>
      </c>
    </row>
    <row r="124" spans="1:86">
      <c r="A124" s="2">
        <v>42440</v>
      </c>
      <c r="B124" s="29">
        <v>0.49682763888888887</v>
      </c>
      <c r="C124" s="4">
        <v>14.260999999999999</v>
      </c>
      <c r="D124" s="4">
        <v>0.1862</v>
      </c>
      <c r="E124" s="4" t="s">
        <v>155</v>
      </c>
      <c r="F124" s="4">
        <v>1862.4020439999999</v>
      </c>
      <c r="G124" s="4">
        <v>8.6999999999999993</v>
      </c>
      <c r="H124" s="4">
        <v>8.6</v>
      </c>
      <c r="I124" s="4">
        <v>366.4</v>
      </c>
      <c r="K124" s="4">
        <v>0</v>
      </c>
      <c r="L124" s="4">
        <v>49</v>
      </c>
      <c r="M124" s="4">
        <v>0.87570000000000003</v>
      </c>
      <c r="N124" s="4">
        <v>12.4878</v>
      </c>
      <c r="O124" s="4">
        <v>0.16309999999999999</v>
      </c>
      <c r="P124" s="4">
        <v>7.6464999999999996</v>
      </c>
      <c r="Q124" s="4">
        <v>7.5307000000000004</v>
      </c>
      <c r="R124" s="4">
        <v>15.2</v>
      </c>
      <c r="S124" s="4">
        <v>6.1981000000000002</v>
      </c>
      <c r="T124" s="4">
        <v>6.1041999999999996</v>
      </c>
      <c r="U124" s="4">
        <v>12.3</v>
      </c>
      <c r="V124" s="4">
        <v>366.41969999999998</v>
      </c>
      <c r="Y124" s="4">
        <v>42.680999999999997</v>
      </c>
      <c r="Z124" s="4">
        <v>0</v>
      </c>
      <c r="AA124" s="4">
        <v>0</v>
      </c>
      <c r="AB124" s="4" t="s">
        <v>384</v>
      </c>
      <c r="AC124" s="4">
        <v>0</v>
      </c>
      <c r="AD124" s="4">
        <v>11.9</v>
      </c>
      <c r="AE124" s="4">
        <v>860</v>
      </c>
      <c r="AF124" s="4">
        <v>886</v>
      </c>
      <c r="AG124" s="4">
        <v>897</v>
      </c>
      <c r="AH124" s="4">
        <v>65</v>
      </c>
      <c r="AI124" s="4">
        <v>25.28</v>
      </c>
      <c r="AJ124" s="4">
        <v>0.57999999999999996</v>
      </c>
      <c r="AK124" s="4">
        <v>988</v>
      </c>
      <c r="AL124" s="4">
        <v>5.0999999999999996</v>
      </c>
      <c r="AM124" s="4">
        <v>0</v>
      </c>
      <c r="AN124" s="4">
        <v>36</v>
      </c>
      <c r="AO124" s="4">
        <v>190.9</v>
      </c>
      <c r="AP124" s="4">
        <v>189</v>
      </c>
      <c r="AQ124" s="4">
        <v>4</v>
      </c>
      <c r="AR124" s="4">
        <v>195</v>
      </c>
      <c r="AS124" s="4" t="s">
        <v>155</v>
      </c>
      <c r="AT124" s="4">
        <v>2</v>
      </c>
      <c r="AU124" s="5">
        <v>0.70497685185185188</v>
      </c>
      <c r="AV124" s="4">
        <v>47.162945999999998</v>
      </c>
      <c r="AW124" s="4">
        <v>-88.492016000000007</v>
      </c>
      <c r="AX124" s="4">
        <v>319.10000000000002</v>
      </c>
      <c r="AY124" s="4">
        <v>33.5</v>
      </c>
      <c r="AZ124" s="4">
        <v>12</v>
      </c>
      <c r="BA124" s="4">
        <v>11</v>
      </c>
      <c r="BB124" s="4" t="s">
        <v>429</v>
      </c>
      <c r="BC124" s="4">
        <v>1.071129</v>
      </c>
      <c r="BD124" s="4">
        <v>1.271129</v>
      </c>
      <c r="BE124" s="4">
        <v>1.7</v>
      </c>
      <c r="BF124" s="4">
        <v>14.063000000000001</v>
      </c>
      <c r="BG124" s="4">
        <v>14.67</v>
      </c>
      <c r="BH124" s="4">
        <v>1.04</v>
      </c>
      <c r="BI124" s="4">
        <v>14.199</v>
      </c>
      <c r="BJ124" s="4">
        <v>2985.3620000000001</v>
      </c>
      <c r="BK124" s="4">
        <v>24.814</v>
      </c>
      <c r="BL124" s="4">
        <v>0.191</v>
      </c>
      <c r="BM124" s="4">
        <v>0.189</v>
      </c>
      <c r="BN124" s="4">
        <v>0.38</v>
      </c>
      <c r="BO124" s="4">
        <v>0.155</v>
      </c>
      <c r="BP124" s="4">
        <v>0.153</v>
      </c>
      <c r="BQ124" s="4">
        <v>0.308</v>
      </c>
      <c r="BR124" s="4">
        <v>2.8965999999999998</v>
      </c>
      <c r="BU124" s="4">
        <v>2.024</v>
      </c>
      <c r="BW124" s="4">
        <v>0</v>
      </c>
      <c r="BX124" s="4">
        <v>0.42212</v>
      </c>
      <c r="BY124" s="4">
        <v>-5</v>
      </c>
      <c r="BZ124" s="4">
        <v>1.446196</v>
      </c>
      <c r="CA124" s="4">
        <v>10.315557999999999</v>
      </c>
      <c r="CB124" s="4">
        <v>29.213159000000001</v>
      </c>
      <c r="CC124" s="4">
        <f t="shared" si="11"/>
        <v>2.7253704235999998</v>
      </c>
      <c r="CE124" s="4">
        <f t="shared" si="12"/>
        <v>23004.369121911011</v>
      </c>
      <c r="CF124" s="4">
        <f t="shared" si="12"/>
        <v>191.20978139036399</v>
      </c>
      <c r="CG124" s="4">
        <f t="shared" si="13"/>
        <v>2.3733623224079996</v>
      </c>
      <c r="CH124" s="4">
        <f t="shared" si="13"/>
        <v>22.320393841191596</v>
      </c>
    </row>
    <row r="125" spans="1:86">
      <c r="A125" s="2">
        <v>42440</v>
      </c>
      <c r="B125" s="29">
        <v>0.49683921296296302</v>
      </c>
      <c r="C125" s="4">
        <v>14.083</v>
      </c>
      <c r="D125" s="4">
        <v>5.1700000000000003E-2</v>
      </c>
      <c r="E125" s="4" t="s">
        <v>155</v>
      </c>
      <c r="F125" s="4">
        <v>517.35959800000001</v>
      </c>
      <c r="G125" s="4">
        <v>126.3</v>
      </c>
      <c r="H125" s="4">
        <v>8.6</v>
      </c>
      <c r="I125" s="4">
        <v>232.1</v>
      </c>
      <c r="K125" s="4">
        <v>0</v>
      </c>
      <c r="L125" s="4">
        <v>36</v>
      </c>
      <c r="M125" s="4">
        <v>0.87819999999999998</v>
      </c>
      <c r="N125" s="4">
        <v>12.3674</v>
      </c>
      <c r="O125" s="4">
        <v>4.5400000000000003E-2</v>
      </c>
      <c r="P125" s="4">
        <v>110.925</v>
      </c>
      <c r="Q125" s="4">
        <v>7.5259</v>
      </c>
      <c r="R125" s="4">
        <v>118.5</v>
      </c>
      <c r="S125" s="4">
        <v>90.417100000000005</v>
      </c>
      <c r="T125" s="4">
        <v>6.1345000000000001</v>
      </c>
      <c r="U125" s="4">
        <v>96.6</v>
      </c>
      <c r="V125" s="4">
        <v>232.11</v>
      </c>
      <c r="Y125" s="4">
        <v>31.495999999999999</v>
      </c>
      <c r="Z125" s="4">
        <v>0</v>
      </c>
      <c r="AA125" s="4">
        <v>0</v>
      </c>
      <c r="AB125" s="4" t="s">
        <v>384</v>
      </c>
      <c r="AC125" s="4">
        <v>0</v>
      </c>
      <c r="AD125" s="4">
        <v>11.9</v>
      </c>
      <c r="AE125" s="4">
        <v>861</v>
      </c>
      <c r="AF125" s="4">
        <v>887</v>
      </c>
      <c r="AG125" s="4">
        <v>898</v>
      </c>
      <c r="AH125" s="4">
        <v>65</v>
      </c>
      <c r="AI125" s="4">
        <v>26.74</v>
      </c>
      <c r="AJ125" s="4">
        <v>0.61</v>
      </c>
      <c r="AK125" s="4">
        <v>988</v>
      </c>
      <c r="AL125" s="4">
        <v>5.9</v>
      </c>
      <c r="AM125" s="4">
        <v>0</v>
      </c>
      <c r="AN125" s="4">
        <v>36</v>
      </c>
      <c r="AO125" s="4">
        <v>191</v>
      </c>
      <c r="AP125" s="4">
        <v>189</v>
      </c>
      <c r="AQ125" s="4">
        <v>4</v>
      </c>
      <c r="AR125" s="4">
        <v>195</v>
      </c>
      <c r="AS125" s="4" t="s">
        <v>155</v>
      </c>
      <c r="AT125" s="4">
        <v>2</v>
      </c>
      <c r="AU125" s="5">
        <v>0.70498842592592592</v>
      </c>
      <c r="AV125" s="4">
        <v>47.162807999999998</v>
      </c>
      <c r="AW125" s="4">
        <v>-88.492041999999998</v>
      </c>
      <c r="AX125" s="4">
        <v>319.2</v>
      </c>
      <c r="AY125" s="4">
        <v>34.200000000000003</v>
      </c>
      <c r="AZ125" s="4">
        <v>12</v>
      </c>
      <c r="BA125" s="4">
        <v>11</v>
      </c>
      <c r="BB125" s="4" t="s">
        <v>429</v>
      </c>
      <c r="BC125" s="4">
        <v>1.0289710000000001</v>
      </c>
      <c r="BD125" s="4">
        <v>1.3</v>
      </c>
      <c r="BE125" s="4">
        <v>1.771029</v>
      </c>
      <c r="BF125" s="4">
        <v>14.063000000000001</v>
      </c>
      <c r="BG125" s="4">
        <v>15.01</v>
      </c>
      <c r="BH125" s="4">
        <v>1.07</v>
      </c>
      <c r="BI125" s="4">
        <v>13.874000000000001</v>
      </c>
      <c r="BJ125" s="4">
        <v>3016.5619999999999</v>
      </c>
      <c r="BK125" s="4">
        <v>7.0529999999999999</v>
      </c>
      <c r="BL125" s="4">
        <v>2.8330000000000002</v>
      </c>
      <c r="BM125" s="4">
        <v>0.192</v>
      </c>
      <c r="BN125" s="4">
        <v>3.0259999999999998</v>
      </c>
      <c r="BO125" s="4">
        <v>2.31</v>
      </c>
      <c r="BP125" s="4">
        <v>0.157</v>
      </c>
      <c r="BQ125" s="4">
        <v>2.4660000000000002</v>
      </c>
      <c r="BR125" s="4">
        <v>1.8721000000000001</v>
      </c>
      <c r="BU125" s="4">
        <v>1.524</v>
      </c>
      <c r="BW125" s="4">
        <v>0</v>
      </c>
      <c r="BX125" s="4">
        <v>0.43070599999999998</v>
      </c>
      <c r="BY125" s="4">
        <v>-5</v>
      </c>
      <c r="BZ125" s="4">
        <v>1.446</v>
      </c>
      <c r="CA125" s="4">
        <v>10.525377000000001</v>
      </c>
      <c r="CB125" s="4">
        <v>29.209199999999999</v>
      </c>
      <c r="CC125" s="4">
        <f t="shared" si="11"/>
        <v>2.7808046034</v>
      </c>
      <c r="CE125" s="4">
        <f t="shared" si="12"/>
        <v>23717.587863523877</v>
      </c>
      <c r="CF125" s="4">
        <f t="shared" si="12"/>
        <v>55.453906533807</v>
      </c>
      <c r="CG125" s="4">
        <f t="shared" si="13"/>
        <v>19.388818022454004</v>
      </c>
      <c r="CH125" s="4">
        <f t="shared" si="13"/>
        <v>14.719305036429901</v>
      </c>
    </row>
    <row r="126" spans="1:86">
      <c r="A126" s="2">
        <v>42440</v>
      </c>
      <c r="B126" s="29">
        <v>0.49685078703703706</v>
      </c>
      <c r="C126" s="4">
        <v>13.718999999999999</v>
      </c>
      <c r="D126" s="4">
        <v>1.3599999999999999E-2</v>
      </c>
      <c r="E126" s="4" t="s">
        <v>155</v>
      </c>
      <c r="F126" s="4">
        <v>135.656566</v>
      </c>
      <c r="G126" s="4">
        <v>585.70000000000005</v>
      </c>
      <c r="H126" s="4">
        <v>8.5</v>
      </c>
      <c r="I126" s="4">
        <v>154.80000000000001</v>
      </c>
      <c r="K126" s="4">
        <v>0</v>
      </c>
      <c r="L126" s="4">
        <v>32</v>
      </c>
      <c r="M126" s="4">
        <v>0.88129999999999997</v>
      </c>
      <c r="N126" s="4">
        <v>12.0913</v>
      </c>
      <c r="O126" s="4">
        <v>1.2E-2</v>
      </c>
      <c r="P126" s="4">
        <v>516.21040000000005</v>
      </c>
      <c r="Q126" s="4">
        <v>7.4912999999999998</v>
      </c>
      <c r="R126" s="4">
        <v>523.70000000000005</v>
      </c>
      <c r="S126" s="4">
        <v>421.06869999999998</v>
      </c>
      <c r="T126" s="4">
        <v>6.1105999999999998</v>
      </c>
      <c r="U126" s="4">
        <v>427.2</v>
      </c>
      <c r="V126" s="4">
        <v>154.7731</v>
      </c>
      <c r="Y126" s="4">
        <v>27.972000000000001</v>
      </c>
      <c r="Z126" s="4">
        <v>0</v>
      </c>
      <c r="AA126" s="4">
        <v>0</v>
      </c>
      <c r="AB126" s="4" t="s">
        <v>384</v>
      </c>
      <c r="AC126" s="4">
        <v>0</v>
      </c>
      <c r="AD126" s="4">
        <v>11.8</v>
      </c>
      <c r="AE126" s="4">
        <v>864</v>
      </c>
      <c r="AF126" s="4">
        <v>888</v>
      </c>
      <c r="AG126" s="4">
        <v>900</v>
      </c>
      <c r="AH126" s="4">
        <v>65</v>
      </c>
      <c r="AI126" s="4">
        <v>26.92</v>
      </c>
      <c r="AJ126" s="4">
        <v>0.62</v>
      </c>
      <c r="AK126" s="4">
        <v>988</v>
      </c>
      <c r="AL126" s="4">
        <v>6</v>
      </c>
      <c r="AM126" s="4">
        <v>0</v>
      </c>
      <c r="AN126" s="4">
        <v>36</v>
      </c>
      <c r="AO126" s="4">
        <v>191</v>
      </c>
      <c r="AP126" s="4">
        <v>189</v>
      </c>
      <c r="AQ126" s="4">
        <v>3.9</v>
      </c>
      <c r="AR126" s="4">
        <v>195</v>
      </c>
      <c r="AS126" s="4" t="s">
        <v>155</v>
      </c>
      <c r="AT126" s="4">
        <v>2</v>
      </c>
      <c r="AU126" s="5">
        <v>0.70500000000000007</v>
      </c>
      <c r="AV126" s="4">
        <v>47.162663000000002</v>
      </c>
      <c r="AW126" s="4">
        <v>-88.492020999999994</v>
      </c>
      <c r="AX126" s="4">
        <v>319.39999999999998</v>
      </c>
      <c r="AY126" s="4">
        <v>34.799999999999997</v>
      </c>
      <c r="AZ126" s="4">
        <v>12</v>
      </c>
      <c r="BA126" s="4">
        <v>11</v>
      </c>
      <c r="BB126" s="4" t="s">
        <v>429</v>
      </c>
      <c r="BC126" s="4">
        <v>1.071645</v>
      </c>
      <c r="BD126" s="4">
        <v>1.0850660000000001</v>
      </c>
      <c r="BE126" s="4">
        <v>1.8</v>
      </c>
      <c r="BF126" s="4">
        <v>14.063000000000001</v>
      </c>
      <c r="BG126" s="4">
        <v>15.43</v>
      </c>
      <c r="BH126" s="4">
        <v>1.1000000000000001</v>
      </c>
      <c r="BI126" s="4">
        <v>13.465</v>
      </c>
      <c r="BJ126" s="4">
        <v>3026.694</v>
      </c>
      <c r="BK126" s="4">
        <v>1.905</v>
      </c>
      <c r="BL126" s="4">
        <v>13.532</v>
      </c>
      <c r="BM126" s="4">
        <v>0.19600000000000001</v>
      </c>
      <c r="BN126" s="4">
        <v>13.728</v>
      </c>
      <c r="BO126" s="4">
        <v>11.038</v>
      </c>
      <c r="BP126" s="4">
        <v>0.16</v>
      </c>
      <c r="BQ126" s="4">
        <v>11.198</v>
      </c>
      <c r="BR126" s="4">
        <v>1.2810999999999999</v>
      </c>
      <c r="BU126" s="4">
        <v>1.389</v>
      </c>
      <c r="BW126" s="4">
        <v>0</v>
      </c>
      <c r="BX126" s="4">
        <v>0.42108800000000002</v>
      </c>
      <c r="BY126" s="4">
        <v>-5</v>
      </c>
      <c r="BZ126" s="4">
        <v>1.4432970000000001</v>
      </c>
      <c r="CA126" s="4">
        <v>10.290336</v>
      </c>
      <c r="CB126" s="4">
        <v>29.154592999999998</v>
      </c>
      <c r="CC126" s="4">
        <f t="shared" si="11"/>
        <v>2.7187067711999999</v>
      </c>
      <c r="CE126" s="4">
        <f t="shared" si="12"/>
        <v>23265.836577200447</v>
      </c>
      <c r="CF126" s="4">
        <f t="shared" si="12"/>
        <v>14.643508289760002</v>
      </c>
      <c r="CG126" s="4">
        <f t="shared" si="13"/>
        <v>86.077693348416005</v>
      </c>
      <c r="CH126" s="4">
        <f t="shared" si="13"/>
        <v>9.8476632388511991</v>
      </c>
    </row>
    <row r="127" spans="1:86">
      <c r="A127" s="2">
        <v>42440</v>
      </c>
      <c r="B127" s="29">
        <v>0.49686236111111109</v>
      </c>
      <c r="C127" s="4">
        <v>13.506</v>
      </c>
      <c r="D127" s="4">
        <v>7.0000000000000001E-3</v>
      </c>
      <c r="E127" s="4" t="s">
        <v>155</v>
      </c>
      <c r="F127" s="4">
        <v>70</v>
      </c>
      <c r="G127" s="4">
        <v>2109.1</v>
      </c>
      <c r="H127" s="4">
        <v>8.5</v>
      </c>
      <c r="I127" s="4">
        <v>124.9</v>
      </c>
      <c r="K127" s="4">
        <v>0.25</v>
      </c>
      <c r="L127" s="4">
        <v>30</v>
      </c>
      <c r="M127" s="4">
        <v>0.88339999999999996</v>
      </c>
      <c r="N127" s="4">
        <v>11.9307</v>
      </c>
      <c r="O127" s="4">
        <v>6.1999999999999998E-3</v>
      </c>
      <c r="P127" s="4">
        <v>1863.1121000000001</v>
      </c>
      <c r="Q127" s="4">
        <v>7.5351999999999997</v>
      </c>
      <c r="R127" s="4">
        <v>1870.6</v>
      </c>
      <c r="S127" s="4">
        <v>1510.1991</v>
      </c>
      <c r="T127" s="4">
        <v>6.1078999999999999</v>
      </c>
      <c r="U127" s="4">
        <v>1516.3</v>
      </c>
      <c r="V127" s="4">
        <v>124.9132</v>
      </c>
      <c r="Y127" s="4">
        <v>26.937999999999999</v>
      </c>
      <c r="Z127" s="4">
        <v>0</v>
      </c>
      <c r="AA127" s="4">
        <v>0.22109999999999999</v>
      </c>
      <c r="AB127" s="4" t="s">
        <v>384</v>
      </c>
      <c r="AC127" s="4">
        <v>0</v>
      </c>
      <c r="AD127" s="4">
        <v>11.9</v>
      </c>
      <c r="AE127" s="4">
        <v>865</v>
      </c>
      <c r="AF127" s="4">
        <v>889</v>
      </c>
      <c r="AG127" s="4">
        <v>901</v>
      </c>
      <c r="AH127" s="4">
        <v>65</v>
      </c>
      <c r="AI127" s="4">
        <v>25.28</v>
      </c>
      <c r="AJ127" s="4">
        <v>0.57999999999999996</v>
      </c>
      <c r="AK127" s="4">
        <v>988</v>
      </c>
      <c r="AL127" s="4">
        <v>5.0999999999999996</v>
      </c>
      <c r="AM127" s="4">
        <v>0</v>
      </c>
      <c r="AN127" s="4">
        <v>36</v>
      </c>
      <c r="AO127" s="4">
        <v>191</v>
      </c>
      <c r="AP127" s="4">
        <v>189</v>
      </c>
      <c r="AQ127" s="4">
        <v>4.2</v>
      </c>
      <c r="AR127" s="4">
        <v>195</v>
      </c>
      <c r="AS127" s="4" t="s">
        <v>155</v>
      </c>
      <c r="AT127" s="4">
        <v>2</v>
      </c>
      <c r="AU127" s="5">
        <v>0.705011574074074</v>
      </c>
      <c r="AV127" s="4">
        <v>47.162514000000002</v>
      </c>
      <c r="AW127" s="4">
        <v>-88.491973000000002</v>
      </c>
      <c r="AX127" s="4">
        <v>319.3</v>
      </c>
      <c r="AY127" s="4">
        <v>35.9</v>
      </c>
      <c r="AZ127" s="4">
        <v>12</v>
      </c>
      <c r="BA127" s="4">
        <v>11</v>
      </c>
      <c r="BB127" s="4" t="s">
        <v>429</v>
      </c>
      <c r="BC127" s="4">
        <v>1.1000000000000001</v>
      </c>
      <c r="BD127" s="4">
        <v>1.143656</v>
      </c>
      <c r="BE127" s="4">
        <v>1.871828</v>
      </c>
      <c r="BF127" s="4">
        <v>14.063000000000001</v>
      </c>
      <c r="BG127" s="4">
        <v>15.67</v>
      </c>
      <c r="BH127" s="4">
        <v>1.1100000000000001</v>
      </c>
      <c r="BI127" s="4">
        <v>13.202999999999999</v>
      </c>
      <c r="BJ127" s="4">
        <v>3028.9650000000001</v>
      </c>
      <c r="BK127" s="4">
        <v>0.999</v>
      </c>
      <c r="BL127" s="4">
        <v>49.533999999999999</v>
      </c>
      <c r="BM127" s="4">
        <v>0.2</v>
      </c>
      <c r="BN127" s="4">
        <v>49.734000000000002</v>
      </c>
      <c r="BO127" s="4">
        <v>40.151000000000003</v>
      </c>
      <c r="BP127" s="4">
        <v>0.16200000000000001</v>
      </c>
      <c r="BQ127" s="4">
        <v>40.314</v>
      </c>
      <c r="BR127" s="4">
        <v>1.0487</v>
      </c>
      <c r="BU127" s="4">
        <v>1.357</v>
      </c>
      <c r="BW127" s="4">
        <v>40.823</v>
      </c>
      <c r="BX127" s="4">
        <v>0.38662999999999997</v>
      </c>
      <c r="BY127" s="4">
        <v>-5</v>
      </c>
      <c r="BZ127" s="4">
        <v>1.4420980000000001</v>
      </c>
      <c r="CA127" s="4">
        <v>9.4482619999999997</v>
      </c>
      <c r="CB127" s="4">
        <v>29.130382000000001</v>
      </c>
      <c r="CC127" s="4">
        <f t="shared" si="11"/>
        <v>2.4962308203999997</v>
      </c>
      <c r="CE127" s="4">
        <f t="shared" si="12"/>
        <v>21377.985816896009</v>
      </c>
      <c r="CF127" s="4">
        <f t="shared" si="12"/>
        <v>7.0507938622860005</v>
      </c>
      <c r="CG127" s="4">
        <f t="shared" si="13"/>
        <v>284.53023399819597</v>
      </c>
      <c r="CH127" s="4">
        <f t="shared" si="13"/>
        <v>7.4015690924717994</v>
      </c>
    </row>
    <row r="128" spans="1:86">
      <c r="A128" s="2">
        <v>42440</v>
      </c>
      <c r="B128" s="29">
        <v>0.49687393518518519</v>
      </c>
      <c r="C128" s="4">
        <v>13.212</v>
      </c>
      <c r="D128" s="4">
        <v>7.0000000000000001E-3</v>
      </c>
      <c r="E128" s="4" t="s">
        <v>155</v>
      </c>
      <c r="F128" s="4">
        <v>70</v>
      </c>
      <c r="G128" s="4">
        <v>3185.3</v>
      </c>
      <c r="H128" s="4">
        <v>12.4</v>
      </c>
      <c r="I128" s="4">
        <v>107.4</v>
      </c>
      <c r="K128" s="4">
        <v>0.8</v>
      </c>
      <c r="L128" s="4">
        <v>29</v>
      </c>
      <c r="M128" s="4">
        <v>0.88580000000000003</v>
      </c>
      <c r="N128" s="4">
        <v>11.7033</v>
      </c>
      <c r="O128" s="4">
        <v>6.1999999999999998E-3</v>
      </c>
      <c r="P128" s="4">
        <v>2821.5138999999999</v>
      </c>
      <c r="Q128" s="4">
        <v>11.0105</v>
      </c>
      <c r="R128" s="4">
        <v>2832.5</v>
      </c>
      <c r="S128" s="4">
        <v>2285.5488</v>
      </c>
      <c r="T128" s="4">
        <v>8.9190000000000005</v>
      </c>
      <c r="U128" s="4">
        <v>2294.5</v>
      </c>
      <c r="V128" s="4">
        <v>107.4008</v>
      </c>
      <c r="Y128" s="4">
        <v>25.97</v>
      </c>
      <c r="Z128" s="4">
        <v>0</v>
      </c>
      <c r="AA128" s="4">
        <v>0.70520000000000005</v>
      </c>
      <c r="AB128" s="4" t="s">
        <v>384</v>
      </c>
      <c r="AC128" s="4">
        <v>0</v>
      </c>
      <c r="AD128" s="4">
        <v>11.9</v>
      </c>
      <c r="AE128" s="4">
        <v>865</v>
      </c>
      <c r="AF128" s="4">
        <v>890</v>
      </c>
      <c r="AG128" s="4">
        <v>901</v>
      </c>
      <c r="AH128" s="4">
        <v>65</v>
      </c>
      <c r="AI128" s="4">
        <v>25.11</v>
      </c>
      <c r="AJ128" s="4">
        <v>0.57999999999999996</v>
      </c>
      <c r="AK128" s="4">
        <v>988</v>
      </c>
      <c r="AL128" s="4">
        <v>5</v>
      </c>
      <c r="AM128" s="4">
        <v>0</v>
      </c>
      <c r="AN128" s="4">
        <v>36</v>
      </c>
      <c r="AO128" s="4">
        <v>191</v>
      </c>
      <c r="AP128" s="4">
        <v>189.9</v>
      </c>
      <c r="AQ128" s="4">
        <v>4.4000000000000004</v>
      </c>
      <c r="AR128" s="4">
        <v>195</v>
      </c>
      <c r="AS128" s="4" t="s">
        <v>155</v>
      </c>
      <c r="AT128" s="4">
        <v>2</v>
      </c>
      <c r="AU128" s="5">
        <v>0.70502314814814815</v>
      </c>
      <c r="AV128" s="4">
        <v>47.162357999999998</v>
      </c>
      <c r="AW128" s="4">
        <v>-88.491913999999994</v>
      </c>
      <c r="AX128" s="4">
        <v>319.10000000000002</v>
      </c>
      <c r="AY128" s="4">
        <v>37.700000000000003</v>
      </c>
      <c r="AZ128" s="4">
        <v>12</v>
      </c>
      <c r="BA128" s="4">
        <v>10</v>
      </c>
      <c r="BB128" s="4" t="s">
        <v>435</v>
      </c>
      <c r="BC128" s="4">
        <v>1.1717280000000001</v>
      </c>
      <c r="BD128" s="4">
        <v>1.271728</v>
      </c>
      <c r="BE128" s="4">
        <v>1.9717279999999999</v>
      </c>
      <c r="BF128" s="4">
        <v>14.063000000000001</v>
      </c>
      <c r="BG128" s="4">
        <v>16</v>
      </c>
      <c r="BH128" s="4">
        <v>1.1399999999999999</v>
      </c>
      <c r="BI128" s="4">
        <v>12.894</v>
      </c>
      <c r="BJ128" s="4">
        <v>3029.5189999999998</v>
      </c>
      <c r="BK128" s="4">
        <v>1.022</v>
      </c>
      <c r="BL128" s="4">
        <v>76.486000000000004</v>
      </c>
      <c r="BM128" s="4">
        <v>0.29799999999999999</v>
      </c>
      <c r="BN128" s="4">
        <v>76.784999999999997</v>
      </c>
      <c r="BO128" s="4">
        <v>61.957000000000001</v>
      </c>
      <c r="BP128" s="4">
        <v>0.24199999999999999</v>
      </c>
      <c r="BQ128" s="4">
        <v>62.198999999999998</v>
      </c>
      <c r="BR128" s="4">
        <v>0.91930000000000001</v>
      </c>
      <c r="BU128" s="4">
        <v>1.3340000000000001</v>
      </c>
      <c r="BW128" s="4">
        <v>132.733</v>
      </c>
      <c r="BX128" s="4">
        <v>0.530026</v>
      </c>
      <c r="BY128" s="4">
        <v>-5</v>
      </c>
      <c r="BZ128" s="4">
        <v>1.441098</v>
      </c>
      <c r="CA128" s="4">
        <v>12.95251</v>
      </c>
      <c r="CB128" s="4">
        <v>29.11018</v>
      </c>
      <c r="CC128" s="4">
        <f t="shared" si="11"/>
        <v>3.4220531419999998</v>
      </c>
      <c r="CE128" s="4">
        <f t="shared" si="12"/>
        <v>29312.186731589427</v>
      </c>
      <c r="CF128" s="4">
        <f t="shared" si="12"/>
        <v>9.8883865193400009</v>
      </c>
      <c r="CG128" s="4">
        <f t="shared" si="13"/>
        <v>601.80797760902999</v>
      </c>
      <c r="CH128" s="4">
        <f t="shared" si="13"/>
        <v>8.8947101049209998</v>
      </c>
    </row>
    <row r="129" spans="1:86">
      <c r="A129" s="2">
        <v>42440</v>
      </c>
      <c r="B129" s="29">
        <v>0.49688550925925923</v>
      </c>
      <c r="C129" s="4">
        <v>13.14</v>
      </c>
      <c r="D129" s="4">
        <v>6.1999999999999998E-3</v>
      </c>
      <c r="E129" s="4" t="s">
        <v>155</v>
      </c>
      <c r="F129" s="4">
        <v>61.855500999999997</v>
      </c>
      <c r="G129" s="4">
        <v>3276.1</v>
      </c>
      <c r="H129" s="4">
        <v>14</v>
      </c>
      <c r="I129" s="4">
        <v>92.5</v>
      </c>
      <c r="K129" s="4">
        <v>1.2</v>
      </c>
      <c r="L129" s="4">
        <v>28</v>
      </c>
      <c r="M129" s="4">
        <v>0.88619999999999999</v>
      </c>
      <c r="N129" s="4">
        <v>11.643700000000001</v>
      </c>
      <c r="O129" s="4">
        <v>5.4999999999999997E-3</v>
      </c>
      <c r="P129" s="4">
        <v>2903.172</v>
      </c>
      <c r="Q129" s="4">
        <v>12.415100000000001</v>
      </c>
      <c r="R129" s="4">
        <v>2915.6</v>
      </c>
      <c r="S129" s="4">
        <v>2366.4313000000002</v>
      </c>
      <c r="T129" s="4">
        <v>10.1198</v>
      </c>
      <c r="U129" s="4">
        <v>2376.6</v>
      </c>
      <c r="V129" s="4">
        <v>92.472200000000001</v>
      </c>
      <c r="Y129" s="4">
        <v>24.99</v>
      </c>
      <c r="Z129" s="4">
        <v>0</v>
      </c>
      <c r="AA129" s="4">
        <v>1.0618000000000001</v>
      </c>
      <c r="AB129" s="4" t="s">
        <v>384</v>
      </c>
      <c r="AC129" s="4">
        <v>0</v>
      </c>
      <c r="AD129" s="4">
        <v>11.9</v>
      </c>
      <c r="AE129" s="4">
        <v>867</v>
      </c>
      <c r="AF129" s="4">
        <v>891</v>
      </c>
      <c r="AG129" s="4">
        <v>904</v>
      </c>
      <c r="AH129" s="4">
        <v>65</v>
      </c>
      <c r="AI129" s="4">
        <v>26.74</v>
      </c>
      <c r="AJ129" s="4">
        <v>0.61</v>
      </c>
      <c r="AK129" s="4">
        <v>988</v>
      </c>
      <c r="AL129" s="4">
        <v>5.9</v>
      </c>
      <c r="AM129" s="4">
        <v>0</v>
      </c>
      <c r="AN129" s="4">
        <v>36</v>
      </c>
      <c r="AO129" s="4">
        <v>191</v>
      </c>
      <c r="AP129" s="4">
        <v>190</v>
      </c>
      <c r="AQ129" s="4">
        <v>4.3</v>
      </c>
      <c r="AR129" s="4">
        <v>195</v>
      </c>
      <c r="AS129" s="4" t="s">
        <v>155</v>
      </c>
      <c r="AT129" s="4">
        <v>2</v>
      </c>
      <c r="AU129" s="5">
        <v>0.7050347222222223</v>
      </c>
      <c r="AV129" s="4">
        <v>47.162197999999997</v>
      </c>
      <c r="AW129" s="4">
        <v>-88.491839999999996</v>
      </c>
      <c r="AX129" s="4">
        <v>318.89999999999998</v>
      </c>
      <c r="AY129" s="4">
        <v>39.700000000000003</v>
      </c>
      <c r="AZ129" s="4">
        <v>12</v>
      </c>
      <c r="BA129" s="4">
        <v>10</v>
      </c>
      <c r="BB129" s="4" t="s">
        <v>435</v>
      </c>
      <c r="BC129" s="4">
        <v>1.3432569999999999</v>
      </c>
      <c r="BD129" s="4">
        <v>1.514885</v>
      </c>
      <c r="BE129" s="4">
        <v>2.2865129999999998</v>
      </c>
      <c r="BF129" s="4">
        <v>14.063000000000001</v>
      </c>
      <c r="BG129" s="4">
        <v>16.09</v>
      </c>
      <c r="BH129" s="4">
        <v>1.1399999999999999</v>
      </c>
      <c r="BI129" s="4">
        <v>12.847</v>
      </c>
      <c r="BJ129" s="4">
        <v>3030.123</v>
      </c>
      <c r="BK129" s="4">
        <v>0.90800000000000003</v>
      </c>
      <c r="BL129" s="4">
        <v>79.119</v>
      </c>
      <c r="BM129" s="4">
        <v>0.33800000000000002</v>
      </c>
      <c r="BN129" s="4">
        <v>79.456999999999994</v>
      </c>
      <c r="BO129" s="4">
        <v>64.491</v>
      </c>
      <c r="BP129" s="4">
        <v>0.27600000000000002</v>
      </c>
      <c r="BQ129" s="4">
        <v>64.766999999999996</v>
      </c>
      <c r="BR129" s="4">
        <v>0.79579999999999995</v>
      </c>
      <c r="BU129" s="4">
        <v>1.29</v>
      </c>
      <c r="BW129" s="4">
        <v>200.91300000000001</v>
      </c>
      <c r="BX129" s="4">
        <v>0.50180199999999997</v>
      </c>
      <c r="BY129" s="4">
        <v>-5</v>
      </c>
      <c r="BZ129" s="4">
        <v>1.438294</v>
      </c>
      <c r="CA129" s="4">
        <v>12.262786999999999</v>
      </c>
      <c r="CB129" s="4">
        <v>29.053539000000001</v>
      </c>
      <c r="CC129" s="4">
        <f t="shared" si="11"/>
        <v>3.2398283253999995</v>
      </c>
      <c r="CE129" s="4">
        <f t="shared" si="12"/>
        <v>27756.841440802345</v>
      </c>
      <c r="CF129" s="4">
        <f t="shared" si="12"/>
        <v>8.3175541152119994</v>
      </c>
      <c r="CG129" s="4">
        <f t="shared" si="13"/>
        <v>593.28527244486293</v>
      </c>
      <c r="CH129" s="4">
        <f t="shared" si="13"/>
        <v>7.2897682432661997</v>
      </c>
    </row>
    <row r="130" spans="1:86">
      <c r="A130" s="2">
        <v>42440</v>
      </c>
      <c r="B130" s="29">
        <v>0.49689708333333332</v>
      </c>
      <c r="C130" s="4">
        <v>13.683999999999999</v>
      </c>
      <c r="D130" s="4">
        <v>1.5699999999999999E-2</v>
      </c>
      <c r="E130" s="4" t="s">
        <v>155</v>
      </c>
      <c r="F130" s="4">
        <v>156.830692</v>
      </c>
      <c r="G130" s="4">
        <v>3335.1</v>
      </c>
      <c r="H130" s="4">
        <v>17.600000000000001</v>
      </c>
      <c r="I130" s="4">
        <v>101</v>
      </c>
      <c r="K130" s="4">
        <v>1.5</v>
      </c>
      <c r="L130" s="4">
        <v>28</v>
      </c>
      <c r="M130" s="4">
        <v>0.88200000000000001</v>
      </c>
      <c r="N130" s="4">
        <v>12.0692</v>
      </c>
      <c r="O130" s="4">
        <v>1.38E-2</v>
      </c>
      <c r="P130" s="4">
        <v>2941.4830000000002</v>
      </c>
      <c r="Q130" s="4">
        <v>15.4877</v>
      </c>
      <c r="R130" s="4">
        <v>2957</v>
      </c>
      <c r="S130" s="4">
        <v>2384.3020999999999</v>
      </c>
      <c r="T130" s="4">
        <v>12.554</v>
      </c>
      <c r="U130" s="4">
        <v>2396.9</v>
      </c>
      <c r="V130" s="4">
        <v>101.02930000000001</v>
      </c>
      <c r="Y130" s="4">
        <v>24.87</v>
      </c>
      <c r="Z130" s="4">
        <v>0</v>
      </c>
      <c r="AA130" s="4">
        <v>1.3233999999999999</v>
      </c>
      <c r="AB130" s="4" t="s">
        <v>384</v>
      </c>
      <c r="AC130" s="4">
        <v>0</v>
      </c>
      <c r="AD130" s="4">
        <v>12</v>
      </c>
      <c r="AE130" s="4">
        <v>867</v>
      </c>
      <c r="AF130" s="4">
        <v>891</v>
      </c>
      <c r="AG130" s="4">
        <v>904</v>
      </c>
      <c r="AH130" s="4">
        <v>65</v>
      </c>
      <c r="AI130" s="4">
        <v>25.28</v>
      </c>
      <c r="AJ130" s="4">
        <v>0.57999999999999996</v>
      </c>
      <c r="AK130" s="4">
        <v>988</v>
      </c>
      <c r="AL130" s="4">
        <v>5.0999999999999996</v>
      </c>
      <c r="AM130" s="4">
        <v>0</v>
      </c>
      <c r="AN130" s="4">
        <v>36</v>
      </c>
      <c r="AO130" s="4">
        <v>191.9</v>
      </c>
      <c r="AP130" s="4">
        <v>189.1</v>
      </c>
      <c r="AQ130" s="4">
        <v>4.3</v>
      </c>
      <c r="AR130" s="4">
        <v>195</v>
      </c>
      <c r="AS130" s="4" t="s">
        <v>155</v>
      </c>
      <c r="AT130" s="4">
        <v>2</v>
      </c>
      <c r="AU130" s="5">
        <v>0.70504629629629623</v>
      </c>
      <c r="AV130" s="4">
        <v>47.162030999999999</v>
      </c>
      <c r="AW130" s="4">
        <v>-88.491754</v>
      </c>
      <c r="AX130" s="4">
        <v>318.39999999999998</v>
      </c>
      <c r="AY130" s="4">
        <v>41.6</v>
      </c>
      <c r="AZ130" s="4">
        <v>12</v>
      </c>
      <c r="BA130" s="4">
        <v>10</v>
      </c>
      <c r="BB130" s="4" t="s">
        <v>435</v>
      </c>
      <c r="BC130" s="4">
        <v>1.4</v>
      </c>
      <c r="BD130" s="4">
        <v>1.6715279999999999</v>
      </c>
      <c r="BE130" s="4">
        <v>2.4</v>
      </c>
      <c r="BF130" s="4">
        <v>14.063000000000001</v>
      </c>
      <c r="BG130" s="4">
        <v>15.48</v>
      </c>
      <c r="BH130" s="4">
        <v>1.1000000000000001</v>
      </c>
      <c r="BI130" s="4">
        <v>13.381</v>
      </c>
      <c r="BJ130" s="4">
        <v>3027.5810000000001</v>
      </c>
      <c r="BK130" s="4">
        <v>2.2080000000000002</v>
      </c>
      <c r="BL130" s="4">
        <v>77.272000000000006</v>
      </c>
      <c r="BM130" s="4">
        <v>0.40699999999999997</v>
      </c>
      <c r="BN130" s="4">
        <v>77.679000000000002</v>
      </c>
      <c r="BO130" s="4">
        <v>62.634999999999998</v>
      </c>
      <c r="BP130" s="4">
        <v>0.33</v>
      </c>
      <c r="BQ130" s="4">
        <v>62.965000000000003</v>
      </c>
      <c r="BR130" s="4">
        <v>0.83799999999999997</v>
      </c>
      <c r="BU130" s="4">
        <v>1.238</v>
      </c>
      <c r="BW130" s="4">
        <v>241.381</v>
      </c>
      <c r="BX130" s="4">
        <v>0.51954999999999996</v>
      </c>
      <c r="BY130" s="4">
        <v>-5</v>
      </c>
      <c r="BZ130" s="4">
        <v>1.4389019999999999</v>
      </c>
      <c r="CA130" s="4">
        <v>12.696503</v>
      </c>
      <c r="CB130" s="4">
        <v>29.065819999999999</v>
      </c>
      <c r="CC130" s="4">
        <f t="shared" si="11"/>
        <v>3.3544160925999997</v>
      </c>
      <c r="CE130" s="4">
        <f t="shared" si="12"/>
        <v>28714.449363184518</v>
      </c>
      <c r="CF130" s="4">
        <f t="shared" si="12"/>
        <v>20.941307332128002</v>
      </c>
      <c r="CG130" s="4">
        <f t="shared" si="13"/>
        <v>597.17817761206504</v>
      </c>
      <c r="CH130" s="4">
        <f t="shared" si="13"/>
        <v>7.9478331269579998</v>
      </c>
    </row>
    <row r="131" spans="1:86">
      <c r="A131" s="2">
        <v>42440</v>
      </c>
      <c r="B131" s="29">
        <v>0.49690865740740736</v>
      </c>
      <c r="C131" s="4">
        <v>14.718</v>
      </c>
      <c r="D131" s="4">
        <v>0.2767</v>
      </c>
      <c r="E131" s="4" t="s">
        <v>155</v>
      </c>
      <c r="F131" s="4">
        <v>2767.1487950000001</v>
      </c>
      <c r="G131" s="4">
        <v>3357.7</v>
      </c>
      <c r="H131" s="4">
        <v>17.600000000000001</v>
      </c>
      <c r="I131" s="4">
        <v>109.2</v>
      </c>
      <c r="K131" s="4">
        <v>1.6</v>
      </c>
      <c r="L131" s="4">
        <v>27</v>
      </c>
      <c r="M131" s="4">
        <v>0.87150000000000005</v>
      </c>
      <c r="N131" s="4">
        <v>12.827500000000001</v>
      </c>
      <c r="O131" s="4">
        <v>0.2412</v>
      </c>
      <c r="P131" s="4">
        <v>2926.3328999999999</v>
      </c>
      <c r="Q131" s="4">
        <v>15.3391</v>
      </c>
      <c r="R131" s="4">
        <v>2941.7</v>
      </c>
      <c r="S131" s="4">
        <v>2385.3101999999999</v>
      </c>
      <c r="T131" s="4">
        <v>12.5032</v>
      </c>
      <c r="U131" s="4">
        <v>2397.8000000000002</v>
      </c>
      <c r="V131" s="4">
        <v>109.18</v>
      </c>
      <c r="Y131" s="4">
        <v>23.648</v>
      </c>
      <c r="Z131" s="4">
        <v>0</v>
      </c>
      <c r="AA131" s="4">
        <v>1.3945000000000001</v>
      </c>
      <c r="AB131" s="4" t="s">
        <v>384</v>
      </c>
      <c r="AC131" s="4">
        <v>0</v>
      </c>
      <c r="AD131" s="4">
        <v>11.9</v>
      </c>
      <c r="AE131" s="4">
        <v>867</v>
      </c>
      <c r="AF131" s="4">
        <v>891</v>
      </c>
      <c r="AG131" s="4">
        <v>903</v>
      </c>
      <c r="AH131" s="4">
        <v>65</v>
      </c>
      <c r="AI131" s="4">
        <v>26.74</v>
      </c>
      <c r="AJ131" s="4">
        <v>0.61</v>
      </c>
      <c r="AK131" s="4">
        <v>988</v>
      </c>
      <c r="AL131" s="4">
        <v>5.9</v>
      </c>
      <c r="AM131" s="4">
        <v>0</v>
      </c>
      <c r="AN131" s="4">
        <v>36</v>
      </c>
      <c r="AO131" s="4">
        <v>191.1</v>
      </c>
      <c r="AP131" s="4">
        <v>189</v>
      </c>
      <c r="AQ131" s="4">
        <v>4.2</v>
      </c>
      <c r="AR131" s="4">
        <v>195</v>
      </c>
      <c r="AS131" s="4" t="s">
        <v>155</v>
      </c>
      <c r="AT131" s="4">
        <v>2</v>
      </c>
      <c r="AU131" s="5">
        <v>0.70505787037037038</v>
      </c>
      <c r="AV131" s="4">
        <v>47.161861999999999</v>
      </c>
      <c r="AW131" s="4">
        <v>-88.491657000000004</v>
      </c>
      <c r="AX131" s="4">
        <v>317.89999999999998</v>
      </c>
      <c r="AY131" s="4">
        <v>43.2</v>
      </c>
      <c r="AZ131" s="4">
        <v>12</v>
      </c>
      <c r="BA131" s="4">
        <v>10</v>
      </c>
      <c r="BB131" s="4" t="s">
        <v>435</v>
      </c>
      <c r="BC131" s="4">
        <v>1.5428569999999999</v>
      </c>
      <c r="BD131" s="4">
        <v>1.7714289999999999</v>
      </c>
      <c r="BE131" s="4">
        <v>2.5428570000000001</v>
      </c>
      <c r="BF131" s="4">
        <v>14.063000000000001</v>
      </c>
      <c r="BG131" s="4">
        <v>14.19</v>
      </c>
      <c r="BH131" s="4">
        <v>1.01</v>
      </c>
      <c r="BI131" s="4">
        <v>14.739000000000001</v>
      </c>
      <c r="BJ131" s="4">
        <v>2974.3649999999998</v>
      </c>
      <c r="BK131" s="4">
        <v>35.591999999999999</v>
      </c>
      <c r="BL131" s="4">
        <v>71.058000000000007</v>
      </c>
      <c r="BM131" s="4">
        <v>0.372</v>
      </c>
      <c r="BN131" s="4">
        <v>71.430000000000007</v>
      </c>
      <c r="BO131" s="4">
        <v>57.92</v>
      </c>
      <c r="BP131" s="4">
        <v>0.30399999999999999</v>
      </c>
      <c r="BQ131" s="4">
        <v>58.223999999999997</v>
      </c>
      <c r="BR131" s="4">
        <v>0.83709999999999996</v>
      </c>
      <c r="BU131" s="4">
        <v>1.0880000000000001</v>
      </c>
      <c r="BW131" s="4">
        <v>235.102</v>
      </c>
      <c r="BX131" s="4">
        <v>0.474194</v>
      </c>
      <c r="BY131" s="4">
        <v>-5</v>
      </c>
      <c r="BZ131" s="4">
        <v>1.4326859999999999</v>
      </c>
      <c r="CA131" s="4">
        <v>11.588115</v>
      </c>
      <c r="CB131" s="4">
        <v>28.940256999999999</v>
      </c>
      <c r="CC131" s="4">
        <f t="shared" si="11"/>
        <v>3.0615799830000001</v>
      </c>
      <c r="CE131" s="4">
        <f t="shared" si="12"/>
        <v>25747.060902965324</v>
      </c>
      <c r="CF131" s="4">
        <f t="shared" si="12"/>
        <v>308.09580924276003</v>
      </c>
      <c r="CG131" s="4">
        <f t="shared" si="13"/>
        <v>504.00568659671995</v>
      </c>
      <c r="CH131" s="4">
        <f t="shared" si="13"/>
        <v>7.246207066675499</v>
      </c>
    </row>
    <row r="132" spans="1:86">
      <c r="A132" s="2">
        <v>42440</v>
      </c>
      <c r="B132" s="29">
        <v>0.49692023148148151</v>
      </c>
      <c r="C132" s="4">
        <v>14.71</v>
      </c>
      <c r="D132" s="4">
        <v>0.58950000000000002</v>
      </c>
      <c r="E132" s="4" t="s">
        <v>155</v>
      </c>
      <c r="F132" s="4">
        <v>5895.0505050000002</v>
      </c>
      <c r="G132" s="4">
        <v>2432</v>
      </c>
      <c r="H132" s="4">
        <v>17.5</v>
      </c>
      <c r="I132" s="4">
        <v>87.5</v>
      </c>
      <c r="K132" s="4">
        <v>1.02</v>
      </c>
      <c r="L132" s="4">
        <v>27</v>
      </c>
      <c r="M132" s="4">
        <v>0.86880000000000002</v>
      </c>
      <c r="N132" s="4">
        <v>12.780900000000001</v>
      </c>
      <c r="O132" s="4">
        <v>0.51219999999999999</v>
      </c>
      <c r="P132" s="4">
        <v>2113.0174999999999</v>
      </c>
      <c r="Q132" s="4">
        <v>15.204800000000001</v>
      </c>
      <c r="R132" s="4">
        <v>2128.1999999999998</v>
      </c>
      <c r="S132" s="4">
        <v>1726.0594000000001</v>
      </c>
      <c r="T132" s="4">
        <v>12.420299999999999</v>
      </c>
      <c r="U132" s="4">
        <v>1738.5</v>
      </c>
      <c r="V132" s="4">
        <v>87.494299999999996</v>
      </c>
      <c r="Y132" s="4">
        <v>23.43</v>
      </c>
      <c r="Z132" s="4">
        <v>0</v>
      </c>
      <c r="AA132" s="4">
        <v>0.88649999999999995</v>
      </c>
      <c r="AB132" s="4" t="s">
        <v>384</v>
      </c>
      <c r="AC132" s="4">
        <v>0</v>
      </c>
      <c r="AD132" s="4">
        <v>12</v>
      </c>
      <c r="AE132" s="4">
        <v>857</v>
      </c>
      <c r="AF132" s="4">
        <v>884</v>
      </c>
      <c r="AG132" s="4">
        <v>892</v>
      </c>
      <c r="AH132" s="4">
        <v>65.900000000000006</v>
      </c>
      <c r="AI132" s="4">
        <v>27.3</v>
      </c>
      <c r="AJ132" s="4">
        <v>0.63</v>
      </c>
      <c r="AK132" s="4">
        <v>988</v>
      </c>
      <c r="AL132" s="4">
        <v>6</v>
      </c>
      <c r="AM132" s="4">
        <v>0</v>
      </c>
      <c r="AN132" s="4">
        <v>36</v>
      </c>
      <c r="AO132" s="4">
        <v>191</v>
      </c>
      <c r="AP132" s="4">
        <v>189</v>
      </c>
      <c r="AQ132" s="4">
        <v>4.3</v>
      </c>
      <c r="AR132" s="4">
        <v>195</v>
      </c>
      <c r="AS132" s="4" t="s">
        <v>155</v>
      </c>
      <c r="AT132" s="4">
        <v>2</v>
      </c>
      <c r="AU132" s="5">
        <v>0.70506944444444442</v>
      </c>
      <c r="AV132" s="4">
        <v>47.161695000000002</v>
      </c>
      <c r="AW132" s="4">
        <v>-88.491567000000003</v>
      </c>
      <c r="AX132" s="4">
        <v>317.60000000000002</v>
      </c>
      <c r="AY132" s="4">
        <v>43.6</v>
      </c>
      <c r="AZ132" s="4">
        <v>12</v>
      </c>
      <c r="BA132" s="4">
        <v>10</v>
      </c>
      <c r="BB132" s="4" t="s">
        <v>435</v>
      </c>
      <c r="BC132" s="4">
        <v>1.6</v>
      </c>
      <c r="BD132" s="4">
        <v>1.8</v>
      </c>
      <c r="BE132" s="4">
        <v>2.6</v>
      </c>
      <c r="BF132" s="4">
        <v>14.063000000000001</v>
      </c>
      <c r="BG132" s="4">
        <v>13.89</v>
      </c>
      <c r="BH132" s="4">
        <v>0.99</v>
      </c>
      <c r="BI132" s="4">
        <v>15.096</v>
      </c>
      <c r="BJ132" s="4">
        <v>2913.8820000000001</v>
      </c>
      <c r="BK132" s="4">
        <v>74.322000000000003</v>
      </c>
      <c r="BL132" s="4">
        <v>50.448999999999998</v>
      </c>
      <c r="BM132" s="4">
        <v>0.36299999999999999</v>
      </c>
      <c r="BN132" s="4">
        <v>50.811999999999998</v>
      </c>
      <c r="BO132" s="4">
        <v>41.21</v>
      </c>
      <c r="BP132" s="4">
        <v>0.29699999999999999</v>
      </c>
      <c r="BQ132" s="4">
        <v>41.506999999999998</v>
      </c>
      <c r="BR132" s="4">
        <v>0.65959999999999996</v>
      </c>
      <c r="BU132" s="4">
        <v>1.06</v>
      </c>
      <c r="BW132" s="4">
        <v>146.953</v>
      </c>
      <c r="BX132" s="4">
        <v>0.27416800000000002</v>
      </c>
      <c r="BY132" s="4">
        <v>-5</v>
      </c>
      <c r="BZ132" s="4">
        <v>1.431098</v>
      </c>
      <c r="CA132" s="4">
        <v>6.6999810000000002</v>
      </c>
      <c r="CB132" s="4">
        <v>28.908180000000002</v>
      </c>
      <c r="CC132" s="4">
        <f t="shared" si="11"/>
        <v>1.7701349801999999</v>
      </c>
      <c r="CE132" s="4">
        <f t="shared" si="12"/>
        <v>14583.646665072774</v>
      </c>
      <c r="CF132" s="4">
        <f t="shared" si="12"/>
        <v>371.97312294785405</v>
      </c>
      <c r="CG132" s="4">
        <f t="shared" si="13"/>
        <v>207.73779519114899</v>
      </c>
      <c r="CH132" s="4">
        <f t="shared" si="13"/>
        <v>3.3012226782971994</v>
      </c>
    </row>
    <row r="133" spans="1:86">
      <c r="A133" s="2">
        <v>42440</v>
      </c>
      <c r="B133" s="29">
        <v>0.49693180555555555</v>
      </c>
      <c r="C133" s="4">
        <v>14.41</v>
      </c>
      <c r="D133" s="4">
        <v>0.67310000000000003</v>
      </c>
      <c r="E133" s="4" t="s">
        <v>155</v>
      </c>
      <c r="F133" s="4">
        <v>6731.4418999999998</v>
      </c>
      <c r="G133" s="4">
        <v>843.1</v>
      </c>
      <c r="H133" s="4">
        <v>15.4</v>
      </c>
      <c r="I133" s="4">
        <v>75.099999999999994</v>
      </c>
      <c r="K133" s="4">
        <v>0.46</v>
      </c>
      <c r="L133" s="4">
        <v>27</v>
      </c>
      <c r="M133" s="4">
        <v>0.87060000000000004</v>
      </c>
      <c r="N133" s="4">
        <v>12.545</v>
      </c>
      <c r="O133" s="4">
        <v>0.58599999999999997</v>
      </c>
      <c r="P133" s="4">
        <v>733.96050000000002</v>
      </c>
      <c r="Q133" s="4">
        <v>13.4115</v>
      </c>
      <c r="R133" s="4">
        <v>747.4</v>
      </c>
      <c r="S133" s="4">
        <v>595.82039999999995</v>
      </c>
      <c r="T133" s="4">
        <v>10.8873</v>
      </c>
      <c r="U133" s="4">
        <v>606.70000000000005</v>
      </c>
      <c r="V133" s="4">
        <v>75.140600000000006</v>
      </c>
      <c r="Y133" s="4">
        <v>23.239000000000001</v>
      </c>
      <c r="Z133" s="4">
        <v>0</v>
      </c>
      <c r="AA133" s="4">
        <v>0.39639999999999997</v>
      </c>
      <c r="AB133" s="4" t="s">
        <v>384</v>
      </c>
      <c r="AC133" s="4">
        <v>0</v>
      </c>
      <c r="AD133" s="4">
        <v>12</v>
      </c>
      <c r="AE133" s="4">
        <v>851</v>
      </c>
      <c r="AF133" s="4">
        <v>878</v>
      </c>
      <c r="AG133" s="4">
        <v>887</v>
      </c>
      <c r="AH133" s="4">
        <v>66</v>
      </c>
      <c r="AI133" s="4">
        <v>25.67</v>
      </c>
      <c r="AJ133" s="4">
        <v>0.59</v>
      </c>
      <c r="AK133" s="4">
        <v>988</v>
      </c>
      <c r="AL133" s="4">
        <v>5.0999999999999996</v>
      </c>
      <c r="AM133" s="4">
        <v>0</v>
      </c>
      <c r="AN133" s="4">
        <v>36</v>
      </c>
      <c r="AO133" s="4">
        <v>191</v>
      </c>
      <c r="AP133" s="4">
        <v>189</v>
      </c>
      <c r="AQ133" s="4">
        <v>4.2</v>
      </c>
      <c r="AR133" s="4">
        <v>195</v>
      </c>
      <c r="AS133" s="4" t="s">
        <v>155</v>
      </c>
      <c r="AT133" s="4">
        <v>2</v>
      </c>
      <c r="AU133" s="5">
        <v>0.70508101851851857</v>
      </c>
      <c r="AV133" s="4">
        <v>47.161527999999997</v>
      </c>
      <c r="AW133" s="4">
        <v>-88.49145</v>
      </c>
      <c r="AX133" s="4">
        <v>317.3</v>
      </c>
      <c r="AY133" s="4">
        <v>45.6</v>
      </c>
      <c r="AZ133" s="4">
        <v>12</v>
      </c>
      <c r="BA133" s="4">
        <v>9</v>
      </c>
      <c r="BB133" s="4" t="s">
        <v>438</v>
      </c>
      <c r="BC133" s="4">
        <v>1.1726270000000001</v>
      </c>
      <c r="BD133" s="4">
        <v>1.515085</v>
      </c>
      <c r="BE133" s="4">
        <v>2.03017</v>
      </c>
      <c r="BF133" s="4">
        <v>14.063000000000001</v>
      </c>
      <c r="BG133" s="4">
        <v>14.07</v>
      </c>
      <c r="BH133" s="4">
        <v>1</v>
      </c>
      <c r="BI133" s="4">
        <v>14.869</v>
      </c>
      <c r="BJ133" s="4">
        <v>2895.7579999999998</v>
      </c>
      <c r="BK133" s="4">
        <v>86.094999999999999</v>
      </c>
      <c r="BL133" s="4">
        <v>17.742000000000001</v>
      </c>
      <c r="BM133" s="4">
        <v>0.32400000000000001</v>
      </c>
      <c r="BN133" s="4">
        <v>18.065999999999999</v>
      </c>
      <c r="BO133" s="4">
        <v>14.403</v>
      </c>
      <c r="BP133" s="4">
        <v>0.26300000000000001</v>
      </c>
      <c r="BQ133" s="4">
        <v>14.666</v>
      </c>
      <c r="BR133" s="4">
        <v>0.57350000000000001</v>
      </c>
      <c r="BU133" s="4">
        <v>1.0640000000000001</v>
      </c>
      <c r="BW133" s="4">
        <v>66.531000000000006</v>
      </c>
      <c r="BX133" s="4">
        <v>0.166408</v>
      </c>
      <c r="BY133" s="4">
        <v>-5</v>
      </c>
      <c r="BZ133" s="4">
        <v>1.428294</v>
      </c>
      <c r="CA133" s="4">
        <v>4.0665959999999997</v>
      </c>
      <c r="CB133" s="4">
        <v>28.851538999999999</v>
      </c>
      <c r="CC133" s="4">
        <f t="shared" si="11"/>
        <v>1.0743946631999999</v>
      </c>
      <c r="CE133" s="4">
        <f t="shared" si="12"/>
        <v>8796.5807911266947</v>
      </c>
      <c r="CF133" s="4">
        <f t="shared" si="12"/>
        <v>261.53484621714</v>
      </c>
      <c r="CG133" s="4">
        <f t="shared" si="13"/>
        <v>44.551600611192001</v>
      </c>
      <c r="CH133" s="4">
        <f t="shared" si="13"/>
        <v>1.7421480260819997</v>
      </c>
    </row>
    <row r="134" spans="1:86">
      <c r="A134" s="2">
        <v>42440</v>
      </c>
      <c r="B134" s="29">
        <v>0.49694337962962964</v>
      </c>
      <c r="C134" s="4">
        <v>14.32</v>
      </c>
      <c r="D134" s="4">
        <v>0.72650000000000003</v>
      </c>
      <c r="E134" s="4" t="s">
        <v>155</v>
      </c>
      <c r="F134" s="4">
        <v>7264.7649920000003</v>
      </c>
      <c r="G134" s="4">
        <v>249.7</v>
      </c>
      <c r="H134" s="4">
        <v>7.7</v>
      </c>
      <c r="I134" s="4">
        <v>95.7</v>
      </c>
      <c r="K134" s="4">
        <v>0.2</v>
      </c>
      <c r="L134" s="4">
        <v>26</v>
      </c>
      <c r="M134" s="4">
        <v>0.87070000000000003</v>
      </c>
      <c r="N134" s="4">
        <v>12.469200000000001</v>
      </c>
      <c r="O134" s="4">
        <v>0.63260000000000005</v>
      </c>
      <c r="P134" s="4">
        <v>217.3854</v>
      </c>
      <c r="Q134" s="4">
        <v>6.7333999999999996</v>
      </c>
      <c r="R134" s="4">
        <v>224.1</v>
      </c>
      <c r="S134" s="4">
        <v>176.35249999999999</v>
      </c>
      <c r="T134" s="4">
        <v>5.4625000000000004</v>
      </c>
      <c r="U134" s="4">
        <v>181.8</v>
      </c>
      <c r="V134" s="4">
        <v>95.697900000000004</v>
      </c>
      <c r="Y134" s="4">
        <v>22.988</v>
      </c>
      <c r="Z134" s="4">
        <v>0</v>
      </c>
      <c r="AA134" s="4">
        <v>0.1731</v>
      </c>
      <c r="AB134" s="4" t="s">
        <v>384</v>
      </c>
      <c r="AC134" s="4">
        <v>0</v>
      </c>
      <c r="AD134" s="4">
        <v>11.9</v>
      </c>
      <c r="AE134" s="4">
        <v>850</v>
      </c>
      <c r="AF134" s="4">
        <v>877</v>
      </c>
      <c r="AG134" s="4">
        <v>886</v>
      </c>
      <c r="AH134" s="4">
        <v>66</v>
      </c>
      <c r="AI134" s="4">
        <v>25.49</v>
      </c>
      <c r="AJ134" s="4">
        <v>0.59</v>
      </c>
      <c r="AK134" s="4">
        <v>988</v>
      </c>
      <c r="AL134" s="4">
        <v>5</v>
      </c>
      <c r="AM134" s="4">
        <v>0</v>
      </c>
      <c r="AN134" s="4">
        <v>36</v>
      </c>
      <c r="AO134" s="4">
        <v>191</v>
      </c>
      <c r="AP134" s="4">
        <v>189</v>
      </c>
      <c r="AQ134" s="4">
        <v>4.0999999999999996</v>
      </c>
      <c r="AR134" s="4">
        <v>195</v>
      </c>
      <c r="AS134" s="4" t="s">
        <v>155</v>
      </c>
      <c r="AT134" s="4">
        <v>2</v>
      </c>
      <c r="AU134" s="5">
        <v>0.70509259259259249</v>
      </c>
      <c r="AV134" s="4">
        <v>47.161372</v>
      </c>
      <c r="AW134" s="4">
        <v>-88.491308000000004</v>
      </c>
      <c r="AX134" s="4">
        <v>316.89999999999998</v>
      </c>
      <c r="AY134" s="4">
        <v>45.5</v>
      </c>
      <c r="AZ134" s="4">
        <v>12</v>
      </c>
      <c r="BA134" s="4">
        <v>10</v>
      </c>
      <c r="BB134" s="4" t="s">
        <v>427</v>
      </c>
      <c r="BC134" s="4">
        <v>1.142258</v>
      </c>
      <c r="BD134" s="4">
        <v>1.6133869999999999</v>
      </c>
      <c r="BE134" s="4">
        <v>1.942258</v>
      </c>
      <c r="BF134" s="4">
        <v>14.063000000000001</v>
      </c>
      <c r="BG134" s="4">
        <v>14.09</v>
      </c>
      <c r="BH134" s="4">
        <v>1</v>
      </c>
      <c r="BI134" s="4">
        <v>14.845000000000001</v>
      </c>
      <c r="BJ134" s="4">
        <v>2884.2449999999999</v>
      </c>
      <c r="BK134" s="4">
        <v>93.129000000000005</v>
      </c>
      <c r="BL134" s="4">
        <v>5.266</v>
      </c>
      <c r="BM134" s="4">
        <v>0.16300000000000001</v>
      </c>
      <c r="BN134" s="4">
        <v>5.4290000000000003</v>
      </c>
      <c r="BO134" s="4">
        <v>4.2720000000000002</v>
      </c>
      <c r="BP134" s="4">
        <v>0.13200000000000001</v>
      </c>
      <c r="BQ134" s="4">
        <v>4.4039999999999999</v>
      </c>
      <c r="BR134" s="4">
        <v>0.73199999999999998</v>
      </c>
      <c r="BU134" s="4">
        <v>1.0549999999999999</v>
      </c>
      <c r="BW134" s="4">
        <v>29.106999999999999</v>
      </c>
      <c r="BX134" s="4">
        <v>0.12903800000000001</v>
      </c>
      <c r="BY134" s="4">
        <v>-5</v>
      </c>
      <c r="BZ134" s="4">
        <v>1.4234899999999999</v>
      </c>
      <c r="CA134" s="4">
        <v>3.1533660000000001</v>
      </c>
      <c r="CB134" s="4">
        <v>28.754498000000002</v>
      </c>
      <c r="CC134" s="4">
        <f t="shared" si="11"/>
        <v>0.8331192972</v>
      </c>
      <c r="CE134" s="4">
        <f t="shared" si="12"/>
        <v>6794.0248486464898</v>
      </c>
      <c r="CF134" s="4">
        <f t="shared" si="12"/>
        <v>219.37135719385802</v>
      </c>
      <c r="CG134" s="4">
        <f t="shared" si="13"/>
        <v>10.373905626408</v>
      </c>
      <c r="CH134" s="4">
        <f t="shared" si="13"/>
        <v>1.7242731422640001</v>
      </c>
    </row>
    <row r="135" spans="1:86">
      <c r="A135" s="2">
        <v>42440</v>
      </c>
      <c r="B135" s="29">
        <v>0.49695495370370368</v>
      </c>
      <c r="C135" s="4">
        <v>14.31</v>
      </c>
      <c r="D135" s="4">
        <v>0.42180000000000001</v>
      </c>
      <c r="E135" s="4" t="s">
        <v>155</v>
      </c>
      <c r="F135" s="4">
        <v>4217.763371</v>
      </c>
      <c r="G135" s="4">
        <v>169.6</v>
      </c>
      <c r="H135" s="4">
        <v>1.8</v>
      </c>
      <c r="I135" s="4">
        <v>118.4</v>
      </c>
      <c r="K135" s="4">
        <v>0.05</v>
      </c>
      <c r="L135" s="4">
        <v>26</v>
      </c>
      <c r="M135" s="4">
        <v>0.87350000000000005</v>
      </c>
      <c r="N135" s="4">
        <v>12.5002</v>
      </c>
      <c r="O135" s="4">
        <v>0.36840000000000001</v>
      </c>
      <c r="P135" s="4">
        <v>148.1465</v>
      </c>
      <c r="Q135" s="4">
        <v>1.5723</v>
      </c>
      <c r="R135" s="4">
        <v>149.69999999999999</v>
      </c>
      <c r="S135" s="4">
        <v>120.1828</v>
      </c>
      <c r="T135" s="4">
        <v>1.2756000000000001</v>
      </c>
      <c r="U135" s="4">
        <v>121.5</v>
      </c>
      <c r="V135" s="4">
        <v>118.444</v>
      </c>
      <c r="Y135" s="4">
        <v>23.045999999999999</v>
      </c>
      <c r="Z135" s="4">
        <v>0</v>
      </c>
      <c r="AA135" s="4">
        <v>4.5400000000000003E-2</v>
      </c>
      <c r="AB135" s="4" t="s">
        <v>384</v>
      </c>
      <c r="AC135" s="4">
        <v>0</v>
      </c>
      <c r="AD135" s="4">
        <v>12</v>
      </c>
      <c r="AE135" s="4">
        <v>851</v>
      </c>
      <c r="AF135" s="4">
        <v>878</v>
      </c>
      <c r="AG135" s="4">
        <v>887</v>
      </c>
      <c r="AH135" s="4">
        <v>66</v>
      </c>
      <c r="AI135" s="4">
        <v>25.49</v>
      </c>
      <c r="AJ135" s="4">
        <v>0.59</v>
      </c>
      <c r="AK135" s="4">
        <v>988</v>
      </c>
      <c r="AL135" s="4">
        <v>5</v>
      </c>
      <c r="AM135" s="4">
        <v>0</v>
      </c>
      <c r="AN135" s="4">
        <v>36</v>
      </c>
      <c r="AO135" s="4">
        <v>191</v>
      </c>
      <c r="AP135" s="4">
        <v>189</v>
      </c>
      <c r="AQ135" s="4">
        <v>4.3</v>
      </c>
      <c r="AR135" s="4">
        <v>195</v>
      </c>
      <c r="AS135" s="4" t="s">
        <v>155</v>
      </c>
      <c r="AT135" s="4">
        <v>2</v>
      </c>
      <c r="AU135" s="5">
        <v>0.70510416666666664</v>
      </c>
      <c r="AV135" s="4">
        <v>47.161245999999998</v>
      </c>
      <c r="AW135" s="4">
        <v>-88.491148999999993</v>
      </c>
      <c r="AX135" s="4">
        <v>316.7</v>
      </c>
      <c r="AY135" s="4">
        <v>42.9</v>
      </c>
      <c r="AZ135" s="4">
        <v>12</v>
      </c>
      <c r="BA135" s="4">
        <v>10</v>
      </c>
      <c r="BB135" s="4" t="s">
        <v>427</v>
      </c>
      <c r="BC135" s="4">
        <v>1.342058</v>
      </c>
      <c r="BD135" s="4">
        <v>1.2027969999999999</v>
      </c>
      <c r="BE135" s="4">
        <v>2.142058</v>
      </c>
      <c r="BF135" s="4">
        <v>14.063000000000001</v>
      </c>
      <c r="BG135" s="4">
        <v>14.41</v>
      </c>
      <c r="BH135" s="4">
        <v>1.02</v>
      </c>
      <c r="BI135" s="4">
        <v>14.478999999999999</v>
      </c>
      <c r="BJ135" s="4">
        <v>2943.413</v>
      </c>
      <c r="BK135" s="4">
        <v>55.216999999999999</v>
      </c>
      <c r="BL135" s="4">
        <v>3.653</v>
      </c>
      <c r="BM135" s="4">
        <v>3.9E-2</v>
      </c>
      <c r="BN135" s="4">
        <v>3.6920000000000002</v>
      </c>
      <c r="BO135" s="4">
        <v>2.964</v>
      </c>
      <c r="BP135" s="4">
        <v>3.1E-2</v>
      </c>
      <c r="BQ135" s="4">
        <v>2.9950000000000001</v>
      </c>
      <c r="BR135" s="4">
        <v>0.92220000000000002</v>
      </c>
      <c r="BU135" s="4">
        <v>1.077</v>
      </c>
      <c r="BW135" s="4">
        <v>7.766</v>
      </c>
      <c r="BX135" s="4">
        <v>0.15035399999999999</v>
      </c>
      <c r="BY135" s="4">
        <v>-5</v>
      </c>
      <c r="BZ135" s="4">
        <v>1.424804</v>
      </c>
      <c r="CA135" s="4">
        <v>3.6742759999999999</v>
      </c>
      <c r="CB135" s="4">
        <v>28.781040999999998</v>
      </c>
      <c r="CC135" s="4">
        <f t="shared" si="11"/>
        <v>0.97074371919999991</v>
      </c>
      <c r="CE135" s="4">
        <f t="shared" si="12"/>
        <v>8078.7390727590355</v>
      </c>
      <c r="CF135" s="4">
        <f t="shared" si="12"/>
        <v>151.55322592532397</v>
      </c>
      <c r="CG135" s="4">
        <f t="shared" si="13"/>
        <v>8.2203290951399985</v>
      </c>
      <c r="CH135" s="4">
        <f t="shared" si="13"/>
        <v>2.5311477434184</v>
      </c>
    </row>
    <row r="136" spans="1:86">
      <c r="A136" s="2">
        <v>42440</v>
      </c>
      <c r="B136" s="29">
        <v>0.49696652777777778</v>
      </c>
      <c r="C136" s="4">
        <v>14.31</v>
      </c>
      <c r="D136" s="4">
        <v>0.44309999999999999</v>
      </c>
      <c r="E136" s="4" t="s">
        <v>155</v>
      </c>
      <c r="F136" s="4">
        <v>4430.9417810000004</v>
      </c>
      <c r="G136" s="4">
        <v>64.2</v>
      </c>
      <c r="H136" s="4">
        <v>1.8</v>
      </c>
      <c r="I136" s="4">
        <v>127.7</v>
      </c>
      <c r="K136" s="4">
        <v>0</v>
      </c>
      <c r="L136" s="4">
        <v>26</v>
      </c>
      <c r="M136" s="4">
        <v>0.87309999999999999</v>
      </c>
      <c r="N136" s="4">
        <v>12.494199999999999</v>
      </c>
      <c r="O136" s="4">
        <v>0.38690000000000002</v>
      </c>
      <c r="P136" s="4">
        <v>56.058199999999999</v>
      </c>
      <c r="Q136" s="4">
        <v>1.5716000000000001</v>
      </c>
      <c r="R136" s="4">
        <v>57.6</v>
      </c>
      <c r="S136" s="4">
        <v>45.7667</v>
      </c>
      <c r="T136" s="4">
        <v>1.2830999999999999</v>
      </c>
      <c r="U136" s="4">
        <v>47</v>
      </c>
      <c r="V136" s="4">
        <v>127.69240000000001</v>
      </c>
      <c r="Y136" s="4">
        <v>22.963999999999999</v>
      </c>
      <c r="Z136" s="4">
        <v>0</v>
      </c>
      <c r="AA136" s="4">
        <v>0</v>
      </c>
      <c r="AB136" s="4" t="s">
        <v>384</v>
      </c>
      <c r="AC136" s="4">
        <v>0</v>
      </c>
      <c r="AD136" s="4">
        <v>11.9</v>
      </c>
      <c r="AE136" s="4">
        <v>852</v>
      </c>
      <c r="AF136" s="4">
        <v>880</v>
      </c>
      <c r="AG136" s="4">
        <v>888</v>
      </c>
      <c r="AH136" s="4">
        <v>66</v>
      </c>
      <c r="AI136" s="4">
        <v>27.16</v>
      </c>
      <c r="AJ136" s="4">
        <v>0.62</v>
      </c>
      <c r="AK136" s="4">
        <v>988</v>
      </c>
      <c r="AL136" s="4">
        <v>5.9</v>
      </c>
      <c r="AM136" s="4">
        <v>0</v>
      </c>
      <c r="AN136" s="4">
        <v>36</v>
      </c>
      <c r="AO136" s="4">
        <v>191</v>
      </c>
      <c r="AP136" s="4">
        <v>189</v>
      </c>
      <c r="AQ136" s="4">
        <v>4.2</v>
      </c>
      <c r="AR136" s="4">
        <v>195</v>
      </c>
      <c r="AS136" s="4" t="s">
        <v>155</v>
      </c>
      <c r="AT136" s="4">
        <v>2</v>
      </c>
      <c r="AU136" s="5">
        <v>0.70511574074074079</v>
      </c>
      <c r="AV136" s="4">
        <v>47.161135000000002</v>
      </c>
      <c r="AW136" s="4">
        <v>-88.491003000000006</v>
      </c>
      <c r="AX136" s="4">
        <v>316.60000000000002</v>
      </c>
      <c r="AY136" s="4">
        <v>39.700000000000003</v>
      </c>
      <c r="AZ136" s="4">
        <v>12</v>
      </c>
      <c r="BA136" s="4">
        <v>10</v>
      </c>
      <c r="BB136" s="4" t="s">
        <v>427</v>
      </c>
      <c r="BC136" s="4">
        <v>1.4709289999999999</v>
      </c>
      <c r="BD136" s="4">
        <v>1</v>
      </c>
      <c r="BE136" s="4">
        <v>2.2000000000000002</v>
      </c>
      <c r="BF136" s="4">
        <v>14.063000000000001</v>
      </c>
      <c r="BG136" s="4">
        <v>14.38</v>
      </c>
      <c r="BH136" s="4">
        <v>1.02</v>
      </c>
      <c r="BI136" s="4">
        <v>14.532999999999999</v>
      </c>
      <c r="BJ136" s="4">
        <v>2938.9380000000001</v>
      </c>
      <c r="BK136" s="4">
        <v>57.918999999999997</v>
      </c>
      <c r="BL136" s="4">
        <v>1.381</v>
      </c>
      <c r="BM136" s="4">
        <v>3.9E-2</v>
      </c>
      <c r="BN136" s="4">
        <v>1.42</v>
      </c>
      <c r="BO136" s="4">
        <v>1.127</v>
      </c>
      <c r="BP136" s="4">
        <v>3.2000000000000001E-2</v>
      </c>
      <c r="BQ136" s="4">
        <v>1.159</v>
      </c>
      <c r="BR136" s="4">
        <v>0.99319999999999997</v>
      </c>
      <c r="BU136" s="4">
        <v>1.0720000000000001</v>
      </c>
      <c r="BW136" s="4">
        <v>0</v>
      </c>
      <c r="BX136" s="4">
        <v>0.169236</v>
      </c>
      <c r="BY136" s="4">
        <v>-5</v>
      </c>
      <c r="BZ136" s="4">
        <v>1.4195880000000001</v>
      </c>
      <c r="CA136" s="4">
        <v>4.1357049999999997</v>
      </c>
      <c r="CB136" s="4">
        <v>28.675678000000001</v>
      </c>
      <c r="CC136" s="4">
        <f t="shared" si="11"/>
        <v>1.0926532609999999</v>
      </c>
      <c r="CE136" s="4">
        <f t="shared" si="12"/>
        <v>9079.47169422363</v>
      </c>
      <c r="CF136" s="4">
        <f t="shared" si="12"/>
        <v>178.93331572756497</v>
      </c>
      <c r="CG136" s="4">
        <f t="shared" si="13"/>
        <v>3.5805817249649996</v>
      </c>
      <c r="CH136" s="4">
        <f t="shared" si="13"/>
        <v>3.068363907882</v>
      </c>
    </row>
    <row r="137" spans="1:86">
      <c r="A137" s="2">
        <v>42440</v>
      </c>
      <c r="B137" s="29">
        <v>0.49697810185185182</v>
      </c>
      <c r="C137" s="4">
        <v>14.311999999999999</v>
      </c>
      <c r="D137" s="4">
        <v>0.36820000000000003</v>
      </c>
      <c r="E137" s="4" t="s">
        <v>155</v>
      </c>
      <c r="F137" s="4">
        <v>3682.2627739999998</v>
      </c>
      <c r="G137" s="4">
        <v>38.700000000000003</v>
      </c>
      <c r="H137" s="4">
        <v>1.8</v>
      </c>
      <c r="I137" s="4">
        <v>139.9</v>
      </c>
      <c r="K137" s="4">
        <v>0</v>
      </c>
      <c r="L137" s="4">
        <v>26</v>
      </c>
      <c r="M137" s="4">
        <v>0.87390000000000001</v>
      </c>
      <c r="N137" s="4">
        <v>12.5076</v>
      </c>
      <c r="O137" s="4">
        <v>0.32179999999999997</v>
      </c>
      <c r="P137" s="4">
        <v>33.778300000000002</v>
      </c>
      <c r="Q137" s="4">
        <v>1.5730999999999999</v>
      </c>
      <c r="R137" s="4">
        <v>35.4</v>
      </c>
      <c r="S137" s="4">
        <v>27.4208</v>
      </c>
      <c r="T137" s="4">
        <v>1.2769999999999999</v>
      </c>
      <c r="U137" s="4">
        <v>28.7</v>
      </c>
      <c r="V137" s="4">
        <v>139.93940000000001</v>
      </c>
      <c r="Y137" s="4">
        <v>23.056000000000001</v>
      </c>
      <c r="Z137" s="4">
        <v>0</v>
      </c>
      <c r="AA137" s="4">
        <v>0</v>
      </c>
      <c r="AB137" s="4" t="s">
        <v>384</v>
      </c>
      <c r="AC137" s="4">
        <v>0</v>
      </c>
      <c r="AD137" s="4">
        <v>11.9</v>
      </c>
      <c r="AE137" s="4">
        <v>851</v>
      </c>
      <c r="AF137" s="4">
        <v>880</v>
      </c>
      <c r="AG137" s="4">
        <v>887</v>
      </c>
      <c r="AH137" s="4">
        <v>66</v>
      </c>
      <c r="AI137" s="4">
        <v>25.67</v>
      </c>
      <c r="AJ137" s="4">
        <v>0.59</v>
      </c>
      <c r="AK137" s="4">
        <v>988</v>
      </c>
      <c r="AL137" s="4">
        <v>5.0999999999999996</v>
      </c>
      <c r="AM137" s="4">
        <v>0</v>
      </c>
      <c r="AN137" s="4">
        <v>36</v>
      </c>
      <c r="AO137" s="4">
        <v>191</v>
      </c>
      <c r="AP137" s="4">
        <v>189</v>
      </c>
      <c r="AQ137" s="4">
        <v>4.3</v>
      </c>
      <c r="AR137" s="4">
        <v>195</v>
      </c>
      <c r="AS137" s="4" t="s">
        <v>155</v>
      </c>
      <c r="AT137" s="4">
        <v>2</v>
      </c>
      <c r="AU137" s="5">
        <v>0.70512731481481483</v>
      </c>
      <c r="AV137" s="4">
        <v>47.161017999999999</v>
      </c>
      <c r="AW137" s="4">
        <v>-88.490891000000005</v>
      </c>
      <c r="AX137" s="4">
        <v>316.5</v>
      </c>
      <c r="AY137" s="4">
        <v>36.799999999999997</v>
      </c>
      <c r="AZ137" s="4">
        <v>12</v>
      </c>
      <c r="BA137" s="4">
        <v>10</v>
      </c>
      <c r="BB137" s="4" t="s">
        <v>427</v>
      </c>
      <c r="BC137" s="4">
        <v>1.8580810000000001</v>
      </c>
      <c r="BD137" s="4">
        <v>1</v>
      </c>
      <c r="BE137" s="4">
        <v>2.558081</v>
      </c>
      <c r="BF137" s="4">
        <v>14.063000000000001</v>
      </c>
      <c r="BG137" s="4">
        <v>14.46</v>
      </c>
      <c r="BH137" s="4">
        <v>1.03</v>
      </c>
      <c r="BI137" s="4">
        <v>14.423999999999999</v>
      </c>
      <c r="BJ137" s="4">
        <v>2953.6849999999999</v>
      </c>
      <c r="BK137" s="4">
        <v>48.369</v>
      </c>
      <c r="BL137" s="4">
        <v>0.83499999999999996</v>
      </c>
      <c r="BM137" s="4">
        <v>3.9E-2</v>
      </c>
      <c r="BN137" s="4">
        <v>0.874</v>
      </c>
      <c r="BO137" s="4">
        <v>0.67800000000000005</v>
      </c>
      <c r="BP137" s="4">
        <v>3.2000000000000001E-2</v>
      </c>
      <c r="BQ137" s="4">
        <v>0.71</v>
      </c>
      <c r="BR137" s="4">
        <v>1.0928</v>
      </c>
      <c r="BU137" s="4">
        <v>1.08</v>
      </c>
      <c r="BW137" s="4">
        <v>0</v>
      </c>
      <c r="BX137" s="4">
        <v>0.12590000000000001</v>
      </c>
      <c r="BY137" s="4">
        <v>-5</v>
      </c>
      <c r="BZ137" s="4">
        <v>1.419</v>
      </c>
      <c r="CA137" s="4">
        <v>3.0766819999999999</v>
      </c>
      <c r="CB137" s="4">
        <v>28.663799999999998</v>
      </c>
      <c r="CC137" s="4">
        <f t="shared" si="11"/>
        <v>0.81285938439999994</v>
      </c>
      <c r="CE137" s="4">
        <f t="shared" si="12"/>
        <v>6788.3994564579898</v>
      </c>
      <c r="CF137" s="4">
        <f t="shared" si="12"/>
        <v>111.16557564852599</v>
      </c>
      <c r="CG137" s="4">
        <f t="shared" si="13"/>
        <v>1.6317798323400001</v>
      </c>
      <c r="CH137" s="4">
        <f t="shared" si="13"/>
        <v>2.5115619729312</v>
      </c>
    </row>
    <row r="138" spans="1:86">
      <c r="A138" s="2">
        <v>42440</v>
      </c>
      <c r="B138" s="29">
        <v>0.49698967592592597</v>
      </c>
      <c r="C138" s="4">
        <v>14.32</v>
      </c>
      <c r="D138" s="4">
        <v>0.20080000000000001</v>
      </c>
      <c r="E138" s="4" t="s">
        <v>155</v>
      </c>
      <c r="F138" s="4">
        <v>2008.1755000000001</v>
      </c>
      <c r="G138" s="4">
        <v>29.9</v>
      </c>
      <c r="H138" s="4">
        <v>1.8</v>
      </c>
      <c r="I138" s="4">
        <v>133.4</v>
      </c>
      <c r="K138" s="4">
        <v>0</v>
      </c>
      <c r="L138" s="4">
        <v>26</v>
      </c>
      <c r="M138" s="4">
        <v>0.87539999999999996</v>
      </c>
      <c r="N138" s="4">
        <v>12.5358</v>
      </c>
      <c r="O138" s="4">
        <v>0.17580000000000001</v>
      </c>
      <c r="P138" s="4">
        <v>26.195799999999998</v>
      </c>
      <c r="Q138" s="4">
        <v>1.5757000000000001</v>
      </c>
      <c r="R138" s="4">
        <v>27.8</v>
      </c>
      <c r="S138" s="4">
        <v>21.251200000000001</v>
      </c>
      <c r="T138" s="4">
        <v>1.2783</v>
      </c>
      <c r="U138" s="4">
        <v>22.5</v>
      </c>
      <c r="V138" s="4">
        <v>133.43940000000001</v>
      </c>
      <c r="Y138" s="4">
        <v>23.052</v>
      </c>
      <c r="Z138" s="4">
        <v>0</v>
      </c>
      <c r="AA138" s="4">
        <v>0</v>
      </c>
      <c r="AB138" s="4" t="s">
        <v>384</v>
      </c>
      <c r="AC138" s="4">
        <v>0</v>
      </c>
      <c r="AD138" s="4">
        <v>12</v>
      </c>
      <c r="AE138" s="4">
        <v>851</v>
      </c>
      <c r="AF138" s="4">
        <v>879</v>
      </c>
      <c r="AG138" s="4">
        <v>886</v>
      </c>
      <c r="AH138" s="4">
        <v>66</v>
      </c>
      <c r="AI138" s="4">
        <v>25.49</v>
      </c>
      <c r="AJ138" s="4">
        <v>0.59</v>
      </c>
      <c r="AK138" s="4">
        <v>988</v>
      </c>
      <c r="AL138" s="4">
        <v>5</v>
      </c>
      <c r="AM138" s="4">
        <v>0</v>
      </c>
      <c r="AN138" s="4">
        <v>36</v>
      </c>
      <c r="AO138" s="4">
        <v>191</v>
      </c>
      <c r="AP138" s="4">
        <v>189</v>
      </c>
      <c r="AQ138" s="4">
        <v>4.4000000000000004</v>
      </c>
      <c r="AR138" s="4">
        <v>195</v>
      </c>
      <c r="AS138" s="4" t="s">
        <v>155</v>
      </c>
      <c r="AT138" s="4">
        <v>2</v>
      </c>
      <c r="AU138" s="5">
        <v>0.70513888888888887</v>
      </c>
      <c r="AV138" s="4">
        <v>47.160893000000002</v>
      </c>
      <c r="AW138" s="4">
        <v>-88.490823000000006</v>
      </c>
      <c r="AX138" s="4">
        <v>316.5</v>
      </c>
      <c r="AY138" s="4">
        <v>34.4</v>
      </c>
      <c r="AZ138" s="4">
        <v>12</v>
      </c>
      <c r="BA138" s="4">
        <v>10</v>
      </c>
      <c r="BB138" s="4" t="s">
        <v>427</v>
      </c>
      <c r="BC138" s="4">
        <v>2</v>
      </c>
      <c r="BD138" s="4">
        <v>1</v>
      </c>
      <c r="BE138" s="4">
        <v>2.340859</v>
      </c>
      <c r="BF138" s="4">
        <v>14.063000000000001</v>
      </c>
      <c r="BG138" s="4">
        <v>14.63</v>
      </c>
      <c r="BH138" s="4">
        <v>1.04</v>
      </c>
      <c r="BI138" s="4">
        <v>14.233000000000001</v>
      </c>
      <c r="BJ138" s="4">
        <v>2987.9969999999998</v>
      </c>
      <c r="BK138" s="4">
        <v>26.67</v>
      </c>
      <c r="BL138" s="4">
        <v>0.65400000000000003</v>
      </c>
      <c r="BM138" s="4">
        <v>3.9E-2</v>
      </c>
      <c r="BN138" s="4">
        <v>0.69299999999999995</v>
      </c>
      <c r="BO138" s="4">
        <v>0.53</v>
      </c>
      <c r="BP138" s="4">
        <v>3.2000000000000001E-2</v>
      </c>
      <c r="BQ138" s="4">
        <v>0.56200000000000006</v>
      </c>
      <c r="BR138" s="4">
        <v>1.0517000000000001</v>
      </c>
      <c r="BU138" s="4">
        <v>1.0900000000000001</v>
      </c>
      <c r="BW138" s="4">
        <v>0</v>
      </c>
      <c r="BX138" s="4">
        <v>0.124608</v>
      </c>
      <c r="BY138" s="4">
        <v>-5</v>
      </c>
      <c r="BZ138" s="4">
        <v>1.4180980000000001</v>
      </c>
      <c r="CA138" s="4">
        <v>3.0451090000000001</v>
      </c>
      <c r="CB138" s="4">
        <v>28.645579999999999</v>
      </c>
      <c r="CC138" s="4">
        <f t="shared" si="11"/>
        <v>0.80451779779999999</v>
      </c>
      <c r="CE138" s="4">
        <f t="shared" si="12"/>
        <v>6796.786087834731</v>
      </c>
      <c r="CF138" s="4">
        <f t="shared" si="12"/>
        <v>60.666153601410002</v>
      </c>
      <c r="CG138" s="4">
        <f t="shared" si="13"/>
        <v>1.2783793897260001</v>
      </c>
      <c r="CH138" s="4">
        <f t="shared" si="13"/>
        <v>2.3922982280691003</v>
      </c>
    </row>
    <row r="139" spans="1:86">
      <c r="A139" s="2">
        <v>42440</v>
      </c>
      <c r="B139" s="29">
        <v>0.49700125000000001</v>
      </c>
      <c r="C139" s="4">
        <v>14.32</v>
      </c>
      <c r="D139" s="4">
        <v>0.10580000000000001</v>
      </c>
      <c r="E139" s="4" t="s">
        <v>155</v>
      </c>
      <c r="F139" s="4">
        <v>1057.9759039999999</v>
      </c>
      <c r="G139" s="4">
        <v>24.6</v>
      </c>
      <c r="H139" s="4">
        <v>1.8</v>
      </c>
      <c r="I139" s="4">
        <v>115.8</v>
      </c>
      <c r="K139" s="4">
        <v>0</v>
      </c>
      <c r="L139" s="4">
        <v>26</v>
      </c>
      <c r="M139" s="4">
        <v>0.87629999999999997</v>
      </c>
      <c r="N139" s="4">
        <v>12.548</v>
      </c>
      <c r="O139" s="4">
        <v>9.2700000000000005E-2</v>
      </c>
      <c r="P139" s="4">
        <v>21.583500000000001</v>
      </c>
      <c r="Q139" s="4">
        <v>1.5772999999999999</v>
      </c>
      <c r="R139" s="4">
        <v>23.2</v>
      </c>
      <c r="S139" s="4">
        <v>17.509499999999999</v>
      </c>
      <c r="T139" s="4">
        <v>1.2795000000000001</v>
      </c>
      <c r="U139" s="4">
        <v>18.8</v>
      </c>
      <c r="V139" s="4">
        <v>115.7984</v>
      </c>
      <c r="Y139" s="4">
        <v>23.045000000000002</v>
      </c>
      <c r="Z139" s="4">
        <v>0</v>
      </c>
      <c r="AA139" s="4">
        <v>0</v>
      </c>
      <c r="AB139" s="4" t="s">
        <v>384</v>
      </c>
      <c r="AC139" s="4">
        <v>0</v>
      </c>
      <c r="AD139" s="4">
        <v>11.9</v>
      </c>
      <c r="AE139" s="4">
        <v>851</v>
      </c>
      <c r="AF139" s="4">
        <v>879</v>
      </c>
      <c r="AG139" s="4">
        <v>887</v>
      </c>
      <c r="AH139" s="4">
        <v>66</v>
      </c>
      <c r="AI139" s="4">
        <v>25.49</v>
      </c>
      <c r="AJ139" s="4">
        <v>0.59</v>
      </c>
      <c r="AK139" s="4">
        <v>988</v>
      </c>
      <c r="AL139" s="4">
        <v>5</v>
      </c>
      <c r="AM139" s="4">
        <v>0</v>
      </c>
      <c r="AN139" s="4">
        <v>36</v>
      </c>
      <c r="AO139" s="4">
        <v>191</v>
      </c>
      <c r="AP139" s="4">
        <v>189.9</v>
      </c>
      <c r="AQ139" s="4">
        <v>4.4000000000000004</v>
      </c>
      <c r="AR139" s="4">
        <v>195</v>
      </c>
      <c r="AS139" s="4" t="s">
        <v>155</v>
      </c>
      <c r="AT139" s="4">
        <v>2</v>
      </c>
      <c r="AU139" s="5">
        <v>0.70515046296296291</v>
      </c>
      <c r="AV139" s="4">
        <v>47.160766000000002</v>
      </c>
      <c r="AW139" s="4">
        <v>-88.490763999999999</v>
      </c>
      <c r="AX139" s="4">
        <v>316.5</v>
      </c>
      <c r="AY139" s="4">
        <v>33.200000000000003</v>
      </c>
      <c r="AZ139" s="4">
        <v>12</v>
      </c>
      <c r="BA139" s="4">
        <v>10</v>
      </c>
      <c r="BB139" s="4" t="s">
        <v>427</v>
      </c>
      <c r="BC139" s="4">
        <v>1.2827170000000001</v>
      </c>
      <c r="BD139" s="4">
        <v>1</v>
      </c>
      <c r="BE139" s="4">
        <v>1.841359</v>
      </c>
      <c r="BF139" s="4">
        <v>14.063000000000001</v>
      </c>
      <c r="BG139" s="4">
        <v>14.73</v>
      </c>
      <c r="BH139" s="4">
        <v>1.05</v>
      </c>
      <c r="BI139" s="4">
        <v>14.122</v>
      </c>
      <c r="BJ139" s="4">
        <v>3008.1379999999999</v>
      </c>
      <c r="BK139" s="4">
        <v>14.145</v>
      </c>
      <c r="BL139" s="4">
        <v>0.54200000000000004</v>
      </c>
      <c r="BM139" s="4">
        <v>0.04</v>
      </c>
      <c r="BN139" s="4">
        <v>0.58099999999999996</v>
      </c>
      <c r="BO139" s="4">
        <v>0.44</v>
      </c>
      <c r="BP139" s="4">
        <v>3.2000000000000001E-2</v>
      </c>
      <c r="BQ139" s="4">
        <v>0.47199999999999998</v>
      </c>
      <c r="BR139" s="4">
        <v>0.91800000000000004</v>
      </c>
      <c r="BU139" s="4">
        <v>1.0960000000000001</v>
      </c>
      <c r="BW139" s="4">
        <v>0</v>
      </c>
      <c r="BX139" s="4">
        <v>0.119588</v>
      </c>
      <c r="BY139" s="4">
        <v>-5</v>
      </c>
      <c r="BZ139" s="4">
        <v>1.416196</v>
      </c>
      <c r="CA139" s="4">
        <v>2.922431</v>
      </c>
      <c r="CB139" s="4">
        <v>28.607158999999999</v>
      </c>
      <c r="CC139" s="4">
        <f t="shared" ref="CC139:CC149" si="14">CA139*0.2642</f>
        <v>0.7721062702</v>
      </c>
      <c r="CE139" s="4">
        <f t="shared" ref="CE139:CF149" si="15">BJ139*$CA139*0.747</f>
        <v>6566.933580378065</v>
      </c>
      <c r="CF139" s="4">
        <f t="shared" si="15"/>
        <v>30.879326511764997</v>
      </c>
      <c r="CG139" s="4">
        <f t="shared" ref="CG139:CH149" si="16">BQ139*$CA139*0.747</f>
        <v>1.0304024117039998</v>
      </c>
      <c r="CH139" s="4">
        <f t="shared" si="16"/>
        <v>2.004045368526</v>
      </c>
    </row>
    <row r="140" spans="1:86">
      <c r="A140" s="2">
        <v>42440</v>
      </c>
      <c r="B140" s="29">
        <v>0.4970128240740741</v>
      </c>
      <c r="C140" s="4">
        <v>14.44</v>
      </c>
      <c r="D140" s="4">
        <v>5.9200000000000003E-2</v>
      </c>
      <c r="E140" s="4" t="s">
        <v>155</v>
      </c>
      <c r="F140" s="4">
        <v>592.11244999999997</v>
      </c>
      <c r="G140" s="4">
        <v>20.9</v>
      </c>
      <c r="H140" s="4">
        <v>3.4</v>
      </c>
      <c r="I140" s="4">
        <v>109.9</v>
      </c>
      <c r="K140" s="4">
        <v>0</v>
      </c>
      <c r="L140" s="4">
        <v>26</v>
      </c>
      <c r="M140" s="4">
        <v>0.87580000000000002</v>
      </c>
      <c r="N140" s="4">
        <v>12.6462</v>
      </c>
      <c r="O140" s="4">
        <v>5.1900000000000002E-2</v>
      </c>
      <c r="P140" s="4">
        <v>18.344999999999999</v>
      </c>
      <c r="Q140" s="4">
        <v>3.0129000000000001</v>
      </c>
      <c r="R140" s="4">
        <v>21.4</v>
      </c>
      <c r="S140" s="4">
        <v>14.882199999999999</v>
      </c>
      <c r="T140" s="4">
        <v>2.4441999999999999</v>
      </c>
      <c r="U140" s="4">
        <v>17.3</v>
      </c>
      <c r="V140" s="4">
        <v>109.8719</v>
      </c>
      <c r="Y140" s="4">
        <v>23.004999999999999</v>
      </c>
      <c r="Z140" s="4">
        <v>0</v>
      </c>
      <c r="AA140" s="4">
        <v>0</v>
      </c>
      <c r="AB140" s="4" t="s">
        <v>384</v>
      </c>
      <c r="AC140" s="4">
        <v>0</v>
      </c>
      <c r="AD140" s="4">
        <v>12</v>
      </c>
      <c r="AE140" s="4">
        <v>851</v>
      </c>
      <c r="AF140" s="4">
        <v>879</v>
      </c>
      <c r="AG140" s="4">
        <v>887</v>
      </c>
      <c r="AH140" s="4">
        <v>66</v>
      </c>
      <c r="AI140" s="4">
        <v>25.49</v>
      </c>
      <c r="AJ140" s="4">
        <v>0.59</v>
      </c>
      <c r="AK140" s="4">
        <v>988</v>
      </c>
      <c r="AL140" s="4">
        <v>5</v>
      </c>
      <c r="AM140" s="4">
        <v>0</v>
      </c>
      <c r="AN140" s="4">
        <v>36</v>
      </c>
      <c r="AO140" s="4">
        <v>191.9</v>
      </c>
      <c r="AP140" s="4">
        <v>190</v>
      </c>
      <c r="AQ140" s="4">
        <v>4.5</v>
      </c>
      <c r="AR140" s="4">
        <v>195</v>
      </c>
      <c r="AS140" s="4" t="s">
        <v>155</v>
      </c>
      <c r="AT140" s="4">
        <v>2</v>
      </c>
      <c r="AU140" s="5">
        <v>0.70516203703703706</v>
      </c>
      <c r="AV140" s="4">
        <v>47.160642000000003</v>
      </c>
      <c r="AW140" s="4">
        <v>-88.490735999999998</v>
      </c>
      <c r="AX140" s="4">
        <v>316.39999999999998</v>
      </c>
      <c r="AY140" s="4">
        <v>31.8</v>
      </c>
      <c r="AZ140" s="4">
        <v>12</v>
      </c>
      <c r="BA140" s="4">
        <v>10</v>
      </c>
      <c r="BB140" s="4" t="s">
        <v>427</v>
      </c>
      <c r="BC140" s="4">
        <v>1.071628</v>
      </c>
      <c r="BD140" s="4">
        <v>1.143257</v>
      </c>
      <c r="BE140" s="4">
        <v>1.8432569999999999</v>
      </c>
      <c r="BF140" s="4">
        <v>14.063000000000001</v>
      </c>
      <c r="BG140" s="4">
        <v>14.67</v>
      </c>
      <c r="BH140" s="4">
        <v>1.04</v>
      </c>
      <c r="BI140" s="4">
        <v>14.183999999999999</v>
      </c>
      <c r="BJ140" s="4">
        <v>3018.1</v>
      </c>
      <c r="BK140" s="4">
        <v>7.8769999999999998</v>
      </c>
      <c r="BL140" s="4">
        <v>0.45800000000000002</v>
      </c>
      <c r="BM140" s="4">
        <v>7.4999999999999997E-2</v>
      </c>
      <c r="BN140" s="4">
        <v>0.53400000000000003</v>
      </c>
      <c r="BO140" s="4">
        <v>0.372</v>
      </c>
      <c r="BP140" s="4">
        <v>6.0999999999999999E-2</v>
      </c>
      <c r="BQ140" s="4">
        <v>0.433</v>
      </c>
      <c r="BR140" s="4">
        <v>0.86709999999999998</v>
      </c>
      <c r="BU140" s="4">
        <v>1.089</v>
      </c>
      <c r="BW140" s="4">
        <v>0</v>
      </c>
      <c r="BX140" s="4">
        <v>0.135236</v>
      </c>
      <c r="BY140" s="4">
        <v>-5</v>
      </c>
      <c r="BZ140" s="4">
        <v>1.419608</v>
      </c>
      <c r="CA140" s="4">
        <v>3.3048299999999999</v>
      </c>
      <c r="CB140" s="4">
        <v>28.676082000000001</v>
      </c>
      <c r="CC140" s="4">
        <f t="shared" si="14"/>
        <v>0.87313608599999992</v>
      </c>
      <c r="CE140" s="4">
        <f t="shared" si="15"/>
        <v>7450.8076449810005</v>
      </c>
      <c r="CF140" s="4">
        <f t="shared" si="15"/>
        <v>19.446012994769998</v>
      </c>
      <c r="CG140" s="4">
        <f t="shared" si="16"/>
        <v>1.06895056833</v>
      </c>
      <c r="CH140" s="4">
        <f t="shared" si="16"/>
        <v>2.1406167154709999</v>
      </c>
    </row>
    <row r="141" spans="1:86">
      <c r="A141" s="2">
        <v>42440</v>
      </c>
      <c r="B141" s="29">
        <v>0.49702439814814814</v>
      </c>
      <c r="C141" s="4">
        <v>14.5</v>
      </c>
      <c r="D141" s="4">
        <v>0.12139999999999999</v>
      </c>
      <c r="E141" s="4" t="s">
        <v>155</v>
      </c>
      <c r="F141" s="4">
        <v>1213.9644969999999</v>
      </c>
      <c r="G141" s="4">
        <v>19.600000000000001</v>
      </c>
      <c r="H141" s="4">
        <v>7</v>
      </c>
      <c r="I141" s="4">
        <v>84.3</v>
      </c>
      <c r="K141" s="4">
        <v>0</v>
      </c>
      <c r="L141" s="4">
        <v>26</v>
      </c>
      <c r="M141" s="4">
        <v>0.87460000000000004</v>
      </c>
      <c r="N141" s="4">
        <v>12.682</v>
      </c>
      <c r="O141" s="4">
        <v>0.1062</v>
      </c>
      <c r="P141" s="4">
        <v>17.115500000000001</v>
      </c>
      <c r="Q141" s="4">
        <v>6.1486000000000001</v>
      </c>
      <c r="R141" s="4">
        <v>23.3</v>
      </c>
      <c r="S141" s="4">
        <v>13.9733</v>
      </c>
      <c r="T141" s="4">
        <v>5.0198</v>
      </c>
      <c r="U141" s="4">
        <v>19</v>
      </c>
      <c r="V141" s="4">
        <v>84.303700000000006</v>
      </c>
      <c r="Y141" s="4">
        <v>22.914999999999999</v>
      </c>
      <c r="Z141" s="4">
        <v>0</v>
      </c>
      <c r="AA141" s="4">
        <v>0</v>
      </c>
      <c r="AB141" s="4" t="s">
        <v>384</v>
      </c>
      <c r="AC141" s="4">
        <v>0</v>
      </c>
      <c r="AD141" s="4">
        <v>12</v>
      </c>
      <c r="AE141" s="4">
        <v>853</v>
      </c>
      <c r="AF141" s="4">
        <v>880</v>
      </c>
      <c r="AG141" s="4">
        <v>888</v>
      </c>
      <c r="AH141" s="4">
        <v>66</v>
      </c>
      <c r="AI141" s="4">
        <v>27.16</v>
      </c>
      <c r="AJ141" s="4">
        <v>0.62</v>
      </c>
      <c r="AK141" s="4">
        <v>988</v>
      </c>
      <c r="AL141" s="4">
        <v>5.9</v>
      </c>
      <c r="AM141" s="4">
        <v>0</v>
      </c>
      <c r="AN141" s="4">
        <v>36</v>
      </c>
      <c r="AO141" s="4">
        <v>192</v>
      </c>
      <c r="AP141" s="4">
        <v>190</v>
      </c>
      <c r="AQ141" s="4">
        <v>4.5</v>
      </c>
      <c r="AR141" s="4">
        <v>195</v>
      </c>
      <c r="AS141" s="4" t="s">
        <v>155</v>
      </c>
      <c r="AT141" s="4">
        <v>2</v>
      </c>
      <c r="AU141" s="5">
        <v>0.70517361111111121</v>
      </c>
      <c r="AV141" s="4">
        <v>47.160522</v>
      </c>
      <c r="AW141" s="4">
        <v>-88.490735999999998</v>
      </c>
      <c r="AX141" s="4">
        <v>315.89999999999998</v>
      </c>
      <c r="AY141" s="4">
        <v>30.7</v>
      </c>
      <c r="AZ141" s="4">
        <v>12</v>
      </c>
      <c r="BA141" s="4">
        <v>10</v>
      </c>
      <c r="BB141" s="4" t="s">
        <v>427</v>
      </c>
      <c r="BC141" s="4">
        <v>1.2430570000000001</v>
      </c>
      <c r="BD141" s="4">
        <v>1.700699</v>
      </c>
      <c r="BE141" s="4">
        <v>2.4006989999999999</v>
      </c>
      <c r="BF141" s="4">
        <v>14.063000000000001</v>
      </c>
      <c r="BG141" s="4">
        <v>14.55</v>
      </c>
      <c r="BH141" s="4">
        <v>1.03</v>
      </c>
      <c r="BI141" s="4">
        <v>14.336</v>
      </c>
      <c r="BJ141" s="4">
        <v>3005.8629999999998</v>
      </c>
      <c r="BK141" s="4">
        <v>16.016999999999999</v>
      </c>
      <c r="BL141" s="4">
        <v>0.42499999999999999</v>
      </c>
      <c r="BM141" s="4">
        <v>0.153</v>
      </c>
      <c r="BN141" s="4">
        <v>0.57699999999999996</v>
      </c>
      <c r="BO141" s="4">
        <v>0.34699999999999998</v>
      </c>
      <c r="BP141" s="4">
        <v>0.125</v>
      </c>
      <c r="BQ141" s="4">
        <v>0.47099999999999997</v>
      </c>
      <c r="BR141" s="4">
        <v>0.66069999999999995</v>
      </c>
      <c r="BU141" s="4">
        <v>1.0780000000000001</v>
      </c>
      <c r="BW141" s="4">
        <v>0</v>
      </c>
      <c r="BX141" s="4">
        <v>0.175786</v>
      </c>
      <c r="BY141" s="4">
        <v>-5</v>
      </c>
      <c r="BZ141" s="4">
        <v>1.419098</v>
      </c>
      <c r="CA141" s="4">
        <v>4.2957700000000001</v>
      </c>
      <c r="CB141" s="4">
        <v>28.665780000000002</v>
      </c>
      <c r="CC141" s="4">
        <f t="shared" si="14"/>
        <v>1.1349424340000001</v>
      </c>
      <c r="CE141" s="4">
        <f t="shared" si="15"/>
        <v>9645.6345863339684</v>
      </c>
      <c r="CF141" s="4">
        <f t="shared" si="15"/>
        <v>51.397595023229997</v>
      </c>
      <c r="CG141" s="4">
        <f t="shared" si="16"/>
        <v>1.5114108294899999</v>
      </c>
      <c r="CH141" s="4">
        <f t="shared" si="16"/>
        <v>2.1201467835329999</v>
      </c>
    </row>
    <row r="142" spans="1:86">
      <c r="A142" s="2">
        <v>42440</v>
      </c>
      <c r="B142" s="29">
        <v>0.49703597222222223</v>
      </c>
      <c r="C142" s="4">
        <v>14.494</v>
      </c>
      <c r="D142" s="4">
        <v>0.14710000000000001</v>
      </c>
      <c r="E142" s="4" t="s">
        <v>155</v>
      </c>
      <c r="F142" s="4">
        <v>1470.6610169999999</v>
      </c>
      <c r="G142" s="4">
        <v>16</v>
      </c>
      <c r="H142" s="4">
        <v>7.1</v>
      </c>
      <c r="I142" s="4">
        <v>102.4</v>
      </c>
      <c r="K142" s="4">
        <v>0</v>
      </c>
      <c r="L142" s="4">
        <v>26</v>
      </c>
      <c r="M142" s="4">
        <v>0.87450000000000006</v>
      </c>
      <c r="N142" s="4">
        <v>12.675000000000001</v>
      </c>
      <c r="O142" s="4">
        <v>0.12859999999999999</v>
      </c>
      <c r="P142" s="4">
        <v>13.9924</v>
      </c>
      <c r="Q142" s="4">
        <v>6.2091000000000003</v>
      </c>
      <c r="R142" s="4">
        <v>20.2</v>
      </c>
      <c r="S142" s="4">
        <v>11.3589</v>
      </c>
      <c r="T142" s="4">
        <v>5.0404999999999998</v>
      </c>
      <c r="U142" s="4">
        <v>16.399999999999999</v>
      </c>
      <c r="V142" s="4">
        <v>102.4182</v>
      </c>
      <c r="Y142" s="4">
        <v>22.913</v>
      </c>
      <c r="Z142" s="4">
        <v>0</v>
      </c>
      <c r="AA142" s="4">
        <v>0</v>
      </c>
      <c r="AB142" s="4" t="s">
        <v>384</v>
      </c>
      <c r="AC142" s="4">
        <v>0</v>
      </c>
      <c r="AD142" s="4">
        <v>11.9</v>
      </c>
      <c r="AE142" s="4">
        <v>854</v>
      </c>
      <c r="AF142" s="4">
        <v>881</v>
      </c>
      <c r="AG142" s="4">
        <v>889</v>
      </c>
      <c r="AH142" s="4">
        <v>66</v>
      </c>
      <c r="AI142" s="4">
        <v>25.67</v>
      </c>
      <c r="AJ142" s="4">
        <v>0.59</v>
      </c>
      <c r="AK142" s="4">
        <v>988</v>
      </c>
      <c r="AL142" s="4">
        <v>5.0999999999999996</v>
      </c>
      <c r="AM142" s="4">
        <v>0</v>
      </c>
      <c r="AN142" s="4">
        <v>36</v>
      </c>
      <c r="AO142" s="4">
        <v>192</v>
      </c>
      <c r="AP142" s="4">
        <v>189.1</v>
      </c>
      <c r="AQ142" s="4">
        <v>4.3</v>
      </c>
      <c r="AR142" s="4">
        <v>195</v>
      </c>
      <c r="AS142" s="4" t="s">
        <v>155</v>
      </c>
      <c r="AT142" s="4">
        <v>2</v>
      </c>
      <c r="AU142" s="5">
        <v>0.70518518518518514</v>
      </c>
      <c r="AV142" s="4">
        <v>47.160406000000002</v>
      </c>
      <c r="AW142" s="4">
        <v>-88.490742999999995</v>
      </c>
      <c r="AX142" s="4">
        <v>315.5</v>
      </c>
      <c r="AY142" s="4">
        <v>29.5</v>
      </c>
      <c r="AZ142" s="4">
        <v>12</v>
      </c>
      <c r="BA142" s="4">
        <v>10</v>
      </c>
      <c r="BB142" s="4" t="s">
        <v>427</v>
      </c>
      <c r="BC142" s="4">
        <v>1.3</v>
      </c>
      <c r="BD142" s="4">
        <v>1.9714290000000001</v>
      </c>
      <c r="BE142" s="4">
        <v>2.6</v>
      </c>
      <c r="BF142" s="4">
        <v>14.063000000000001</v>
      </c>
      <c r="BG142" s="4">
        <v>14.53</v>
      </c>
      <c r="BH142" s="4">
        <v>1.03</v>
      </c>
      <c r="BI142" s="4">
        <v>14.348000000000001</v>
      </c>
      <c r="BJ142" s="4">
        <v>3000.15</v>
      </c>
      <c r="BK142" s="4">
        <v>19.376000000000001</v>
      </c>
      <c r="BL142" s="4">
        <v>0.34699999999999998</v>
      </c>
      <c r="BM142" s="4">
        <v>0.154</v>
      </c>
      <c r="BN142" s="4">
        <v>0.501</v>
      </c>
      <c r="BO142" s="4">
        <v>0.28199999999999997</v>
      </c>
      <c r="BP142" s="4">
        <v>0.125</v>
      </c>
      <c r="BQ142" s="4">
        <v>0.40600000000000003</v>
      </c>
      <c r="BR142" s="4">
        <v>0.80159999999999998</v>
      </c>
      <c r="BU142" s="4">
        <v>1.0760000000000001</v>
      </c>
      <c r="BW142" s="4">
        <v>0</v>
      </c>
      <c r="BX142" s="4">
        <v>0.24133599999999999</v>
      </c>
      <c r="BY142" s="4">
        <v>-5</v>
      </c>
      <c r="BZ142" s="4">
        <v>1.419902</v>
      </c>
      <c r="CA142" s="4">
        <v>5.8976480000000002</v>
      </c>
      <c r="CB142" s="4">
        <v>28.682020000000001</v>
      </c>
      <c r="CC142" s="4">
        <f t="shared" si="14"/>
        <v>1.5581586016</v>
      </c>
      <c r="CE142" s="4">
        <f t="shared" si="15"/>
        <v>13217.2899994584</v>
      </c>
      <c r="CF142" s="4">
        <f t="shared" si="15"/>
        <v>85.361802253056013</v>
      </c>
      <c r="CG142" s="4">
        <f t="shared" si="16"/>
        <v>1.7886504807360002</v>
      </c>
      <c r="CH142" s="4">
        <f t="shared" si="16"/>
        <v>3.5314833136895998</v>
      </c>
    </row>
    <row r="143" spans="1:86">
      <c r="A143" s="2">
        <v>42440</v>
      </c>
      <c r="B143" s="29">
        <v>0.49704754629629627</v>
      </c>
      <c r="C143" s="4">
        <v>14.464</v>
      </c>
      <c r="D143" s="4">
        <v>0.22239999999999999</v>
      </c>
      <c r="E143" s="4" t="s">
        <v>155</v>
      </c>
      <c r="F143" s="4">
        <v>2223.5128420000001</v>
      </c>
      <c r="G143" s="4">
        <v>15.8</v>
      </c>
      <c r="H143" s="4">
        <v>7.1</v>
      </c>
      <c r="I143" s="4">
        <v>116.9</v>
      </c>
      <c r="K143" s="4">
        <v>0</v>
      </c>
      <c r="L143" s="4">
        <v>26</v>
      </c>
      <c r="M143" s="4">
        <v>0.87390000000000001</v>
      </c>
      <c r="N143" s="4">
        <v>12.640499999999999</v>
      </c>
      <c r="O143" s="4">
        <v>0.1943</v>
      </c>
      <c r="P143" s="4">
        <v>13.797700000000001</v>
      </c>
      <c r="Q143" s="4">
        <v>6.1783000000000001</v>
      </c>
      <c r="R143" s="4">
        <v>20</v>
      </c>
      <c r="S143" s="4">
        <v>11.2646</v>
      </c>
      <c r="T143" s="4">
        <v>5.0441000000000003</v>
      </c>
      <c r="U143" s="4">
        <v>16.3</v>
      </c>
      <c r="V143" s="4">
        <v>116.9366</v>
      </c>
      <c r="Y143" s="4">
        <v>22.968</v>
      </c>
      <c r="Z143" s="4">
        <v>0</v>
      </c>
      <c r="AA143" s="4">
        <v>0</v>
      </c>
      <c r="AB143" s="4" t="s">
        <v>384</v>
      </c>
      <c r="AC143" s="4">
        <v>0</v>
      </c>
      <c r="AD143" s="4">
        <v>12</v>
      </c>
      <c r="AE143" s="4">
        <v>856</v>
      </c>
      <c r="AF143" s="4">
        <v>883</v>
      </c>
      <c r="AG143" s="4">
        <v>892</v>
      </c>
      <c r="AH143" s="4">
        <v>66</v>
      </c>
      <c r="AI143" s="4">
        <v>27.16</v>
      </c>
      <c r="AJ143" s="4">
        <v>0.62</v>
      </c>
      <c r="AK143" s="4">
        <v>988</v>
      </c>
      <c r="AL143" s="4">
        <v>5.9</v>
      </c>
      <c r="AM143" s="4">
        <v>0</v>
      </c>
      <c r="AN143" s="4">
        <v>36</v>
      </c>
      <c r="AO143" s="4">
        <v>192</v>
      </c>
      <c r="AP143" s="4">
        <v>189.9</v>
      </c>
      <c r="AQ143" s="4">
        <v>4.3</v>
      </c>
      <c r="AR143" s="4">
        <v>195</v>
      </c>
      <c r="AS143" s="4" t="s">
        <v>155</v>
      </c>
      <c r="AT143" s="4">
        <v>2</v>
      </c>
      <c r="AU143" s="5">
        <v>0.70519675925925929</v>
      </c>
      <c r="AV143" s="4">
        <v>47.160291000000001</v>
      </c>
      <c r="AW143" s="4">
        <v>-88.490753999999995</v>
      </c>
      <c r="AX143" s="4">
        <v>315.3</v>
      </c>
      <c r="AY143" s="4">
        <v>29.1</v>
      </c>
      <c r="AZ143" s="4">
        <v>12</v>
      </c>
      <c r="BA143" s="4">
        <v>10</v>
      </c>
      <c r="BB143" s="4" t="s">
        <v>427</v>
      </c>
      <c r="BC143" s="4">
        <v>1.4426570000000001</v>
      </c>
      <c r="BD143" s="4">
        <v>2.1426569999999998</v>
      </c>
      <c r="BE143" s="4">
        <v>2.7426569999999999</v>
      </c>
      <c r="BF143" s="4">
        <v>14.063000000000001</v>
      </c>
      <c r="BG143" s="4">
        <v>14.47</v>
      </c>
      <c r="BH143" s="4">
        <v>1.03</v>
      </c>
      <c r="BI143" s="4">
        <v>14.43</v>
      </c>
      <c r="BJ143" s="4">
        <v>2984.3490000000002</v>
      </c>
      <c r="BK143" s="4">
        <v>29.199000000000002</v>
      </c>
      <c r="BL143" s="4">
        <v>0.34100000000000003</v>
      </c>
      <c r="BM143" s="4">
        <v>0.153</v>
      </c>
      <c r="BN143" s="4">
        <v>0.49399999999999999</v>
      </c>
      <c r="BO143" s="4">
        <v>0.27900000000000003</v>
      </c>
      <c r="BP143" s="4">
        <v>0.125</v>
      </c>
      <c r="BQ143" s="4">
        <v>0.40300000000000002</v>
      </c>
      <c r="BR143" s="4">
        <v>0.91290000000000004</v>
      </c>
      <c r="BU143" s="4">
        <v>1.0760000000000001</v>
      </c>
      <c r="BW143" s="4">
        <v>0</v>
      </c>
      <c r="BX143" s="4">
        <v>0.28408</v>
      </c>
      <c r="BY143" s="4">
        <v>-5</v>
      </c>
      <c r="BZ143" s="4">
        <v>1.422706</v>
      </c>
      <c r="CA143" s="4">
        <v>6.9422050000000004</v>
      </c>
      <c r="CB143" s="4">
        <v>28.738661</v>
      </c>
      <c r="CC143" s="4">
        <f t="shared" si="14"/>
        <v>1.834130561</v>
      </c>
      <c r="CE143" s="4">
        <f t="shared" si="15"/>
        <v>15476.318024510116</v>
      </c>
      <c r="CF143" s="4">
        <f t="shared" si="15"/>
        <v>151.42096651486503</v>
      </c>
      <c r="CG143" s="4">
        <f t="shared" si="16"/>
        <v>2.0898883354050004</v>
      </c>
      <c r="CH143" s="4">
        <f t="shared" si="16"/>
        <v>4.7341415915415004</v>
      </c>
    </row>
    <row r="144" spans="1:86">
      <c r="A144" s="2">
        <v>42440</v>
      </c>
      <c r="B144" s="29">
        <v>0.49705912037037042</v>
      </c>
      <c r="C144" s="4">
        <v>14.391999999999999</v>
      </c>
      <c r="D144" s="4">
        <v>0.38750000000000001</v>
      </c>
      <c r="E144" s="4" t="s">
        <v>155</v>
      </c>
      <c r="F144" s="4">
        <v>3874.8340079999998</v>
      </c>
      <c r="G144" s="4">
        <v>15.3</v>
      </c>
      <c r="H144" s="4">
        <v>7</v>
      </c>
      <c r="I144" s="4">
        <v>148</v>
      </c>
      <c r="K144" s="4">
        <v>0</v>
      </c>
      <c r="L144" s="4">
        <v>29</v>
      </c>
      <c r="M144" s="4">
        <v>0.87309999999999999</v>
      </c>
      <c r="N144" s="4">
        <v>12.5662</v>
      </c>
      <c r="O144" s="4">
        <v>0.33829999999999999</v>
      </c>
      <c r="P144" s="4">
        <v>13.358700000000001</v>
      </c>
      <c r="Q144" s="4">
        <v>6.1117999999999997</v>
      </c>
      <c r="R144" s="4">
        <v>19.5</v>
      </c>
      <c r="S144" s="4">
        <v>10.8445</v>
      </c>
      <c r="T144" s="4">
        <v>4.9615</v>
      </c>
      <c r="U144" s="4">
        <v>15.8</v>
      </c>
      <c r="V144" s="4">
        <v>148.0446</v>
      </c>
      <c r="Y144" s="4">
        <v>25.716999999999999</v>
      </c>
      <c r="Z144" s="4">
        <v>0</v>
      </c>
      <c r="AA144" s="4">
        <v>0</v>
      </c>
      <c r="AB144" s="4" t="s">
        <v>384</v>
      </c>
      <c r="AC144" s="4">
        <v>0</v>
      </c>
      <c r="AD144" s="4">
        <v>11.9</v>
      </c>
      <c r="AE144" s="4">
        <v>858</v>
      </c>
      <c r="AF144" s="4">
        <v>883</v>
      </c>
      <c r="AG144" s="4">
        <v>894</v>
      </c>
      <c r="AH144" s="4">
        <v>66</v>
      </c>
      <c r="AI144" s="4">
        <v>25.67</v>
      </c>
      <c r="AJ144" s="4">
        <v>0.59</v>
      </c>
      <c r="AK144" s="4">
        <v>988</v>
      </c>
      <c r="AL144" s="4">
        <v>5.0999999999999996</v>
      </c>
      <c r="AM144" s="4">
        <v>0</v>
      </c>
      <c r="AN144" s="4">
        <v>36</v>
      </c>
      <c r="AO144" s="4">
        <v>191.1</v>
      </c>
      <c r="AP144" s="4">
        <v>189.1</v>
      </c>
      <c r="AQ144" s="4">
        <v>4.2</v>
      </c>
      <c r="AR144" s="4">
        <v>195</v>
      </c>
      <c r="AS144" s="4" t="s">
        <v>155</v>
      </c>
      <c r="AT144" s="4">
        <v>2</v>
      </c>
      <c r="AU144" s="5">
        <v>0.70520833333333333</v>
      </c>
      <c r="AV144" s="4">
        <v>47.160173999999998</v>
      </c>
      <c r="AW144" s="4">
        <v>-88.490757000000002</v>
      </c>
      <c r="AX144" s="4">
        <v>315.2</v>
      </c>
      <c r="AY144" s="4">
        <v>29.1</v>
      </c>
      <c r="AZ144" s="4">
        <v>12</v>
      </c>
      <c r="BA144" s="4">
        <v>10</v>
      </c>
      <c r="BB144" s="4" t="s">
        <v>427</v>
      </c>
      <c r="BC144" s="4">
        <v>1.571229</v>
      </c>
      <c r="BD144" s="4">
        <v>1.3452550000000001</v>
      </c>
      <c r="BE144" s="4">
        <v>2.515085</v>
      </c>
      <c r="BF144" s="4">
        <v>14.063000000000001</v>
      </c>
      <c r="BG144" s="4">
        <v>14.36</v>
      </c>
      <c r="BH144" s="4">
        <v>1.02</v>
      </c>
      <c r="BI144" s="4">
        <v>14.532</v>
      </c>
      <c r="BJ144" s="4">
        <v>2950.03</v>
      </c>
      <c r="BK144" s="4">
        <v>50.551000000000002</v>
      </c>
      <c r="BL144" s="4">
        <v>0.32800000000000001</v>
      </c>
      <c r="BM144" s="4">
        <v>0.15</v>
      </c>
      <c r="BN144" s="4">
        <v>0.47899999999999998</v>
      </c>
      <c r="BO144" s="4">
        <v>0.26700000000000002</v>
      </c>
      <c r="BP144" s="4">
        <v>0.122</v>
      </c>
      <c r="BQ144" s="4">
        <v>0.38900000000000001</v>
      </c>
      <c r="BR144" s="4">
        <v>1.1492</v>
      </c>
      <c r="BU144" s="4">
        <v>1.198</v>
      </c>
      <c r="BW144" s="4">
        <v>0</v>
      </c>
      <c r="BX144" s="4">
        <v>0.30964799999999998</v>
      </c>
      <c r="BY144" s="4">
        <v>-5</v>
      </c>
      <c r="BZ144" s="4">
        <v>1.4220980000000001</v>
      </c>
      <c r="CA144" s="4">
        <v>7.5670229999999998</v>
      </c>
      <c r="CB144" s="4">
        <v>28.726379999999999</v>
      </c>
      <c r="CC144" s="4">
        <f t="shared" si="14"/>
        <v>1.9992074765999999</v>
      </c>
      <c r="CE144" s="4">
        <f t="shared" si="15"/>
        <v>16675.239810935429</v>
      </c>
      <c r="CF144" s="4">
        <f t="shared" si="15"/>
        <v>285.74287301573099</v>
      </c>
      <c r="CG144" s="4">
        <f t="shared" si="16"/>
        <v>2.1988482444090001</v>
      </c>
      <c r="CH144" s="4">
        <f t="shared" si="16"/>
        <v>6.4959290552052007</v>
      </c>
    </row>
    <row r="145" spans="1:86">
      <c r="A145" s="2">
        <v>42440</v>
      </c>
      <c r="B145" s="29">
        <v>0.49707069444444446</v>
      </c>
      <c r="C145" s="4">
        <v>14.236000000000001</v>
      </c>
      <c r="D145" s="4">
        <v>0.58679999999999999</v>
      </c>
      <c r="E145" s="4" t="s">
        <v>155</v>
      </c>
      <c r="F145" s="4">
        <v>5868.4936170000001</v>
      </c>
      <c r="G145" s="4">
        <v>15.3</v>
      </c>
      <c r="H145" s="4">
        <v>7</v>
      </c>
      <c r="I145" s="4">
        <v>209.9</v>
      </c>
      <c r="K145" s="4">
        <v>0</v>
      </c>
      <c r="L145" s="4">
        <v>34</v>
      </c>
      <c r="M145" s="4">
        <v>0.87239999999999995</v>
      </c>
      <c r="N145" s="4">
        <v>12.4194</v>
      </c>
      <c r="O145" s="4">
        <v>0.51200000000000001</v>
      </c>
      <c r="P145" s="4">
        <v>13.3474</v>
      </c>
      <c r="Q145" s="4">
        <v>6.1066000000000003</v>
      </c>
      <c r="R145" s="4">
        <v>19.5</v>
      </c>
      <c r="S145" s="4">
        <v>10.8969</v>
      </c>
      <c r="T145" s="4">
        <v>4.9855</v>
      </c>
      <c r="U145" s="4">
        <v>15.9</v>
      </c>
      <c r="V145" s="4">
        <v>209.87270000000001</v>
      </c>
      <c r="Y145" s="4">
        <v>29.635000000000002</v>
      </c>
      <c r="Z145" s="4">
        <v>0</v>
      </c>
      <c r="AA145" s="4">
        <v>0</v>
      </c>
      <c r="AB145" s="4" t="s">
        <v>384</v>
      </c>
      <c r="AC145" s="4">
        <v>0</v>
      </c>
      <c r="AD145" s="4">
        <v>12</v>
      </c>
      <c r="AE145" s="4">
        <v>859</v>
      </c>
      <c r="AF145" s="4">
        <v>884</v>
      </c>
      <c r="AG145" s="4">
        <v>894</v>
      </c>
      <c r="AH145" s="4">
        <v>66</v>
      </c>
      <c r="AI145" s="4">
        <v>27.15</v>
      </c>
      <c r="AJ145" s="4">
        <v>0.62</v>
      </c>
      <c r="AK145" s="4">
        <v>988</v>
      </c>
      <c r="AL145" s="4">
        <v>5.9</v>
      </c>
      <c r="AM145" s="4">
        <v>0</v>
      </c>
      <c r="AN145" s="4">
        <v>36</v>
      </c>
      <c r="AO145" s="4">
        <v>191.9</v>
      </c>
      <c r="AP145" s="4">
        <v>189</v>
      </c>
      <c r="AQ145" s="4">
        <v>4.3</v>
      </c>
      <c r="AR145" s="4">
        <v>195</v>
      </c>
      <c r="AS145" s="4" t="s">
        <v>155</v>
      </c>
      <c r="AT145" s="4">
        <v>2</v>
      </c>
      <c r="AU145" s="5">
        <v>0.70521990740740748</v>
      </c>
      <c r="AV145" s="4">
        <v>47.160055</v>
      </c>
      <c r="AW145" s="4">
        <v>-88.490745000000004</v>
      </c>
      <c r="AX145" s="4">
        <v>315</v>
      </c>
      <c r="AY145" s="4">
        <v>29.6</v>
      </c>
      <c r="AZ145" s="4">
        <v>12</v>
      </c>
      <c r="BA145" s="4">
        <v>10</v>
      </c>
      <c r="BB145" s="4" t="s">
        <v>427</v>
      </c>
      <c r="BC145" s="4">
        <v>1.4577420000000001</v>
      </c>
      <c r="BD145" s="4">
        <v>1.071129</v>
      </c>
      <c r="BE145" s="4">
        <v>2.3288709999999999</v>
      </c>
      <c r="BF145" s="4">
        <v>14.063000000000001</v>
      </c>
      <c r="BG145" s="4">
        <v>14.29</v>
      </c>
      <c r="BH145" s="4">
        <v>1.02</v>
      </c>
      <c r="BI145" s="4">
        <v>14.629</v>
      </c>
      <c r="BJ145" s="4">
        <v>2908.1019999999999</v>
      </c>
      <c r="BK145" s="4">
        <v>76.298000000000002</v>
      </c>
      <c r="BL145" s="4">
        <v>0.32700000000000001</v>
      </c>
      <c r="BM145" s="4">
        <v>0.15</v>
      </c>
      <c r="BN145" s="4">
        <v>0.47699999999999998</v>
      </c>
      <c r="BO145" s="4">
        <v>0.26700000000000002</v>
      </c>
      <c r="BP145" s="4">
        <v>0.122</v>
      </c>
      <c r="BQ145" s="4">
        <v>0.38900000000000001</v>
      </c>
      <c r="BR145" s="4">
        <v>1.625</v>
      </c>
      <c r="BU145" s="4">
        <v>1.377</v>
      </c>
      <c r="BW145" s="4">
        <v>0</v>
      </c>
      <c r="BX145" s="4">
        <v>0.30118699999999998</v>
      </c>
      <c r="BY145" s="4">
        <v>-5</v>
      </c>
      <c r="BZ145" s="4">
        <v>1.423802</v>
      </c>
      <c r="CA145" s="4">
        <v>7.3602530000000002</v>
      </c>
      <c r="CB145" s="4">
        <v>28.760804</v>
      </c>
      <c r="CC145" s="4">
        <f t="shared" si="14"/>
        <v>1.9445788425999999</v>
      </c>
      <c r="CE145" s="4">
        <f t="shared" si="15"/>
        <v>15989.061752945081</v>
      </c>
      <c r="CF145" s="4">
        <f t="shared" si="15"/>
        <v>419.49471979531802</v>
      </c>
      <c r="CG145" s="4">
        <f t="shared" si="16"/>
        <v>2.138764397499</v>
      </c>
      <c r="CH145" s="4">
        <f t="shared" si="16"/>
        <v>8.934427110375001</v>
      </c>
    </row>
    <row r="146" spans="1:86">
      <c r="A146" s="2">
        <v>42440</v>
      </c>
      <c r="B146" s="29">
        <v>0.49708226851851856</v>
      </c>
      <c r="C146" s="4">
        <v>14.193</v>
      </c>
      <c r="D146" s="4">
        <v>0.57999999999999996</v>
      </c>
      <c r="E146" s="4" t="s">
        <v>155</v>
      </c>
      <c r="F146" s="4">
        <v>5800.4085109999996</v>
      </c>
      <c r="G146" s="4">
        <v>15.3</v>
      </c>
      <c r="H146" s="4">
        <v>6.2</v>
      </c>
      <c r="I146" s="4">
        <v>259.3</v>
      </c>
      <c r="K146" s="4">
        <v>0</v>
      </c>
      <c r="L146" s="4">
        <v>40</v>
      </c>
      <c r="M146" s="4">
        <v>0.87270000000000003</v>
      </c>
      <c r="N146" s="4">
        <v>12.3866</v>
      </c>
      <c r="O146" s="4">
        <v>0.50619999999999998</v>
      </c>
      <c r="P146" s="4">
        <v>13.3523</v>
      </c>
      <c r="Q146" s="4">
        <v>5.45</v>
      </c>
      <c r="R146" s="4">
        <v>18.8</v>
      </c>
      <c r="S146" s="4">
        <v>10.908799999999999</v>
      </c>
      <c r="T146" s="4">
        <v>4.4526000000000003</v>
      </c>
      <c r="U146" s="4">
        <v>15.4</v>
      </c>
      <c r="V146" s="4">
        <v>259.2944</v>
      </c>
      <c r="Y146" s="4">
        <v>35.231000000000002</v>
      </c>
      <c r="Z146" s="4">
        <v>0</v>
      </c>
      <c r="AA146" s="4">
        <v>0</v>
      </c>
      <c r="AB146" s="4" t="s">
        <v>384</v>
      </c>
      <c r="AC146" s="4">
        <v>0</v>
      </c>
      <c r="AD146" s="4">
        <v>12</v>
      </c>
      <c r="AE146" s="4">
        <v>859</v>
      </c>
      <c r="AF146" s="4">
        <v>885</v>
      </c>
      <c r="AG146" s="4">
        <v>893</v>
      </c>
      <c r="AH146" s="4">
        <v>66</v>
      </c>
      <c r="AI146" s="4">
        <v>27.34</v>
      </c>
      <c r="AJ146" s="4">
        <v>0.63</v>
      </c>
      <c r="AK146" s="4">
        <v>988</v>
      </c>
      <c r="AL146" s="4">
        <v>6</v>
      </c>
      <c r="AM146" s="4">
        <v>0</v>
      </c>
      <c r="AN146" s="4">
        <v>36</v>
      </c>
      <c r="AO146" s="4">
        <v>191.1</v>
      </c>
      <c r="AP146" s="4">
        <v>189</v>
      </c>
      <c r="AQ146" s="4">
        <v>4.3</v>
      </c>
      <c r="AR146" s="4">
        <v>195</v>
      </c>
      <c r="AS146" s="4" t="s">
        <v>155</v>
      </c>
      <c r="AT146" s="4">
        <v>2</v>
      </c>
      <c r="AU146" s="5">
        <v>0.7052314814814814</v>
      </c>
      <c r="AV146" s="4">
        <v>47.159930000000003</v>
      </c>
      <c r="AW146" s="4">
        <v>-88.490678000000003</v>
      </c>
      <c r="AX146" s="4">
        <v>314.39999999999998</v>
      </c>
      <c r="AY146" s="4">
        <v>31</v>
      </c>
      <c r="AZ146" s="4">
        <v>12</v>
      </c>
      <c r="BA146" s="4">
        <v>10</v>
      </c>
      <c r="BB146" s="4" t="s">
        <v>427</v>
      </c>
      <c r="BC146" s="4">
        <v>1.5420579999999999</v>
      </c>
      <c r="BD146" s="4">
        <v>1.3130869999999999</v>
      </c>
      <c r="BE146" s="4">
        <v>2.5841159999999999</v>
      </c>
      <c r="BF146" s="4">
        <v>14.063000000000001</v>
      </c>
      <c r="BG146" s="4">
        <v>14.33</v>
      </c>
      <c r="BH146" s="4">
        <v>1.02</v>
      </c>
      <c r="BI146" s="4">
        <v>14.587</v>
      </c>
      <c r="BJ146" s="4">
        <v>2907.99</v>
      </c>
      <c r="BK146" s="4">
        <v>75.638999999999996</v>
      </c>
      <c r="BL146" s="4">
        <v>0.32800000000000001</v>
      </c>
      <c r="BM146" s="4">
        <v>0.13400000000000001</v>
      </c>
      <c r="BN146" s="4">
        <v>0.46200000000000002</v>
      </c>
      <c r="BO146" s="4">
        <v>0.26800000000000002</v>
      </c>
      <c r="BP146" s="4">
        <v>0.109</v>
      </c>
      <c r="BQ146" s="4">
        <v>0.378</v>
      </c>
      <c r="BR146" s="4">
        <v>2.0129000000000001</v>
      </c>
      <c r="BU146" s="4">
        <v>1.641</v>
      </c>
      <c r="BW146" s="4">
        <v>0</v>
      </c>
      <c r="BX146" s="4">
        <v>0.33607599999999999</v>
      </c>
      <c r="BY146" s="4">
        <v>-5</v>
      </c>
      <c r="BZ146" s="4">
        <v>1.4239999999999999</v>
      </c>
      <c r="CA146" s="4">
        <v>8.2128589999999999</v>
      </c>
      <c r="CB146" s="4">
        <v>28.764800000000001</v>
      </c>
      <c r="CC146" s="4">
        <f t="shared" si="14"/>
        <v>2.1698373477999997</v>
      </c>
      <c r="CE146" s="4">
        <f t="shared" si="15"/>
        <v>17840.535147027269</v>
      </c>
      <c r="CF146" s="4">
        <f t="shared" si="15"/>
        <v>464.04569410004694</v>
      </c>
      <c r="CG146" s="4">
        <f t="shared" si="16"/>
        <v>2.3190321443939999</v>
      </c>
      <c r="CH146" s="4">
        <f t="shared" si="16"/>
        <v>12.349152919181702</v>
      </c>
    </row>
    <row r="147" spans="1:86">
      <c r="A147" s="2">
        <v>42440</v>
      </c>
      <c r="B147" s="29">
        <v>0.49709384259259259</v>
      </c>
      <c r="C147" s="4">
        <v>14.185</v>
      </c>
      <c r="D147" s="4">
        <v>0.82669999999999999</v>
      </c>
      <c r="E147" s="4" t="s">
        <v>155</v>
      </c>
      <c r="F147" s="4">
        <v>8266.7428569999993</v>
      </c>
      <c r="G147" s="4">
        <v>15.3</v>
      </c>
      <c r="H147" s="4">
        <v>4.2</v>
      </c>
      <c r="I147" s="4">
        <v>331.5</v>
      </c>
      <c r="K147" s="4">
        <v>0</v>
      </c>
      <c r="L147" s="4">
        <v>48</v>
      </c>
      <c r="M147" s="4">
        <v>0.87050000000000005</v>
      </c>
      <c r="N147" s="4">
        <v>12.3482</v>
      </c>
      <c r="O147" s="4">
        <v>0.71960000000000002</v>
      </c>
      <c r="P147" s="4">
        <v>13.3187</v>
      </c>
      <c r="Q147" s="4">
        <v>3.6579999999999999</v>
      </c>
      <c r="R147" s="4">
        <v>17</v>
      </c>
      <c r="S147" s="4">
        <v>10.8813</v>
      </c>
      <c r="T147" s="4">
        <v>2.9885999999999999</v>
      </c>
      <c r="U147" s="4">
        <v>13.9</v>
      </c>
      <c r="V147" s="4">
        <v>331.4939</v>
      </c>
      <c r="Y147" s="4">
        <v>41.348999999999997</v>
      </c>
      <c r="Z147" s="4">
        <v>0</v>
      </c>
      <c r="AA147" s="4">
        <v>0</v>
      </c>
      <c r="AB147" s="4" t="s">
        <v>384</v>
      </c>
      <c r="AC147" s="4">
        <v>0</v>
      </c>
      <c r="AD147" s="4">
        <v>11.9</v>
      </c>
      <c r="AE147" s="4">
        <v>860</v>
      </c>
      <c r="AF147" s="4">
        <v>886</v>
      </c>
      <c r="AG147" s="4">
        <v>895</v>
      </c>
      <c r="AH147" s="4">
        <v>66</v>
      </c>
      <c r="AI147" s="4">
        <v>27.34</v>
      </c>
      <c r="AJ147" s="4">
        <v>0.63</v>
      </c>
      <c r="AK147" s="4">
        <v>988</v>
      </c>
      <c r="AL147" s="4">
        <v>6</v>
      </c>
      <c r="AM147" s="4">
        <v>0</v>
      </c>
      <c r="AN147" s="4">
        <v>36</v>
      </c>
      <c r="AO147" s="4">
        <v>191</v>
      </c>
      <c r="AP147" s="4">
        <v>189.9</v>
      </c>
      <c r="AQ147" s="4">
        <v>4.2</v>
      </c>
      <c r="AR147" s="4">
        <v>195</v>
      </c>
      <c r="AS147" s="4" t="s">
        <v>155</v>
      </c>
      <c r="AT147" s="4">
        <v>2</v>
      </c>
      <c r="AU147" s="5">
        <v>0.70524305555555555</v>
      </c>
      <c r="AV147" s="4">
        <v>47.159807000000001</v>
      </c>
      <c r="AW147" s="4">
        <v>-88.490587000000005</v>
      </c>
      <c r="AX147" s="4">
        <v>314</v>
      </c>
      <c r="AY147" s="4">
        <v>33.1</v>
      </c>
      <c r="AZ147" s="4">
        <v>12</v>
      </c>
      <c r="BA147" s="4">
        <v>10</v>
      </c>
      <c r="BB147" s="4" t="s">
        <v>427</v>
      </c>
      <c r="BC147" s="4">
        <v>1.7418579999999999</v>
      </c>
      <c r="BD147" s="4">
        <v>1.683716</v>
      </c>
      <c r="BE147" s="4">
        <v>2.9127869999999998</v>
      </c>
      <c r="BF147" s="4">
        <v>14.063000000000001</v>
      </c>
      <c r="BG147" s="4">
        <v>14.08</v>
      </c>
      <c r="BH147" s="4">
        <v>1</v>
      </c>
      <c r="BI147" s="4">
        <v>14.875999999999999</v>
      </c>
      <c r="BJ147" s="4">
        <v>2858.5169999999998</v>
      </c>
      <c r="BK147" s="4">
        <v>106.02800000000001</v>
      </c>
      <c r="BL147" s="4">
        <v>0.32300000000000001</v>
      </c>
      <c r="BM147" s="4">
        <v>8.8999999999999996E-2</v>
      </c>
      <c r="BN147" s="4">
        <v>0.41199999999999998</v>
      </c>
      <c r="BO147" s="4">
        <v>0.26400000000000001</v>
      </c>
      <c r="BP147" s="4">
        <v>7.1999999999999995E-2</v>
      </c>
      <c r="BQ147" s="4">
        <v>0.33600000000000002</v>
      </c>
      <c r="BR147" s="4">
        <v>2.5375000000000001</v>
      </c>
      <c r="BU147" s="4">
        <v>1.899</v>
      </c>
      <c r="BW147" s="4">
        <v>0</v>
      </c>
      <c r="BX147" s="4">
        <v>0.36796200000000001</v>
      </c>
      <c r="BY147" s="4">
        <v>-5</v>
      </c>
      <c r="BZ147" s="4">
        <v>1.4212940000000001</v>
      </c>
      <c r="CA147" s="4">
        <v>8.9920720000000003</v>
      </c>
      <c r="CB147" s="4">
        <v>28.710139000000002</v>
      </c>
      <c r="CC147" s="4">
        <f t="shared" si="14"/>
        <v>2.3757054223999998</v>
      </c>
      <c r="CE147" s="4">
        <f t="shared" si="15"/>
        <v>19200.881035886327</v>
      </c>
      <c r="CF147" s="4">
        <f t="shared" si="15"/>
        <v>712.19832328195207</v>
      </c>
      <c r="CG147" s="4">
        <f t="shared" si="16"/>
        <v>2.2569381354239999</v>
      </c>
      <c r="CH147" s="4">
        <f t="shared" si="16"/>
        <v>17.044584876900004</v>
      </c>
    </row>
    <row r="148" spans="1:86">
      <c r="A148" s="2">
        <v>42440</v>
      </c>
      <c r="B148" s="29">
        <v>0.49710541666666663</v>
      </c>
      <c r="C148" s="4">
        <v>14.189</v>
      </c>
      <c r="D148" s="4">
        <v>0.70030000000000003</v>
      </c>
      <c r="E148" s="4" t="s">
        <v>155</v>
      </c>
      <c r="F148" s="4">
        <v>7003.3848799999996</v>
      </c>
      <c r="G148" s="4">
        <v>15.3</v>
      </c>
      <c r="H148" s="4">
        <v>3.4</v>
      </c>
      <c r="I148" s="4">
        <v>393</v>
      </c>
      <c r="K148" s="4">
        <v>0</v>
      </c>
      <c r="L148" s="4">
        <v>48</v>
      </c>
      <c r="M148" s="4">
        <v>0.87160000000000004</v>
      </c>
      <c r="N148" s="4">
        <v>12.367100000000001</v>
      </c>
      <c r="O148" s="4">
        <v>0.61040000000000005</v>
      </c>
      <c r="P148" s="4">
        <v>13.308999999999999</v>
      </c>
      <c r="Q148" s="4">
        <v>2.9634</v>
      </c>
      <c r="R148" s="4">
        <v>16.3</v>
      </c>
      <c r="S148" s="4">
        <v>10.8734</v>
      </c>
      <c r="T148" s="4">
        <v>2.4211</v>
      </c>
      <c r="U148" s="4">
        <v>13.3</v>
      </c>
      <c r="V148" s="4">
        <v>392.98570000000001</v>
      </c>
      <c r="Y148" s="4">
        <v>41.4</v>
      </c>
      <c r="Z148" s="4">
        <v>0</v>
      </c>
      <c r="AA148" s="4">
        <v>0</v>
      </c>
      <c r="AB148" s="4" t="s">
        <v>384</v>
      </c>
      <c r="AC148" s="4">
        <v>0</v>
      </c>
      <c r="AD148" s="4">
        <v>12</v>
      </c>
      <c r="AE148" s="4">
        <v>858</v>
      </c>
      <c r="AF148" s="4">
        <v>886</v>
      </c>
      <c r="AG148" s="4">
        <v>892</v>
      </c>
      <c r="AH148" s="4">
        <v>66</v>
      </c>
      <c r="AI148" s="4">
        <v>27.34</v>
      </c>
      <c r="AJ148" s="4">
        <v>0.63</v>
      </c>
      <c r="AK148" s="4">
        <v>988</v>
      </c>
      <c r="AL148" s="4">
        <v>6</v>
      </c>
      <c r="AM148" s="4">
        <v>0</v>
      </c>
      <c r="AN148" s="4">
        <v>36</v>
      </c>
      <c r="AO148" s="4">
        <v>191.9</v>
      </c>
      <c r="AP148" s="4">
        <v>190</v>
      </c>
      <c r="AQ148" s="4">
        <v>4.4000000000000004</v>
      </c>
      <c r="AR148" s="4">
        <v>195</v>
      </c>
      <c r="AS148" s="4" t="s">
        <v>155</v>
      </c>
      <c r="AT148" s="4">
        <v>2</v>
      </c>
      <c r="AU148" s="5">
        <v>0.7052546296296297</v>
      </c>
      <c r="AV148" s="4">
        <v>47.159694999999999</v>
      </c>
      <c r="AW148" s="4">
        <v>-88.490455999999995</v>
      </c>
      <c r="AX148" s="4">
        <v>313.89999999999998</v>
      </c>
      <c r="AY148" s="4">
        <v>35.200000000000003</v>
      </c>
      <c r="AZ148" s="4">
        <v>12</v>
      </c>
      <c r="BA148" s="4">
        <v>10</v>
      </c>
      <c r="BB148" s="4" t="s">
        <v>427</v>
      </c>
      <c r="BC148" s="4">
        <v>1.8</v>
      </c>
      <c r="BD148" s="4">
        <v>1.9432320000000001</v>
      </c>
      <c r="BE148" s="4">
        <v>3.1432319999999998</v>
      </c>
      <c r="BF148" s="4">
        <v>14.063000000000001</v>
      </c>
      <c r="BG148" s="4">
        <v>14.2</v>
      </c>
      <c r="BH148" s="4">
        <v>1.01</v>
      </c>
      <c r="BI148" s="4">
        <v>14.733000000000001</v>
      </c>
      <c r="BJ148" s="4">
        <v>2881.4659999999999</v>
      </c>
      <c r="BK148" s="4">
        <v>90.519000000000005</v>
      </c>
      <c r="BL148" s="4">
        <v>0.32500000000000001</v>
      </c>
      <c r="BM148" s="4">
        <v>7.1999999999999995E-2</v>
      </c>
      <c r="BN148" s="4">
        <v>0.39700000000000002</v>
      </c>
      <c r="BO148" s="4">
        <v>0.26500000000000001</v>
      </c>
      <c r="BP148" s="4">
        <v>5.8999999999999997E-2</v>
      </c>
      <c r="BQ148" s="4">
        <v>0.32400000000000001</v>
      </c>
      <c r="BR148" s="4">
        <v>3.0276999999999998</v>
      </c>
      <c r="BU148" s="4">
        <v>1.9139999999999999</v>
      </c>
      <c r="BW148" s="4">
        <v>0</v>
      </c>
      <c r="BX148" s="4">
        <v>0.27087800000000001</v>
      </c>
      <c r="BY148" s="4">
        <v>-5</v>
      </c>
      <c r="BZ148" s="4">
        <v>1.4237059999999999</v>
      </c>
      <c r="CA148" s="4">
        <v>6.6195810000000002</v>
      </c>
      <c r="CB148" s="4">
        <v>28.758861</v>
      </c>
      <c r="CC148" s="4">
        <f t="shared" si="14"/>
        <v>1.7488933002</v>
      </c>
      <c r="CE148" s="4">
        <f t="shared" si="15"/>
        <v>14248.350896552261</v>
      </c>
      <c r="CF148" s="4">
        <f t="shared" si="15"/>
        <v>447.60079584663299</v>
      </c>
      <c r="CG148" s="4">
        <f t="shared" si="16"/>
        <v>1.602123950268</v>
      </c>
      <c r="CH148" s="4">
        <f t="shared" si="16"/>
        <v>14.971452729093899</v>
      </c>
    </row>
    <row r="149" spans="1:86">
      <c r="A149" s="2">
        <v>42440</v>
      </c>
      <c r="B149" s="29">
        <v>0.49711699074074073</v>
      </c>
      <c r="C149" s="4">
        <v>14.212999999999999</v>
      </c>
      <c r="D149" s="4">
        <v>0.46800000000000003</v>
      </c>
      <c r="E149" s="4" t="s">
        <v>155</v>
      </c>
      <c r="F149" s="4">
        <v>4679.563427</v>
      </c>
      <c r="G149" s="4">
        <v>12.2</v>
      </c>
      <c r="H149" s="4">
        <v>4.5</v>
      </c>
      <c r="I149" s="4">
        <v>382.7</v>
      </c>
      <c r="K149" s="4">
        <v>0</v>
      </c>
      <c r="L149" s="4">
        <v>47</v>
      </c>
      <c r="M149" s="4">
        <v>0.87350000000000005</v>
      </c>
      <c r="N149" s="4">
        <v>12.414199999999999</v>
      </c>
      <c r="O149" s="4">
        <v>0.40870000000000001</v>
      </c>
      <c r="P149" s="4">
        <v>10.652699999999999</v>
      </c>
      <c r="Q149" s="4">
        <v>3.9567999999999999</v>
      </c>
      <c r="R149" s="4">
        <v>14.6</v>
      </c>
      <c r="S149" s="4">
        <v>8.7032000000000007</v>
      </c>
      <c r="T149" s="4">
        <v>3.2326999999999999</v>
      </c>
      <c r="U149" s="4">
        <v>11.9</v>
      </c>
      <c r="V149" s="4">
        <v>382.71749999999997</v>
      </c>
      <c r="Y149" s="4">
        <v>41.048999999999999</v>
      </c>
      <c r="Z149" s="4">
        <v>0</v>
      </c>
      <c r="AA149" s="4">
        <v>0</v>
      </c>
      <c r="AB149" s="4" t="s">
        <v>384</v>
      </c>
      <c r="AC149" s="4">
        <v>0</v>
      </c>
      <c r="AD149" s="4">
        <v>11.9</v>
      </c>
      <c r="AE149" s="4">
        <v>857</v>
      </c>
      <c r="AF149" s="4">
        <v>885</v>
      </c>
      <c r="AG149" s="4">
        <v>892</v>
      </c>
      <c r="AH149" s="4">
        <v>66</v>
      </c>
      <c r="AI149" s="4">
        <v>27.34</v>
      </c>
      <c r="AJ149" s="4">
        <v>0.63</v>
      </c>
      <c r="AK149" s="4">
        <v>988</v>
      </c>
      <c r="AL149" s="4">
        <v>6</v>
      </c>
      <c r="AM149" s="4">
        <v>0</v>
      </c>
      <c r="AN149" s="4">
        <v>36</v>
      </c>
      <c r="AO149" s="4">
        <v>191.1</v>
      </c>
      <c r="AP149" s="4">
        <v>189.1</v>
      </c>
      <c r="AQ149" s="4">
        <v>4.4000000000000004</v>
      </c>
      <c r="AR149" s="4">
        <v>195</v>
      </c>
      <c r="AS149" s="4" t="s">
        <v>155</v>
      </c>
      <c r="AT149" s="4">
        <v>2</v>
      </c>
      <c r="AU149" s="5">
        <v>0.70526620370370363</v>
      </c>
      <c r="AV149" s="4">
        <v>47.159604000000002</v>
      </c>
      <c r="AW149" s="4">
        <v>-88.490284000000003</v>
      </c>
      <c r="AX149" s="4">
        <v>313.8</v>
      </c>
      <c r="AY149" s="4">
        <v>36.1</v>
      </c>
      <c r="AZ149" s="4">
        <v>12</v>
      </c>
      <c r="BA149" s="4">
        <v>9</v>
      </c>
      <c r="BB149" s="4" t="s">
        <v>438</v>
      </c>
      <c r="BC149" s="4">
        <v>1.871828</v>
      </c>
      <c r="BD149" s="4">
        <v>1.2817179999999999</v>
      </c>
      <c r="BE149" s="4">
        <v>2.697203</v>
      </c>
      <c r="BF149" s="4">
        <v>14.063000000000001</v>
      </c>
      <c r="BG149" s="4">
        <v>14.42</v>
      </c>
      <c r="BH149" s="4">
        <v>1.03</v>
      </c>
      <c r="BI149" s="4">
        <v>14.488</v>
      </c>
      <c r="BJ149" s="4">
        <v>2927.55</v>
      </c>
      <c r="BK149" s="4">
        <v>61.348999999999997</v>
      </c>
      <c r="BL149" s="4">
        <v>0.26300000000000001</v>
      </c>
      <c r="BM149" s="4">
        <v>9.8000000000000004E-2</v>
      </c>
      <c r="BN149" s="4">
        <v>0.36099999999999999</v>
      </c>
      <c r="BO149" s="4">
        <v>0.215</v>
      </c>
      <c r="BP149" s="4">
        <v>0.08</v>
      </c>
      <c r="BQ149" s="4">
        <v>0.29499999999999998</v>
      </c>
      <c r="BR149" s="4">
        <v>2.9843999999999999</v>
      </c>
      <c r="BU149" s="4">
        <v>1.921</v>
      </c>
      <c r="BW149" s="4">
        <v>0</v>
      </c>
      <c r="BX149" s="4">
        <v>0.24105799999999999</v>
      </c>
      <c r="BY149" s="4">
        <v>-5</v>
      </c>
      <c r="BZ149" s="4">
        <v>1.4212940000000001</v>
      </c>
      <c r="CA149" s="4">
        <v>5.890854</v>
      </c>
      <c r="CB149" s="4">
        <v>28.710139000000002</v>
      </c>
      <c r="CC149" s="4">
        <f t="shared" si="14"/>
        <v>1.5563636267999998</v>
      </c>
      <c r="CE149" s="4">
        <f t="shared" si="15"/>
        <v>12882.589911891899</v>
      </c>
      <c r="CF149" s="4">
        <f t="shared" si="15"/>
        <v>269.96430752836199</v>
      </c>
      <c r="CG149" s="4">
        <f t="shared" si="16"/>
        <v>1.2981380417099999</v>
      </c>
      <c r="CH149" s="4">
        <f t="shared" si="16"/>
        <v>13.132756514167202</v>
      </c>
    </row>
    <row r="150" spans="1:86">
      <c r="A150" s="2">
        <v>42440</v>
      </c>
      <c r="B150" s="29">
        <v>0.49712856481481477</v>
      </c>
      <c r="C150" s="4">
        <v>14.228999999999999</v>
      </c>
      <c r="D150" s="4">
        <v>0.33260000000000001</v>
      </c>
      <c r="E150" s="4" t="s">
        <v>155</v>
      </c>
      <c r="F150" s="4">
        <v>3325.7820299999998</v>
      </c>
      <c r="G150" s="4">
        <v>7.3</v>
      </c>
      <c r="H150" s="4">
        <v>4.5999999999999996</v>
      </c>
      <c r="I150" s="4">
        <v>304.89999999999998</v>
      </c>
      <c r="K150" s="4">
        <v>0</v>
      </c>
      <c r="L150" s="4">
        <v>46</v>
      </c>
      <c r="M150" s="4">
        <v>0.87450000000000006</v>
      </c>
      <c r="N150" s="4">
        <v>12.4443</v>
      </c>
      <c r="O150" s="4">
        <v>0.29089999999999999</v>
      </c>
      <c r="P150" s="4">
        <v>6.3841999999999999</v>
      </c>
      <c r="Q150" s="4">
        <v>4.0228999999999999</v>
      </c>
      <c r="R150" s="4">
        <v>10.4</v>
      </c>
      <c r="S150" s="4">
        <v>5.2159000000000004</v>
      </c>
      <c r="T150" s="4">
        <v>3.2867000000000002</v>
      </c>
      <c r="U150" s="4">
        <v>8.5</v>
      </c>
      <c r="V150" s="4">
        <v>304.89260000000002</v>
      </c>
      <c r="Y150" s="4">
        <v>40.369</v>
      </c>
      <c r="Z150" s="4">
        <v>0</v>
      </c>
      <c r="AA150" s="4">
        <v>0</v>
      </c>
      <c r="AB150" s="4" t="s">
        <v>384</v>
      </c>
      <c r="AC150" s="4">
        <v>0</v>
      </c>
      <c r="AD150" s="4">
        <v>12</v>
      </c>
      <c r="AE150" s="4">
        <v>857</v>
      </c>
      <c r="AF150" s="4">
        <v>885</v>
      </c>
      <c r="AG150" s="4">
        <v>892</v>
      </c>
      <c r="AH150" s="4">
        <v>66</v>
      </c>
      <c r="AI150" s="4">
        <v>27.34</v>
      </c>
      <c r="AJ150" s="4">
        <v>0.63</v>
      </c>
      <c r="AK150" s="4">
        <v>988</v>
      </c>
      <c r="AL150" s="4">
        <v>6</v>
      </c>
      <c r="AM150" s="4">
        <v>0</v>
      </c>
      <c r="AN150" s="4">
        <v>36</v>
      </c>
      <c r="AO150" s="4">
        <v>191</v>
      </c>
      <c r="AP150" s="4">
        <v>189</v>
      </c>
      <c r="AQ150" s="4">
        <v>4.3</v>
      </c>
      <c r="AR150" s="4">
        <v>195</v>
      </c>
      <c r="AS150" s="4" t="s">
        <v>155</v>
      </c>
      <c r="AT150" s="4">
        <v>2</v>
      </c>
      <c r="AU150" s="5">
        <v>0.70527777777777778</v>
      </c>
      <c r="AV150" s="4">
        <v>47.159514000000001</v>
      </c>
      <c r="AW150" s="4">
        <v>-88.490105999999997</v>
      </c>
      <c r="AX150" s="4">
        <v>314</v>
      </c>
      <c r="AY150" s="4">
        <v>36.4</v>
      </c>
      <c r="AZ150" s="4">
        <v>12</v>
      </c>
      <c r="BA150" s="4">
        <v>9</v>
      </c>
      <c r="BB150" s="4" t="s">
        <v>438</v>
      </c>
      <c r="BC150" s="4">
        <v>2.0434570000000001</v>
      </c>
      <c r="BD150" s="4">
        <v>1.4303699999999999</v>
      </c>
      <c r="BE150" s="4">
        <v>2.9303699999999999</v>
      </c>
      <c r="BF150" s="4">
        <v>14.063000000000001</v>
      </c>
      <c r="BG150" s="4">
        <v>14.55</v>
      </c>
      <c r="BH150" s="4">
        <v>1.03</v>
      </c>
      <c r="BI150" s="4">
        <v>14.345000000000001</v>
      </c>
      <c r="BJ150" s="4">
        <v>2956.6909999999998</v>
      </c>
      <c r="BK150" s="4">
        <v>43.982999999999997</v>
      </c>
      <c r="BL150" s="4">
        <v>0.159</v>
      </c>
      <c r="BM150" s="4">
        <v>0.1</v>
      </c>
      <c r="BN150" s="4">
        <v>0.25900000000000001</v>
      </c>
      <c r="BO150" s="4">
        <v>0.13</v>
      </c>
      <c r="BP150" s="4">
        <v>8.2000000000000003E-2</v>
      </c>
      <c r="BQ150" s="4">
        <v>0.21199999999999999</v>
      </c>
      <c r="BR150" s="4">
        <v>2.3954</v>
      </c>
      <c r="BU150" s="4">
        <v>1.903</v>
      </c>
      <c r="BW150" s="4">
        <v>0</v>
      </c>
      <c r="BX150" s="4">
        <v>0.232686</v>
      </c>
      <c r="BY150" s="4">
        <v>-5</v>
      </c>
      <c r="BZ150" s="4">
        <v>1.421</v>
      </c>
      <c r="CA150" s="4">
        <v>5.6862640000000004</v>
      </c>
      <c r="CB150" s="4">
        <v>28.7042</v>
      </c>
      <c r="CC150" s="4">
        <f t="shared" ref="CC150:CC152" si="17">CA150*0.2642</f>
        <v>1.5023109488000002</v>
      </c>
      <c r="CE150" s="4">
        <f t="shared" ref="CE150:CE152" si="18">BJ150*$CA150*0.747</f>
        <v>12558.956617540729</v>
      </c>
      <c r="CF150" s="4">
        <f t="shared" ref="CF150:CF152" si="19">BK150*$CA150*0.747</f>
        <v>186.82391528546398</v>
      </c>
      <c r="CG150" s="4">
        <f t="shared" ref="CG150:CG152" si="20">BQ150*$CA150*0.747</f>
        <v>0.9004995120960001</v>
      </c>
      <c r="CH150" s="4">
        <f t="shared" ref="CH150:CH152" si="21">BR150*$CA150*0.747</f>
        <v>10.174794958843201</v>
      </c>
    </row>
    <row r="151" spans="1:86">
      <c r="A151" s="2">
        <v>42440</v>
      </c>
      <c r="B151" s="29">
        <v>0.49714013888888892</v>
      </c>
      <c r="C151" s="4">
        <v>14.246</v>
      </c>
      <c r="D151" s="4">
        <v>0.35720000000000002</v>
      </c>
      <c r="E151" s="4" t="s">
        <v>155</v>
      </c>
      <c r="F151" s="4">
        <v>3572.2531650000001</v>
      </c>
      <c r="G151" s="4">
        <v>7.4</v>
      </c>
      <c r="H151" s="4">
        <v>15.7</v>
      </c>
      <c r="I151" s="4">
        <v>287.8</v>
      </c>
      <c r="K151" s="4">
        <v>0</v>
      </c>
      <c r="L151" s="4">
        <v>45</v>
      </c>
      <c r="M151" s="4">
        <v>0.87409999999999999</v>
      </c>
      <c r="N151" s="4">
        <v>12.453200000000001</v>
      </c>
      <c r="O151" s="4">
        <v>0.31230000000000002</v>
      </c>
      <c r="P151" s="4">
        <v>6.4687000000000001</v>
      </c>
      <c r="Q151" s="4">
        <v>13.697699999999999</v>
      </c>
      <c r="R151" s="4">
        <v>20.2</v>
      </c>
      <c r="S151" s="4">
        <v>5.2849000000000004</v>
      </c>
      <c r="T151" s="4">
        <v>11.190899999999999</v>
      </c>
      <c r="U151" s="4">
        <v>16.5</v>
      </c>
      <c r="V151" s="4">
        <v>287.75</v>
      </c>
      <c r="Y151" s="4">
        <v>39.564</v>
      </c>
      <c r="Z151" s="4">
        <v>0</v>
      </c>
      <c r="AA151" s="4">
        <v>0</v>
      </c>
      <c r="AB151" s="4" t="s">
        <v>384</v>
      </c>
      <c r="AC151" s="4">
        <v>0</v>
      </c>
      <c r="AD151" s="4">
        <v>12</v>
      </c>
      <c r="AE151" s="4">
        <v>856</v>
      </c>
      <c r="AF151" s="4">
        <v>885</v>
      </c>
      <c r="AG151" s="4">
        <v>892</v>
      </c>
      <c r="AH151" s="4">
        <v>66</v>
      </c>
      <c r="AI151" s="4">
        <v>27.34</v>
      </c>
      <c r="AJ151" s="4">
        <v>0.63</v>
      </c>
      <c r="AK151" s="4">
        <v>988</v>
      </c>
      <c r="AL151" s="4">
        <v>6</v>
      </c>
      <c r="AM151" s="4">
        <v>0</v>
      </c>
      <c r="AN151" s="4">
        <v>36</v>
      </c>
      <c r="AO151" s="4">
        <v>191</v>
      </c>
      <c r="AP151" s="4">
        <v>189</v>
      </c>
      <c r="AQ151" s="4">
        <v>4.0999999999999996</v>
      </c>
      <c r="AR151" s="4">
        <v>195</v>
      </c>
      <c r="AS151" s="4" t="s">
        <v>155</v>
      </c>
      <c r="AT151" s="4">
        <v>2</v>
      </c>
      <c r="AU151" s="5">
        <v>0.70528935185185182</v>
      </c>
      <c r="AV151" s="4">
        <v>47.159416</v>
      </c>
      <c r="AW151" s="4">
        <v>-88.489942999999997</v>
      </c>
      <c r="AX151" s="4">
        <v>314.2</v>
      </c>
      <c r="AY151" s="4">
        <v>36.5</v>
      </c>
      <c r="AZ151" s="4">
        <v>12</v>
      </c>
      <c r="BA151" s="4">
        <v>10</v>
      </c>
      <c r="BB151" s="4" t="s">
        <v>427</v>
      </c>
      <c r="BC151" s="4">
        <v>2.3865129999999999</v>
      </c>
      <c r="BD151" s="4">
        <v>1.1702300000000001</v>
      </c>
      <c r="BE151" s="4">
        <v>3.3148849999999999</v>
      </c>
      <c r="BF151" s="4">
        <v>14.063000000000001</v>
      </c>
      <c r="BG151" s="4">
        <v>14.51</v>
      </c>
      <c r="BH151" s="4">
        <v>1.03</v>
      </c>
      <c r="BI151" s="4">
        <v>14.398</v>
      </c>
      <c r="BJ151" s="4">
        <v>2952.1709999999998</v>
      </c>
      <c r="BK151" s="4">
        <v>47.116</v>
      </c>
      <c r="BL151" s="4">
        <v>0.161</v>
      </c>
      <c r="BM151" s="4">
        <v>0.34</v>
      </c>
      <c r="BN151" s="4">
        <v>0.501</v>
      </c>
      <c r="BO151" s="4">
        <v>0.13100000000000001</v>
      </c>
      <c r="BP151" s="4">
        <v>0.27800000000000002</v>
      </c>
      <c r="BQ151" s="4">
        <v>0.40899999999999997</v>
      </c>
      <c r="BR151" s="4">
        <v>2.2557</v>
      </c>
      <c r="BU151" s="4">
        <v>1.861</v>
      </c>
      <c r="BW151" s="4">
        <v>0</v>
      </c>
      <c r="BX151" s="4">
        <v>0.234706</v>
      </c>
      <c r="BY151" s="4">
        <v>-5</v>
      </c>
      <c r="BZ151" s="4">
        <v>1.4182939999999999</v>
      </c>
      <c r="CA151" s="4">
        <v>5.735627</v>
      </c>
      <c r="CB151" s="4">
        <v>28.649539000000001</v>
      </c>
      <c r="CC151" s="4">
        <f t="shared" si="17"/>
        <v>1.5153526533999999</v>
      </c>
      <c r="CE151" s="4">
        <f t="shared" si="18"/>
        <v>12648.6161170741</v>
      </c>
      <c r="CF151" s="4">
        <f t="shared" si="19"/>
        <v>201.869131893804</v>
      </c>
      <c r="CG151" s="4">
        <f t="shared" si="20"/>
        <v>1.752365967921</v>
      </c>
      <c r="CH151" s="4">
        <f t="shared" si="21"/>
        <v>9.6645768064533009</v>
      </c>
    </row>
    <row r="152" spans="1:86">
      <c r="A152" s="2">
        <v>42440</v>
      </c>
      <c r="B152" s="29">
        <v>0.49715171296296296</v>
      </c>
      <c r="C152" s="4">
        <v>14.25</v>
      </c>
      <c r="D152" s="4">
        <v>0.4486</v>
      </c>
      <c r="E152" s="4" t="s">
        <v>155</v>
      </c>
      <c r="F152" s="4">
        <v>4485.5573510000004</v>
      </c>
      <c r="G152" s="4">
        <v>7.4</v>
      </c>
      <c r="H152" s="4">
        <v>14.5</v>
      </c>
      <c r="I152" s="4">
        <v>330.4</v>
      </c>
      <c r="K152" s="4">
        <v>0</v>
      </c>
      <c r="L152" s="4">
        <v>46</v>
      </c>
      <c r="M152" s="4">
        <v>0.87329999999999997</v>
      </c>
      <c r="N152" s="4">
        <v>12.444100000000001</v>
      </c>
      <c r="O152" s="4">
        <v>0.39169999999999999</v>
      </c>
      <c r="P152" s="4">
        <v>6.4622000000000002</v>
      </c>
      <c r="Q152" s="4">
        <v>12.6972</v>
      </c>
      <c r="R152" s="4">
        <v>19.2</v>
      </c>
      <c r="S152" s="4">
        <v>5.2796000000000003</v>
      </c>
      <c r="T152" s="4">
        <v>10.3736</v>
      </c>
      <c r="U152" s="4">
        <v>15.7</v>
      </c>
      <c r="V152" s="4">
        <v>330.42110000000002</v>
      </c>
      <c r="Y152" s="4">
        <v>39.765999999999998</v>
      </c>
      <c r="Z152" s="4">
        <v>0</v>
      </c>
      <c r="AA152" s="4">
        <v>0</v>
      </c>
      <c r="AB152" s="4" t="s">
        <v>384</v>
      </c>
      <c r="AC152" s="4">
        <v>0</v>
      </c>
      <c r="AD152" s="4">
        <v>11.9</v>
      </c>
      <c r="AE152" s="4">
        <v>857</v>
      </c>
      <c r="AF152" s="4">
        <v>885</v>
      </c>
      <c r="AG152" s="4">
        <v>891</v>
      </c>
      <c r="AH152" s="4">
        <v>66</v>
      </c>
      <c r="AI152" s="4">
        <v>27.34</v>
      </c>
      <c r="AJ152" s="4">
        <v>0.63</v>
      </c>
      <c r="AK152" s="4">
        <v>988</v>
      </c>
      <c r="AL152" s="4">
        <v>6</v>
      </c>
      <c r="AM152" s="4">
        <v>0</v>
      </c>
      <c r="AN152" s="4">
        <v>36</v>
      </c>
      <c r="AO152" s="4">
        <v>191</v>
      </c>
      <c r="AP152" s="4">
        <v>189</v>
      </c>
      <c r="AQ152" s="4">
        <v>4.0999999999999996</v>
      </c>
      <c r="AR152" s="4">
        <v>195</v>
      </c>
      <c r="AS152" s="4" t="s">
        <v>155</v>
      </c>
      <c r="AT152" s="4">
        <v>2</v>
      </c>
      <c r="AU152" s="5">
        <v>0.70530092592592597</v>
      </c>
      <c r="AV152" s="4">
        <v>47.159315999999997</v>
      </c>
      <c r="AW152" s="4">
        <v>-88.489785999999995</v>
      </c>
      <c r="AX152" s="4">
        <v>314.3</v>
      </c>
      <c r="AY152" s="4">
        <v>35.700000000000003</v>
      </c>
      <c r="AZ152" s="4">
        <v>12</v>
      </c>
      <c r="BA152" s="4">
        <v>10</v>
      </c>
      <c r="BB152" s="4" t="s">
        <v>427</v>
      </c>
      <c r="BC152" s="4">
        <v>1.3555440000000001</v>
      </c>
      <c r="BD152" s="4">
        <v>1</v>
      </c>
      <c r="BE152" s="4">
        <v>2.1840160000000002</v>
      </c>
      <c r="BF152" s="4">
        <v>14.063000000000001</v>
      </c>
      <c r="BG152" s="4">
        <v>14.41</v>
      </c>
      <c r="BH152" s="4">
        <v>1.02</v>
      </c>
      <c r="BI152" s="4">
        <v>14.512</v>
      </c>
      <c r="BJ152" s="4">
        <v>2932.8539999999998</v>
      </c>
      <c r="BK152" s="4">
        <v>58.758000000000003</v>
      </c>
      <c r="BL152" s="4">
        <v>0.159</v>
      </c>
      <c r="BM152" s="4">
        <v>0.313</v>
      </c>
      <c r="BN152" s="4">
        <v>0.47299999999999998</v>
      </c>
      <c r="BO152" s="4">
        <v>0.13</v>
      </c>
      <c r="BP152" s="4">
        <v>0.25600000000000001</v>
      </c>
      <c r="BQ152" s="4">
        <v>0.38600000000000001</v>
      </c>
      <c r="BR152" s="4">
        <v>2.5750999999999999</v>
      </c>
      <c r="BU152" s="4">
        <v>1.859</v>
      </c>
      <c r="BW152" s="4">
        <v>0</v>
      </c>
      <c r="BX152" s="4">
        <v>0.29453200000000002</v>
      </c>
      <c r="BY152" s="4">
        <v>-5</v>
      </c>
      <c r="BZ152" s="4">
        <v>1.4143920000000001</v>
      </c>
      <c r="CA152" s="4">
        <v>7.1976259999999996</v>
      </c>
      <c r="CB152" s="4">
        <v>28.570717999999999</v>
      </c>
      <c r="CC152" s="4">
        <f t="shared" si="17"/>
        <v>1.9016127891999999</v>
      </c>
      <c r="CE152" s="4">
        <f t="shared" si="18"/>
        <v>15768.860894839187</v>
      </c>
      <c r="CF152" s="4">
        <f t="shared" si="19"/>
        <v>315.91982705547599</v>
      </c>
      <c r="CG152" s="4">
        <f t="shared" si="20"/>
        <v>2.0753778760919999</v>
      </c>
      <c r="CH152" s="4">
        <f t="shared" si="21"/>
        <v>13.845351214312199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O154"/>
  <sheetViews>
    <sheetView workbookViewId="0">
      <pane xSplit="2" ySplit="9" topLeftCell="BY133" activePane="bottomRight" state="frozen"/>
      <selection pane="topRight" activeCell="C1" sqref="C1"/>
      <selection pane="bottomLeft" activeCell="A10" sqref="A10"/>
      <selection pane="bottomRight" activeCell="CC150" sqref="CC150:CH154"/>
    </sheetView>
  </sheetViews>
  <sheetFormatPr defaultColWidth="9.109375" defaultRowHeight="14.4"/>
  <cols>
    <col min="1" max="1" width="15.88671875" style="2" bestFit="1" customWidth="1"/>
    <col min="2" max="2" width="13.33203125" style="8" bestFit="1" customWidth="1"/>
    <col min="3" max="3" width="11.5546875" style="4" bestFit="1" customWidth="1"/>
    <col min="4" max="4" width="12" style="4" bestFit="1" customWidth="1"/>
    <col min="5" max="5" width="10.6640625" style="4" bestFit="1" customWidth="1"/>
    <col min="6" max="6" width="14.88671875" style="4" bestFit="1" customWidth="1"/>
    <col min="7" max="9" width="12" style="4" bestFit="1" customWidth="1"/>
    <col min="10" max="10" width="9.88671875" style="4" bestFit="1" customWidth="1"/>
    <col min="11" max="11" width="12" style="4" bestFit="1" customWidth="1"/>
    <col min="12" max="12" width="13.6640625" style="4" bestFit="1" customWidth="1"/>
    <col min="13" max="13" width="27.33203125" style="4" bestFit="1" customWidth="1"/>
    <col min="14" max="22" width="12" style="4" bestFit="1" customWidth="1"/>
    <col min="23" max="23" width="8.6640625" style="4" bestFit="1" customWidth="1"/>
    <col min="24" max="24" width="11" style="4" bestFit="1" customWidth="1"/>
    <col min="25" max="25" width="12" style="4" bestFit="1" customWidth="1"/>
    <col min="26" max="26" width="13.109375" style="4" bestFit="1" customWidth="1"/>
    <col min="27" max="27" width="12" style="4" bestFit="1" customWidth="1"/>
    <col min="28" max="28" width="14.44140625" style="4" bestFit="1" customWidth="1"/>
    <col min="29" max="29" width="19.109375" style="4" bestFit="1" customWidth="1"/>
    <col min="30" max="30" width="20.6640625" style="4" bestFit="1" customWidth="1"/>
    <col min="31" max="31" width="21.6640625" style="4" bestFit="1" customWidth="1"/>
    <col min="32" max="33" width="21.109375" style="4" bestFit="1" customWidth="1"/>
    <col min="34" max="34" width="17" style="4" bestFit="1" customWidth="1"/>
    <col min="35" max="35" width="17.88671875" style="4" bestFit="1" customWidth="1"/>
    <col min="36" max="36" width="16.6640625" style="4" bestFit="1" customWidth="1"/>
    <col min="37" max="37" width="22.109375" style="4" bestFit="1" customWidth="1"/>
    <col min="38" max="38" width="26.109375" style="4" bestFit="1" customWidth="1"/>
    <col min="39" max="39" width="21.109375" style="4" bestFit="1" customWidth="1"/>
    <col min="40" max="40" width="16.109375" style="4" bestFit="1" customWidth="1"/>
    <col min="41" max="41" width="25" style="4" bestFit="1" customWidth="1"/>
    <col min="42" max="42" width="24.88671875" style="4" bestFit="1" customWidth="1"/>
    <col min="43" max="43" width="19.109375" style="4" bestFit="1" customWidth="1"/>
    <col min="44" max="44" width="22" style="4" bestFit="1" customWidth="1"/>
    <col min="45" max="45" width="13.109375" style="4" bestFit="1" customWidth="1"/>
    <col min="46" max="46" width="11.44140625" style="4" bestFit="1" customWidth="1"/>
    <col min="47" max="48" width="12" style="4" bestFit="1" customWidth="1"/>
    <col min="49" max="49" width="12.6640625" style="4" bestFit="1" customWidth="1"/>
    <col min="50" max="50" width="12" style="4" bestFit="1" customWidth="1"/>
    <col min="51" max="51" width="21" style="4" bestFit="1" customWidth="1"/>
    <col min="52" max="52" width="26.5546875" style="4" bestFit="1" customWidth="1"/>
    <col min="53" max="53" width="25.33203125" style="4" bestFit="1" customWidth="1"/>
    <col min="54" max="54" width="18.44140625" style="4" bestFit="1" customWidth="1"/>
    <col min="55" max="55" width="14.33203125" style="4" bestFit="1" customWidth="1"/>
    <col min="56" max="56" width="11.88671875" style="4" bestFit="1" customWidth="1"/>
    <col min="57" max="57" width="12.33203125" style="4" bestFit="1" customWidth="1"/>
    <col min="58" max="58" width="28.6640625" style="4" bestFit="1" customWidth="1"/>
    <col min="59" max="59" width="23" style="4" bestFit="1" customWidth="1"/>
    <col min="60" max="60" width="7.88671875" style="4" bestFit="1" customWidth="1"/>
    <col min="61" max="61" width="19" style="4" bestFit="1" customWidth="1"/>
    <col min="62" max="62" width="29.88671875" style="4" bestFit="1" customWidth="1"/>
    <col min="63" max="63" width="28.6640625" style="4" bestFit="1" customWidth="1"/>
    <col min="64" max="64" width="29" style="4" bestFit="1" customWidth="1"/>
    <col min="65" max="66" width="30.109375" style="4" bestFit="1" customWidth="1"/>
    <col min="67" max="67" width="38.5546875" style="4" bestFit="1" customWidth="1"/>
    <col min="68" max="69" width="39.5546875" style="4" bestFit="1" customWidth="1"/>
    <col min="70" max="70" width="28.5546875" style="4" bestFit="1" customWidth="1"/>
    <col min="71" max="71" width="29.6640625" style="4" bestFit="1" customWidth="1"/>
    <col min="72" max="72" width="32" style="4" bestFit="1" customWidth="1"/>
    <col min="73" max="73" width="31.6640625" style="4" bestFit="1" customWidth="1"/>
    <col min="74" max="74" width="34.109375" style="4" bestFit="1" customWidth="1"/>
    <col min="75" max="75" width="28.5546875" style="4" bestFit="1" customWidth="1"/>
    <col min="76" max="78" width="21.88671875" style="4" bestFit="1" customWidth="1"/>
    <col min="79" max="79" width="13.109375" style="4" bestFit="1" customWidth="1"/>
    <col min="80" max="80" width="9.6640625" style="4" bestFit="1" customWidth="1"/>
    <col min="81" max="81" width="9.5546875" style="4" bestFit="1" customWidth="1"/>
    <col min="82" max="82" width="6.5546875" style="4" bestFit="1" customWidth="1"/>
    <col min="83" max="86" width="7.6640625" style="4" bestFit="1" customWidth="1"/>
    <col min="87" max="87" width="14.6640625" style="4" bestFit="1" customWidth="1"/>
    <col min="88" max="88" width="12.33203125" style="4" bestFit="1" customWidth="1"/>
    <col min="89" max="89" width="10" style="4" customWidth="1"/>
    <col min="90" max="92" width="6.88671875" style="4" bestFit="1" customWidth="1"/>
    <col min="93" max="93" width="14.6640625" style="4" bestFit="1" customWidth="1"/>
    <col min="94" max="16384" width="9.109375" style="4"/>
  </cols>
  <sheetData>
    <row r="1" spans="1:93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3</v>
      </c>
      <c r="G1" s="1" t="s">
        <v>4</v>
      </c>
      <c r="H1" s="1" t="s">
        <v>5</v>
      </c>
      <c r="I1" s="1" t="s">
        <v>6</v>
      </c>
      <c r="J1" s="1"/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  <c r="CC1" s="1" t="s">
        <v>173</v>
      </c>
      <c r="CD1" s="1"/>
      <c r="CE1" s="1" t="s">
        <v>2</v>
      </c>
      <c r="CF1" s="1" t="s">
        <v>3</v>
      </c>
      <c r="CG1" s="1" t="s">
        <v>411</v>
      </c>
      <c r="CH1" s="1" t="s">
        <v>6</v>
      </c>
      <c r="CI1" s="1" t="s">
        <v>188</v>
      </c>
      <c r="CJ1" s="1"/>
      <c r="CK1" s="1" t="s">
        <v>2</v>
      </c>
      <c r="CL1" s="1" t="s">
        <v>3</v>
      </c>
      <c r="CM1" s="1" t="s">
        <v>411</v>
      </c>
      <c r="CN1" s="1" t="s">
        <v>6</v>
      </c>
      <c r="CO1" s="1" t="s">
        <v>188</v>
      </c>
    </row>
    <row r="2" spans="1:93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  <c r="CC2" s="1"/>
      <c r="CD2" s="1"/>
      <c r="CE2" s="1"/>
      <c r="CF2" s="1"/>
      <c r="CG2" s="1"/>
      <c r="CH2" s="1"/>
      <c r="CI2" s="1" t="s">
        <v>192</v>
      </c>
      <c r="CJ2" s="1"/>
      <c r="CK2" s="1"/>
      <c r="CL2" s="1"/>
      <c r="CM2" s="1"/>
      <c r="CN2" s="1"/>
      <c r="CO2" s="1" t="s">
        <v>192</v>
      </c>
    </row>
    <row r="3" spans="1:93">
      <c r="A3" s="1" t="s">
        <v>145</v>
      </c>
      <c r="B3" s="1" t="s">
        <v>146</v>
      </c>
      <c r="C3" s="1" t="s">
        <v>147</v>
      </c>
      <c r="D3" s="1" t="s">
        <v>147</v>
      </c>
      <c r="E3" s="1"/>
      <c r="F3" s="1" t="s">
        <v>148</v>
      </c>
      <c r="G3" s="1" t="s">
        <v>148</v>
      </c>
      <c r="H3" s="1" t="s">
        <v>148</v>
      </c>
      <c r="I3" s="1" t="s">
        <v>149</v>
      </c>
      <c r="J3" s="1"/>
      <c r="K3" s="1" t="s">
        <v>147</v>
      </c>
      <c r="L3" s="1" t="s">
        <v>382</v>
      </c>
      <c r="M3" s="1"/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F3" s="1"/>
      <c r="BG3" s="1"/>
      <c r="BH3" s="1"/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  <c r="CC3" s="1" t="s">
        <v>174</v>
      </c>
      <c r="CD3" s="1"/>
      <c r="CE3" s="1" t="s">
        <v>187</v>
      </c>
      <c r="CF3" s="1" t="s">
        <v>187</v>
      </c>
      <c r="CG3" s="1" t="s">
        <v>187</v>
      </c>
      <c r="CH3" s="1" t="s">
        <v>187</v>
      </c>
      <c r="CI3" s="1" t="s">
        <v>187</v>
      </c>
      <c r="CJ3" s="1"/>
      <c r="CK3" s="1" t="s">
        <v>175</v>
      </c>
      <c r="CL3" s="1" t="s">
        <v>175</v>
      </c>
      <c r="CM3" s="1" t="s">
        <v>175</v>
      </c>
      <c r="CN3" s="1" t="s">
        <v>175</v>
      </c>
      <c r="CO3" s="1" t="s">
        <v>175</v>
      </c>
    </row>
    <row r="4" spans="1:93" s="15" customFormat="1">
      <c r="A4" s="7" t="str">
        <f>'Lap Breaks'!C2</f>
        <v>Cells 1012 - 1156</v>
      </c>
    </row>
    <row r="5" spans="1:93" s="15" customFormat="1">
      <c r="A5" s="30" t="s">
        <v>169</v>
      </c>
      <c r="C5" s="15">
        <f t="shared" ref="C5:AH5" si="0">AVERAGE(C10:C492)</f>
        <v>14.318275862068973</v>
      </c>
      <c r="D5" s="15">
        <f t="shared" si="0"/>
        <v>0.1973862068965517</v>
      </c>
      <c r="E5" s="15" t="e">
        <f t="shared" si="0"/>
        <v>#DIV/0!</v>
      </c>
      <c r="F5" s="15">
        <f t="shared" si="0"/>
        <v>1973.848417220689</v>
      </c>
      <c r="G5" s="15">
        <f t="shared" si="0"/>
        <v>388.01241379310318</v>
      </c>
      <c r="H5" s="15">
        <f t="shared" si="0"/>
        <v>6.7441379310344791</v>
      </c>
      <c r="I5" s="15">
        <f t="shared" si="0"/>
        <v>147.41931034482758</v>
      </c>
      <c r="J5" s="15" t="e">
        <f t="shared" si="0"/>
        <v>#DIV/0!</v>
      </c>
      <c r="K5" s="15">
        <f t="shared" si="0"/>
        <v>0.1186206896551724</v>
      </c>
      <c r="L5" s="15">
        <f t="shared" si="0"/>
        <v>25.2</v>
      </c>
      <c r="M5" s="15">
        <f t="shared" si="0"/>
        <v>0.87543586206896573</v>
      </c>
      <c r="N5" s="15">
        <f t="shared" si="0"/>
        <v>12.534055862068966</v>
      </c>
      <c r="O5" s="15">
        <f t="shared" si="0"/>
        <v>0.1723703448275862</v>
      </c>
      <c r="P5" s="15">
        <f t="shared" si="0"/>
        <v>341.27860068965504</v>
      </c>
      <c r="Q5" s="15">
        <f t="shared" si="0"/>
        <v>6.2935351724137965</v>
      </c>
      <c r="R5" s="15">
        <f t="shared" si="0"/>
        <v>347.57241379310329</v>
      </c>
      <c r="S5" s="15">
        <f t="shared" si="0"/>
        <v>277.36386827586205</v>
      </c>
      <c r="T5" s="15">
        <f t="shared" si="0"/>
        <v>5.1166558620689671</v>
      </c>
      <c r="U5" s="15">
        <f t="shared" si="0"/>
        <v>282.47793103448265</v>
      </c>
      <c r="V5" s="15">
        <f t="shared" si="0"/>
        <v>147.41968137931039</v>
      </c>
      <c r="W5" s="15" t="e">
        <f t="shared" si="0"/>
        <v>#DIV/0!</v>
      </c>
      <c r="X5" s="15" t="e">
        <f t="shared" si="0"/>
        <v>#DIV/0!</v>
      </c>
      <c r="Y5" s="15">
        <f t="shared" si="0"/>
        <v>22.027455172413784</v>
      </c>
      <c r="Z5" s="15">
        <f t="shared" si="0"/>
        <v>0</v>
      </c>
      <c r="AA5" s="15">
        <f t="shared" si="0"/>
        <v>0.10434827586206899</v>
      </c>
      <c r="AB5" s="15" t="e">
        <f t="shared" si="0"/>
        <v>#DIV/0!</v>
      </c>
      <c r="AC5" s="15">
        <f t="shared" si="0"/>
        <v>0</v>
      </c>
      <c r="AD5" s="15">
        <f t="shared" si="0"/>
        <v>11.875862068965523</v>
      </c>
      <c r="AE5" s="15">
        <f t="shared" si="0"/>
        <v>857.06206896551726</v>
      </c>
      <c r="AF5" s="15">
        <f t="shared" si="0"/>
        <v>886.52413793103449</v>
      </c>
      <c r="AG5" s="15">
        <f t="shared" si="0"/>
        <v>886.68965517241384</v>
      </c>
      <c r="AH5" s="15">
        <f t="shared" si="0"/>
        <v>66.357241379310338</v>
      </c>
      <c r="AI5" s="15">
        <f t="shared" ref="AI5:BN5" si="1">AVERAGE(AI10:AI492)</f>
        <v>26.057448275862072</v>
      </c>
      <c r="AJ5" s="15">
        <f t="shared" si="1"/>
        <v>0.59806896551724209</v>
      </c>
      <c r="AK5" s="15">
        <f t="shared" si="1"/>
        <v>988.27586206896547</v>
      </c>
      <c r="AL5" s="15">
        <f t="shared" si="1"/>
        <v>5.2351724137931033</v>
      </c>
      <c r="AM5" s="15">
        <f t="shared" si="1"/>
        <v>0</v>
      </c>
      <c r="AN5" s="15">
        <f t="shared" si="1"/>
        <v>35.248951724137932</v>
      </c>
      <c r="AO5" s="15">
        <f t="shared" si="1"/>
        <v>190.59379310344826</v>
      </c>
      <c r="AP5" s="15">
        <f t="shared" si="1"/>
        <v>189.68206896551723</v>
      </c>
      <c r="AQ5" s="15">
        <f t="shared" si="1"/>
        <v>4.5662068965517211</v>
      </c>
      <c r="AR5" s="15">
        <f t="shared" si="1"/>
        <v>195</v>
      </c>
      <c r="AS5" s="15" t="e">
        <f t="shared" si="1"/>
        <v>#DIV/0!</v>
      </c>
      <c r="AT5" s="15">
        <f t="shared" si="1"/>
        <v>1.9172413793103449</v>
      </c>
      <c r="AU5" s="15">
        <f t="shared" si="1"/>
        <v>0.70613425925925932</v>
      </c>
      <c r="AV5" s="15">
        <f t="shared" si="1"/>
        <v>47.161501248275862</v>
      </c>
      <c r="AW5" s="15">
        <f t="shared" si="1"/>
        <v>-88.487535358620619</v>
      </c>
      <c r="AX5" s="15">
        <f t="shared" si="1"/>
        <v>315.35241379310349</v>
      </c>
      <c r="AY5" s="15">
        <f t="shared" si="1"/>
        <v>32.651034482758618</v>
      </c>
      <c r="AZ5" s="15">
        <f t="shared" si="1"/>
        <v>12</v>
      </c>
      <c r="BA5" s="15">
        <f t="shared" si="1"/>
        <v>10.36551724137931</v>
      </c>
      <c r="BB5" s="15" t="e">
        <f t="shared" si="1"/>
        <v>#DIV/0!</v>
      </c>
      <c r="BC5" s="15">
        <f t="shared" si="1"/>
        <v>1.3962715379310344</v>
      </c>
      <c r="BD5" s="15">
        <f t="shared" si="1"/>
        <v>1.464097303448276</v>
      </c>
      <c r="BE5" s="15">
        <f t="shared" si="1"/>
        <v>2.2936876758620688</v>
      </c>
      <c r="BF5" s="15">
        <f t="shared" si="1"/>
        <v>14.063000000000045</v>
      </c>
      <c r="BG5" s="15">
        <f t="shared" si="1"/>
        <v>14.641655172413806</v>
      </c>
      <c r="BH5" s="15">
        <f t="shared" si="1"/>
        <v>1.0408965517241384</v>
      </c>
      <c r="BI5" s="15">
        <f t="shared" si="1"/>
        <v>14.230227586206899</v>
      </c>
      <c r="BJ5" s="15">
        <f t="shared" si="1"/>
        <v>2989.0904344827577</v>
      </c>
      <c r="BK5" s="15">
        <f t="shared" si="1"/>
        <v>25.77468965517242</v>
      </c>
      <c r="BL5" s="15">
        <f t="shared" si="1"/>
        <v>8.8120482758620682</v>
      </c>
      <c r="BM5" s="15">
        <f t="shared" si="1"/>
        <v>0.15839310344827584</v>
      </c>
      <c r="BN5" s="15">
        <f t="shared" si="1"/>
        <v>8.9704206896551746</v>
      </c>
      <c r="BO5" s="15">
        <f t="shared" ref="BO5:CC5" si="2">AVERAGE(BO10:BO492)</f>
        <v>7.161448275862071</v>
      </c>
      <c r="BP5" s="15">
        <f t="shared" si="2"/>
        <v>0.12876551724137927</v>
      </c>
      <c r="BQ5" s="15">
        <f t="shared" si="2"/>
        <v>7.2902068965517204</v>
      </c>
      <c r="BR5" s="15">
        <f t="shared" si="2"/>
        <v>1.1574972413793105</v>
      </c>
      <c r="BS5" s="15" t="e">
        <f t="shared" si="2"/>
        <v>#DIV/0!</v>
      </c>
      <c r="BT5" s="15" t="e">
        <f t="shared" si="2"/>
        <v>#DIV/0!</v>
      </c>
      <c r="BU5" s="31">
        <f t="shared" si="2"/>
        <v>1.0405931034482752</v>
      </c>
      <c r="BV5" s="31" t="e">
        <f t="shared" si="2"/>
        <v>#DIV/0!</v>
      </c>
      <c r="BW5" s="31">
        <f t="shared" si="2"/>
        <v>18.691062068965515</v>
      </c>
      <c r="BX5" s="15">
        <f t="shared" si="2"/>
        <v>0.24537219999999996</v>
      </c>
      <c r="BY5" s="15">
        <f t="shared" si="2"/>
        <v>-5</v>
      </c>
      <c r="BZ5" s="15">
        <f t="shared" si="2"/>
        <v>1.3834460344827586</v>
      </c>
      <c r="CA5" s="28">
        <f t="shared" si="2"/>
        <v>5.996283124137932</v>
      </c>
      <c r="CB5" s="28">
        <f t="shared" si="2"/>
        <v>27.945609758620687</v>
      </c>
      <c r="CC5" s="28">
        <f t="shared" si="2"/>
        <v>1.5842180013972409</v>
      </c>
      <c r="CD5" s="23"/>
      <c r="CE5" s="15">
        <f>AVERAGE(CE10:CE492)</f>
        <v>13387.118764787756</v>
      </c>
      <c r="CF5" s="15">
        <f>AVERAGE(CF10:CF492)</f>
        <v>115.55775663794057</v>
      </c>
      <c r="CG5" s="15">
        <f>AVERAGE(CG10:CG492)</f>
        <v>57.264326893644139</v>
      </c>
      <c r="CH5" s="15">
        <f>AVERAGE(CH10:CH492)</f>
        <v>5.7647846265300293</v>
      </c>
      <c r="CI5" s="33">
        <f>(CF8+CH8+CG8)/(144/3600)</f>
        <v>179.8270547425461</v>
      </c>
      <c r="CK5" s="35">
        <f>CE8/$AY8</f>
        <v>410.00596081746892</v>
      </c>
      <c r="CL5" s="35">
        <f>CF8/$AY8</f>
        <v>3.5391759700281735</v>
      </c>
      <c r="CM5" s="35">
        <f>CG8/$AY8</f>
        <v>1.7538288694614734</v>
      </c>
      <c r="CN5" s="35">
        <f>CH8/$AY8</f>
        <v>0.17655748792811218</v>
      </c>
      <c r="CO5" s="36">
        <f>(CF8+CG8+CH8)/AY8</f>
        <v>5.4695623274177594</v>
      </c>
    </row>
    <row r="6" spans="1:93" s="15" customFormat="1">
      <c r="A6" s="30" t="s">
        <v>170</v>
      </c>
      <c r="C6" s="15">
        <f t="shared" ref="C6:AH6" si="3">MIN(C10:C492)</f>
        <v>13.13</v>
      </c>
      <c r="D6" s="15">
        <f t="shared" si="3"/>
        <v>1.4E-3</v>
      </c>
      <c r="E6" s="15">
        <f t="shared" si="3"/>
        <v>0</v>
      </c>
      <c r="F6" s="15">
        <f t="shared" si="3"/>
        <v>14.032674</v>
      </c>
      <c r="G6" s="15">
        <f t="shared" si="3"/>
        <v>7.4</v>
      </c>
      <c r="H6" s="15">
        <f t="shared" si="3"/>
        <v>-8.1</v>
      </c>
      <c r="I6" s="15">
        <f t="shared" si="3"/>
        <v>38</v>
      </c>
      <c r="J6" s="15">
        <f t="shared" si="3"/>
        <v>0</v>
      </c>
      <c r="K6" s="15">
        <f t="shared" si="3"/>
        <v>0</v>
      </c>
      <c r="L6" s="15">
        <f t="shared" si="3"/>
        <v>18</v>
      </c>
      <c r="M6" s="15">
        <f t="shared" si="3"/>
        <v>0.86919999999999997</v>
      </c>
      <c r="N6" s="15">
        <f t="shared" si="3"/>
        <v>11.6396</v>
      </c>
      <c r="O6" s="15">
        <f t="shared" si="3"/>
        <v>1.1999999999999999E-3</v>
      </c>
      <c r="P6" s="15">
        <f t="shared" si="3"/>
        <v>6.4265999999999996</v>
      </c>
      <c r="Q6" s="15">
        <f t="shared" si="3"/>
        <v>0</v>
      </c>
      <c r="R6" s="15">
        <f t="shared" si="3"/>
        <v>9.1</v>
      </c>
      <c r="S6" s="15">
        <f t="shared" si="3"/>
        <v>5.2506000000000004</v>
      </c>
      <c r="T6" s="15">
        <f t="shared" si="3"/>
        <v>0</v>
      </c>
      <c r="U6" s="15">
        <f t="shared" si="3"/>
        <v>7.4</v>
      </c>
      <c r="V6" s="15">
        <f t="shared" si="3"/>
        <v>38.007599999999996</v>
      </c>
      <c r="W6" s="15">
        <f t="shared" si="3"/>
        <v>0</v>
      </c>
      <c r="X6" s="15">
        <f t="shared" si="3"/>
        <v>0</v>
      </c>
      <c r="Y6" s="15">
        <f t="shared" si="3"/>
        <v>15.542999999999999</v>
      </c>
      <c r="Z6" s="15">
        <f t="shared" si="3"/>
        <v>0</v>
      </c>
      <c r="AA6" s="15">
        <f t="shared" si="3"/>
        <v>0</v>
      </c>
      <c r="AB6" s="15">
        <f t="shared" si="3"/>
        <v>0</v>
      </c>
      <c r="AC6" s="15">
        <f t="shared" si="3"/>
        <v>0</v>
      </c>
      <c r="AD6" s="15">
        <f t="shared" si="3"/>
        <v>11.8</v>
      </c>
      <c r="AE6" s="15">
        <f t="shared" si="3"/>
        <v>849</v>
      </c>
      <c r="AF6" s="15">
        <f t="shared" si="3"/>
        <v>880</v>
      </c>
      <c r="AG6" s="15">
        <f t="shared" si="3"/>
        <v>870</v>
      </c>
      <c r="AH6" s="15">
        <f t="shared" si="3"/>
        <v>66</v>
      </c>
      <c r="AI6" s="15">
        <f t="shared" ref="AI6:BN6" si="4">MIN(AI10:AI492)</f>
        <v>25.47</v>
      </c>
      <c r="AJ6" s="15">
        <f t="shared" si="4"/>
        <v>0.57999999999999996</v>
      </c>
      <c r="AK6" s="15">
        <f t="shared" si="4"/>
        <v>988</v>
      </c>
      <c r="AL6" s="15">
        <f t="shared" si="4"/>
        <v>5</v>
      </c>
      <c r="AM6" s="15">
        <f t="shared" si="4"/>
        <v>0</v>
      </c>
      <c r="AN6" s="15">
        <f t="shared" si="4"/>
        <v>35</v>
      </c>
      <c r="AO6" s="15">
        <f t="shared" si="4"/>
        <v>189</v>
      </c>
      <c r="AP6" s="15">
        <f t="shared" si="4"/>
        <v>189</v>
      </c>
      <c r="AQ6" s="15">
        <f t="shared" si="4"/>
        <v>3.9</v>
      </c>
      <c r="AR6" s="15">
        <f t="shared" si="4"/>
        <v>195</v>
      </c>
      <c r="AS6" s="15">
        <f t="shared" si="4"/>
        <v>0</v>
      </c>
      <c r="AT6" s="15">
        <f t="shared" si="4"/>
        <v>1</v>
      </c>
      <c r="AU6" s="15">
        <f t="shared" si="4"/>
        <v>0.70530092592592597</v>
      </c>
      <c r="AV6" s="15">
        <f t="shared" si="4"/>
        <v>47.158486000000003</v>
      </c>
      <c r="AW6" s="15">
        <f t="shared" si="4"/>
        <v>-88.492011000000005</v>
      </c>
      <c r="AX6" s="15">
        <f t="shared" si="4"/>
        <v>309.7</v>
      </c>
      <c r="AY6" s="15">
        <f t="shared" si="4"/>
        <v>21.3</v>
      </c>
      <c r="AZ6" s="15">
        <f t="shared" si="4"/>
        <v>12</v>
      </c>
      <c r="BA6" s="15">
        <f t="shared" si="4"/>
        <v>8</v>
      </c>
      <c r="BB6" s="15">
        <f t="shared" si="4"/>
        <v>0</v>
      </c>
      <c r="BC6" s="15">
        <f t="shared" si="4"/>
        <v>0.9</v>
      </c>
      <c r="BD6" s="15">
        <f t="shared" si="4"/>
        <v>1</v>
      </c>
      <c r="BE6" s="15">
        <f t="shared" si="4"/>
        <v>1.7</v>
      </c>
      <c r="BF6" s="15">
        <f t="shared" si="4"/>
        <v>14.063000000000001</v>
      </c>
      <c r="BG6" s="15">
        <f t="shared" si="4"/>
        <v>13.89</v>
      </c>
      <c r="BH6" s="15">
        <f t="shared" si="4"/>
        <v>0.99</v>
      </c>
      <c r="BI6" s="15">
        <f t="shared" si="4"/>
        <v>12.805</v>
      </c>
      <c r="BJ6" s="15">
        <f t="shared" si="4"/>
        <v>2856.7330000000002</v>
      </c>
      <c r="BK6" s="15">
        <f t="shared" si="4"/>
        <v>0.193</v>
      </c>
      <c r="BL6" s="15">
        <f t="shared" si="4"/>
        <v>0.157</v>
      </c>
      <c r="BM6" s="15">
        <f t="shared" si="4"/>
        <v>0</v>
      </c>
      <c r="BN6" s="15">
        <f t="shared" si="4"/>
        <v>0.224</v>
      </c>
      <c r="BO6" s="15">
        <f t="shared" ref="BO6:CC6" si="5">MIN(BO10:BO492)</f>
        <v>0.128</v>
      </c>
      <c r="BP6" s="15">
        <f t="shared" si="5"/>
        <v>0</v>
      </c>
      <c r="BQ6" s="15">
        <f t="shared" si="5"/>
        <v>0.182</v>
      </c>
      <c r="BR6" s="15">
        <f t="shared" si="5"/>
        <v>0.29909999999999998</v>
      </c>
      <c r="BS6" s="15">
        <f t="shared" si="5"/>
        <v>0</v>
      </c>
      <c r="BT6" s="15">
        <f t="shared" si="5"/>
        <v>0</v>
      </c>
      <c r="BU6" s="31">
        <f t="shared" si="5"/>
        <v>0.72</v>
      </c>
      <c r="BV6" s="31">
        <f t="shared" si="5"/>
        <v>0</v>
      </c>
      <c r="BW6" s="31">
        <f t="shared" si="5"/>
        <v>0</v>
      </c>
      <c r="BX6" s="15">
        <f t="shared" si="5"/>
        <v>7.6196E-2</v>
      </c>
      <c r="BY6" s="15">
        <f t="shared" si="5"/>
        <v>-5</v>
      </c>
      <c r="BZ6" s="15">
        <f t="shared" si="5"/>
        <v>1.343</v>
      </c>
      <c r="CA6" s="28">
        <f t="shared" si="5"/>
        <v>1.8620399999999999</v>
      </c>
      <c r="CB6" s="28">
        <f t="shared" si="5"/>
        <v>27.128599999999999</v>
      </c>
      <c r="CC6" s="28">
        <f t="shared" si="5"/>
        <v>0.49195096799999993</v>
      </c>
      <c r="CD6" s="23"/>
      <c r="CE6" s="15">
        <f>MIN(CE10:CE492)</f>
        <v>4136.4348114920394</v>
      </c>
      <c r="CF6" s="15">
        <f>MIN(CF10:CF492)</f>
        <v>1.629294059862</v>
      </c>
      <c r="CG6" s="15">
        <f>MIN(CG10:CG492)</f>
        <v>0.42666062849999997</v>
      </c>
      <c r="CH6" s="15">
        <f>MIN(CH10:CH492)</f>
        <v>0.4795493998707</v>
      </c>
      <c r="CI6" s="23"/>
    </row>
    <row r="7" spans="1:93" s="15" customFormat="1">
      <c r="A7" s="30" t="s">
        <v>171</v>
      </c>
      <c r="C7" s="15">
        <f t="shared" ref="C7:AH7" si="6">MAX(C10:C492)</f>
        <v>14.925000000000001</v>
      </c>
      <c r="D7" s="15">
        <f t="shared" si="6"/>
        <v>0.86770000000000003</v>
      </c>
      <c r="E7" s="15">
        <f t="shared" si="6"/>
        <v>0</v>
      </c>
      <c r="F7" s="15">
        <f t="shared" si="6"/>
        <v>8677.0522089999995</v>
      </c>
      <c r="G7" s="15">
        <f t="shared" si="6"/>
        <v>3488.8</v>
      </c>
      <c r="H7" s="15">
        <f t="shared" si="6"/>
        <v>26.6</v>
      </c>
      <c r="I7" s="15">
        <f t="shared" si="6"/>
        <v>644.20000000000005</v>
      </c>
      <c r="J7" s="15">
        <f t="shared" si="6"/>
        <v>0</v>
      </c>
      <c r="K7" s="15">
        <f t="shared" si="6"/>
        <v>1.61</v>
      </c>
      <c r="L7" s="15">
        <f t="shared" si="6"/>
        <v>57</v>
      </c>
      <c r="M7" s="15">
        <f t="shared" si="6"/>
        <v>0.88649999999999995</v>
      </c>
      <c r="N7" s="15">
        <f t="shared" si="6"/>
        <v>13.0063</v>
      </c>
      <c r="O7" s="15">
        <f t="shared" si="6"/>
        <v>0.75509999999999999</v>
      </c>
      <c r="P7" s="15">
        <f t="shared" si="6"/>
        <v>3086.6626999999999</v>
      </c>
      <c r="Q7" s="15">
        <f t="shared" si="6"/>
        <v>23.5806</v>
      </c>
      <c r="R7" s="15">
        <f t="shared" si="6"/>
        <v>3110.2</v>
      </c>
      <c r="S7" s="15">
        <f t="shared" si="6"/>
        <v>2515.2280000000001</v>
      </c>
      <c r="T7" s="15">
        <f t="shared" si="6"/>
        <v>19.1769</v>
      </c>
      <c r="U7" s="15">
        <f t="shared" si="6"/>
        <v>2534.4</v>
      </c>
      <c r="V7" s="15">
        <f t="shared" si="6"/>
        <v>644.23770000000002</v>
      </c>
      <c r="W7" s="15">
        <f t="shared" si="6"/>
        <v>0</v>
      </c>
      <c r="X7" s="15">
        <f t="shared" si="6"/>
        <v>0</v>
      </c>
      <c r="Y7" s="15">
        <f t="shared" si="6"/>
        <v>49.994999999999997</v>
      </c>
      <c r="Z7" s="15">
        <f t="shared" si="6"/>
        <v>0</v>
      </c>
      <c r="AA7" s="15">
        <f t="shared" si="6"/>
        <v>1.4167000000000001</v>
      </c>
      <c r="AB7" s="15">
        <f t="shared" si="6"/>
        <v>0</v>
      </c>
      <c r="AC7" s="15">
        <f t="shared" si="6"/>
        <v>0</v>
      </c>
      <c r="AD7" s="15">
        <f t="shared" si="6"/>
        <v>12</v>
      </c>
      <c r="AE7" s="15">
        <f t="shared" si="6"/>
        <v>871</v>
      </c>
      <c r="AF7" s="15">
        <f t="shared" si="6"/>
        <v>898</v>
      </c>
      <c r="AG7" s="15">
        <f t="shared" si="6"/>
        <v>905</v>
      </c>
      <c r="AH7" s="15">
        <f t="shared" si="6"/>
        <v>68</v>
      </c>
      <c r="AI7" s="15">
        <f t="shared" ref="AI7:CC7" si="7">MAX(AI10:AI492)</f>
        <v>27.34</v>
      </c>
      <c r="AJ7" s="15">
        <f t="shared" si="7"/>
        <v>0.63</v>
      </c>
      <c r="AK7" s="15">
        <f t="shared" si="7"/>
        <v>989</v>
      </c>
      <c r="AL7" s="15">
        <f t="shared" si="7"/>
        <v>6</v>
      </c>
      <c r="AM7" s="15">
        <f t="shared" si="7"/>
        <v>0</v>
      </c>
      <c r="AN7" s="15">
        <f t="shared" si="7"/>
        <v>36</v>
      </c>
      <c r="AO7" s="15">
        <f t="shared" si="7"/>
        <v>192</v>
      </c>
      <c r="AP7" s="15">
        <f t="shared" si="7"/>
        <v>191</v>
      </c>
      <c r="AQ7" s="15">
        <f t="shared" si="7"/>
        <v>5.2</v>
      </c>
      <c r="AR7" s="15">
        <f t="shared" si="7"/>
        <v>195</v>
      </c>
      <c r="AS7" s="15">
        <f t="shared" si="7"/>
        <v>0</v>
      </c>
      <c r="AT7" s="15">
        <f t="shared" si="7"/>
        <v>2</v>
      </c>
      <c r="AU7" s="15">
        <f t="shared" si="7"/>
        <v>0.70696759259259256</v>
      </c>
      <c r="AV7" s="15">
        <f t="shared" si="7"/>
        <v>47.164414999999998</v>
      </c>
      <c r="AW7" s="15">
        <f t="shared" si="7"/>
        <v>-88.483940000000004</v>
      </c>
      <c r="AX7" s="15">
        <f t="shared" si="7"/>
        <v>319.8</v>
      </c>
      <c r="AY7" s="15">
        <f t="shared" si="7"/>
        <v>46.5</v>
      </c>
      <c r="AZ7" s="15">
        <f t="shared" si="7"/>
        <v>12</v>
      </c>
      <c r="BA7" s="15">
        <f t="shared" si="7"/>
        <v>11</v>
      </c>
      <c r="BB7" s="15">
        <f t="shared" si="7"/>
        <v>0</v>
      </c>
      <c r="BC7" s="15">
        <f t="shared" si="7"/>
        <v>2.2000000000000002</v>
      </c>
      <c r="BD7" s="15">
        <f t="shared" si="7"/>
        <v>2.5</v>
      </c>
      <c r="BE7" s="15">
        <f t="shared" si="7"/>
        <v>3.4</v>
      </c>
      <c r="BF7" s="15">
        <f t="shared" si="7"/>
        <v>14.063000000000001</v>
      </c>
      <c r="BG7" s="15">
        <f t="shared" si="7"/>
        <v>16.100000000000001</v>
      </c>
      <c r="BH7" s="15">
        <f t="shared" si="7"/>
        <v>1.1499999999999999</v>
      </c>
      <c r="BI7" s="15">
        <f t="shared" si="7"/>
        <v>15.042</v>
      </c>
      <c r="BJ7" s="15">
        <f t="shared" si="7"/>
        <v>3030.9349999999999</v>
      </c>
      <c r="BK7" s="15">
        <f t="shared" si="7"/>
        <v>110.59699999999999</v>
      </c>
      <c r="BL7" s="15">
        <f t="shared" si="7"/>
        <v>84.171000000000006</v>
      </c>
      <c r="BM7" s="15">
        <f t="shared" si="7"/>
        <v>0.64300000000000002</v>
      </c>
      <c r="BN7" s="15">
        <f t="shared" si="7"/>
        <v>84.813999999999993</v>
      </c>
      <c r="BO7" s="15">
        <f t="shared" si="7"/>
        <v>68.284000000000006</v>
      </c>
      <c r="BP7" s="15">
        <f t="shared" si="7"/>
        <v>0.52200000000000002</v>
      </c>
      <c r="BQ7" s="15">
        <f t="shared" si="7"/>
        <v>68.805000000000007</v>
      </c>
      <c r="BR7" s="15">
        <f t="shared" si="7"/>
        <v>4.9821</v>
      </c>
      <c r="BS7" s="15">
        <f t="shared" si="7"/>
        <v>0</v>
      </c>
      <c r="BT7" s="15">
        <f t="shared" si="7"/>
        <v>0</v>
      </c>
      <c r="BU7" s="31">
        <f t="shared" si="7"/>
        <v>2.3090000000000002</v>
      </c>
      <c r="BV7" s="31">
        <f t="shared" si="7"/>
        <v>0</v>
      </c>
      <c r="BW7" s="31">
        <f t="shared" si="7"/>
        <v>260.47699999999998</v>
      </c>
      <c r="BX7" s="15">
        <f t="shared" si="7"/>
        <v>0.52427599999999996</v>
      </c>
      <c r="BY7" s="15">
        <f t="shared" si="7"/>
        <v>-5</v>
      </c>
      <c r="BZ7" s="15">
        <f t="shared" si="7"/>
        <v>1.416804</v>
      </c>
      <c r="CA7" s="28">
        <f t="shared" si="7"/>
        <v>12.811995</v>
      </c>
      <c r="CB7" s="28">
        <f t="shared" si="7"/>
        <v>28.619440999999998</v>
      </c>
      <c r="CC7" s="28">
        <f t="shared" si="7"/>
        <v>3.384929079</v>
      </c>
      <c r="CD7" s="23"/>
      <c r="CE7" s="15">
        <f>MAX(CE10:CE492)</f>
        <v>28996.471956805603</v>
      </c>
      <c r="CF7" s="15">
        <f>MAX(CF10:CF492)</f>
        <v>583.16453481974406</v>
      </c>
      <c r="CG7" s="15">
        <f>MAX(CG10:CG492)</f>
        <v>657.27148425741007</v>
      </c>
      <c r="CH7" s="15">
        <f>MAX(CH10:CH492)</f>
        <v>31.538737438361995</v>
      </c>
      <c r="CI7" s="23"/>
    </row>
    <row r="8" spans="1:93" s="15" customFormat="1">
      <c r="A8" s="30" t="s">
        <v>172</v>
      </c>
      <c r="B8" s="3">
        <f>B154-B10</f>
        <v>1.6666666666667052E-3</v>
      </c>
      <c r="AT8" s="17"/>
      <c r="AY8" s="16">
        <f>SUM(AY10:AY492)/3600</f>
        <v>1.3151111111111111</v>
      </c>
      <c r="BU8" s="25"/>
      <c r="BV8" s="23"/>
      <c r="BW8" s="25"/>
      <c r="BX8" s="23"/>
      <c r="BY8" s="25"/>
      <c r="BZ8" s="25"/>
      <c r="CA8" s="24">
        <f>SUM(CA10:CA492)/3600</f>
        <v>0.24151695916666668</v>
      </c>
      <c r="CB8" s="25"/>
      <c r="CC8" s="24">
        <f>SUM(CC10:CC492)/3600</f>
        <v>6.3808780611833316E-2</v>
      </c>
      <c r="CD8" s="23"/>
      <c r="CE8" s="24">
        <f>SUM(CE10:CE492)/3600</f>
        <v>539.20339469284022</v>
      </c>
      <c r="CF8" s="24">
        <f>SUM(CF10:CF492)/3600</f>
        <v>4.6544096423614958</v>
      </c>
      <c r="CG8" s="24">
        <f>SUM(CG10:CG492)/3600</f>
        <v>2.3064798332162222</v>
      </c>
      <c r="CH8" s="24">
        <f>SUM(CH10:CH492)/3600</f>
        <v>0.2321927141241262</v>
      </c>
      <c r="CI8" s="34">
        <f>SUM(CF8:CH8)</f>
        <v>7.193082189701844</v>
      </c>
      <c r="CJ8" s="15" t="s">
        <v>410</v>
      </c>
    </row>
    <row r="9" spans="1:93">
      <c r="A9" s="4"/>
      <c r="B9" s="4"/>
      <c r="BW9" s="14"/>
      <c r="BX9" s="26"/>
      <c r="CC9" s="32">
        <f>AY8/CC8</f>
        <v>20.610190298280425</v>
      </c>
      <c r="CD9" s="4" t="s">
        <v>190</v>
      </c>
      <c r="CK9" s="27" t="s">
        <v>191</v>
      </c>
    </row>
    <row r="10" spans="1:93">
      <c r="A10" s="2">
        <v>42440</v>
      </c>
      <c r="B10" s="29">
        <v>0.49715171296296296</v>
      </c>
      <c r="C10" s="4">
        <v>14.25</v>
      </c>
      <c r="D10" s="4">
        <v>0.4486</v>
      </c>
      <c r="E10" s="4" t="s">
        <v>155</v>
      </c>
      <c r="F10" s="4">
        <v>4485.5573510000004</v>
      </c>
      <c r="G10" s="4">
        <v>7.4</v>
      </c>
      <c r="H10" s="4">
        <v>14.5</v>
      </c>
      <c r="I10" s="4">
        <v>330.4</v>
      </c>
      <c r="K10" s="4">
        <v>0</v>
      </c>
      <c r="L10" s="4">
        <v>46</v>
      </c>
      <c r="M10" s="4">
        <v>0.87329999999999997</v>
      </c>
      <c r="N10" s="4">
        <v>12.444100000000001</v>
      </c>
      <c r="O10" s="4">
        <v>0.39169999999999999</v>
      </c>
      <c r="P10" s="4">
        <v>6.4622000000000002</v>
      </c>
      <c r="Q10" s="4">
        <v>12.6972</v>
      </c>
      <c r="R10" s="4">
        <v>19.2</v>
      </c>
      <c r="S10" s="4">
        <v>5.2796000000000003</v>
      </c>
      <c r="T10" s="4">
        <v>10.3736</v>
      </c>
      <c r="U10" s="4">
        <v>15.7</v>
      </c>
      <c r="V10" s="4">
        <v>330.42110000000002</v>
      </c>
      <c r="Y10" s="4">
        <v>39.765999999999998</v>
      </c>
      <c r="Z10" s="4">
        <v>0</v>
      </c>
      <c r="AA10" s="4">
        <v>0</v>
      </c>
      <c r="AB10" s="4" t="s">
        <v>384</v>
      </c>
      <c r="AC10" s="4">
        <v>0</v>
      </c>
      <c r="AD10" s="4">
        <v>11.9</v>
      </c>
      <c r="AE10" s="4">
        <v>857</v>
      </c>
      <c r="AF10" s="4">
        <v>885</v>
      </c>
      <c r="AG10" s="4">
        <v>891</v>
      </c>
      <c r="AH10" s="4">
        <v>66</v>
      </c>
      <c r="AI10" s="4">
        <v>27.34</v>
      </c>
      <c r="AJ10" s="4">
        <v>0.63</v>
      </c>
      <c r="AK10" s="4">
        <v>988</v>
      </c>
      <c r="AL10" s="4">
        <v>6</v>
      </c>
      <c r="AM10" s="4">
        <v>0</v>
      </c>
      <c r="AN10" s="4">
        <v>36</v>
      </c>
      <c r="AO10" s="4">
        <v>191</v>
      </c>
      <c r="AP10" s="4">
        <v>189</v>
      </c>
      <c r="AQ10" s="4">
        <v>4.0999999999999996</v>
      </c>
      <c r="AR10" s="4">
        <v>195</v>
      </c>
      <c r="AS10" s="4" t="s">
        <v>155</v>
      </c>
      <c r="AT10" s="4">
        <v>2</v>
      </c>
      <c r="AU10" s="5">
        <v>0.70530092592592597</v>
      </c>
      <c r="AV10" s="4">
        <v>47.159315999999997</v>
      </c>
      <c r="AW10" s="4">
        <v>-88.489785999999995</v>
      </c>
      <c r="AX10" s="4">
        <v>314.3</v>
      </c>
      <c r="AY10" s="4">
        <v>35.700000000000003</v>
      </c>
      <c r="AZ10" s="4">
        <v>12</v>
      </c>
      <c r="BA10" s="4">
        <v>10</v>
      </c>
      <c r="BB10" s="4" t="s">
        <v>427</v>
      </c>
      <c r="BC10" s="4">
        <v>1.3555440000000001</v>
      </c>
      <c r="BD10" s="4">
        <v>1</v>
      </c>
      <c r="BE10" s="4">
        <v>2.1840160000000002</v>
      </c>
      <c r="BF10" s="4">
        <v>14.063000000000001</v>
      </c>
      <c r="BG10" s="4">
        <v>14.41</v>
      </c>
      <c r="BH10" s="4">
        <v>1.02</v>
      </c>
      <c r="BI10" s="4">
        <v>14.512</v>
      </c>
      <c r="BJ10" s="4">
        <v>2932.8539999999998</v>
      </c>
      <c r="BK10" s="4">
        <v>58.758000000000003</v>
      </c>
      <c r="BL10" s="4">
        <v>0.159</v>
      </c>
      <c r="BM10" s="4">
        <v>0.313</v>
      </c>
      <c r="BN10" s="4">
        <v>0.47299999999999998</v>
      </c>
      <c r="BO10" s="4">
        <v>0.13</v>
      </c>
      <c r="BP10" s="4">
        <v>0.25600000000000001</v>
      </c>
      <c r="BQ10" s="4">
        <v>0.38600000000000001</v>
      </c>
      <c r="BR10" s="4">
        <v>2.5750999999999999</v>
      </c>
      <c r="BU10" s="4">
        <v>1.859</v>
      </c>
      <c r="BW10" s="4">
        <v>0</v>
      </c>
      <c r="BX10" s="4">
        <v>0.29453200000000002</v>
      </c>
      <c r="BY10" s="4">
        <v>-5</v>
      </c>
      <c r="BZ10" s="4">
        <v>1.4143920000000001</v>
      </c>
      <c r="CA10" s="4">
        <v>7.1976259999999996</v>
      </c>
      <c r="CB10" s="4">
        <v>28.570717999999999</v>
      </c>
      <c r="CC10" s="4">
        <f>CA10*0.2642</f>
        <v>1.9016127891999999</v>
      </c>
      <c r="CE10" s="4">
        <f>BJ10*$CA10*0.747</f>
        <v>15768.860894839187</v>
      </c>
      <c r="CF10" s="4">
        <f>BK10*$CA10*0.747</f>
        <v>315.91982705547599</v>
      </c>
      <c r="CG10" s="4">
        <f>BQ10*$CA10*0.747</f>
        <v>2.0753778760919999</v>
      </c>
      <c r="CH10" s="4">
        <f>BR10*$CA10*0.747</f>
        <v>13.845351214312199</v>
      </c>
    </row>
    <row r="11" spans="1:93">
      <c r="A11" s="2">
        <v>42440</v>
      </c>
      <c r="B11" s="29">
        <v>0.49716328703703705</v>
      </c>
      <c r="C11" s="4">
        <v>14.25</v>
      </c>
      <c r="D11" s="4">
        <v>0.58750000000000002</v>
      </c>
      <c r="E11" s="4" t="s">
        <v>155</v>
      </c>
      <c r="F11" s="4">
        <v>5874.8949919999995</v>
      </c>
      <c r="G11" s="4">
        <v>7.4</v>
      </c>
      <c r="H11" s="4">
        <v>11</v>
      </c>
      <c r="I11" s="4">
        <v>401.7</v>
      </c>
      <c r="K11" s="4">
        <v>0</v>
      </c>
      <c r="L11" s="4">
        <v>49</v>
      </c>
      <c r="M11" s="4">
        <v>0.872</v>
      </c>
      <c r="N11" s="4">
        <v>12.426399999999999</v>
      </c>
      <c r="O11" s="4">
        <v>0.51229999999999998</v>
      </c>
      <c r="P11" s="4">
        <v>6.4265999999999996</v>
      </c>
      <c r="Q11" s="4">
        <v>9.6340000000000003</v>
      </c>
      <c r="R11" s="4">
        <v>16.100000000000001</v>
      </c>
      <c r="S11" s="4">
        <v>5.2506000000000004</v>
      </c>
      <c r="T11" s="4">
        <v>7.8708999999999998</v>
      </c>
      <c r="U11" s="4">
        <v>13.1</v>
      </c>
      <c r="V11" s="4">
        <v>401.74720000000002</v>
      </c>
      <c r="Y11" s="4">
        <v>42.509</v>
      </c>
      <c r="Z11" s="4">
        <v>0</v>
      </c>
      <c r="AA11" s="4">
        <v>0</v>
      </c>
      <c r="AB11" s="4" t="s">
        <v>384</v>
      </c>
      <c r="AC11" s="4">
        <v>0</v>
      </c>
      <c r="AD11" s="4">
        <v>12</v>
      </c>
      <c r="AE11" s="4">
        <v>857</v>
      </c>
      <c r="AF11" s="4">
        <v>885</v>
      </c>
      <c r="AG11" s="4">
        <v>892</v>
      </c>
      <c r="AH11" s="4">
        <v>66</v>
      </c>
      <c r="AI11" s="4">
        <v>27.34</v>
      </c>
      <c r="AJ11" s="4">
        <v>0.63</v>
      </c>
      <c r="AK11" s="4">
        <v>988</v>
      </c>
      <c r="AL11" s="4">
        <v>6</v>
      </c>
      <c r="AM11" s="4">
        <v>0</v>
      </c>
      <c r="AN11" s="4">
        <v>36</v>
      </c>
      <c r="AO11" s="4">
        <v>191</v>
      </c>
      <c r="AP11" s="4">
        <v>189</v>
      </c>
      <c r="AQ11" s="4">
        <v>4.2</v>
      </c>
      <c r="AR11" s="4">
        <v>195</v>
      </c>
      <c r="AS11" s="4" t="s">
        <v>155</v>
      </c>
      <c r="AT11" s="4">
        <v>2</v>
      </c>
      <c r="AU11" s="5">
        <v>0.7053124999999999</v>
      </c>
      <c r="AV11" s="4">
        <v>47.159218000000003</v>
      </c>
      <c r="AW11" s="4">
        <v>-88.489632</v>
      </c>
      <c r="AX11" s="4">
        <v>314.3</v>
      </c>
      <c r="AY11" s="4">
        <v>35.299999999999997</v>
      </c>
      <c r="AZ11" s="4">
        <v>12</v>
      </c>
      <c r="BA11" s="4">
        <v>10</v>
      </c>
      <c r="BB11" s="4" t="s">
        <v>427</v>
      </c>
      <c r="BC11" s="4">
        <v>0.9</v>
      </c>
      <c r="BD11" s="4">
        <v>1.071429</v>
      </c>
      <c r="BE11" s="4">
        <v>1.7</v>
      </c>
      <c r="BF11" s="4">
        <v>14.063000000000001</v>
      </c>
      <c r="BG11" s="4">
        <v>14.26</v>
      </c>
      <c r="BH11" s="4">
        <v>1.01</v>
      </c>
      <c r="BI11" s="4">
        <v>14.676</v>
      </c>
      <c r="BJ11" s="4">
        <v>2903.7719999999999</v>
      </c>
      <c r="BK11" s="4">
        <v>76.194999999999993</v>
      </c>
      <c r="BL11" s="4">
        <v>0.157</v>
      </c>
      <c r="BM11" s="4">
        <v>0.23599999999999999</v>
      </c>
      <c r="BN11" s="4">
        <v>0.39300000000000002</v>
      </c>
      <c r="BO11" s="4">
        <v>0.128</v>
      </c>
      <c r="BP11" s="4">
        <v>0.193</v>
      </c>
      <c r="BQ11" s="4">
        <v>0.32100000000000001</v>
      </c>
      <c r="BR11" s="4">
        <v>3.1042999999999998</v>
      </c>
      <c r="BU11" s="4">
        <v>1.9710000000000001</v>
      </c>
      <c r="BW11" s="4">
        <v>0</v>
      </c>
      <c r="BX11" s="4">
        <v>0.26852799999999999</v>
      </c>
      <c r="BY11" s="4">
        <v>-5</v>
      </c>
      <c r="BZ11" s="4">
        <v>1.416706</v>
      </c>
      <c r="CA11" s="4">
        <v>6.5621539999999996</v>
      </c>
      <c r="CB11" s="4">
        <v>28.617460999999999</v>
      </c>
      <c r="CC11" s="4">
        <f t="shared" ref="CC11:CC74" si="8">CA11*0.2642</f>
        <v>1.7337210867999999</v>
      </c>
      <c r="CE11" s="4">
        <f t="shared" ref="CE11:CE74" si="9">BJ11*$CA11*0.747</f>
        <v>14234.084286531335</v>
      </c>
      <c r="CF11" s="4">
        <f t="shared" ref="CF11:CF74" si="10">BK11*$CA11*0.747</f>
        <v>373.50248305040992</v>
      </c>
      <c r="CG11" s="4">
        <f t="shared" ref="CG11:CG74" si="11">BQ11*$CA11*0.747</f>
        <v>1.5735192211979998</v>
      </c>
      <c r="CH11" s="4">
        <f t="shared" ref="CH11:CH74" si="12">BR11*$CA11*0.747</f>
        <v>15.217058312663399</v>
      </c>
    </row>
    <row r="12" spans="1:93">
      <c r="A12" s="2">
        <v>42440</v>
      </c>
      <c r="B12" s="29">
        <v>0.49717486111111109</v>
      </c>
      <c r="C12" s="4">
        <v>14.244</v>
      </c>
      <c r="D12" s="4">
        <v>0.72989999999999999</v>
      </c>
      <c r="E12" s="4" t="s">
        <v>155</v>
      </c>
      <c r="F12" s="4">
        <v>7299.0146930000001</v>
      </c>
      <c r="G12" s="4">
        <v>7.9</v>
      </c>
      <c r="H12" s="4">
        <v>3.4</v>
      </c>
      <c r="I12" s="4">
        <v>495.2</v>
      </c>
      <c r="K12" s="4">
        <v>0</v>
      </c>
      <c r="L12" s="4">
        <v>57</v>
      </c>
      <c r="M12" s="4">
        <v>0.87090000000000001</v>
      </c>
      <c r="N12" s="4">
        <v>12.4049</v>
      </c>
      <c r="O12" s="4">
        <v>0.63570000000000004</v>
      </c>
      <c r="P12" s="4">
        <v>6.8391999999999999</v>
      </c>
      <c r="Q12" s="4">
        <v>2.9611000000000001</v>
      </c>
      <c r="R12" s="4">
        <v>9.8000000000000007</v>
      </c>
      <c r="S12" s="4">
        <v>5.5519999999999996</v>
      </c>
      <c r="T12" s="4">
        <v>2.4037999999999999</v>
      </c>
      <c r="U12" s="4">
        <v>8</v>
      </c>
      <c r="V12" s="4">
        <v>495.24059999999997</v>
      </c>
      <c r="Y12" s="4">
        <v>49.276000000000003</v>
      </c>
      <c r="Z12" s="4">
        <v>0</v>
      </c>
      <c r="AA12" s="4">
        <v>0</v>
      </c>
      <c r="AB12" s="4" t="s">
        <v>384</v>
      </c>
      <c r="AC12" s="4">
        <v>0</v>
      </c>
      <c r="AD12" s="4">
        <v>11.9</v>
      </c>
      <c r="AE12" s="4">
        <v>858</v>
      </c>
      <c r="AF12" s="4">
        <v>886</v>
      </c>
      <c r="AG12" s="4">
        <v>892</v>
      </c>
      <c r="AH12" s="4">
        <v>66</v>
      </c>
      <c r="AI12" s="4">
        <v>25.67</v>
      </c>
      <c r="AJ12" s="4">
        <v>0.59</v>
      </c>
      <c r="AK12" s="4">
        <v>988</v>
      </c>
      <c r="AL12" s="4">
        <v>5.0999999999999996</v>
      </c>
      <c r="AM12" s="4">
        <v>0</v>
      </c>
      <c r="AN12" s="4">
        <v>36</v>
      </c>
      <c r="AO12" s="4">
        <v>191</v>
      </c>
      <c r="AP12" s="4">
        <v>189</v>
      </c>
      <c r="AQ12" s="4">
        <v>4.0999999999999996</v>
      </c>
      <c r="AR12" s="4">
        <v>195</v>
      </c>
      <c r="AS12" s="4" t="s">
        <v>155</v>
      </c>
      <c r="AT12" s="4">
        <v>2</v>
      </c>
      <c r="AU12" s="5">
        <v>0.70532407407407405</v>
      </c>
      <c r="AV12" s="4">
        <v>47.159123999999998</v>
      </c>
      <c r="AW12" s="4">
        <v>-88.489465999999993</v>
      </c>
      <c r="AX12" s="4">
        <v>314.3</v>
      </c>
      <c r="AY12" s="4">
        <v>35.700000000000003</v>
      </c>
      <c r="AZ12" s="4">
        <v>12</v>
      </c>
      <c r="BA12" s="4">
        <v>10</v>
      </c>
      <c r="BB12" s="4" t="s">
        <v>427</v>
      </c>
      <c r="BC12" s="4">
        <v>1.113772</v>
      </c>
      <c r="BD12" s="4">
        <v>1.028743</v>
      </c>
      <c r="BE12" s="4">
        <v>1.8425149999999999</v>
      </c>
      <c r="BF12" s="4">
        <v>14.063000000000001</v>
      </c>
      <c r="BG12" s="4">
        <v>14.11</v>
      </c>
      <c r="BH12" s="4">
        <v>1</v>
      </c>
      <c r="BI12" s="4">
        <v>14.824</v>
      </c>
      <c r="BJ12" s="4">
        <v>2874.0430000000001</v>
      </c>
      <c r="BK12" s="4">
        <v>93.736999999999995</v>
      </c>
      <c r="BL12" s="4">
        <v>0.16600000000000001</v>
      </c>
      <c r="BM12" s="4">
        <v>7.1999999999999995E-2</v>
      </c>
      <c r="BN12" s="4">
        <v>0.23799999999999999</v>
      </c>
      <c r="BO12" s="4">
        <v>0.13500000000000001</v>
      </c>
      <c r="BP12" s="4">
        <v>5.8000000000000003E-2</v>
      </c>
      <c r="BQ12" s="4">
        <v>0.193</v>
      </c>
      <c r="BR12" s="4">
        <v>3.7940999999999998</v>
      </c>
      <c r="BU12" s="4">
        <v>2.2650000000000001</v>
      </c>
      <c r="BW12" s="4">
        <v>0</v>
      </c>
      <c r="BX12" s="4">
        <v>0.32813999999999999</v>
      </c>
      <c r="BY12" s="4">
        <v>-5</v>
      </c>
      <c r="BZ12" s="4">
        <v>1.4160980000000001</v>
      </c>
      <c r="CA12" s="4">
        <v>8.0189219999999999</v>
      </c>
      <c r="CB12" s="4">
        <v>28.605180000000001</v>
      </c>
      <c r="CC12" s="4">
        <f t="shared" si="8"/>
        <v>2.1185991924000001</v>
      </c>
      <c r="CE12" s="4">
        <f t="shared" si="9"/>
        <v>17215.904801309563</v>
      </c>
      <c r="CF12" s="4">
        <f t="shared" si="10"/>
        <v>561.49725956095801</v>
      </c>
      <c r="CG12" s="4">
        <f t="shared" si="11"/>
        <v>1.156096003662</v>
      </c>
      <c r="CH12" s="4">
        <f t="shared" si="12"/>
        <v>22.727170194269398</v>
      </c>
    </row>
    <row r="13" spans="1:93">
      <c r="A13" s="2">
        <v>42440</v>
      </c>
      <c r="B13" s="29">
        <v>0.49718643518518518</v>
      </c>
      <c r="C13" s="4">
        <v>14.231999999999999</v>
      </c>
      <c r="D13" s="4">
        <v>0.65429999999999999</v>
      </c>
      <c r="E13" s="4" t="s">
        <v>155</v>
      </c>
      <c r="F13" s="4">
        <v>6543.1109319999996</v>
      </c>
      <c r="G13" s="4">
        <v>11.2</v>
      </c>
      <c r="H13" s="4">
        <v>3.4</v>
      </c>
      <c r="I13" s="4">
        <v>575.4</v>
      </c>
      <c r="K13" s="4">
        <v>0</v>
      </c>
      <c r="L13" s="4">
        <v>57</v>
      </c>
      <c r="M13" s="4">
        <v>0.87150000000000005</v>
      </c>
      <c r="N13" s="4">
        <v>12.4025</v>
      </c>
      <c r="O13" s="4">
        <v>0.57020000000000004</v>
      </c>
      <c r="P13" s="4">
        <v>9.7674000000000003</v>
      </c>
      <c r="Q13" s="4">
        <v>2.9369000000000001</v>
      </c>
      <c r="R13" s="4">
        <v>12.7</v>
      </c>
      <c r="S13" s="4">
        <v>7.9741999999999997</v>
      </c>
      <c r="T13" s="4">
        <v>2.3978000000000002</v>
      </c>
      <c r="U13" s="4">
        <v>10.4</v>
      </c>
      <c r="V13" s="4">
        <v>575.36969999999997</v>
      </c>
      <c r="Y13" s="4">
        <v>49.994999999999997</v>
      </c>
      <c r="Z13" s="4">
        <v>0</v>
      </c>
      <c r="AA13" s="4">
        <v>0</v>
      </c>
      <c r="AB13" s="4" t="s">
        <v>384</v>
      </c>
      <c r="AC13" s="4">
        <v>0</v>
      </c>
      <c r="AD13" s="4">
        <v>11.9</v>
      </c>
      <c r="AE13" s="4">
        <v>858</v>
      </c>
      <c r="AF13" s="4">
        <v>888</v>
      </c>
      <c r="AG13" s="4">
        <v>893</v>
      </c>
      <c r="AH13" s="4">
        <v>66</v>
      </c>
      <c r="AI13" s="4">
        <v>27.16</v>
      </c>
      <c r="AJ13" s="4">
        <v>0.62</v>
      </c>
      <c r="AK13" s="4">
        <v>988</v>
      </c>
      <c r="AL13" s="4">
        <v>5.9</v>
      </c>
      <c r="AM13" s="4">
        <v>0</v>
      </c>
      <c r="AN13" s="4">
        <v>36</v>
      </c>
      <c r="AO13" s="4">
        <v>191</v>
      </c>
      <c r="AP13" s="4">
        <v>189</v>
      </c>
      <c r="AQ13" s="4">
        <v>4.3</v>
      </c>
      <c r="AR13" s="4">
        <v>195</v>
      </c>
      <c r="AS13" s="4" t="s">
        <v>155</v>
      </c>
      <c r="AT13" s="4">
        <v>2</v>
      </c>
      <c r="AU13" s="5">
        <v>0.7053356481481482</v>
      </c>
      <c r="AV13" s="4">
        <v>47.159041999999999</v>
      </c>
      <c r="AW13" s="4">
        <v>-88.489286000000007</v>
      </c>
      <c r="AX13" s="4">
        <v>314.10000000000002</v>
      </c>
      <c r="AY13" s="4">
        <v>35.9</v>
      </c>
      <c r="AZ13" s="4">
        <v>12</v>
      </c>
      <c r="BA13" s="4">
        <v>10</v>
      </c>
      <c r="BB13" s="4" t="s">
        <v>427</v>
      </c>
      <c r="BC13" s="4">
        <v>1.342258</v>
      </c>
      <c r="BD13" s="4">
        <v>1.213387</v>
      </c>
      <c r="BE13" s="4">
        <v>2.1133869999999999</v>
      </c>
      <c r="BF13" s="4">
        <v>14.063000000000001</v>
      </c>
      <c r="BG13" s="4">
        <v>14.19</v>
      </c>
      <c r="BH13" s="4">
        <v>1.01</v>
      </c>
      <c r="BI13" s="4">
        <v>14.747999999999999</v>
      </c>
      <c r="BJ13" s="4">
        <v>2886.7249999999999</v>
      </c>
      <c r="BK13" s="4">
        <v>84.471999999999994</v>
      </c>
      <c r="BL13" s="4">
        <v>0.23799999999999999</v>
      </c>
      <c r="BM13" s="4">
        <v>7.1999999999999995E-2</v>
      </c>
      <c r="BN13" s="4">
        <v>0.31</v>
      </c>
      <c r="BO13" s="4">
        <v>0.19400000000000001</v>
      </c>
      <c r="BP13" s="4">
        <v>5.8000000000000003E-2</v>
      </c>
      <c r="BQ13" s="4">
        <v>0.253</v>
      </c>
      <c r="BR13" s="4">
        <v>4.4283000000000001</v>
      </c>
      <c r="BU13" s="4">
        <v>2.3090000000000002</v>
      </c>
      <c r="BW13" s="4">
        <v>0</v>
      </c>
      <c r="BX13" s="4">
        <v>0.32237199999999999</v>
      </c>
      <c r="BY13" s="4">
        <v>-5</v>
      </c>
      <c r="BZ13" s="4">
        <v>1.415098</v>
      </c>
      <c r="CA13" s="4">
        <v>7.8779659999999998</v>
      </c>
      <c r="CB13" s="4">
        <v>28.584980000000002</v>
      </c>
      <c r="CC13" s="4">
        <f t="shared" si="8"/>
        <v>2.0813586171999998</v>
      </c>
      <c r="CE13" s="4">
        <f t="shared" si="9"/>
        <v>16987.916486808448</v>
      </c>
      <c r="CF13" s="4">
        <f t="shared" si="10"/>
        <v>497.10425533214391</v>
      </c>
      <c r="CG13" s="4">
        <f t="shared" si="11"/>
        <v>1.4888646723059999</v>
      </c>
      <c r="CH13" s="4">
        <f t="shared" si="12"/>
        <v>26.0598396378366</v>
      </c>
    </row>
    <row r="14" spans="1:93">
      <c r="A14" s="2">
        <v>42440</v>
      </c>
      <c r="B14" s="29">
        <v>0.49719800925925922</v>
      </c>
      <c r="C14" s="4">
        <v>14.24</v>
      </c>
      <c r="D14" s="4">
        <v>0.40410000000000001</v>
      </c>
      <c r="E14" s="4" t="s">
        <v>155</v>
      </c>
      <c r="F14" s="4">
        <v>4041.1979609999999</v>
      </c>
      <c r="G14" s="4">
        <v>12.6</v>
      </c>
      <c r="H14" s="4">
        <v>3.3</v>
      </c>
      <c r="I14" s="4">
        <v>556.6</v>
      </c>
      <c r="K14" s="4">
        <v>0</v>
      </c>
      <c r="L14" s="4">
        <v>49</v>
      </c>
      <c r="M14" s="4">
        <v>0.87360000000000004</v>
      </c>
      <c r="N14" s="4">
        <v>12.4399</v>
      </c>
      <c r="O14" s="4">
        <v>0.35299999999999998</v>
      </c>
      <c r="P14" s="4">
        <v>11.048500000000001</v>
      </c>
      <c r="Q14" s="4">
        <v>2.8828999999999998</v>
      </c>
      <c r="R14" s="4">
        <v>13.9</v>
      </c>
      <c r="S14" s="4">
        <v>9.0266000000000002</v>
      </c>
      <c r="T14" s="4">
        <v>2.3553000000000002</v>
      </c>
      <c r="U14" s="4">
        <v>11.4</v>
      </c>
      <c r="V14" s="4">
        <v>556.64020000000005</v>
      </c>
      <c r="Y14" s="4">
        <v>42.755000000000003</v>
      </c>
      <c r="Z14" s="4">
        <v>0</v>
      </c>
      <c r="AA14" s="4">
        <v>0</v>
      </c>
      <c r="AB14" s="4" t="s">
        <v>384</v>
      </c>
      <c r="AC14" s="4">
        <v>0</v>
      </c>
      <c r="AD14" s="4">
        <v>12</v>
      </c>
      <c r="AE14" s="4">
        <v>859</v>
      </c>
      <c r="AF14" s="4">
        <v>887</v>
      </c>
      <c r="AG14" s="4">
        <v>894</v>
      </c>
      <c r="AH14" s="4">
        <v>66</v>
      </c>
      <c r="AI14" s="4">
        <v>27.34</v>
      </c>
      <c r="AJ14" s="4">
        <v>0.63</v>
      </c>
      <c r="AK14" s="4">
        <v>988</v>
      </c>
      <c r="AL14" s="4">
        <v>6</v>
      </c>
      <c r="AM14" s="4">
        <v>0</v>
      </c>
      <c r="AN14" s="4">
        <v>36</v>
      </c>
      <c r="AO14" s="4">
        <v>191</v>
      </c>
      <c r="AP14" s="4">
        <v>189.9</v>
      </c>
      <c r="AQ14" s="4">
        <v>4.3</v>
      </c>
      <c r="AR14" s="4">
        <v>195</v>
      </c>
      <c r="AS14" s="4" t="s">
        <v>155</v>
      </c>
      <c r="AT14" s="4">
        <v>2</v>
      </c>
      <c r="AU14" s="5">
        <v>0.70534722222222224</v>
      </c>
      <c r="AV14" s="4">
        <v>47.158979000000002</v>
      </c>
      <c r="AW14" s="4">
        <v>-88.489080000000001</v>
      </c>
      <c r="AX14" s="4">
        <v>313.89999999999998</v>
      </c>
      <c r="AY14" s="4">
        <v>36.799999999999997</v>
      </c>
      <c r="AZ14" s="4">
        <v>12</v>
      </c>
      <c r="BA14" s="4">
        <v>10</v>
      </c>
      <c r="BB14" s="4" t="s">
        <v>427</v>
      </c>
      <c r="BC14" s="4">
        <v>1.6841159999999999</v>
      </c>
      <c r="BD14" s="4">
        <v>1.086913</v>
      </c>
      <c r="BE14" s="4">
        <v>2.4841160000000002</v>
      </c>
      <c r="BF14" s="4">
        <v>14.063000000000001</v>
      </c>
      <c r="BG14" s="4">
        <v>14.44</v>
      </c>
      <c r="BH14" s="4">
        <v>1.03</v>
      </c>
      <c r="BI14" s="4">
        <v>14.468</v>
      </c>
      <c r="BJ14" s="4">
        <v>2936.5</v>
      </c>
      <c r="BK14" s="4">
        <v>53.040999999999997</v>
      </c>
      <c r="BL14" s="4">
        <v>0.27300000000000002</v>
      </c>
      <c r="BM14" s="4">
        <v>7.0999999999999994E-2</v>
      </c>
      <c r="BN14" s="4">
        <v>0.34399999999999997</v>
      </c>
      <c r="BO14" s="4">
        <v>0.223</v>
      </c>
      <c r="BP14" s="4">
        <v>5.8000000000000003E-2</v>
      </c>
      <c r="BQ14" s="4">
        <v>0.28100000000000003</v>
      </c>
      <c r="BR14" s="4">
        <v>4.3449999999999998</v>
      </c>
      <c r="BU14" s="4">
        <v>2.0019999999999998</v>
      </c>
      <c r="BW14" s="4">
        <v>0</v>
      </c>
      <c r="BX14" s="4">
        <v>0.34084399999999998</v>
      </c>
      <c r="BY14" s="4">
        <v>-5</v>
      </c>
      <c r="BZ14" s="4">
        <v>1.415902</v>
      </c>
      <c r="CA14" s="4">
        <v>8.3293759999999999</v>
      </c>
      <c r="CB14" s="4">
        <v>28.601220000000001</v>
      </c>
      <c r="CC14" s="4">
        <f t="shared" si="8"/>
        <v>2.2006211391999999</v>
      </c>
      <c r="CE14" s="4">
        <f t="shared" si="9"/>
        <v>18271.031830127999</v>
      </c>
      <c r="CF14" s="4">
        <f t="shared" si="10"/>
        <v>330.02342901475197</v>
      </c>
      <c r="CG14" s="4">
        <f t="shared" si="11"/>
        <v>1.748394328032</v>
      </c>
      <c r="CH14" s="4">
        <f t="shared" si="12"/>
        <v>27.03478062384</v>
      </c>
    </row>
    <row r="15" spans="1:93">
      <c r="A15" s="2">
        <v>42440</v>
      </c>
      <c r="B15" s="29">
        <v>0.49720958333333337</v>
      </c>
      <c r="C15" s="4">
        <v>14.361000000000001</v>
      </c>
      <c r="D15" s="4">
        <v>0.14019999999999999</v>
      </c>
      <c r="E15" s="4" t="s">
        <v>155</v>
      </c>
      <c r="F15" s="4">
        <v>1402.0983610000001</v>
      </c>
      <c r="G15" s="4">
        <v>9.5</v>
      </c>
      <c r="H15" s="4">
        <v>3.4</v>
      </c>
      <c r="I15" s="4">
        <v>317.10000000000002</v>
      </c>
      <c r="K15" s="4">
        <v>0</v>
      </c>
      <c r="L15" s="4">
        <v>41</v>
      </c>
      <c r="M15" s="4">
        <v>0.87539999999999996</v>
      </c>
      <c r="N15" s="4">
        <v>12.5709</v>
      </c>
      <c r="O15" s="4">
        <v>0.1227</v>
      </c>
      <c r="P15" s="4">
        <v>8.3158999999999992</v>
      </c>
      <c r="Q15" s="4">
        <v>3.0026999999999999</v>
      </c>
      <c r="R15" s="4">
        <v>11.3</v>
      </c>
      <c r="S15" s="4">
        <v>6.7507000000000001</v>
      </c>
      <c r="T15" s="4">
        <v>2.4376000000000002</v>
      </c>
      <c r="U15" s="4">
        <v>9.1999999999999993</v>
      </c>
      <c r="V15" s="4">
        <v>317.07479999999998</v>
      </c>
      <c r="Y15" s="4">
        <v>35.762</v>
      </c>
      <c r="Z15" s="4">
        <v>0</v>
      </c>
      <c r="AA15" s="4">
        <v>0</v>
      </c>
      <c r="AB15" s="4" t="s">
        <v>384</v>
      </c>
      <c r="AC15" s="4">
        <v>0</v>
      </c>
      <c r="AD15" s="4">
        <v>11.9</v>
      </c>
      <c r="AE15" s="4">
        <v>861</v>
      </c>
      <c r="AF15" s="4">
        <v>889</v>
      </c>
      <c r="AG15" s="4">
        <v>895</v>
      </c>
      <c r="AH15" s="4">
        <v>66</v>
      </c>
      <c r="AI15" s="4">
        <v>25.67</v>
      </c>
      <c r="AJ15" s="4">
        <v>0.59</v>
      </c>
      <c r="AK15" s="4">
        <v>988</v>
      </c>
      <c r="AL15" s="4">
        <v>5.0999999999999996</v>
      </c>
      <c r="AM15" s="4">
        <v>0</v>
      </c>
      <c r="AN15" s="4">
        <v>36</v>
      </c>
      <c r="AO15" s="4">
        <v>191</v>
      </c>
      <c r="AP15" s="4">
        <v>189.1</v>
      </c>
      <c r="AQ15" s="4">
        <v>4.2</v>
      </c>
      <c r="AR15" s="4">
        <v>195</v>
      </c>
      <c r="AS15" s="4" t="s">
        <v>155</v>
      </c>
      <c r="AT15" s="4">
        <v>2</v>
      </c>
      <c r="AU15" s="5">
        <v>0.70535879629629628</v>
      </c>
      <c r="AV15" s="4">
        <v>47.158926999999998</v>
      </c>
      <c r="AW15" s="4">
        <v>-88.488870000000006</v>
      </c>
      <c r="AX15" s="4">
        <v>313.8</v>
      </c>
      <c r="AY15" s="4">
        <v>36.799999999999997</v>
      </c>
      <c r="AZ15" s="4">
        <v>12</v>
      </c>
      <c r="BA15" s="4">
        <v>10</v>
      </c>
      <c r="BB15" s="4" t="s">
        <v>427</v>
      </c>
      <c r="BC15" s="4">
        <v>1.232567</v>
      </c>
      <c r="BD15" s="4">
        <v>1</v>
      </c>
      <c r="BE15" s="4">
        <v>1.961638</v>
      </c>
      <c r="BF15" s="4">
        <v>14.063000000000001</v>
      </c>
      <c r="BG15" s="4">
        <v>14.63</v>
      </c>
      <c r="BH15" s="4">
        <v>1.04</v>
      </c>
      <c r="BI15" s="4">
        <v>14.239000000000001</v>
      </c>
      <c r="BJ15" s="4">
        <v>2996.2710000000002</v>
      </c>
      <c r="BK15" s="4">
        <v>18.619</v>
      </c>
      <c r="BL15" s="4">
        <v>0.20799999999999999</v>
      </c>
      <c r="BM15" s="4">
        <v>7.4999999999999997E-2</v>
      </c>
      <c r="BN15" s="4">
        <v>0.28299999999999997</v>
      </c>
      <c r="BO15" s="4">
        <v>0.16900000000000001</v>
      </c>
      <c r="BP15" s="4">
        <v>6.0999999999999999E-2</v>
      </c>
      <c r="BQ15" s="4">
        <v>0.22900000000000001</v>
      </c>
      <c r="BR15" s="4">
        <v>2.4990000000000001</v>
      </c>
      <c r="BU15" s="4">
        <v>1.6910000000000001</v>
      </c>
      <c r="BW15" s="4">
        <v>0</v>
      </c>
      <c r="BX15" s="4">
        <v>0.344804</v>
      </c>
      <c r="BY15" s="4">
        <v>-5</v>
      </c>
      <c r="BZ15" s="4">
        <v>1.415098</v>
      </c>
      <c r="CA15" s="4">
        <v>8.4261470000000003</v>
      </c>
      <c r="CB15" s="4">
        <v>28.584980000000002</v>
      </c>
      <c r="CC15" s="4">
        <f t="shared" si="8"/>
        <v>2.2261880374</v>
      </c>
      <c r="CE15" s="4">
        <f t="shared" si="9"/>
        <v>18859.52386368424</v>
      </c>
      <c r="CF15" s="4">
        <f t="shared" si="10"/>
        <v>117.194163951771</v>
      </c>
      <c r="CG15" s="4">
        <f t="shared" si="11"/>
        <v>1.4414019842610002</v>
      </c>
      <c r="CH15" s="4">
        <f t="shared" si="12"/>
        <v>15.729535190691003</v>
      </c>
    </row>
    <row r="16" spans="1:93">
      <c r="A16" s="2">
        <v>42440</v>
      </c>
      <c r="B16" s="29">
        <v>0.49722115740740741</v>
      </c>
      <c r="C16" s="4">
        <v>14.074</v>
      </c>
      <c r="D16" s="4">
        <v>7.22E-2</v>
      </c>
      <c r="E16" s="4" t="s">
        <v>155</v>
      </c>
      <c r="F16" s="4">
        <v>721.77049199999999</v>
      </c>
      <c r="G16" s="4">
        <v>24.8</v>
      </c>
      <c r="H16" s="4">
        <v>1.9</v>
      </c>
      <c r="I16" s="4">
        <v>211.9</v>
      </c>
      <c r="K16" s="4">
        <v>0</v>
      </c>
      <c r="L16" s="4">
        <v>35</v>
      </c>
      <c r="M16" s="4">
        <v>0.87829999999999997</v>
      </c>
      <c r="N16" s="4">
        <v>12.3611</v>
      </c>
      <c r="O16" s="4">
        <v>6.3399999999999998E-2</v>
      </c>
      <c r="P16" s="4">
        <v>21.7651</v>
      </c>
      <c r="Q16" s="4">
        <v>1.6416999999999999</v>
      </c>
      <c r="R16" s="4">
        <v>23.4</v>
      </c>
      <c r="S16" s="4">
        <v>17.6568</v>
      </c>
      <c r="T16" s="4">
        <v>1.3318000000000001</v>
      </c>
      <c r="U16" s="4">
        <v>19</v>
      </c>
      <c r="V16" s="4">
        <v>211.94049999999999</v>
      </c>
      <c r="Y16" s="4">
        <v>30.832999999999998</v>
      </c>
      <c r="Z16" s="4">
        <v>0</v>
      </c>
      <c r="AA16" s="4">
        <v>0</v>
      </c>
      <c r="AB16" s="4" t="s">
        <v>384</v>
      </c>
      <c r="AC16" s="4">
        <v>0</v>
      </c>
      <c r="AD16" s="4">
        <v>12</v>
      </c>
      <c r="AE16" s="4">
        <v>861</v>
      </c>
      <c r="AF16" s="4">
        <v>889</v>
      </c>
      <c r="AG16" s="4">
        <v>896</v>
      </c>
      <c r="AH16" s="4">
        <v>66</v>
      </c>
      <c r="AI16" s="4">
        <v>25.49</v>
      </c>
      <c r="AJ16" s="4">
        <v>0.59</v>
      </c>
      <c r="AK16" s="4">
        <v>988</v>
      </c>
      <c r="AL16" s="4">
        <v>5</v>
      </c>
      <c r="AM16" s="4">
        <v>0</v>
      </c>
      <c r="AN16" s="4">
        <v>36</v>
      </c>
      <c r="AO16" s="4">
        <v>191</v>
      </c>
      <c r="AP16" s="4">
        <v>189.9</v>
      </c>
      <c r="AQ16" s="4">
        <v>4.3</v>
      </c>
      <c r="AR16" s="4">
        <v>195</v>
      </c>
      <c r="AS16" s="4" t="s">
        <v>155</v>
      </c>
      <c r="AT16" s="4">
        <v>2</v>
      </c>
      <c r="AU16" s="5">
        <v>0.70537037037037031</v>
      </c>
      <c r="AV16" s="4">
        <v>47.158892999999999</v>
      </c>
      <c r="AW16" s="4">
        <v>-88.488648999999995</v>
      </c>
      <c r="AX16" s="4">
        <v>313.8</v>
      </c>
      <c r="AY16" s="4">
        <v>37.6</v>
      </c>
      <c r="AZ16" s="4">
        <v>12</v>
      </c>
      <c r="BA16" s="4">
        <v>11</v>
      </c>
      <c r="BB16" s="4" t="s">
        <v>429</v>
      </c>
      <c r="BC16" s="4">
        <v>1</v>
      </c>
      <c r="BD16" s="4">
        <v>1.0716159999999999</v>
      </c>
      <c r="BE16" s="4">
        <v>1.7</v>
      </c>
      <c r="BF16" s="4">
        <v>14.063000000000001</v>
      </c>
      <c r="BG16" s="4">
        <v>15</v>
      </c>
      <c r="BH16" s="4">
        <v>1.07</v>
      </c>
      <c r="BI16" s="4">
        <v>13.855</v>
      </c>
      <c r="BJ16" s="4">
        <v>3012.683</v>
      </c>
      <c r="BK16" s="4">
        <v>9.8339999999999996</v>
      </c>
      <c r="BL16" s="4">
        <v>0.55600000000000005</v>
      </c>
      <c r="BM16" s="4">
        <v>4.2000000000000003E-2</v>
      </c>
      <c r="BN16" s="4">
        <v>0.59699999999999998</v>
      </c>
      <c r="BO16" s="4">
        <v>0.45100000000000001</v>
      </c>
      <c r="BP16" s="4">
        <v>3.4000000000000002E-2</v>
      </c>
      <c r="BQ16" s="4">
        <v>0.48499999999999999</v>
      </c>
      <c r="BR16" s="4">
        <v>1.7081</v>
      </c>
      <c r="BU16" s="4">
        <v>1.4910000000000001</v>
      </c>
      <c r="BW16" s="4">
        <v>0</v>
      </c>
      <c r="BX16" s="4">
        <v>0.37837399999999999</v>
      </c>
      <c r="BY16" s="4">
        <v>-5</v>
      </c>
      <c r="BZ16" s="4">
        <v>1.416804</v>
      </c>
      <c r="CA16" s="4">
        <v>9.2465150000000005</v>
      </c>
      <c r="CB16" s="4">
        <v>28.619440999999998</v>
      </c>
      <c r="CC16" s="4">
        <f t="shared" si="8"/>
        <v>2.4429292629999999</v>
      </c>
      <c r="CE16" s="4">
        <f t="shared" si="9"/>
        <v>20809.043456659518</v>
      </c>
      <c r="CF16" s="4">
        <f t="shared" si="10"/>
        <v>67.924880696970007</v>
      </c>
      <c r="CG16" s="4">
        <f t="shared" si="11"/>
        <v>3.3499661519249999</v>
      </c>
      <c r="CH16" s="4">
        <f t="shared" si="12"/>
        <v>11.798097286810499</v>
      </c>
    </row>
    <row r="17" spans="1:86">
      <c r="A17" s="2">
        <v>42440</v>
      </c>
      <c r="B17" s="29">
        <v>0.4972327314814815</v>
      </c>
      <c r="C17" s="4">
        <v>13.91</v>
      </c>
      <c r="D17" s="4">
        <v>2.81E-2</v>
      </c>
      <c r="E17" s="4" t="s">
        <v>155</v>
      </c>
      <c r="F17" s="4">
        <v>280.88259799999997</v>
      </c>
      <c r="G17" s="4">
        <v>100.3</v>
      </c>
      <c r="H17" s="4">
        <v>0.4</v>
      </c>
      <c r="I17" s="4">
        <v>152.80000000000001</v>
      </c>
      <c r="K17" s="4">
        <v>0</v>
      </c>
      <c r="L17" s="4">
        <v>31</v>
      </c>
      <c r="M17" s="4">
        <v>0.88009999999999999</v>
      </c>
      <c r="N17" s="4">
        <v>12.242100000000001</v>
      </c>
      <c r="O17" s="4">
        <v>2.47E-2</v>
      </c>
      <c r="P17" s="4">
        <v>88.238100000000003</v>
      </c>
      <c r="Q17" s="4">
        <v>0.35199999999999998</v>
      </c>
      <c r="R17" s="4">
        <v>88.6</v>
      </c>
      <c r="S17" s="4">
        <v>71.582599999999999</v>
      </c>
      <c r="T17" s="4">
        <v>0.28560000000000002</v>
      </c>
      <c r="U17" s="4">
        <v>71.900000000000006</v>
      </c>
      <c r="V17" s="4">
        <v>152.84700000000001</v>
      </c>
      <c r="Y17" s="4">
        <v>27.196000000000002</v>
      </c>
      <c r="Z17" s="4">
        <v>0</v>
      </c>
      <c r="AA17" s="4">
        <v>0</v>
      </c>
      <c r="AB17" s="4" t="s">
        <v>384</v>
      </c>
      <c r="AC17" s="4">
        <v>0</v>
      </c>
      <c r="AD17" s="4">
        <v>12</v>
      </c>
      <c r="AE17" s="4">
        <v>862</v>
      </c>
      <c r="AF17" s="4">
        <v>890</v>
      </c>
      <c r="AG17" s="4">
        <v>897</v>
      </c>
      <c r="AH17" s="4">
        <v>66</v>
      </c>
      <c r="AI17" s="4">
        <v>25.49</v>
      </c>
      <c r="AJ17" s="4">
        <v>0.59</v>
      </c>
      <c r="AK17" s="4">
        <v>988</v>
      </c>
      <c r="AL17" s="4">
        <v>5</v>
      </c>
      <c r="AM17" s="4">
        <v>0</v>
      </c>
      <c r="AN17" s="4">
        <v>36</v>
      </c>
      <c r="AO17" s="4">
        <v>191</v>
      </c>
      <c r="AP17" s="4">
        <v>189.1</v>
      </c>
      <c r="AQ17" s="4">
        <v>4.5</v>
      </c>
      <c r="AR17" s="4">
        <v>195</v>
      </c>
      <c r="AS17" s="4" t="s">
        <v>155</v>
      </c>
      <c r="AT17" s="4">
        <v>2</v>
      </c>
      <c r="AU17" s="5">
        <v>0.70538194444444446</v>
      </c>
      <c r="AV17" s="4">
        <v>47.158893999999997</v>
      </c>
      <c r="AW17" s="4">
        <v>-88.488405</v>
      </c>
      <c r="AX17" s="4">
        <v>313.5</v>
      </c>
      <c r="AY17" s="4">
        <v>39.1</v>
      </c>
      <c r="AZ17" s="4">
        <v>12</v>
      </c>
      <c r="BA17" s="4">
        <v>11</v>
      </c>
      <c r="BB17" s="4" t="s">
        <v>429</v>
      </c>
      <c r="BC17" s="4">
        <v>1</v>
      </c>
      <c r="BD17" s="4">
        <v>1.1718280000000001</v>
      </c>
      <c r="BE17" s="4">
        <v>1.771828</v>
      </c>
      <c r="BF17" s="4">
        <v>14.063000000000001</v>
      </c>
      <c r="BG17" s="4">
        <v>15.22</v>
      </c>
      <c r="BH17" s="4">
        <v>1.08</v>
      </c>
      <c r="BI17" s="4">
        <v>13.625</v>
      </c>
      <c r="BJ17" s="4">
        <v>3023.55</v>
      </c>
      <c r="BK17" s="4">
        <v>3.8860000000000001</v>
      </c>
      <c r="BL17" s="4">
        <v>2.282</v>
      </c>
      <c r="BM17" s="4">
        <v>8.9999999999999993E-3</v>
      </c>
      <c r="BN17" s="4">
        <v>2.2909999999999999</v>
      </c>
      <c r="BO17" s="4">
        <v>1.851</v>
      </c>
      <c r="BP17" s="4">
        <v>7.0000000000000001E-3</v>
      </c>
      <c r="BQ17" s="4">
        <v>1.859</v>
      </c>
      <c r="BR17" s="4">
        <v>1.2483</v>
      </c>
      <c r="BU17" s="4">
        <v>1.333</v>
      </c>
      <c r="BW17" s="4">
        <v>0</v>
      </c>
      <c r="BX17" s="4">
        <v>0.40635399999999999</v>
      </c>
      <c r="BY17" s="4">
        <v>-5</v>
      </c>
      <c r="BZ17" s="4">
        <v>1.4160980000000001</v>
      </c>
      <c r="CA17" s="4">
        <v>9.930275</v>
      </c>
      <c r="CB17" s="4">
        <v>28.605180000000001</v>
      </c>
      <c r="CC17" s="4">
        <f t="shared" si="8"/>
        <v>2.6235786549999998</v>
      </c>
      <c r="CE17" s="4">
        <f t="shared" si="9"/>
        <v>22428.43818325875</v>
      </c>
      <c r="CF17" s="4">
        <f t="shared" si="10"/>
        <v>28.826019341550001</v>
      </c>
      <c r="CG17" s="4">
        <f t="shared" si="11"/>
        <v>13.789904775075</v>
      </c>
      <c r="CH17" s="4">
        <f t="shared" si="12"/>
        <v>9.2597838250274993</v>
      </c>
    </row>
    <row r="18" spans="1:86">
      <c r="A18" s="2">
        <v>42440</v>
      </c>
      <c r="B18" s="29">
        <v>0.49724430555555554</v>
      </c>
      <c r="C18" s="4">
        <v>13.935</v>
      </c>
      <c r="D18" s="4">
        <v>1.2699999999999999E-2</v>
      </c>
      <c r="E18" s="4" t="s">
        <v>155</v>
      </c>
      <c r="F18" s="4">
        <v>127.46575300000001</v>
      </c>
      <c r="G18" s="4">
        <v>711.2</v>
      </c>
      <c r="H18" s="4">
        <v>0.4</v>
      </c>
      <c r="I18" s="4">
        <v>120.5</v>
      </c>
      <c r="K18" s="4">
        <v>0.1</v>
      </c>
      <c r="L18" s="4">
        <v>30</v>
      </c>
      <c r="M18" s="4">
        <v>0.88009999999999999</v>
      </c>
      <c r="N18" s="4">
        <v>12.263999999999999</v>
      </c>
      <c r="O18" s="4">
        <v>1.12E-2</v>
      </c>
      <c r="P18" s="4">
        <v>625.97460000000001</v>
      </c>
      <c r="Q18" s="4">
        <v>0.35199999999999998</v>
      </c>
      <c r="R18" s="4">
        <v>626.29999999999995</v>
      </c>
      <c r="S18" s="4">
        <v>507.8177</v>
      </c>
      <c r="T18" s="4">
        <v>0.28560000000000002</v>
      </c>
      <c r="U18" s="4">
        <v>508.1</v>
      </c>
      <c r="V18" s="4">
        <v>120.4722</v>
      </c>
      <c r="Y18" s="4">
        <v>26.398</v>
      </c>
      <c r="Z18" s="4">
        <v>0</v>
      </c>
      <c r="AA18" s="4">
        <v>8.8700000000000001E-2</v>
      </c>
      <c r="AB18" s="4" t="s">
        <v>384</v>
      </c>
      <c r="AC18" s="4">
        <v>0</v>
      </c>
      <c r="AD18" s="4">
        <v>11.9</v>
      </c>
      <c r="AE18" s="4">
        <v>864</v>
      </c>
      <c r="AF18" s="4">
        <v>891</v>
      </c>
      <c r="AG18" s="4">
        <v>900</v>
      </c>
      <c r="AH18" s="4">
        <v>66</v>
      </c>
      <c r="AI18" s="4">
        <v>25.49</v>
      </c>
      <c r="AJ18" s="4">
        <v>0.59</v>
      </c>
      <c r="AK18" s="4">
        <v>988</v>
      </c>
      <c r="AL18" s="4">
        <v>5</v>
      </c>
      <c r="AM18" s="4">
        <v>0</v>
      </c>
      <c r="AN18" s="4">
        <v>36</v>
      </c>
      <c r="AO18" s="4">
        <v>191</v>
      </c>
      <c r="AP18" s="4">
        <v>189</v>
      </c>
      <c r="AQ18" s="4">
        <v>4.5999999999999996</v>
      </c>
      <c r="AR18" s="4">
        <v>195</v>
      </c>
      <c r="AS18" s="4" t="s">
        <v>155</v>
      </c>
      <c r="AT18" s="4">
        <v>2</v>
      </c>
      <c r="AU18" s="5">
        <v>0.70539351851851861</v>
      </c>
      <c r="AV18" s="4">
        <v>47.158904</v>
      </c>
      <c r="AW18" s="4">
        <v>-88.488151999999999</v>
      </c>
      <c r="AX18" s="4">
        <v>313.2</v>
      </c>
      <c r="AY18" s="4">
        <v>40.700000000000003</v>
      </c>
      <c r="AZ18" s="4">
        <v>12</v>
      </c>
      <c r="BA18" s="4">
        <v>11</v>
      </c>
      <c r="BB18" s="4" t="s">
        <v>429</v>
      </c>
      <c r="BC18" s="4">
        <v>1.215185</v>
      </c>
      <c r="BD18" s="4">
        <v>1.3434569999999999</v>
      </c>
      <c r="BE18" s="4">
        <v>2.0151849999999998</v>
      </c>
      <c r="BF18" s="4">
        <v>14.063000000000001</v>
      </c>
      <c r="BG18" s="4">
        <v>15.22</v>
      </c>
      <c r="BH18" s="4">
        <v>1.08</v>
      </c>
      <c r="BI18" s="4">
        <v>13.622</v>
      </c>
      <c r="BJ18" s="4">
        <v>3027.683</v>
      </c>
      <c r="BK18" s="4">
        <v>1.7629999999999999</v>
      </c>
      <c r="BL18" s="4">
        <v>16.183</v>
      </c>
      <c r="BM18" s="4">
        <v>8.9999999999999993E-3</v>
      </c>
      <c r="BN18" s="4">
        <v>16.193000000000001</v>
      </c>
      <c r="BO18" s="4">
        <v>13.129</v>
      </c>
      <c r="BP18" s="4">
        <v>7.0000000000000001E-3</v>
      </c>
      <c r="BQ18" s="4">
        <v>13.135999999999999</v>
      </c>
      <c r="BR18" s="4">
        <v>0.98350000000000004</v>
      </c>
      <c r="BU18" s="4">
        <v>1.2929999999999999</v>
      </c>
      <c r="BW18" s="4">
        <v>15.916</v>
      </c>
      <c r="BX18" s="4">
        <v>0.367508</v>
      </c>
      <c r="BY18" s="4">
        <v>-5</v>
      </c>
      <c r="BZ18" s="4">
        <v>1.4123920000000001</v>
      </c>
      <c r="CA18" s="4">
        <v>8.9809760000000001</v>
      </c>
      <c r="CB18" s="4">
        <v>28.530318000000001</v>
      </c>
      <c r="CC18" s="4">
        <f t="shared" si="8"/>
        <v>2.3727738592000001</v>
      </c>
      <c r="CE18" s="4">
        <f t="shared" si="9"/>
        <v>20312.086623880175</v>
      </c>
      <c r="CF18" s="4">
        <f t="shared" si="10"/>
        <v>11.827595133935999</v>
      </c>
      <c r="CG18" s="4">
        <f t="shared" si="11"/>
        <v>88.126653249792</v>
      </c>
      <c r="CH18" s="4">
        <f t="shared" si="12"/>
        <v>6.5980940523120006</v>
      </c>
    </row>
    <row r="19" spans="1:86">
      <c r="A19" s="2">
        <v>42440</v>
      </c>
      <c r="B19" s="29">
        <v>0.49725587962962964</v>
      </c>
      <c r="C19" s="4">
        <v>14.131</v>
      </c>
      <c r="D19" s="4">
        <v>3.1899999999999998E-2</v>
      </c>
      <c r="E19" s="4" t="s">
        <v>155</v>
      </c>
      <c r="F19" s="4">
        <v>318.96831800000001</v>
      </c>
      <c r="G19" s="4">
        <v>2733.7</v>
      </c>
      <c r="H19" s="4">
        <v>-0.4</v>
      </c>
      <c r="I19" s="4">
        <v>124.4</v>
      </c>
      <c r="K19" s="4">
        <v>0.44</v>
      </c>
      <c r="L19" s="4">
        <v>28</v>
      </c>
      <c r="M19" s="4">
        <v>0.87839999999999996</v>
      </c>
      <c r="N19" s="4">
        <v>12.412599999999999</v>
      </c>
      <c r="O19" s="4">
        <v>2.8000000000000001E-2</v>
      </c>
      <c r="P19" s="4">
        <v>2401.2707999999998</v>
      </c>
      <c r="Q19" s="4">
        <v>0</v>
      </c>
      <c r="R19" s="4">
        <v>2401.3000000000002</v>
      </c>
      <c r="S19" s="4">
        <v>1947.8415</v>
      </c>
      <c r="T19" s="4">
        <v>0</v>
      </c>
      <c r="U19" s="4">
        <v>1947.8</v>
      </c>
      <c r="V19" s="4">
        <v>124.42829999999999</v>
      </c>
      <c r="Y19" s="4">
        <v>24.486000000000001</v>
      </c>
      <c r="Z19" s="4">
        <v>0</v>
      </c>
      <c r="AA19" s="4">
        <v>0.39019999999999999</v>
      </c>
      <c r="AB19" s="4" t="s">
        <v>384</v>
      </c>
      <c r="AC19" s="4">
        <v>0</v>
      </c>
      <c r="AD19" s="4">
        <v>11.9</v>
      </c>
      <c r="AE19" s="4">
        <v>865</v>
      </c>
      <c r="AF19" s="4">
        <v>892</v>
      </c>
      <c r="AG19" s="4">
        <v>900</v>
      </c>
      <c r="AH19" s="4">
        <v>66</v>
      </c>
      <c r="AI19" s="4">
        <v>25.47</v>
      </c>
      <c r="AJ19" s="4">
        <v>0.59</v>
      </c>
      <c r="AK19" s="4">
        <v>989</v>
      </c>
      <c r="AL19" s="4">
        <v>5</v>
      </c>
      <c r="AM19" s="4">
        <v>0</v>
      </c>
      <c r="AN19" s="4">
        <v>36</v>
      </c>
      <c r="AO19" s="4">
        <v>191</v>
      </c>
      <c r="AP19" s="4">
        <v>189.9</v>
      </c>
      <c r="AQ19" s="4">
        <v>4.5</v>
      </c>
      <c r="AR19" s="4">
        <v>195</v>
      </c>
      <c r="AS19" s="4" t="s">
        <v>155</v>
      </c>
      <c r="AT19" s="4">
        <v>2</v>
      </c>
      <c r="AU19" s="5">
        <v>0.70540509259259254</v>
      </c>
      <c r="AV19" s="4">
        <v>47.158906999999999</v>
      </c>
      <c r="AW19" s="4">
        <v>-88.487900999999994</v>
      </c>
      <c r="AX19" s="4">
        <v>313</v>
      </c>
      <c r="AY19" s="4">
        <v>41.7</v>
      </c>
      <c r="AZ19" s="4">
        <v>12</v>
      </c>
      <c r="BA19" s="4">
        <v>11</v>
      </c>
      <c r="BB19" s="4" t="s">
        <v>429</v>
      </c>
      <c r="BC19" s="4">
        <v>1.1567430000000001</v>
      </c>
      <c r="BD19" s="4">
        <v>1.4</v>
      </c>
      <c r="BE19" s="4">
        <v>1.9567429999999999</v>
      </c>
      <c r="BF19" s="4">
        <v>14.063000000000001</v>
      </c>
      <c r="BG19" s="4">
        <v>15</v>
      </c>
      <c r="BH19" s="4">
        <v>1.07</v>
      </c>
      <c r="BI19" s="4">
        <v>13.845000000000001</v>
      </c>
      <c r="BJ19" s="4">
        <v>3023.44</v>
      </c>
      <c r="BK19" s="4">
        <v>4.3440000000000003</v>
      </c>
      <c r="BL19" s="4">
        <v>61.250999999999998</v>
      </c>
      <c r="BM19" s="4">
        <v>0</v>
      </c>
      <c r="BN19" s="4">
        <v>61.250999999999998</v>
      </c>
      <c r="BO19" s="4">
        <v>49.685000000000002</v>
      </c>
      <c r="BP19" s="4">
        <v>0</v>
      </c>
      <c r="BQ19" s="4">
        <v>49.685000000000002</v>
      </c>
      <c r="BR19" s="4">
        <v>1.0022</v>
      </c>
      <c r="BU19" s="4">
        <v>1.1830000000000001</v>
      </c>
      <c r="BW19" s="4">
        <v>69.097999999999999</v>
      </c>
      <c r="BX19" s="4">
        <v>0.46302199999999999</v>
      </c>
      <c r="BY19" s="4">
        <v>-5</v>
      </c>
      <c r="BZ19" s="4">
        <v>1.4119999999999999</v>
      </c>
      <c r="CA19" s="4">
        <v>11.315099999999999</v>
      </c>
      <c r="CB19" s="4">
        <v>28.522400000000001</v>
      </c>
      <c r="CC19" s="4">
        <f t="shared" si="8"/>
        <v>2.9894494199999997</v>
      </c>
      <c r="CE19" s="4">
        <f t="shared" si="9"/>
        <v>25555.262880168</v>
      </c>
      <c r="CF19" s="4">
        <f t="shared" si="10"/>
        <v>36.7171374168</v>
      </c>
      <c r="CG19" s="4">
        <f t="shared" si="11"/>
        <v>419.95648539449996</v>
      </c>
      <c r="CH19" s="4">
        <f t="shared" si="12"/>
        <v>8.4709749353399992</v>
      </c>
    </row>
    <row r="20" spans="1:86">
      <c r="A20" s="2">
        <v>42440</v>
      </c>
      <c r="B20" s="29">
        <v>0.49726745370370368</v>
      </c>
      <c r="C20" s="4">
        <v>14.925000000000001</v>
      </c>
      <c r="D20" s="4">
        <v>9.7299999999999998E-2</v>
      </c>
      <c r="E20" s="4" t="s">
        <v>155</v>
      </c>
      <c r="F20" s="4">
        <v>972.70270300000004</v>
      </c>
      <c r="G20" s="4">
        <v>2728.8</v>
      </c>
      <c r="H20" s="4">
        <v>5.6</v>
      </c>
      <c r="I20" s="4">
        <v>96.1</v>
      </c>
      <c r="K20" s="4">
        <v>0.5</v>
      </c>
      <c r="L20" s="4">
        <v>26</v>
      </c>
      <c r="M20" s="4">
        <v>0.87150000000000005</v>
      </c>
      <c r="N20" s="4">
        <v>13.0063</v>
      </c>
      <c r="O20" s="4">
        <v>8.48E-2</v>
      </c>
      <c r="P20" s="4">
        <v>2378.0668000000001</v>
      </c>
      <c r="Q20" s="4">
        <v>4.9066000000000001</v>
      </c>
      <c r="R20" s="4">
        <v>2383</v>
      </c>
      <c r="S20" s="4">
        <v>1941.28</v>
      </c>
      <c r="T20" s="4">
        <v>4.0053999999999998</v>
      </c>
      <c r="U20" s="4">
        <v>1945.3</v>
      </c>
      <c r="V20" s="4">
        <v>96.130300000000005</v>
      </c>
      <c r="Y20" s="4">
        <v>23.071000000000002</v>
      </c>
      <c r="Z20" s="4">
        <v>0</v>
      </c>
      <c r="AA20" s="4">
        <v>0.43569999999999998</v>
      </c>
      <c r="AB20" s="4" t="s">
        <v>384</v>
      </c>
      <c r="AC20" s="4">
        <v>0</v>
      </c>
      <c r="AD20" s="4">
        <v>11.8</v>
      </c>
      <c r="AE20" s="4">
        <v>863</v>
      </c>
      <c r="AF20" s="4">
        <v>890</v>
      </c>
      <c r="AG20" s="4">
        <v>899</v>
      </c>
      <c r="AH20" s="4">
        <v>66</v>
      </c>
      <c r="AI20" s="4">
        <v>27.13</v>
      </c>
      <c r="AJ20" s="4">
        <v>0.62</v>
      </c>
      <c r="AK20" s="4">
        <v>989</v>
      </c>
      <c r="AL20" s="4">
        <v>5.9</v>
      </c>
      <c r="AM20" s="4">
        <v>0</v>
      </c>
      <c r="AN20" s="4">
        <v>36</v>
      </c>
      <c r="AO20" s="4">
        <v>190.1</v>
      </c>
      <c r="AP20" s="4">
        <v>189.1</v>
      </c>
      <c r="AQ20" s="4">
        <v>4.2</v>
      </c>
      <c r="AR20" s="4">
        <v>195</v>
      </c>
      <c r="AS20" s="4" t="s">
        <v>155</v>
      </c>
      <c r="AT20" s="4">
        <v>2</v>
      </c>
      <c r="AU20" s="5">
        <v>0.70541666666666669</v>
      </c>
      <c r="AV20" s="4">
        <v>47.158909000000001</v>
      </c>
      <c r="AW20" s="4">
        <v>-88.487634999999997</v>
      </c>
      <c r="AX20" s="4">
        <v>312.89999999999998</v>
      </c>
      <c r="AY20" s="4">
        <v>43.3</v>
      </c>
      <c r="AZ20" s="4">
        <v>12</v>
      </c>
      <c r="BA20" s="4">
        <v>11</v>
      </c>
      <c r="BB20" s="4" t="s">
        <v>429</v>
      </c>
      <c r="BC20" s="4">
        <v>1.1000000000000001</v>
      </c>
      <c r="BD20" s="4">
        <v>1.4715279999999999</v>
      </c>
      <c r="BE20" s="4">
        <v>1.9</v>
      </c>
      <c r="BF20" s="4">
        <v>14.063000000000001</v>
      </c>
      <c r="BG20" s="4">
        <v>14.19</v>
      </c>
      <c r="BH20" s="4">
        <v>1.01</v>
      </c>
      <c r="BI20" s="4">
        <v>14.749000000000001</v>
      </c>
      <c r="BJ20" s="4">
        <v>3010.96</v>
      </c>
      <c r="BK20" s="4">
        <v>12.49</v>
      </c>
      <c r="BL20" s="4">
        <v>57.652000000000001</v>
      </c>
      <c r="BM20" s="4">
        <v>0.11899999999999999</v>
      </c>
      <c r="BN20" s="4">
        <v>57.771000000000001</v>
      </c>
      <c r="BO20" s="4">
        <v>47.063000000000002</v>
      </c>
      <c r="BP20" s="4">
        <v>9.7000000000000003E-2</v>
      </c>
      <c r="BQ20" s="4">
        <v>47.16</v>
      </c>
      <c r="BR20" s="4">
        <v>0.7359</v>
      </c>
      <c r="BU20" s="4">
        <v>1.06</v>
      </c>
      <c r="BW20" s="4">
        <v>73.344999999999999</v>
      </c>
      <c r="BX20" s="4">
        <v>0.41988599999999998</v>
      </c>
      <c r="BY20" s="4">
        <v>-5</v>
      </c>
      <c r="BZ20" s="4">
        <v>1.4083920000000001</v>
      </c>
      <c r="CA20" s="4">
        <v>10.260961</v>
      </c>
      <c r="CB20" s="4">
        <v>28.449525999999999</v>
      </c>
      <c r="CC20" s="4">
        <f t="shared" si="8"/>
        <v>2.7109458961999997</v>
      </c>
      <c r="CE20" s="4">
        <f t="shared" si="9"/>
        <v>23078.821320022318</v>
      </c>
      <c r="CF20" s="4">
        <f t="shared" si="10"/>
        <v>95.73507395883</v>
      </c>
      <c r="CG20" s="4">
        <f t="shared" si="11"/>
        <v>361.47846980771999</v>
      </c>
      <c r="CH20" s="4">
        <f t="shared" si="12"/>
        <v>5.6406277763253003</v>
      </c>
    </row>
    <row r="21" spans="1:86">
      <c r="A21" s="2">
        <v>42440</v>
      </c>
      <c r="B21" s="29">
        <v>0.49727902777777783</v>
      </c>
      <c r="C21" s="4">
        <v>14.625</v>
      </c>
      <c r="D21" s="4">
        <v>0.17369999999999999</v>
      </c>
      <c r="E21" s="4" t="s">
        <v>155</v>
      </c>
      <c r="F21" s="4">
        <v>1736.621392</v>
      </c>
      <c r="G21" s="4">
        <v>1184.8</v>
      </c>
      <c r="H21" s="4">
        <v>5.7</v>
      </c>
      <c r="I21" s="4">
        <v>70.8</v>
      </c>
      <c r="K21" s="4">
        <v>0.35</v>
      </c>
      <c r="L21" s="4">
        <v>25</v>
      </c>
      <c r="M21" s="4">
        <v>0.87309999999999999</v>
      </c>
      <c r="N21" s="4">
        <v>12.769</v>
      </c>
      <c r="O21" s="4">
        <v>0.15160000000000001</v>
      </c>
      <c r="P21" s="4">
        <v>1034.4326000000001</v>
      </c>
      <c r="Q21" s="4">
        <v>4.9764999999999997</v>
      </c>
      <c r="R21" s="4">
        <v>1039.4000000000001</v>
      </c>
      <c r="S21" s="4">
        <v>845.03869999999995</v>
      </c>
      <c r="T21" s="4">
        <v>4.0654000000000003</v>
      </c>
      <c r="U21" s="4">
        <v>849.1</v>
      </c>
      <c r="V21" s="4">
        <v>70.799199999999999</v>
      </c>
      <c r="Y21" s="4">
        <v>21.533000000000001</v>
      </c>
      <c r="Z21" s="4">
        <v>0</v>
      </c>
      <c r="AA21" s="4">
        <v>0.30680000000000002</v>
      </c>
      <c r="AB21" s="4" t="s">
        <v>384</v>
      </c>
      <c r="AC21" s="4">
        <v>0</v>
      </c>
      <c r="AD21" s="4">
        <v>11.9</v>
      </c>
      <c r="AE21" s="4">
        <v>858</v>
      </c>
      <c r="AF21" s="4">
        <v>885</v>
      </c>
      <c r="AG21" s="4">
        <v>893</v>
      </c>
      <c r="AH21" s="4">
        <v>66</v>
      </c>
      <c r="AI21" s="4">
        <v>27.31</v>
      </c>
      <c r="AJ21" s="4">
        <v>0.63</v>
      </c>
      <c r="AK21" s="4">
        <v>989</v>
      </c>
      <c r="AL21" s="4">
        <v>6</v>
      </c>
      <c r="AM21" s="4">
        <v>0</v>
      </c>
      <c r="AN21" s="4">
        <v>36</v>
      </c>
      <c r="AO21" s="4">
        <v>190</v>
      </c>
      <c r="AP21" s="4">
        <v>189</v>
      </c>
      <c r="AQ21" s="4">
        <v>4.2</v>
      </c>
      <c r="AR21" s="4">
        <v>195</v>
      </c>
      <c r="AS21" s="4" t="s">
        <v>155</v>
      </c>
      <c r="AT21" s="4">
        <v>2</v>
      </c>
      <c r="AU21" s="5">
        <v>0.70542824074074073</v>
      </c>
      <c r="AV21" s="4">
        <v>47.158912000000001</v>
      </c>
      <c r="AW21" s="4">
        <v>-88.487361000000007</v>
      </c>
      <c r="AX21" s="4">
        <v>312.5</v>
      </c>
      <c r="AY21" s="4">
        <v>44.6</v>
      </c>
      <c r="AZ21" s="4">
        <v>12</v>
      </c>
      <c r="BA21" s="4">
        <v>11</v>
      </c>
      <c r="BB21" s="4" t="s">
        <v>429</v>
      </c>
      <c r="BC21" s="4">
        <v>1.1000000000000001</v>
      </c>
      <c r="BD21" s="4">
        <v>1.5</v>
      </c>
      <c r="BE21" s="4">
        <v>1.9</v>
      </c>
      <c r="BF21" s="4">
        <v>14.063000000000001</v>
      </c>
      <c r="BG21" s="4">
        <v>14.38</v>
      </c>
      <c r="BH21" s="4">
        <v>1.02</v>
      </c>
      <c r="BI21" s="4">
        <v>14.538</v>
      </c>
      <c r="BJ21" s="4">
        <v>2995.6970000000001</v>
      </c>
      <c r="BK21" s="4">
        <v>22.64</v>
      </c>
      <c r="BL21" s="4">
        <v>25.414000000000001</v>
      </c>
      <c r="BM21" s="4">
        <v>0.122</v>
      </c>
      <c r="BN21" s="4">
        <v>25.536999999999999</v>
      </c>
      <c r="BO21" s="4">
        <v>20.760999999999999</v>
      </c>
      <c r="BP21" s="4">
        <v>0.1</v>
      </c>
      <c r="BQ21" s="4">
        <v>20.861000000000001</v>
      </c>
      <c r="BR21" s="4">
        <v>0.54920000000000002</v>
      </c>
      <c r="BU21" s="4">
        <v>1.002</v>
      </c>
      <c r="BW21" s="4">
        <v>52.341999999999999</v>
      </c>
      <c r="BX21" s="4">
        <v>0.25885599999999998</v>
      </c>
      <c r="BY21" s="4">
        <v>-5</v>
      </c>
      <c r="BZ21" s="4">
        <v>1.4079999999999999</v>
      </c>
      <c r="CA21" s="4">
        <v>6.325793</v>
      </c>
      <c r="CB21" s="4">
        <v>28.441600000000001</v>
      </c>
      <c r="CC21" s="4">
        <f t="shared" si="8"/>
        <v>1.6712745106</v>
      </c>
      <c r="CE21" s="4">
        <f t="shared" si="9"/>
        <v>14155.768857202587</v>
      </c>
      <c r="CF21" s="4">
        <f t="shared" si="10"/>
        <v>106.98231727944</v>
      </c>
      <c r="CG21" s="4">
        <f t="shared" si="11"/>
        <v>98.575888726431003</v>
      </c>
      <c r="CH21" s="4">
        <f t="shared" si="12"/>
        <v>2.5951717601532001</v>
      </c>
    </row>
    <row r="22" spans="1:86">
      <c r="A22" s="2">
        <v>42440</v>
      </c>
      <c r="B22" s="29">
        <v>0.49729060185185187</v>
      </c>
      <c r="C22" s="4">
        <v>14.567</v>
      </c>
      <c r="D22" s="4">
        <v>8.0799999999999997E-2</v>
      </c>
      <c r="E22" s="4" t="s">
        <v>155</v>
      </c>
      <c r="F22" s="4">
        <v>807.59677399999998</v>
      </c>
      <c r="G22" s="4">
        <v>310.2</v>
      </c>
      <c r="H22" s="4">
        <v>5.6</v>
      </c>
      <c r="I22" s="4">
        <v>57.4</v>
      </c>
      <c r="K22" s="4">
        <v>0.1</v>
      </c>
      <c r="L22" s="4">
        <v>23</v>
      </c>
      <c r="M22" s="4">
        <v>0.87450000000000006</v>
      </c>
      <c r="N22" s="4">
        <v>12.7386</v>
      </c>
      <c r="O22" s="4">
        <v>7.0599999999999996E-2</v>
      </c>
      <c r="P22" s="4">
        <v>271.27980000000002</v>
      </c>
      <c r="Q22" s="4">
        <v>4.8708</v>
      </c>
      <c r="R22" s="4">
        <v>276.2</v>
      </c>
      <c r="S22" s="4">
        <v>220.19980000000001</v>
      </c>
      <c r="T22" s="4">
        <v>3.9537</v>
      </c>
      <c r="U22" s="4">
        <v>224.2</v>
      </c>
      <c r="V22" s="4">
        <v>57.424300000000002</v>
      </c>
      <c r="Y22" s="4">
        <v>20.32</v>
      </c>
      <c r="Z22" s="4">
        <v>0</v>
      </c>
      <c r="AA22" s="4">
        <v>8.7400000000000005E-2</v>
      </c>
      <c r="AB22" s="4" t="s">
        <v>384</v>
      </c>
      <c r="AC22" s="4">
        <v>0</v>
      </c>
      <c r="AD22" s="4">
        <v>11.8</v>
      </c>
      <c r="AE22" s="4">
        <v>854</v>
      </c>
      <c r="AF22" s="4">
        <v>881</v>
      </c>
      <c r="AG22" s="4">
        <v>889</v>
      </c>
      <c r="AH22" s="4">
        <v>66</v>
      </c>
      <c r="AI22" s="4">
        <v>25.64</v>
      </c>
      <c r="AJ22" s="4">
        <v>0.59</v>
      </c>
      <c r="AK22" s="4">
        <v>989</v>
      </c>
      <c r="AL22" s="4">
        <v>5.0999999999999996</v>
      </c>
      <c r="AM22" s="4">
        <v>0</v>
      </c>
      <c r="AN22" s="4">
        <v>36</v>
      </c>
      <c r="AO22" s="4">
        <v>190</v>
      </c>
      <c r="AP22" s="4">
        <v>189.9</v>
      </c>
      <c r="AQ22" s="4">
        <v>4.0999999999999996</v>
      </c>
      <c r="AR22" s="4">
        <v>195</v>
      </c>
      <c r="AS22" s="4" t="s">
        <v>155</v>
      </c>
      <c r="AT22" s="4">
        <v>2</v>
      </c>
      <c r="AU22" s="5">
        <v>0.70543981481481488</v>
      </c>
      <c r="AV22" s="4">
        <v>47.158911000000003</v>
      </c>
      <c r="AW22" s="4">
        <v>-88.487086000000005</v>
      </c>
      <c r="AX22" s="4">
        <v>312.2</v>
      </c>
      <c r="AY22" s="4">
        <v>45.3</v>
      </c>
      <c r="AZ22" s="4">
        <v>12</v>
      </c>
      <c r="BA22" s="4">
        <v>11</v>
      </c>
      <c r="BB22" s="4" t="s">
        <v>429</v>
      </c>
      <c r="BC22" s="4">
        <v>1.1713290000000001</v>
      </c>
      <c r="BD22" s="4">
        <v>1.571329</v>
      </c>
      <c r="BE22" s="4">
        <v>1.9713290000000001</v>
      </c>
      <c r="BF22" s="4">
        <v>14.063000000000001</v>
      </c>
      <c r="BG22" s="4">
        <v>14.53</v>
      </c>
      <c r="BH22" s="4">
        <v>1.03</v>
      </c>
      <c r="BI22" s="4">
        <v>14.351000000000001</v>
      </c>
      <c r="BJ22" s="4">
        <v>3014.944</v>
      </c>
      <c r="BK22" s="4">
        <v>10.638999999999999</v>
      </c>
      <c r="BL22" s="4">
        <v>6.7240000000000002</v>
      </c>
      <c r="BM22" s="4">
        <v>0.121</v>
      </c>
      <c r="BN22" s="4">
        <v>6.8440000000000003</v>
      </c>
      <c r="BO22" s="4">
        <v>5.4580000000000002</v>
      </c>
      <c r="BP22" s="4">
        <v>9.8000000000000004E-2</v>
      </c>
      <c r="BQ22" s="4">
        <v>5.556</v>
      </c>
      <c r="BR22" s="4">
        <v>0.44940000000000002</v>
      </c>
      <c r="BU22" s="4">
        <v>0.95399999999999996</v>
      </c>
      <c r="BW22" s="4">
        <v>15.048999999999999</v>
      </c>
      <c r="BX22" s="4">
        <v>0.16533</v>
      </c>
      <c r="BY22" s="4">
        <v>-5</v>
      </c>
      <c r="BZ22" s="4">
        <v>1.4043920000000001</v>
      </c>
      <c r="CA22" s="4">
        <v>4.0402519999999997</v>
      </c>
      <c r="CB22" s="4">
        <v>28.368718000000001</v>
      </c>
      <c r="CC22" s="4">
        <f t="shared" si="8"/>
        <v>1.0674345783999999</v>
      </c>
      <c r="CE22" s="4">
        <f t="shared" si="9"/>
        <v>9099.306743838335</v>
      </c>
      <c r="CF22" s="4">
        <f t="shared" si="10"/>
        <v>32.109228047915991</v>
      </c>
      <c r="CG22" s="4">
        <f t="shared" si="11"/>
        <v>16.768387163663999</v>
      </c>
      <c r="CH22" s="4">
        <f t="shared" si="12"/>
        <v>1.3563198688536</v>
      </c>
    </row>
    <row r="23" spans="1:86">
      <c r="A23" s="2">
        <v>42440</v>
      </c>
      <c r="B23" s="29">
        <v>0.49730217592592596</v>
      </c>
      <c r="C23" s="4">
        <v>14.57</v>
      </c>
      <c r="D23" s="4">
        <v>0.2074</v>
      </c>
      <c r="E23" s="4" t="s">
        <v>155</v>
      </c>
      <c r="F23" s="4">
        <v>2073.7258059999999</v>
      </c>
      <c r="G23" s="4">
        <v>203.2</v>
      </c>
      <c r="H23" s="4">
        <v>3.5</v>
      </c>
      <c r="I23" s="4">
        <v>52.2</v>
      </c>
      <c r="K23" s="4">
        <v>0.06</v>
      </c>
      <c r="L23" s="4">
        <v>23</v>
      </c>
      <c r="M23" s="4">
        <v>0.87319999999999998</v>
      </c>
      <c r="N23" s="4">
        <v>12.722</v>
      </c>
      <c r="O23" s="4">
        <v>0.18110000000000001</v>
      </c>
      <c r="P23" s="4">
        <v>177.41139999999999</v>
      </c>
      <c r="Q23" s="4">
        <v>3.0520999999999998</v>
      </c>
      <c r="R23" s="4">
        <v>180.5</v>
      </c>
      <c r="S23" s="4">
        <v>144.82579999999999</v>
      </c>
      <c r="T23" s="4">
        <v>2.4914999999999998</v>
      </c>
      <c r="U23" s="4">
        <v>147.30000000000001</v>
      </c>
      <c r="V23" s="4">
        <v>52.179299999999998</v>
      </c>
      <c r="Y23" s="4">
        <v>20.157</v>
      </c>
      <c r="Z23" s="4">
        <v>0</v>
      </c>
      <c r="AA23" s="4">
        <v>4.9500000000000002E-2</v>
      </c>
      <c r="AB23" s="4" t="s">
        <v>384</v>
      </c>
      <c r="AC23" s="4">
        <v>0</v>
      </c>
      <c r="AD23" s="4">
        <v>11.8</v>
      </c>
      <c r="AE23" s="4">
        <v>853</v>
      </c>
      <c r="AF23" s="4">
        <v>881</v>
      </c>
      <c r="AG23" s="4">
        <v>888</v>
      </c>
      <c r="AH23" s="4">
        <v>66</v>
      </c>
      <c r="AI23" s="4">
        <v>27.13</v>
      </c>
      <c r="AJ23" s="4">
        <v>0.62</v>
      </c>
      <c r="AK23" s="4">
        <v>989</v>
      </c>
      <c r="AL23" s="4">
        <v>5.9</v>
      </c>
      <c r="AM23" s="4">
        <v>0</v>
      </c>
      <c r="AN23" s="4">
        <v>36</v>
      </c>
      <c r="AO23" s="4">
        <v>190</v>
      </c>
      <c r="AP23" s="4">
        <v>189.1</v>
      </c>
      <c r="AQ23" s="4">
        <v>4</v>
      </c>
      <c r="AR23" s="4">
        <v>195</v>
      </c>
      <c r="AS23" s="4" t="s">
        <v>155</v>
      </c>
      <c r="AT23" s="4">
        <v>2</v>
      </c>
      <c r="AU23" s="5">
        <v>0.70545138888888881</v>
      </c>
      <c r="AV23" s="4">
        <v>47.158903000000002</v>
      </c>
      <c r="AW23" s="4">
        <v>-88.486828000000003</v>
      </c>
      <c r="AX23" s="4">
        <v>311.8</v>
      </c>
      <c r="AY23" s="4">
        <v>44.3</v>
      </c>
      <c r="AZ23" s="4">
        <v>12</v>
      </c>
      <c r="BA23" s="4">
        <v>10</v>
      </c>
      <c r="BB23" s="4" t="s">
        <v>432</v>
      </c>
      <c r="BC23" s="4">
        <v>1.3424579999999999</v>
      </c>
      <c r="BD23" s="4">
        <v>1.6712290000000001</v>
      </c>
      <c r="BE23" s="4">
        <v>2.142458</v>
      </c>
      <c r="BF23" s="4">
        <v>14.063000000000001</v>
      </c>
      <c r="BG23" s="4">
        <v>14.4</v>
      </c>
      <c r="BH23" s="4">
        <v>1.02</v>
      </c>
      <c r="BI23" s="4">
        <v>14.526</v>
      </c>
      <c r="BJ23" s="4">
        <v>2989.1709999999998</v>
      </c>
      <c r="BK23" s="4">
        <v>27.077999999999999</v>
      </c>
      <c r="BL23" s="4">
        <v>4.3650000000000002</v>
      </c>
      <c r="BM23" s="4">
        <v>7.4999999999999997E-2</v>
      </c>
      <c r="BN23" s="4">
        <v>4.4400000000000004</v>
      </c>
      <c r="BO23" s="4">
        <v>3.5630000000000002</v>
      </c>
      <c r="BP23" s="4">
        <v>6.0999999999999999E-2</v>
      </c>
      <c r="BQ23" s="4">
        <v>3.625</v>
      </c>
      <c r="BR23" s="4">
        <v>0.40539999999999998</v>
      </c>
      <c r="BU23" s="4">
        <v>0.94</v>
      </c>
      <c r="BW23" s="4">
        <v>8.452</v>
      </c>
      <c r="BX23" s="4">
        <v>0.15068599999999999</v>
      </c>
      <c r="BY23" s="4">
        <v>-5</v>
      </c>
      <c r="BZ23" s="4">
        <v>1.4003920000000001</v>
      </c>
      <c r="CA23" s="4">
        <v>3.6823890000000001</v>
      </c>
      <c r="CB23" s="4">
        <v>28.287918000000001</v>
      </c>
      <c r="CC23" s="4">
        <f t="shared" si="8"/>
        <v>0.9728871738</v>
      </c>
      <c r="CE23" s="4">
        <f t="shared" si="9"/>
        <v>8222.4459359106932</v>
      </c>
      <c r="CF23" s="4">
        <f t="shared" si="10"/>
        <v>74.484661818473995</v>
      </c>
      <c r="CG23" s="4">
        <f t="shared" si="11"/>
        <v>9.9714491133749998</v>
      </c>
      <c r="CH23" s="4">
        <f t="shared" si="12"/>
        <v>1.1151518539481999</v>
      </c>
    </row>
    <row r="24" spans="1:86">
      <c r="A24" s="2">
        <v>42440</v>
      </c>
      <c r="B24" s="29">
        <v>0.49731375</v>
      </c>
      <c r="C24" s="4">
        <v>14.547000000000001</v>
      </c>
      <c r="D24" s="4">
        <v>0.36890000000000001</v>
      </c>
      <c r="E24" s="4" t="s">
        <v>155</v>
      </c>
      <c r="F24" s="4">
        <v>3689.1133840000002</v>
      </c>
      <c r="G24" s="4">
        <v>82</v>
      </c>
      <c r="H24" s="4">
        <v>-1.3</v>
      </c>
      <c r="I24" s="4">
        <v>67.599999999999994</v>
      </c>
      <c r="K24" s="4">
        <v>0</v>
      </c>
      <c r="L24" s="4">
        <v>23</v>
      </c>
      <c r="M24" s="4">
        <v>0.87219999999999998</v>
      </c>
      <c r="N24" s="4">
        <v>12.6874</v>
      </c>
      <c r="O24" s="4">
        <v>0.32169999999999999</v>
      </c>
      <c r="P24" s="4">
        <v>71.521000000000001</v>
      </c>
      <c r="Q24" s="4">
        <v>0</v>
      </c>
      <c r="R24" s="4">
        <v>71.5</v>
      </c>
      <c r="S24" s="4">
        <v>58.054099999999998</v>
      </c>
      <c r="T24" s="4">
        <v>0</v>
      </c>
      <c r="U24" s="4">
        <v>58.1</v>
      </c>
      <c r="V24" s="4">
        <v>67.632099999999994</v>
      </c>
      <c r="Y24" s="4">
        <v>20.062000000000001</v>
      </c>
      <c r="Z24" s="4">
        <v>0</v>
      </c>
      <c r="AA24" s="4">
        <v>0</v>
      </c>
      <c r="AB24" s="4" t="s">
        <v>384</v>
      </c>
      <c r="AC24" s="4">
        <v>0</v>
      </c>
      <c r="AD24" s="4">
        <v>11.9</v>
      </c>
      <c r="AE24" s="4">
        <v>851</v>
      </c>
      <c r="AF24" s="4">
        <v>881</v>
      </c>
      <c r="AG24" s="4">
        <v>886</v>
      </c>
      <c r="AH24" s="4">
        <v>66</v>
      </c>
      <c r="AI24" s="4">
        <v>25.64</v>
      </c>
      <c r="AJ24" s="4">
        <v>0.59</v>
      </c>
      <c r="AK24" s="4">
        <v>989</v>
      </c>
      <c r="AL24" s="4">
        <v>5.0999999999999996</v>
      </c>
      <c r="AM24" s="4">
        <v>0</v>
      </c>
      <c r="AN24" s="4">
        <v>36</v>
      </c>
      <c r="AO24" s="4">
        <v>190</v>
      </c>
      <c r="AP24" s="4">
        <v>189.9</v>
      </c>
      <c r="AQ24" s="4">
        <v>4.2</v>
      </c>
      <c r="AR24" s="4">
        <v>195</v>
      </c>
      <c r="AS24" s="4" t="s">
        <v>155</v>
      </c>
      <c r="AT24" s="4">
        <v>2</v>
      </c>
      <c r="AU24" s="5">
        <v>0.70546296296296296</v>
      </c>
      <c r="AV24" s="4">
        <v>47.158880000000003</v>
      </c>
      <c r="AW24" s="4">
        <v>-88.486590000000007</v>
      </c>
      <c r="AX24" s="4">
        <v>311.5</v>
      </c>
      <c r="AY24" s="4">
        <v>42.2</v>
      </c>
      <c r="AZ24" s="4">
        <v>12</v>
      </c>
      <c r="BA24" s="4">
        <v>10</v>
      </c>
      <c r="BB24" s="4" t="s">
        <v>432</v>
      </c>
      <c r="BC24" s="4">
        <v>1.826773</v>
      </c>
      <c r="BD24" s="4">
        <v>1.2020980000000001</v>
      </c>
      <c r="BE24" s="4">
        <v>2.555644</v>
      </c>
      <c r="BF24" s="4">
        <v>14.063000000000001</v>
      </c>
      <c r="BG24" s="4">
        <v>14.25</v>
      </c>
      <c r="BH24" s="4">
        <v>1.01</v>
      </c>
      <c r="BI24" s="4">
        <v>14.657999999999999</v>
      </c>
      <c r="BJ24" s="4">
        <v>2956.3139999999999</v>
      </c>
      <c r="BK24" s="4">
        <v>47.716999999999999</v>
      </c>
      <c r="BL24" s="4">
        <v>1.7450000000000001</v>
      </c>
      <c r="BM24" s="4">
        <v>0</v>
      </c>
      <c r="BN24" s="4">
        <v>1.7450000000000001</v>
      </c>
      <c r="BO24" s="4">
        <v>1.417</v>
      </c>
      <c r="BP24" s="4">
        <v>0</v>
      </c>
      <c r="BQ24" s="4">
        <v>1.417</v>
      </c>
      <c r="BR24" s="4">
        <v>0.52110000000000001</v>
      </c>
      <c r="BU24" s="4">
        <v>0.92700000000000005</v>
      </c>
      <c r="BW24" s="4">
        <v>0</v>
      </c>
      <c r="BX24" s="4">
        <v>0.10309599999999999</v>
      </c>
      <c r="BY24" s="4">
        <v>-5</v>
      </c>
      <c r="BZ24" s="4">
        <v>1.4009020000000001</v>
      </c>
      <c r="CA24" s="4">
        <v>2.5194079999999999</v>
      </c>
      <c r="CB24" s="4">
        <v>28.298220000000001</v>
      </c>
      <c r="CC24" s="4">
        <f t="shared" si="8"/>
        <v>0.6656275935999999</v>
      </c>
      <c r="CE24" s="4">
        <f t="shared" si="9"/>
        <v>5563.7763731576633</v>
      </c>
      <c r="CF24" s="4">
        <f t="shared" si="10"/>
        <v>89.803287877391995</v>
      </c>
      <c r="CG24" s="4">
        <f t="shared" si="11"/>
        <v>2.666790848592</v>
      </c>
      <c r="CH24" s="4">
        <f t="shared" si="12"/>
        <v>0.98070904107360002</v>
      </c>
    </row>
    <row r="25" spans="1:86">
      <c r="A25" s="2">
        <v>42440</v>
      </c>
      <c r="B25" s="29">
        <v>0.49732532407407404</v>
      </c>
      <c r="C25" s="4">
        <v>14.493</v>
      </c>
      <c r="D25" s="4">
        <v>0.47899999999999998</v>
      </c>
      <c r="E25" s="4" t="s">
        <v>155</v>
      </c>
      <c r="F25" s="4">
        <v>4790.1544720000002</v>
      </c>
      <c r="G25" s="4">
        <v>32</v>
      </c>
      <c r="H25" s="4">
        <v>-1.2</v>
      </c>
      <c r="I25" s="4">
        <v>81.099999999999994</v>
      </c>
      <c r="K25" s="4">
        <v>0</v>
      </c>
      <c r="L25" s="4">
        <v>23</v>
      </c>
      <c r="M25" s="4">
        <v>0.87139999999999995</v>
      </c>
      <c r="N25" s="4">
        <v>12.629799999999999</v>
      </c>
      <c r="O25" s="4">
        <v>0.41739999999999999</v>
      </c>
      <c r="P25" s="4">
        <v>27.850999999999999</v>
      </c>
      <c r="Q25" s="4">
        <v>0</v>
      </c>
      <c r="R25" s="4">
        <v>27.9</v>
      </c>
      <c r="S25" s="4">
        <v>22.735499999999998</v>
      </c>
      <c r="T25" s="4">
        <v>0</v>
      </c>
      <c r="U25" s="4">
        <v>22.7</v>
      </c>
      <c r="V25" s="4">
        <v>81.139399999999995</v>
      </c>
      <c r="Y25" s="4">
        <v>20.042999999999999</v>
      </c>
      <c r="Z25" s="4">
        <v>0</v>
      </c>
      <c r="AA25" s="4">
        <v>0</v>
      </c>
      <c r="AB25" s="4" t="s">
        <v>384</v>
      </c>
      <c r="AC25" s="4">
        <v>0</v>
      </c>
      <c r="AD25" s="4">
        <v>11.8</v>
      </c>
      <c r="AE25" s="4">
        <v>850</v>
      </c>
      <c r="AF25" s="4">
        <v>881</v>
      </c>
      <c r="AG25" s="4">
        <v>884</v>
      </c>
      <c r="AH25" s="4">
        <v>66</v>
      </c>
      <c r="AI25" s="4">
        <v>27.13</v>
      </c>
      <c r="AJ25" s="4">
        <v>0.62</v>
      </c>
      <c r="AK25" s="4">
        <v>989</v>
      </c>
      <c r="AL25" s="4">
        <v>5.9</v>
      </c>
      <c r="AM25" s="4">
        <v>0</v>
      </c>
      <c r="AN25" s="4">
        <v>36</v>
      </c>
      <c r="AO25" s="4">
        <v>190</v>
      </c>
      <c r="AP25" s="4">
        <v>189.1</v>
      </c>
      <c r="AQ25" s="4">
        <v>4.2</v>
      </c>
      <c r="AR25" s="4">
        <v>195</v>
      </c>
      <c r="AS25" s="4" t="s">
        <v>155</v>
      </c>
      <c r="AT25" s="4">
        <v>2</v>
      </c>
      <c r="AU25" s="5">
        <v>0.70547453703703711</v>
      </c>
      <c r="AV25" s="4">
        <v>47.158853000000001</v>
      </c>
      <c r="AW25" s="4">
        <v>-88.486358999999993</v>
      </c>
      <c r="AX25" s="4">
        <v>311.3</v>
      </c>
      <c r="AY25" s="4">
        <v>40.1</v>
      </c>
      <c r="AZ25" s="4">
        <v>12</v>
      </c>
      <c r="BA25" s="4">
        <v>10</v>
      </c>
      <c r="BB25" s="4" t="s">
        <v>432</v>
      </c>
      <c r="BC25" s="4">
        <v>1.2897099999999999</v>
      </c>
      <c r="BD25" s="4">
        <v>1.071029</v>
      </c>
      <c r="BE25" s="4">
        <v>2.1317680000000001</v>
      </c>
      <c r="BF25" s="4">
        <v>14.063000000000001</v>
      </c>
      <c r="BG25" s="4">
        <v>14.19</v>
      </c>
      <c r="BH25" s="4">
        <v>1.01</v>
      </c>
      <c r="BI25" s="4">
        <v>14.753</v>
      </c>
      <c r="BJ25" s="4">
        <v>2933.9690000000001</v>
      </c>
      <c r="BK25" s="4">
        <v>61.72</v>
      </c>
      <c r="BL25" s="4">
        <v>0.67800000000000005</v>
      </c>
      <c r="BM25" s="4">
        <v>0</v>
      </c>
      <c r="BN25" s="4">
        <v>0.67800000000000005</v>
      </c>
      <c r="BO25" s="4">
        <v>0.55300000000000005</v>
      </c>
      <c r="BP25" s="4">
        <v>0</v>
      </c>
      <c r="BQ25" s="4">
        <v>0.55300000000000005</v>
      </c>
      <c r="BR25" s="4">
        <v>0.62329999999999997</v>
      </c>
      <c r="BU25" s="4">
        <v>0.92400000000000004</v>
      </c>
      <c r="BW25" s="4">
        <v>0</v>
      </c>
      <c r="BX25" s="4">
        <v>0.123256</v>
      </c>
      <c r="BY25" s="4">
        <v>-5</v>
      </c>
      <c r="BZ25" s="4">
        <v>1.3982939999999999</v>
      </c>
      <c r="CA25" s="4">
        <v>3.0120680000000002</v>
      </c>
      <c r="CB25" s="4">
        <v>28.245539000000001</v>
      </c>
      <c r="CC25" s="4">
        <f t="shared" si="8"/>
        <v>0.79578836559999999</v>
      </c>
      <c r="CE25" s="4">
        <f t="shared" si="9"/>
        <v>6601.4736610053242</v>
      </c>
      <c r="CF25" s="4">
        <f t="shared" si="10"/>
        <v>138.87091320912</v>
      </c>
      <c r="CG25" s="4">
        <f t="shared" si="11"/>
        <v>1.2442581821880001</v>
      </c>
      <c r="CH25" s="4">
        <f t="shared" si="12"/>
        <v>1.4024342223468</v>
      </c>
    </row>
    <row r="26" spans="1:86">
      <c r="A26" s="2">
        <v>42440</v>
      </c>
      <c r="B26" s="29">
        <v>0.49733689814814813</v>
      </c>
      <c r="C26" s="4">
        <v>14.451000000000001</v>
      </c>
      <c r="D26" s="4">
        <v>0.45419999999999999</v>
      </c>
      <c r="E26" s="4" t="s">
        <v>155</v>
      </c>
      <c r="F26" s="4">
        <v>4541.8348619999997</v>
      </c>
      <c r="G26" s="4">
        <v>26</v>
      </c>
      <c r="H26" s="4">
        <v>-1.2</v>
      </c>
      <c r="I26" s="4">
        <v>98.5</v>
      </c>
      <c r="K26" s="4">
        <v>0</v>
      </c>
      <c r="L26" s="4">
        <v>23</v>
      </c>
      <c r="M26" s="4">
        <v>0.87190000000000001</v>
      </c>
      <c r="N26" s="4">
        <v>12.600199999999999</v>
      </c>
      <c r="O26" s="4">
        <v>0.39600000000000002</v>
      </c>
      <c r="P26" s="4">
        <v>22.6296</v>
      </c>
      <c r="Q26" s="4">
        <v>0</v>
      </c>
      <c r="R26" s="4">
        <v>22.6</v>
      </c>
      <c r="S26" s="4">
        <v>18.4864</v>
      </c>
      <c r="T26" s="4">
        <v>0</v>
      </c>
      <c r="U26" s="4">
        <v>18.5</v>
      </c>
      <c r="V26" s="4">
        <v>98.496399999999994</v>
      </c>
      <c r="Y26" s="4">
        <v>20.053999999999998</v>
      </c>
      <c r="Z26" s="4">
        <v>0</v>
      </c>
      <c r="AA26" s="4">
        <v>0</v>
      </c>
      <c r="AB26" s="4" t="s">
        <v>384</v>
      </c>
      <c r="AC26" s="4">
        <v>0</v>
      </c>
      <c r="AD26" s="4">
        <v>11.8</v>
      </c>
      <c r="AE26" s="4">
        <v>850</v>
      </c>
      <c r="AF26" s="4">
        <v>881</v>
      </c>
      <c r="AG26" s="4">
        <v>885</v>
      </c>
      <c r="AH26" s="4">
        <v>66</v>
      </c>
      <c r="AI26" s="4">
        <v>27.31</v>
      </c>
      <c r="AJ26" s="4">
        <v>0.63</v>
      </c>
      <c r="AK26" s="4">
        <v>989</v>
      </c>
      <c r="AL26" s="4">
        <v>6</v>
      </c>
      <c r="AM26" s="4">
        <v>0</v>
      </c>
      <c r="AN26" s="4">
        <v>36</v>
      </c>
      <c r="AO26" s="4">
        <v>190</v>
      </c>
      <c r="AP26" s="4">
        <v>189</v>
      </c>
      <c r="AQ26" s="4">
        <v>4.0999999999999996</v>
      </c>
      <c r="AR26" s="4">
        <v>195</v>
      </c>
      <c r="AS26" s="4" t="s">
        <v>155</v>
      </c>
      <c r="AT26" s="4">
        <v>2</v>
      </c>
      <c r="AU26" s="5">
        <v>0.70548611111111104</v>
      </c>
      <c r="AV26" s="4">
        <v>47.158817999999997</v>
      </c>
      <c r="AW26" s="4">
        <v>-88.486153999999999</v>
      </c>
      <c r="AX26" s="4">
        <v>311.5</v>
      </c>
      <c r="AY26" s="4">
        <v>37.4</v>
      </c>
      <c r="AZ26" s="4">
        <v>12</v>
      </c>
      <c r="BA26" s="4">
        <v>10</v>
      </c>
      <c r="BB26" s="4" t="s">
        <v>432</v>
      </c>
      <c r="BC26" s="4">
        <v>1.2837160000000001</v>
      </c>
      <c r="BD26" s="4">
        <v>1.3127869999999999</v>
      </c>
      <c r="BE26" s="4">
        <v>2.254645</v>
      </c>
      <c r="BF26" s="4">
        <v>14.063000000000001</v>
      </c>
      <c r="BG26" s="4">
        <v>14.25</v>
      </c>
      <c r="BH26" s="4">
        <v>1.01</v>
      </c>
      <c r="BI26" s="4">
        <v>14.692</v>
      </c>
      <c r="BJ26" s="4">
        <v>2938.221</v>
      </c>
      <c r="BK26" s="4">
        <v>58.774000000000001</v>
      </c>
      <c r="BL26" s="4">
        <v>0.55300000000000005</v>
      </c>
      <c r="BM26" s="4">
        <v>0</v>
      </c>
      <c r="BN26" s="4">
        <v>0.55300000000000005</v>
      </c>
      <c r="BO26" s="4">
        <v>0.45100000000000001</v>
      </c>
      <c r="BP26" s="4">
        <v>0</v>
      </c>
      <c r="BQ26" s="4">
        <v>0.45100000000000001</v>
      </c>
      <c r="BR26" s="4">
        <v>0.75949999999999995</v>
      </c>
      <c r="BU26" s="4">
        <v>0.92800000000000005</v>
      </c>
      <c r="BW26" s="4">
        <v>0</v>
      </c>
      <c r="BX26" s="4">
        <v>8.2704E-2</v>
      </c>
      <c r="BY26" s="4">
        <v>-5</v>
      </c>
      <c r="BZ26" s="4">
        <v>1.3979999999999999</v>
      </c>
      <c r="CA26" s="4">
        <v>2.0210789999999998</v>
      </c>
      <c r="CB26" s="4">
        <v>28.239599999999999</v>
      </c>
      <c r="CC26" s="4">
        <f t="shared" si="8"/>
        <v>0.53396907179999997</v>
      </c>
      <c r="CE26" s="4">
        <f t="shared" si="9"/>
        <v>4435.9674400628728</v>
      </c>
      <c r="CF26" s="4">
        <f t="shared" si="10"/>
        <v>88.733812168061988</v>
      </c>
      <c r="CG26" s="4">
        <f t="shared" si="11"/>
        <v>0.68089545186299993</v>
      </c>
      <c r="CH26" s="4">
        <f t="shared" si="12"/>
        <v>1.1466520968734999</v>
      </c>
    </row>
    <row r="27" spans="1:86">
      <c r="A27" s="2">
        <v>42440</v>
      </c>
      <c r="B27" s="29">
        <v>0.49734847222222217</v>
      </c>
      <c r="C27" s="4">
        <v>14.353</v>
      </c>
      <c r="D27" s="4">
        <v>0.27379999999999999</v>
      </c>
      <c r="E27" s="4" t="s">
        <v>155</v>
      </c>
      <c r="F27" s="4">
        <v>2737.8982489999999</v>
      </c>
      <c r="G27" s="4">
        <v>20.100000000000001</v>
      </c>
      <c r="H27" s="4">
        <v>0.4</v>
      </c>
      <c r="I27" s="4">
        <v>103.8</v>
      </c>
      <c r="K27" s="4">
        <v>0</v>
      </c>
      <c r="L27" s="4">
        <v>23</v>
      </c>
      <c r="M27" s="4">
        <v>0.87419999999999998</v>
      </c>
      <c r="N27" s="4">
        <v>12.548400000000001</v>
      </c>
      <c r="O27" s="4">
        <v>0.2394</v>
      </c>
      <c r="P27" s="4">
        <v>17.572399999999998</v>
      </c>
      <c r="Q27" s="4">
        <v>0.32</v>
      </c>
      <c r="R27" s="4">
        <v>17.899999999999999</v>
      </c>
      <c r="S27" s="4">
        <v>14.355</v>
      </c>
      <c r="T27" s="4">
        <v>0.26140000000000002</v>
      </c>
      <c r="U27" s="4">
        <v>14.6</v>
      </c>
      <c r="V27" s="4">
        <v>103.82170000000001</v>
      </c>
      <c r="Y27" s="4">
        <v>20.021999999999998</v>
      </c>
      <c r="Z27" s="4">
        <v>0</v>
      </c>
      <c r="AA27" s="4">
        <v>0</v>
      </c>
      <c r="AB27" s="4" t="s">
        <v>384</v>
      </c>
      <c r="AC27" s="4">
        <v>0</v>
      </c>
      <c r="AD27" s="4">
        <v>11.9</v>
      </c>
      <c r="AE27" s="4">
        <v>850</v>
      </c>
      <c r="AF27" s="4">
        <v>880</v>
      </c>
      <c r="AG27" s="4">
        <v>885</v>
      </c>
      <c r="AH27" s="4">
        <v>66</v>
      </c>
      <c r="AI27" s="4">
        <v>27.31</v>
      </c>
      <c r="AJ27" s="4">
        <v>0.63</v>
      </c>
      <c r="AK27" s="4">
        <v>989</v>
      </c>
      <c r="AL27" s="4">
        <v>6</v>
      </c>
      <c r="AM27" s="4">
        <v>0</v>
      </c>
      <c r="AN27" s="4">
        <v>36</v>
      </c>
      <c r="AO27" s="4">
        <v>190</v>
      </c>
      <c r="AP27" s="4">
        <v>189</v>
      </c>
      <c r="AQ27" s="4">
        <v>4.2</v>
      </c>
      <c r="AR27" s="4">
        <v>195</v>
      </c>
      <c r="AS27" s="4" t="s">
        <v>155</v>
      </c>
      <c r="AT27" s="4">
        <v>2</v>
      </c>
      <c r="AU27" s="5">
        <v>0.70549768518518519</v>
      </c>
      <c r="AV27" s="4">
        <v>47.158768000000002</v>
      </c>
      <c r="AW27" s="4">
        <v>-88.485975999999994</v>
      </c>
      <c r="AX27" s="4">
        <v>311.5</v>
      </c>
      <c r="AY27" s="4">
        <v>34.6</v>
      </c>
      <c r="AZ27" s="4">
        <v>12</v>
      </c>
      <c r="BA27" s="4">
        <v>10</v>
      </c>
      <c r="BB27" s="4" t="s">
        <v>432</v>
      </c>
      <c r="BC27" s="4">
        <v>1.758081</v>
      </c>
      <c r="BD27" s="4">
        <v>1.6148480000000001</v>
      </c>
      <c r="BE27" s="4">
        <v>2.7580809999999998</v>
      </c>
      <c r="BF27" s="4">
        <v>14.063000000000001</v>
      </c>
      <c r="BG27" s="4">
        <v>14.52</v>
      </c>
      <c r="BH27" s="4">
        <v>1.03</v>
      </c>
      <c r="BI27" s="4">
        <v>14.384</v>
      </c>
      <c r="BJ27" s="4">
        <v>2973.8330000000001</v>
      </c>
      <c r="BK27" s="4">
        <v>36.103999999999999</v>
      </c>
      <c r="BL27" s="4">
        <v>0.436</v>
      </c>
      <c r="BM27" s="4">
        <v>8.0000000000000002E-3</v>
      </c>
      <c r="BN27" s="4">
        <v>0.44400000000000001</v>
      </c>
      <c r="BO27" s="4">
        <v>0.35599999999999998</v>
      </c>
      <c r="BP27" s="4">
        <v>6.0000000000000001E-3</v>
      </c>
      <c r="BQ27" s="4">
        <v>0.36299999999999999</v>
      </c>
      <c r="BR27" s="4">
        <v>0.81359999999999999</v>
      </c>
      <c r="BU27" s="4">
        <v>0.94099999999999995</v>
      </c>
      <c r="BW27" s="4">
        <v>0</v>
      </c>
      <c r="BX27" s="4">
        <v>7.6196E-2</v>
      </c>
      <c r="BY27" s="4">
        <v>-5</v>
      </c>
      <c r="BZ27" s="4">
        <v>1.399804</v>
      </c>
      <c r="CA27" s="4">
        <v>1.8620399999999999</v>
      </c>
      <c r="CB27" s="4">
        <v>28.276040999999999</v>
      </c>
      <c r="CC27" s="4">
        <f t="shared" si="8"/>
        <v>0.49195096799999993</v>
      </c>
      <c r="CE27" s="4">
        <f t="shared" si="9"/>
        <v>4136.4348114920394</v>
      </c>
      <c r="CF27" s="4">
        <f t="shared" si="10"/>
        <v>50.21863784352</v>
      </c>
      <c r="CG27" s="4">
        <f t="shared" si="11"/>
        <v>0.50491262843999996</v>
      </c>
      <c r="CH27" s="4">
        <f t="shared" si="12"/>
        <v>1.1316719407679998</v>
      </c>
    </row>
    <row r="28" spans="1:86">
      <c r="A28" s="2">
        <v>42440</v>
      </c>
      <c r="B28" s="29">
        <v>0.49736004629629632</v>
      </c>
      <c r="C28" s="4">
        <v>14.337</v>
      </c>
      <c r="D28" s="4">
        <v>0.12620000000000001</v>
      </c>
      <c r="E28" s="4" t="s">
        <v>155</v>
      </c>
      <c r="F28" s="4">
        <v>1261.6680570000001</v>
      </c>
      <c r="G28" s="4">
        <v>19.8</v>
      </c>
      <c r="H28" s="4">
        <v>3.9</v>
      </c>
      <c r="I28" s="4">
        <v>95.2</v>
      </c>
      <c r="K28" s="4">
        <v>0</v>
      </c>
      <c r="L28" s="4">
        <v>23</v>
      </c>
      <c r="M28" s="4">
        <v>0.87560000000000004</v>
      </c>
      <c r="N28" s="4">
        <v>12.553100000000001</v>
      </c>
      <c r="O28" s="4">
        <v>0.1105</v>
      </c>
      <c r="P28" s="4">
        <v>17.308700000000002</v>
      </c>
      <c r="Q28" s="4">
        <v>3.3801999999999999</v>
      </c>
      <c r="R28" s="4">
        <v>20.7</v>
      </c>
      <c r="S28" s="4">
        <v>14.139699999999999</v>
      </c>
      <c r="T28" s="4">
        <v>2.7612999999999999</v>
      </c>
      <c r="U28" s="4">
        <v>16.899999999999999</v>
      </c>
      <c r="V28" s="4">
        <v>95.150999999999996</v>
      </c>
      <c r="Y28" s="4">
        <v>19.963999999999999</v>
      </c>
      <c r="Z28" s="4">
        <v>0</v>
      </c>
      <c r="AA28" s="4">
        <v>0</v>
      </c>
      <c r="AB28" s="4" t="s">
        <v>384</v>
      </c>
      <c r="AC28" s="4">
        <v>0</v>
      </c>
      <c r="AD28" s="4">
        <v>11.8</v>
      </c>
      <c r="AE28" s="4">
        <v>852</v>
      </c>
      <c r="AF28" s="4">
        <v>880</v>
      </c>
      <c r="AG28" s="4">
        <v>885</v>
      </c>
      <c r="AH28" s="4">
        <v>66</v>
      </c>
      <c r="AI28" s="4">
        <v>27.31</v>
      </c>
      <c r="AJ28" s="4">
        <v>0.63</v>
      </c>
      <c r="AK28" s="4">
        <v>989</v>
      </c>
      <c r="AL28" s="4">
        <v>6</v>
      </c>
      <c r="AM28" s="4">
        <v>0</v>
      </c>
      <c r="AN28" s="4">
        <v>36</v>
      </c>
      <c r="AO28" s="4">
        <v>190</v>
      </c>
      <c r="AP28" s="4">
        <v>189</v>
      </c>
      <c r="AQ28" s="4">
        <v>4</v>
      </c>
      <c r="AR28" s="4">
        <v>195</v>
      </c>
      <c r="AS28" s="4" t="s">
        <v>155</v>
      </c>
      <c r="AT28" s="4">
        <v>2</v>
      </c>
      <c r="AU28" s="5">
        <v>0.70550925925925922</v>
      </c>
      <c r="AV28" s="4">
        <v>47.158707999999997</v>
      </c>
      <c r="AW28" s="4">
        <v>-88.485830000000007</v>
      </c>
      <c r="AX28" s="4">
        <v>311.60000000000002</v>
      </c>
      <c r="AY28" s="4">
        <v>31.4</v>
      </c>
      <c r="AZ28" s="4">
        <v>12</v>
      </c>
      <c r="BA28" s="4">
        <v>10</v>
      </c>
      <c r="BB28" s="4" t="s">
        <v>432</v>
      </c>
      <c r="BC28" s="4">
        <v>1.397705</v>
      </c>
      <c r="BD28" s="4">
        <v>1.7717560000000001</v>
      </c>
      <c r="BE28" s="4">
        <v>2.7564869999999999</v>
      </c>
      <c r="BF28" s="4">
        <v>14.063000000000001</v>
      </c>
      <c r="BG28" s="4">
        <v>14.7</v>
      </c>
      <c r="BH28" s="4">
        <v>1.05</v>
      </c>
      <c r="BI28" s="4">
        <v>14.207000000000001</v>
      </c>
      <c r="BJ28" s="4">
        <v>3004.402</v>
      </c>
      <c r="BK28" s="4">
        <v>16.827999999999999</v>
      </c>
      <c r="BL28" s="4">
        <v>0.434</v>
      </c>
      <c r="BM28" s="4">
        <v>8.5000000000000006E-2</v>
      </c>
      <c r="BN28" s="4">
        <v>0.51900000000000002</v>
      </c>
      <c r="BO28" s="4">
        <v>0.35399999999999998</v>
      </c>
      <c r="BP28" s="4">
        <v>6.9000000000000006E-2</v>
      </c>
      <c r="BQ28" s="4">
        <v>0.42399999999999999</v>
      </c>
      <c r="BR28" s="4">
        <v>0.753</v>
      </c>
      <c r="BU28" s="4">
        <v>0.94799999999999995</v>
      </c>
      <c r="BW28" s="4">
        <v>0</v>
      </c>
      <c r="BX28" s="4">
        <v>8.2313999999999998E-2</v>
      </c>
      <c r="BY28" s="4">
        <v>-5</v>
      </c>
      <c r="BZ28" s="4">
        <v>1.397294</v>
      </c>
      <c r="CA28" s="4">
        <v>2.011549</v>
      </c>
      <c r="CB28" s="4">
        <v>28.225339000000002</v>
      </c>
      <c r="CC28" s="4">
        <f t="shared" si="8"/>
        <v>0.53145124580000003</v>
      </c>
      <c r="CE28" s="4">
        <f t="shared" si="9"/>
        <v>4514.495873507406</v>
      </c>
      <c r="CF28" s="4">
        <f t="shared" si="10"/>
        <v>25.286208889283998</v>
      </c>
      <c r="CG28" s="4">
        <f t="shared" si="11"/>
        <v>0.63711389167200005</v>
      </c>
      <c r="CH28" s="4">
        <f t="shared" si="12"/>
        <v>1.1314782085590001</v>
      </c>
    </row>
    <row r="29" spans="1:86">
      <c r="A29" s="2">
        <v>42440</v>
      </c>
      <c r="B29" s="29">
        <v>0.49737162037037036</v>
      </c>
      <c r="C29" s="4">
        <v>14.34</v>
      </c>
      <c r="D29" s="4">
        <v>7.5200000000000003E-2</v>
      </c>
      <c r="E29" s="4" t="s">
        <v>155</v>
      </c>
      <c r="F29" s="4">
        <v>752.45689700000003</v>
      </c>
      <c r="G29" s="4">
        <v>18.7</v>
      </c>
      <c r="H29" s="4">
        <v>4</v>
      </c>
      <c r="I29" s="4">
        <v>96.6</v>
      </c>
      <c r="K29" s="4">
        <v>0</v>
      </c>
      <c r="L29" s="4">
        <v>23</v>
      </c>
      <c r="M29" s="4">
        <v>0.87619999999999998</v>
      </c>
      <c r="N29" s="4">
        <v>12.565300000000001</v>
      </c>
      <c r="O29" s="4">
        <v>6.59E-2</v>
      </c>
      <c r="P29" s="4">
        <v>16.358599999999999</v>
      </c>
      <c r="Q29" s="4">
        <v>3.5049999999999999</v>
      </c>
      <c r="R29" s="4">
        <v>19.899999999999999</v>
      </c>
      <c r="S29" s="4">
        <v>13.2784</v>
      </c>
      <c r="T29" s="4">
        <v>2.8450000000000002</v>
      </c>
      <c r="U29" s="4">
        <v>16.100000000000001</v>
      </c>
      <c r="V29" s="4">
        <v>96.630300000000005</v>
      </c>
      <c r="Y29" s="4">
        <v>19.965</v>
      </c>
      <c r="Z29" s="4">
        <v>0</v>
      </c>
      <c r="AA29" s="4">
        <v>0</v>
      </c>
      <c r="AB29" s="4" t="s">
        <v>384</v>
      </c>
      <c r="AC29" s="4">
        <v>0</v>
      </c>
      <c r="AD29" s="4">
        <v>11.9</v>
      </c>
      <c r="AE29" s="4">
        <v>852</v>
      </c>
      <c r="AF29" s="4">
        <v>880</v>
      </c>
      <c r="AG29" s="4">
        <v>886</v>
      </c>
      <c r="AH29" s="4">
        <v>66</v>
      </c>
      <c r="AI29" s="4">
        <v>25.64</v>
      </c>
      <c r="AJ29" s="4">
        <v>0.59</v>
      </c>
      <c r="AK29" s="4">
        <v>989</v>
      </c>
      <c r="AL29" s="4">
        <v>5.0999999999999996</v>
      </c>
      <c r="AM29" s="4">
        <v>0</v>
      </c>
      <c r="AN29" s="4">
        <v>36</v>
      </c>
      <c r="AO29" s="4">
        <v>190</v>
      </c>
      <c r="AP29" s="4">
        <v>189</v>
      </c>
      <c r="AQ29" s="4">
        <v>4.0999999999999996</v>
      </c>
      <c r="AR29" s="4">
        <v>195</v>
      </c>
      <c r="AS29" s="4" t="s">
        <v>155</v>
      </c>
      <c r="AT29" s="4">
        <v>2</v>
      </c>
      <c r="AU29" s="5">
        <v>0.70552083333333337</v>
      </c>
      <c r="AV29" s="4">
        <v>47.158648999999997</v>
      </c>
      <c r="AW29" s="4">
        <v>-88.485704999999996</v>
      </c>
      <c r="AX29" s="4">
        <v>311.60000000000002</v>
      </c>
      <c r="AY29" s="4">
        <v>28.3</v>
      </c>
      <c r="AZ29" s="4">
        <v>12</v>
      </c>
      <c r="BA29" s="4">
        <v>10</v>
      </c>
      <c r="BB29" s="4" t="s">
        <v>432</v>
      </c>
      <c r="BC29" s="4">
        <v>1.1283719999999999</v>
      </c>
      <c r="BD29" s="4">
        <v>1.6567430000000001</v>
      </c>
      <c r="BE29" s="4">
        <v>2.198601</v>
      </c>
      <c r="BF29" s="4">
        <v>14.063000000000001</v>
      </c>
      <c r="BG29" s="4">
        <v>14.75</v>
      </c>
      <c r="BH29" s="4">
        <v>1.05</v>
      </c>
      <c r="BI29" s="4">
        <v>14.124000000000001</v>
      </c>
      <c r="BJ29" s="4">
        <v>3015.009</v>
      </c>
      <c r="BK29" s="4">
        <v>10.069000000000001</v>
      </c>
      <c r="BL29" s="4">
        <v>0.41099999999999998</v>
      </c>
      <c r="BM29" s="4">
        <v>8.7999999999999995E-2</v>
      </c>
      <c r="BN29" s="4">
        <v>0.499</v>
      </c>
      <c r="BO29" s="4">
        <v>0.33400000000000002</v>
      </c>
      <c r="BP29" s="4">
        <v>7.0999999999999994E-2</v>
      </c>
      <c r="BQ29" s="4">
        <v>0.40500000000000003</v>
      </c>
      <c r="BR29" s="4">
        <v>0.76670000000000005</v>
      </c>
      <c r="BU29" s="4">
        <v>0.95</v>
      </c>
      <c r="BW29" s="4">
        <v>0</v>
      </c>
      <c r="BX29" s="4">
        <v>0.11366800000000001</v>
      </c>
      <c r="BY29" s="4">
        <v>-5</v>
      </c>
      <c r="BZ29" s="4">
        <v>1.3988039999999999</v>
      </c>
      <c r="CA29" s="4">
        <v>2.7777620000000001</v>
      </c>
      <c r="CB29" s="4">
        <v>28.255841</v>
      </c>
      <c r="CC29" s="4">
        <f t="shared" si="8"/>
        <v>0.73388472039999997</v>
      </c>
      <c r="CE29" s="4">
        <f t="shared" si="9"/>
        <v>6256.1081401039255</v>
      </c>
      <c r="CF29" s="4">
        <f t="shared" si="10"/>
        <v>20.893056326766004</v>
      </c>
      <c r="CG29" s="4">
        <f t="shared" si="11"/>
        <v>0.84037022667000016</v>
      </c>
      <c r="CH29" s="4">
        <f t="shared" si="12"/>
        <v>1.5908934636738004</v>
      </c>
    </row>
    <row r="30" spans="1:86">
      <c r="A30" s="2">
        <v>42440</v>
      </c>
      <c r="B30" s="29">
        <v>0.49738319444444445</v>
      </c>
      <c r="C30" s="4">
        <v>14.34</v>
      </c>
      <c r="D30" s="4">
        <v>4.7199999999999999E-2</v>
      </c>
      <c r="E30" s="4" t="s">
        <v>155</v>
      </c>
      <c r="F30" s="4">
        <v>472.32306399999999</v>
      </c>
      <c r="G30" s="4">
        <v>15.3</v>
      </c>
      <c r="H30" s="4">
        <v>3.9</v>
      </c>
      <c r="I30" s="4">
        <v>98.8</v>
      </c>
      <c r="K30" s="4">
        <v>0</v>
      </c>
      <c r="L30" s="4">
        <v>23</v>
      </c>
      <c r="M30" s="4">
        <v>0.87629999999999997</v>
      </c>
      <c r="N30" s="4">
        <v>12.565799999999999</v>
      </c>
      <c r="O30" s="4">
        <v>4.1399999999999999E-2</v>
      </c>
      <c r="P30" s="4">
        <v>13.3805</v>
      </c>
      <c r="Q30" s="4">
        <v>3.4175</v>
      </c>
      <c r="R30" s="4">
        <v>16.8</v>
      </c>
      <c r="S30" s="4">
        <v>10.922800000000001</v>
      </c>
      <c r="T30" s="4">
        <v>2.7898000000000001</v>
      </c>
      <c r="U30" s="4">
        <v>13.7</v>
      </c>
      <c r="V30" s="4">
        <v>98.811300000000003</v>
      </c>
      <c r="Y30" s="4">
        <v>19.893999999999998</v>
      </c>
      <c r="Z30" s="4">
        <v>0</v>
      </c>
      <c r="AA30" s="4">
        <v>0</v>
      </c>
      <c r="AB30" s="4" t="s">
        <v>384</v>
      </c>
      <c r="AC30" s="4">
        <v>0</v>
      </c>
      <c r="AD30" s="4">
        <v>11.8</v>
      </c>
      <c r="AE30" s="4">
        <v>853</v>
      </c>
      <c r="AF30" s="4">
        <v>881</v>
      </c>
      <c r="AG30" s="4">
        <v>887</v>
      </c>
      <c r="AH30" s="4">
        <v>66</v>
      </c>
      <c r="AI30" s="4">
        <v>27.13</v>
      </c>
      <c r="AJ30" s="4">
        <v>0.62</v>
      </c>
      <c r="AK30" s="4">
        <v>989</v>
      </c>
      <c r="AL30" s="4">
        <v>5.9</v>
      </c>
      <c r="AM30" s="4">
        <v>0</v>
      </c>
      <c r="AN30" s="4">
        <v>36</v>
      </c>
      <c r="AO30" s="4">
        <v>190</v>
      </c>
      <c r="AP30" s="4">
        <v>189</v>
      </c>
      <c r="AQ30" s="4">
        <v>4</v>
      </c>
      <c r="AR30" s="4">
        <v>195</v>
      </c>
      <c r="AS30" s="4" t="s">
        <v>155</v>
      </c>
      <c r="AT30" s="4">
        <v>2</v>
      </c>
      <c r="AU30" s="5">
        <v>0.7055324074074073</v>
      </c>
      <c r="AV30" s="4">
        <v>47.158600999999997</v>
      </c>
      <c r="AW30" s="4">
        <v>-88.485583000000005</v>
      </c>
      <c r="AX30" s="4">
        <v>311.39999999999998</v>
      </c>
      <c r="AY30" s="4">
        <v>26</v>
      </c>
      <c r="AZ30" s="4">
        <v>12</v>
      </c>
      <c r="BA30" s="4">
        <v>10</v>
      </c>
      <c r="BB30" s="4" t="s">
        <v>432</v>
      </c>
      <c r="BC30" s="4">
        <v>1.2430570000000001</v>
      </c>
      <c r="BD30" s="4">
        <v>1.8145849999999999</v>
      </c>
      <c r="BE30" s="4">
        <v>2.214585</v>
      </c>
      <c r="BF30" s="4">
        <v>14.063000000000001</v>
      </c>
      <c r="BG30" s="4">
        <v>14.78</v>
      </c>
      <c r="BH30" s="4">
        <v>1.05</v>
      </c>
      <c r="BI30" s="4">
        <v>14.119</v>
      </c>
      <c r="BJ30" s="4">
        <v>3020.8389999999999</v>
      </c>
      <c r="BK30" s="4">
        <v>6.3330000000000002</v>
      </c>
      <c r="BL30" s="4">
        <v>0.33700000000000002</v>
      </c>
      <c r="BM30" s="4">
        <v>8.5999999999999993E-2</v>
      </c>
      <c r="BN30" s="4">
        <v>0.42299999999999999</v>
      </c>
      <c r="BO30" s="4">
        <v>0.27500000000000002</v>
      </c>
      <c r="BP30" s="4">
        <v>7.0000000000000007E-2</v>
      </c>
      <c r="BQ30" s="4">
        <v>0.34499999999999997</v>
      </c>
      <c r="BR30" s="4">
        <v>0.78549999999999998</v>
      </c>
      <c r="BU30" s="4">
        <v>0.94899999999999995</v>
      </c>
      <c r="BW30" s="4">
        <v>0</v>
      </c>
      <c r="BX30" s="4">
        <v>0.13053000000000001</v>
      </c>
      <c r="BY30" s="4">
        <v>-5</v>
      </c>
      <c r="BZ30" s="4">
        <v>1.399902</v>
      </c>
      <c r="CA30" s="4">
        <v>3.1898270000000002</v>
      </c>
      <c r="CB30" s="4">
        <v>28.278020000000001</v>
      </c>
      <c r="CC30" s="4">
        <f t="shared" si="8"/>
        <v>0.84275229340000002</v>
      </c>
      <c r="CE30" s="4">
        <f t="shared" si="9"/>
        <v>7198.0574922251917</v>
      </c>
      <c r="CF30" s="4">
        <f t="shared" si="10"/>
        <v>15.090277270077001</v>
      </c>
      <c r="CG30" s="4">
        <f t="shared" si="11"/>
        <v>0.82206626530500004</v>
      </c>
      <c r="CH30" s="4">
        <f t="shared" si="12"/>
        <v>1.8716900040495001</v>
      </c>
    </row>
    <row r="31" spans="1:86">
      <c r="A31" s="2">
        <v>42440</v>
      </c>
      <c r="B31" s="29">
        <v>0.49739476851851849</v>
      </c>
      <c r="C31" s="4">
        <v>14.343</v>
      </c>
      <c r="D31" s="4">
        <v>2.9700000000000001E-2</v>
      </c>
      <c r="E31" s="4" t="s">
        <v>155</v>
      </c>
      <c r="F31" s="4">
        <v>297.12671499999999</v>
      </c>
      <c r="G31" s="4">
        <v>14.9</v>
      </c>
      <c r="H31" s="4">
        <v>3.8</v>
      </c>
      <c r="I31" s="4">
        <v>87.9</v>
      </c>
      <c r="K31" s="4">
        <v>0</v>
      </c>
      <c r="L31" s="4">
        <v>23</v>
      </c>
      <c r="M31" s="4">
        <v>0.87639999999999996</v>
      </c>
      <c r="N31" s="4">
        <v>12.569699999999999</v>
      </c>
      <c r="O31" s="4">
        <v>2.5999999999999999E-2</v>
      </c>
      <c r="P31" s="4">
        <v>13.057700000000001</v>
      </c>
      <c r="Q31" s="4">
        <v>3.3300999999999998</v>
      </c>
      <c r="R31" s="4">
        <v>16.399999999999999</v>
      </c>
      <c r="S31" s="4">
        <v>10.6669</v>
      </c>
      <c r="T31" s="4">
        <v>2.7204000000000002</v>
      </c>
      <c r="U31" s="4">
        <v>13.4</v>
      </c>
      <c r="V31" s="4">
        <v>87.853999999999999</v>
      </c>
      <c r="Y31" s="4">
        <v>19.821999999999999</v>
      </c>
      <c r="Z31" s="4">
        <v>0</v>
      </c>
      <c r="AA31" s="4">
        <v>0</v>
      </c>
      <c r="AB31" s="4" t="s">
        <v>384</v>
      </c>
      <c r="AC31" s="4">
        <v>0</v>
      </c>
      <c r="AD31" s="4">
        <v>11.8</v>
      </c>
      <c r="AE31" s="4">
        <v>854</v>
      </c>
      <c r="AF31" s="4">
        <v>882</v>
      </c>
      <c r="AG31" s="4">
        <v>889</v>
      </c>
      <c r="AH31" s="4">
        <v>66</v>
      </c>
      <c r="AI31" s="4">
        <v>27.31</v>
      </c>
      <c r="AJ31" s="4">
        <v>0.63</v>
      </c>
      <c r="AK31" s="4">
        <v>989</v>
      </c>
      <c r="AL31" s="4">
        <v>6</v>
      </c>
      <c r="AM31" s="4">
        <v>0</v>
      </c>
      <c r="AN31" s="4">
        <v>36</v>
      </c>
      <c r="AO31" s="4">
        <v>190</v>
      </c>
      <c r="AP31" s="4">
        <v>189</v>
      </c>
      <c r="AQ31" s="4">
        <v>3.9</v>
      </c>
      <c r="AR31" s="4">
        <v>195</v>
      </c>
      <c r="AS31" s="4" t="s">
        <v>155</v>
      </c>
      <c r="AT31" s="4">
        <v>2</v>
      </c>
      <c r="AU31" s="5">
        <v>0.70554398148148145</v>
      </c>
      <c r="AV31" s="4">
        <v>47.158566999999998</v>
      </c>
      <c r="AW31" s="4">
        <v>-88.485450999999998</v>
      </c>
      <c r="AX31" s="4">
        <v>311.39999999999998</v>
      </c>
      <c r="AY31" s="4">
        <v>24.8</v>
      </c>
      <c r="AZ31" s="4">
        <v>12</v>
      </c>
      <c r="BA31" s="4">
        <v>10</v>
      </c>
      <c r="BB31" s="4" t="s">
        <v>432</v>
      </c>
      <c r="BC31" s="4">
        <v>1.4428570000000001</v>
      </c>
      <c r="BD31" s="4">
        <v>2.1142859999999999</v>
      </c>
      <c r="BE31" s="4">
        <v>2.5142859999999998</v>
      </c>
      <c r="BF31" s="4">
        <v>14.063000000000001</v>
      </c>
      <c r="BG31" s="4">
        <v>14.8</v>
      </c>
      <c r="BH31" s="4">
        <v>1.05</v>
      </c>
      <c r="BI31" s="4">
        <v>14.109</v>
      </c>
      <c r="BJ31" s="4">
        <v>3024.7939999999999</v>
      </c>
      <c r="BK31" s="4">
        <v>3.988</v>
      </c>
      <c r="BL31" s="4">
        <v>0.32900000000000001</v>
      </c>
      <c r="BM31" s="4">
        <v>8.4000000000000005E-2</v>
      </c>
      <c r="BN31" s="4">
        <v>0.41299999999999998</v>
      </c>
      <c r="BO31" s="4">
        <v>0.26900000000000002</v>
      </c>
      <c r="BP31" s="4">
        <v>6.9000000000000006E-2</v>
      </c>
      <c r="BQ31" s="4">
        <v>0.33700000000000002</v>
      </c>
      <c r="BR31" s="4">
        <v>0.69910000000000005</v>
      </c>
      <c r="BU31" s="4">
        <v>0.94599999999999995</v>
      </c>
      <c r="BW31" s="4">
        <v>0</v>
      </c>
      <c r="BX31" s="4">
        <v>0.16898199999999999</v>
      </c>
      <c r="BY31" s="4">
        <v>-5</v>
      </c>
      <c r="BZ31" s="4">
        <v>1.4</v>
      </c>
      <c r="CA31" s="4">
        <v>4.1294979999999999</v>
      </c>
      <c r="CB31" s="4">
        <v>28.28</v>
      </c>
      <c r="CC31" s="4">
        <f t="shared" si="8"/>
        <v>1.0910133715999999</v>
      </c>
      <c r="CE31" s="4">
        <f t="shared" si="9"/>
        <v>9330.6879377387631</v>
      </c>
      <c r="CF31" s="4">
        <f t="shared" si="10"/>
        <v>12.301923203928</v>
      </c>
      <c r="CG31" s="4">
        <f t="shared" si="11"/>
        <v>1.0395556970220001</v>
      </c>
      <c r="CH31" s="4">
        <f t="shared" si="12"/>
        <v>2.1565382426946003</v>
      </c>
    </row>
    <row r="32" spans="1:86">
      <c r="A32" s="2">
        <v>42440</v>
      </c>
      <c r="B32" s="29">
        <v>0.49740634259259259</v>
      </c>
      <c r="C32" s="4">
        <v>14.36</v>
      </c>
      <c r="D32" s="4">
        <v>1.9199999999999998E-2</v>
      </c>
      <c r="E32" s="4" t="s">
        <v>155</v>
      </c>
      <c r="F32" s="4">
        <v>191.71953300000001</v>
      </c>
      <c r="G32" s="4">
        <v>13.8</v>
      </c>
      <c r="H32" s="4">
        <v>3.8</v>
      </c>
      <c r="I32" s="4">
        <v>80.900000000000006</v>
      </c>
      <c r="K32" s="4">
        <v>0</v>
      </c>
      <c r="L32" s="4">
        <v>22</v>
      </c>
      <c r="M32" s="4">
        <v>0.87639999999999996</v>
      </c>
      <c r="N32" s="4">
        <v>12.585100000000001</v>
      </c>
      <c r="O32" s="4">
        <v>1.6799999999999999E-2</v>
      </c>
      <c r="P32" s="4">
        <v>12.136200000000001</v>
      </c>
      <c r="Q32" s="4">
        <v>3.3567</v>
      </c>
      <c r="R32" s="4">
        <v>15.5</v>
      </c>
      <c r="S32" s="4">
        <v>9.9141999999999992</v>
      </c>
      <c r="T32" s="4">
        <v>2.7421000000000002</v>
      </c>
      <c r="U32" s="4">
        <v>12.7</v>
      </c>
      <c r="V32" s="4">
        <v>80.940399999999997</v>
      </c>
      <c r="Y32" s="4">
        <v>19.468</v>
      </c>
      <c r="Z32" s="4">
        <v>0</v>
      </c>
      <c r="AA32" s="4">
        <v>0</v>
      </c>
      <c r="AB32" s="4" t="s">
        <v>384</v>
      </c>
      <c r="AC32" s="4">
        <v>0</v>
      </c>
      <c r="AD32" s="4">
        <v>11.9</v>
      </c>
      <c r="AE32" s="4">
        <v>854</v>
      </c>
      <c r="AF32" s="4">
        <v>882</v>
      </c>
      <c r="AG32" s="4">
        <v>889</v>
      </c>
      <c r="AH32" s="4">
        <v>66</v>
      </c>
      <c r="AI32" s="4">
        <v>27.31</v>
      </c>
      <c r="AJ32" s="4">
        <v>0.63</v>
      </c>
      <c r="AK32" s="4">
        <v>989</v>
      </c>
      <c r="AL32" s="4">
        <v>6</v>
      </c>
      <c r="AM32" s="4">
        <v>0</v>
      </c>
      <c r="AN32" s="4">
        <v>36</v>
      </c>
      <c r="AO32" s="4">
        <v>190</v>
      </c>
      <c r="AP32" s="4">
        <v>189.9</v>
      </c>
      <c r="AQ32" s="4">
        <v>4.0999999999999996</v>
      </c>
      <c r="AR32" s="4">
        <v>195</v>
      </c>
      <c r="AS32" s="4" t="s">
        <v>155</v>
      </c>
      <c r="AT32" s="4">
        <v>2</v>
      </c>
      <c r="AU32" s="5">
        <v>0.7055555555555556</v>
      </c>
      <c r="AV32" s="4">
        <v>47.158538</v>
      </c>
      <c r="AW32" s="4">
        <v>-88.485315999999997</v>
      </c>
      <c r="AX32" s="4">
        <v>311.3</v>
      </c>
      <c r="AY32" s="4">
        <v>24.3</v>
      </c>
      <c r="AZ32" s="4">
        <v>12</v>
      </c>
      <c r="BA32" s="4">
        <v>10</v>
      </c>
      <c r="BB32" s="4" t="s">
        <v>432</v>
      </c>
      <c r="BC32" s="4">
        <v>1.143357</v>
      </c>
      <c r="BD32" s="4">
        <v>1.700699</v>
      </c>
      <c r="BE32" s="4">
        <v>2.0293709999999998</v>
      </c>
      <c r="BF32" s="4">
        <v>14.063000000000001</v>
      </c>
      <c r="BG32" s="4">
        <v>14.79</v>
      </c>
      <c r="BH32" s="4">
        <v>1.05</v>
      </c>
      <c r="BI32" s="4">
        <v>14.105</v>
      </c>
      <c r="BJ32" s="4">
        <v>3027.1819999999998</v>
      </c>
      <c r="BK32" s="4">
        <v>2.5720000000000001</v>
      </c>
      <c r="BL32" s="4">
        <v>0.30599999999999999</v>
      </c>
      <c r="BM32" s="4">
        <v>8.5000000000000006E-2</v>
      </c>
      <c r="BN32" s="4">
        <v>0.39</v>
      </c>
      <c r="BO32" s="4">
        <v>0.25</v>
      </c>
      <c r="BP32" s="4">
        <v>6.9000000000000006E-2</v>
      </c>
      <c r="BQ32" s="4">
        <v>0.31900000000000001</v>
      </c>
      <c r="BR32" s="4">
        <v>0.64380000000000004</v>
      </c>
      <c r="BU32" s="4">
        <v>0.92900000000000005</v>
      </c>
      <c r="BW32" s="4">
        <v>0</v>
      </c>
      <c r="BX32" s="4">
        <v>0.13511600000000001</v>
      </c>
      <c r="BY32" s="4">
        <v>-5</v>
      </c>
      <c r="BZ32" s="4">
        <v>1.403608</v>
      </c>
      <c r="CA32" s="4">
        <v>3.301898</v>
      </c>
      <c r="CB32" s="4">
        <v>28.352882000000001</v>
      </c>
      <c r="CC32" s="4">
        <f t="shared" si="8"/>
        <v>0.8723614516</v>
      </c>
      <c r="CE32" s="4">
        <f t="shared" si="9"/>
        <v>7466.5983050026916</v>
      </c>
      <c r="CF32" s="4">
        <f t="shared" si="10"/>
        <v>6.3438837970320003</v>
      </c>
      <c r="CG32" s="4">
        <f t="shared" si="11"/>
        <v>0.78681918011399998</v>
      </c>
      <c r="CH32" s="4">
        <f t="shared" si="12"/>
        <v>1.5879441635028</v>
      </c>
    </row>
    <row r="33" spans="1:86">
      <c r="A33" s="2">
        <v>42440</v>
      </c>
      <c r="B33" s="29">
        <v>0.49741791666666663</v>
      </c>
      <c r="C33" s="4">
        <v>14.513999999999999</v>
      </c>
      <c r="D33" s="4">
        <v>1.49E-2</v>
      </c>
      <c r="E33" s="4" t="s">
        <v>155</v>
      </c>
      <c r="F33" s="4">
        <v>148.610649</v>
      </c>
      <c r="G33" s="4">
        <v>11.2</v>
      </c>
      <c r="H33" s="4">
        <v>4.8</v>
      </c>
      <c r="I33" s="4">
        <v>55.1</v>
      </c>
      <c r="K33" s="4">
        <v>0</v>
      </c>
      <c r="L33" s="4">
        <v>22</v>
      </c>
      <c r="M33" s="4">
        <v>0.87529999999999997</v>
      </c>
      <c r="N33" s="4">
        <v>12.7037</v>
      </c>
      <c r="O33" s="4">
        <v>1.2999999999999999E-2</v>
      </c>
      <c r="P33" s="4">
        <v>9.8114000000000008</v>
      </c>
      <c r="Q33" s="4">
        <v>4.1966000000000001</v>
      </c>
      <c r="R33" s="4">
        <v>14</v>
      </c>
      <c r="S33" s="4">
        <v>8.0150000000000006</v>
      </c>
      <c r="T33" s="4">
        <v>3.4283000000000001</v>
      </c>
      <c r="U33" s="4">
        <v>11.4</v>
      </c>
      <c r="V33" s="4">
        <v>55.073099999999997</v>
      </c>
      <c r="Y33" s="4">
        <v>19.047999999999998</v>
      </c>
      <c r="Z33" s="4">
        <v>0</v>
      </c>
      <c r="AA33" s="4">
        <v>0</v>
      </c>
      <c r="AB33" s="4" t="s">
        <v>384</v>
      </c>
      <c r="AC33" s="4">
        <v>0</v>
      </c>
      <c r="AD33" s="4">
        <v>11.8</v>
      </c>
      <c r="AE33" s="4">
        <v>853</v>
      </c>
      <c r="AF33" s="4">
        <v>883</v>
      </c>
      <c r="AG33" s="4">
        <v>889</v>
      </c>
      <c r="AH33" s="4">
        <v>66</v>
      </c>
      <c r="AI33" s="4">
        <v>27.31</v>
      </c>
      <c r="AJ33" s="4">
        <v>0.63</v>
      </c>
      <c r="AK33" s="4">
        <v>989</v>
      </c>
      <c r="AL33" s="4">
        <v>6</v>
      </c>
      <c r="AM33" s="4">
        <v>0</v>
      </c>
      <c r="AN33" s="4">
        <v>36</v>
      </c>
      <c r="AO33" s="4">
        <v>190</v>
      </c>
      <c r="AP33" s="4">
        <v>190</v>
      </c>
      <c r="AQ33" s="4">
        <v>4.0999999999999996</v>
      </c>
      <c r="AR33" s="4">
        <v>195</v>
      </c>
      <c r="AS33" s="4" t="s">
        <v>155</v>
      </c>
      <c r="AT33" s="4">
        <v>2</v>
      </c>
      <c r="AU33" s="5">
        <v>0.70556712962962964</v>
      </c>
      <c r="AV33" s="4">
        <v>47.158513999999997</v>
      </c>
      <c r="AW33" s="4">
        <v>-88.485175999999996</v>
      </c>
      <c r="AX33" s="4">
        <v>311.2</v>
      </c>
      <c r="AY33" s="4">
        <v>24.3</v>
      </c>
      <c r="AZ33" s="4">
        <v>12</v>
      </c>
      <c r="BA33" s="4">
        <v>10</v>
      </c>
      <c r="BB33" s="4" t="s">
        <v>432</v>
      </c>
      <c r="BC33" s="4">
        <v>1.142458</v>
      </c>
      <c r="BD33" s="4">
        <v>1.642458</v>
      </c>
      <c r="BE33" s="4">
        <v>2.0136859999999999</v>
      </c>
      <c r="BF33" s="4">
        <v>14.063000000000001</v>
      </c>
      <c r="BG33" s="4">
        <v>14.65</v>
      </c>
      <c r="BH33" s="4">
        <v>1.04</v>
      </c>
      <c r="BI33" s="4">
        <v>14.249000000000001</v>
      </c>
      <c r="BJ33" s="4">
        <v>3028.672</v>
      </c>
      <c r="BK33" s="4">
        <v>1.974</v>
      </c>
      <c r="BL33" s="4">
        <v>0.245</v>
      </c>
      <c r="BM33" s="4">
        <v>0.105</v>
      </c>
      <c r="BN33" s="4">
        <v>0.35</v>
      </c>
      <c r="BO33" s="4">
        <v>0.2</v>
      </c>
      <c r="BP33" s="4">
        <v>8.5999999999999993E-2</v>
      </c>
      <c r="BQ33" s="4">
        <v>0.28599999999999998</v>
      </c>
      <c r="BR33" s="4">
        <v>0.43419999999999997</v>
      </c>
      <c r="BU33" s="4">
        <v>0.90100000000000002</v>
      </c>
      <c r="BW33" s="4">
        <v>0</v>
      </c>
      <c r="BX33" s="4">
        <v>0.116568</v>
      </c>
      <c r="BY33" s="4">
        <v>-5</v>
      </c>
      <c r="BZ33" s="4">
        <v>1.403098</v>
      </c>
      <c r="CA33" s="4">
        <v>2.8486310000000001</v>
      </c>
      <c r="CB33" s="4">
        <v>28.342580000000002</v>
      </c>
      <c r="CC33" s="4">
        <f t="shared" si="8"/>
        <v>0.75260831019999996</v>
      </c>
      <c r="CE33" s="4">
        <f t="shared" si="9"/>
        <v>6444.7940041799038</v>
      </c>
      <c r="CF33" s="4">
        <f t="shared" si="10"/>
        <v>4.2005286027180002</v>
      </c>
      <c r="CG33" s="4">
        <f t="shared" si="11"/>
        <v>0.60858722410200006</v>
      </c>
      <c r="CH33" s="4">
        <f t="shared" si="12"/>
        <v>0.92394605840940003</v>
      </c>
    </row>
    <row r="34" spans="1:86">
      <c r="A34" s="2">
        <v>42440</v>
      </c>
      <c r="B34" s="29">
        <v>0.49742949074074078</v>
      </c>
      <c r="C34" s="4">
        <v>14.55</v>
      </c>
      <c r="D34" s="4">
        <v>1.4E-2</v>
      </c>
      <c r="E34" s="4" t="s">
        <v>155</v>
      </c>
      <c r="F34" s="4">
        <v>140.29118099999999</v>
      </c>
      <c r="G34" s="4">
        <v>11</v>
      </c>
      <c r="H34" s="4">
        <v>6.4</v>
      </c>
      <c r="I34" s="4">
        <v>48.1</v>
      </c>
      <c r="K34" s="4">
        <v>0</v>
      </c>
      <c r="L34" s="4">
        <v>21</v>
      </c>
      <c r="M34" s="4">
        <v>0.875</v>
      </c>
      <c r="N34" s="4">
        <v>12.7315</v>
      </c>
      <c r="O34" s="4">
        <v>1.23E-2</v>
      </c>
      <c r="P34" s="4">
        <v>9.5988000000000007</v>
      </c>
      <c r="Q34" s="4">
        <v>5.6001000000000003</v>
      </c>
      <c r="R34" s="4">
        <v>15.2</v>
      </c>
      <c r="S34" s="4">
        <v>7.8413000000000004</v>
      </c>
      <c r="T34" s="4">
        <v>4.5747999999999998</v>
      </c>
      <c r="U34" s="4">
        <v>12.4</v>
      </c>
      <c r="V34" s="4">
        <v>48.1</v>
      </c>
      <c r="Y34" s="4">
        <v>18.646000000000001</v>
      </c>
      <c r="Z34" s="4">
        <v>0</v>
      </c>
      <c r="AA34" s="4">
        <v>0</v>
      </c>
      <c r="AB34" s="4" t="s">
        <v>384</v>
      </c>
      <c r="AC34" s="4">
        <v>0</v>
      </c>
      <c r="AD34" s="4">
        <v>11.8</v>
      </c>
      <c r="AE34" s="4">
        <v>853</v>
      </c>
      <c r="AF34" s="4">
        <v>883</v>
      </c>
      <c r="AG34" s="4">
        <v>888</v>
      </c>
      <c r="AH34" s="4">
        <v>66</v>
      </c>
      <c r="AI34" s="4">
        <v>27.31</v>
      </c>
      <c r="AJ34" s="4">
        <v>0.63</v>
      </c>
      <c r="AK34" s="4">
        <v>989</v>
      </c>
      <c r="AL34" s="4">
        <v>6</v>
      </c>
      <c r="AM34" s="4">
        <v>0</v>
      </c>
      <c r="AN34" s="4">
        <v>36</v>
      </c>
      <c r="AO34" s="4">
        <v>190</v>
      </c>
      <c r="AP34" s="4">
        <v>190</v>
      </c>
      <c r="AQ34" s="4">
        <v>4.0999999999999996</v>
      </c>
      <c r="AR34" s="4">
        <v>195</v>
      </c>
      <c r="AS34" s="4" t="s">
        <v>155</v>
      </c>
      <c r="AT34" s="4">
        <v>2</v>
      </c>
      <c r="AU34" s="5">
        <v>0.70557870370370368</v>
      </c>
      <c r="AV34" s="4">
        <v>47.158499999999997</v>
      </c>
      <c r="AW34" s="4">
        <v>-88.485029999999995</v>
      </c>
      <c r="AX34" s="4">
        <v>311.10000000000002</v>
      </c>
      <c r="AY34" s="4">
        <v>24.4</v>
      </c>
      <c r="AZ34" s="4">
        <v>12</v>
      </c>
      <c r="BA34" s="4">
        <v>10</v>
      </c>
      <c r="BB34" s="4" t="s">
        <v>432</v>
      </c>
      <c r="BC34" s="4">
        <v>1.2</v>
      </c>
      <c r="BD34" s="4">
        <v>1.7</v>
      </c>
      <c r="BE34" s="4">
        <v>2.1</v>
      </c>
      <c r="BF34" s="4">
        <v>14.063000000000001</v>
      </c>
      <c r="BG34" s="4">
        <v>14.62</v>
      </c>
      <c r="BH34" s="4">
        <v>1.04</v>
      </c>
      <c r="BI34" s="4">
        <v>14.282999999999999</v>
      </c>
      <c r="BJ34" s="4">
        <v>3029.002</v>
      </c>
      <c r="BK34" s="4">
        <v>1.859</v>
      </c>
      <c r="BL34" s="4">
        <v>0.23899999999999999</v>
      </c>
      <c r="BM34" s="4">
        <v>0.14000000000000001</v>
      </c>
      <c r="BN34" s="4">
        <v>0.379</v>
      </c>
      <c r="BO34" s="4">
        <v>0.19500000000000001</v>
      </c>
      <c r="BP34" s="4">
        <v>0.114</v>
      </c>
      <c r="BQ34" s="4">
        <v>0.309</v>
      </c>
      <c r="BR34" s="4">
        <v>0.37840000000000001</v>
      </c>
      <c r="BU34" s="4">
        <v>0.88</v>
      </c>
      <c r="BW34" s="4">
        <v>0</v>
      </c>
      <c r="BX34" s="4">
        <v>0.12672600000000001</v>
      </c>
      <c r="BY34" s="4">
        <v>-5</v>
      </c>
      <c r="BZ34" s="4">
        <v>1.4048039999999999</v>
      </c>
      <c r="CA34" s="4">
        <v>3.096867</v>
      </c>
      <c r="CB34" s="4">
        <v>28.377040999999998</v>
      </c>
      <c r="CC34" s="4">
        <f t="shared" si="8"/>
        <v>0.81819226140000001</v>
      </c>
      <c r="CE34" s="4">
        <f t="shared" si="9"/>
        <v>7007.1710035402984</v>
      </c>
      <c r="CF34" s="4">
        <f t="shared" si="10"/>
        <v>4.3005355874909998</v>
      </c>
      <c r="CG34" s="4">
        <f t="shared" si="11"/>
        <v>0.714828131541</v>
      </c>
      <c r="CH34" s="4">
        <f t="shared" si="12"/>
        <v>0.87537529118159996</v>
      </c>
    </row>
    <row r="35" spans="1:86">
      <c r="A35" s="2">
        <v>42440</v>
      </c>
      <c r="B35" s="29">
        <v>0.49744106481481482</v>
      </c>
      <c r="C35" s="4">
        <v>14.55</v>
      </c>
      <c r="D35" s="4">
        <v>0.01</v>
      </c>
      <c r="E35" s="4" t="s">
        <v>155</v>
      </c>
      <c r="F35" s="4">
        <v>99.791667000000004</v>
      </c>
      <c r="G35" s="4">
        <v>10.199999999999999</v>
      </c>
      <c r="H35" s="4">
        <v>6.4</v>
      </c>
      <c r="I35" s="4">
        <v>42.6</v>
      </c>
      <c r="K35" s="4">
        <v>0</v>
      </c>
      <c r="L35" s="4">
        <v>21</v>
      </c>
      <c r="M35" s="4">
        <v>0.87509999999999999</v>
      </c>
      <c r="N35" s="4">
        <v>12.732100000000001</v>
      </c>
      <c r="O35" s="4">
        <v>8.6999999999999994E-3</v>
      </c>
      <c r="P35" s="4">
        <v>8.9337999999999997</v>
      </c>
      <c r="Q35" s="4">
        <v>5.6003999999999996</v>
      </c>
      <c r="R35" s="4">
        <v>14.5</v>
      </c>
      <c r="S35" s="4">
        <v>7.2980999999999998</v>
      </c>
      <c r="T35" s="4">
        <v>4.5750000000000002</v>
      </c>
      <c r="U35" s="4">
        <v>11.9</v>
      </c>
      <c r="V35" s="4">
        <v>42.629399999999997</v>
      </c>
      <c r="Y35" s="4">
        <v>18.158999999999999</v>
      </c>
      <c r="Z35" s="4">
        <v>0</v>
      </c>
      <c r="AA35" s="4">
        <v>0</v>
      </c>
      <c r="AB35" s="4" t="s">
        <v>384</v>
      </c>
      <c r="AC35" s="4">
        <v>0</v>
      </c>
      <c r="AD35" s="4">
        <v>11.9</v>
      </c>
      <c r="AE35" s="4">
        <v>852</v>
      </c>
      <c r="AF35" s="4">
        <v>884</v>
      </c>
      <c r="AG35" s="4">
        <v>887</v>
      </c>
      <c r="AH35" s="4">
        <v>66</v>
      </c>
      <c r="AI35" s="4">
        <v>27.31</v>
      </c>
      <c r="AJ35" s="4">
        <v>0.63</v>
      </c>
      <c r="AK35" s="4">
        <v>989</v>
      </c>
      <c r="AL35" s="4">
        <v>6</v>
      </c>
      <c r="AM35" s="4">
        <v>0</v>
      </c>
      <c r="AN35" s="4">
        <v>36</v>
      </c>
      <c r="AO35" s="4">
        <v>190</v>
      </c>
      <c r="AP35" s="4">
        <v>190</v>
      </c>
      <c r="AQ35" s="4">
        <v>4.0999999999999996</v>
      </c>
      <c r="AR35" s="4">
        <v>195</v>
      </c>
      <c r="AS35" s="4" t="s">
        <v>155</v>
      </c>
      <c r="AT35" s="4">
        <v>2</v>
      </c>
      <c r="AU35" s="5">
        <v>0.70559027777777772</v>
      </c>
      <c r="AV35" s="4">
        <v>47.15849</v>
      </c>
      <c r="AW35" s="4">
        <v>-88.484888999999995</v>
      </c>
      <c r="AX35" s="4">
        <v>311</v>
      </c>
      <c r="AY35" s="4">
        <v>24</v>
      </c>
      <c r="AZ35" s="4">
        <v>12</v>
      </c>
      <c r="BA35" s="4">
        <v>10</v>
      </c>
      <c r="BB35" s="4" t="s">
        <v>432</v>
      </c>
      <c r="BC35" s="4">
        <v>1.1289709999999999</v>
      </c>
      <c r="BD35" s="4">
        <v>1.4869129999999999</v>
      </c>
      <c r="BE35" s="4">
        <v>1.8869130000000001</v>
      </c>
      <c r="BF35" s="4">
        <v>14.063000000000001</v>
      </c>
      <c r="BG35" s="4">
        <v>14.63</v>
      </c>
      <c r="BH35" s="4">
        <v>1.04</v>
      </c>
      <c r="BI35" s="4">
        <v>14.278</v>
      </c>
      <c r="BJ35" s="4">
        <v>3029.9769999999999</v>
      </c>
      <c r="BK35" s="4">
        <v>1.323</v>
      </c>
      <c r="BL35" s="4">
        <v>0.223</v>
      </c>
      <c r="BM35" s="4">
        <v>0.14000000000000001</v>
      </c>
      <c r="BN35" s="4">
        <v>0.36199999999999999</v>
      </c>
      <c r="BO35" s="4">
        <v>0.182</v>
      </c>
      <c r="BP35" s="4">
        <v>0.114</v>
      </c>
      <c r="BQ35" s="4">
        <v>0.29599999999999999</v>
      </c>
      <c r="BR35" s="4">
        <v>0.33550000000000002</v>
      </c>
      <c r="BU35" s="4">
        <v>0.85699999999999998</v>
      </c>
      <c r="BW35" s="4">
        <v>0</v>
      </c>
      <c r="BX35" s="4">
        <v>9.7363000000000005E-2</v>
      </c>
      <c r="BY35" s="4">
        <v>-5</v>
      </c>
      <c r="BZ35" s="4">
        <v>1.404099</v>
      </c>
      <c r="CA35" s="4">
        <v>2.3792990000000001</v>
      </c>
      <c r="CB35" s="4">
        <v>28.362798000000002</v>
      </c>
      <c r="CC35" s="4">
        <f t="shared" si="8"/>
        <v>0.62861079580000001</v>
      </c>
      <c r="CE35" s="4">
        <f t="shared" si="9"/>
        <v>5385.2882708538809</v>
      </c>
      <c r="CF35" s="4">
        <f t="shared" si="10"/>
        <v>2.3514159950189999</v>
      </c>
      <c r="CG35" s="4">
        <f t="shared" si="11"/>
        <v>0.52609156048799999</v>
      </c>
      <c r="CH35" s="4">
        <f t="shared" si="12"/>
        <v>0.59629634643149998</v>
      </c>
    </row>
    <row r="36" spans="1:86">
      <c r="A36" s="2">
        <v>42440</v>
      </c>
      <c r="B36" s="29">
        <v>0.49745263888888891</v>
      </c>
      <c r="C36" s="4">
        <v>14.55</v>
      </c>
      <c r="D36" s="4">
        <v>8.9999999999999993E-3</v>
      </c>
      <c r="E36" s="4" t="s">
        <v>155</v>
      </c>
      <c r="F36" s="4">
        <v>90</v>
      </c>
      <c r="G36" s="4">
        <v>9.8000000000000007</v>
      </c>
      <c r="H36" s="4">
        <v>6.3</v>
      </c>
      <c r="I36" s="4">
        <v>38.5</v>
      </c>
      <c r="K36" s="4">
        <v>0</v>
      </c>
      <c r="L36" s="4">
        <v>20</v>
      </c>
      <c r="M36" s="4">
        <v>0.875</v>
      </c>
      <c r="N36" s="4">
        <v>12.7318</v>
      </c>
      <c r="O36" s="4">
        <v>7.9000000000000008E-3</v>
      </c>
      <c r="P36" s="4">
        <v>8.61</v>
      </c>
      <c r="Q36" s="4">
        <v>5.5126999999999997</v>
      </c>
      <c r="R36" s="4">
        <v>14.1</v>
      </c>
      <c r="S36" s="4">
        <v>7.0335999999999999</v>
      </c>
      <c r="T36" s="4">
        <v>4.5034000000000001</v>
      </c>
      <c r="U36" s="4">
        <v>11.5</v>
      </c>
      <c r="V36" s="4">
        <v>38.455399999999997</v>
      </c>
      <c r="Y36" s="4">
        <v>17.52</v>
      </c>
      <c r="Z36" s="4">
        <v>0</v>
      </c>
      <c r="AA36" s="4">
        <v>0</v>
      </c>
      <c r="AB36" s="4" t="s">
        <v>384</v>
      </c>
      <c r="AC36" s="4">
        <v>0</v>
      </c>
      <c r="AD36" s="4">
        <v>11.8</v>
      </c>
      <c r="AE36" s="4">
        <v>853</v>
      </c>
      <c r="AF36" s="4">
        <v>884</v>
      </c>
      <c r="AG36" s="4">
        <v>886</v>
      </c>
      <c r="AH36" s="4">
        <v>66</v>
      </c>
      <c r="AI36" s="4">
        <v>27.31</v>
      </c>
      <c r="AJ36" s="4">
        <v>0.63</v>
      </c>
      <c r="AK36" s="4">
        <v>989</v>
      </c>
      <c r="AL36" s="4">
        <v>6</v>
      </c>
      <c r="AM36" s="4">
        <v>0</v>
      </c>
      <c r="AN36" s="4">
        <v>36</v>
      </c>
      <c r="AO36" s="4">
        <v>189.1</v>
      </c>
      <c r="AP36" s="4">
        <v>190</v>
      </c>
      <c r="AQ36" s="4">
        <v>4</v>
      </c>
      <c r="AR36" s="4">
        <v>195</v>
      </c>
      <c r="AS36" s="4" t="s">
        <v>155</v>
      </c>
      <c r="AT36" s="4">
        <v>2</v>
      </c>
      <c r="AU36" s="5">
        <v>0.70560185185185187</v>
      </c>
      <c r="AV36" s="4">
        <v>47.158486000000003</v>
      </c>
      <c r="AW36" s="4">
        <v>-88.484752</v>
      </c>
      <c r="AX36" s="4">
        <v>310.8</v>
      </c>
      <c r="AY36" s="4">
        <v>23.5</v>
      </c>
      <c r="AZ36" s="4">
        <v>12</v>
      </c>
      <c r="BA36" s="4">
        <v>10</v>
      </c>
      <c r="BB36" s="4" t="s">
        <v>432</v>
      </c>
      <c r="BC36" s="4">
        <v>1.1000000000000001</v>
      </c>
      <c r="BD36" s="4">
        <v>1.4</v>
      </c>
      <c r="BE36" s="4">
        <v>1.8</v>
      </c>
      <c r="BF36" s="4">
        <v>14.063000000000001</v>
      </c>
      <c r="BG36" s="4">
        <v>14.63</v>
      </c>
      <c r="BH36" s="4">
        <v>1.04</v>
      </c>
      <c r="BI36" s="4">
        <v>14.281000000000001</v>
      </c>
      <c r="BJ36" s="4">
        <v>3030.2809999999999</v>
      </c>
      <c r="BK36" s="4">
        <v>1.1930000000000001</v>
      </c>
      <c r="BL36" s="4">
        <v>0.215</v>
      </c>
      <c r="BM36" s="4">
        <v>0.13700000000000001</v>
      </c>
      <c r="BN36" s="4">
        <v>0.35199999999999998</v>
      </c>
      <c r="BO36" s="4">
        <v>0.17499999999999999</v>
      </c>
      <c r="BP36" s="4">
        <v>0.112</v>
      </c>
      <c r="BQ36" s="4">
        <v>0.28799999999999998</v>
      </c>
      <c r="BR36" s="4">
        <v>0.30270000000000002</v>
      </c>
      <c r="BU36" s="4">
        <v>0.82699999999999996</v>
      </c>
      <c r="BW36" s="4">
        <v>0</v>
      </c>
      <c r="BX36" s="4">
        <v>8.6785000000000001E-2</v>
      </c>
      <c r="BY36" s="4">
        <v>-5</v>
      </c>
      <c r="BZ36" s="4">
        <v>1.4039999999999999</v>
      </c>
      <c r="CA36" s="4">
        <v>2.120803</v>
      </c>
      <c r="CB36" s="4">
        <v>28.360800000000001</v>
      </c>
      <c r="CC36" s="4">
        <f t="shared" si="8"/>
        <v>0.56031615260000001</v>
      </c>
      <c r="CE36" s="4">
        <f t="shared" si="9"/>
        <v>4800.691889625321</v>
      </c>
      <c r="CF36" s="4">
        <f t="shared" si="10"/>
        <v>1.889998130313</v>
      </c>
      <c r="CG36" s="4">
        <f t="shared" si="11"/>
        <v>0.45626107420799994</v>
      </c>
      <c r="CH36" s="4">
        <f t="shared" si="12"/>
        <v>0.4795493998707</v>
      </c>
    </row>
    <row r="37" spans="1:86">
      <c r="A37" s="2">
        <v>42440</v>
      </c>
      <c r="B37" s="29">
        <v>0.49746421296296295</v>
      </c>
      <c r="C37" s="4">
        <v>14.55</v>
      </c>
      <c r="D37" s="4">
        <v>8.9999999999999993E-3</v>
      </c>
      <c r="E37" s="4" t="s">
        <v>155</v>
      </c>
      <c r="F37" s="4">
        <v>90</v>
      </c>
      <c r="G37" s="4">
        <v>9.1</v>
      </c>
      <c r="H37" s="4">
        <v>6.3</v>
      </c>
      <c r="I37" s="4">
        <v>42.9</v>
      </c>
      <c r="K37" s="4">
        <v>0</v>
      </c>
      <c r="L37" s="4">
        <v>20</v>
      </c>
      <c r="M37" s="4">
        <v>0.87509999999999999</v>
      </c>
      <c r="N37" s="4">
        <v>12.732699999999999</v>
      </c>
      <c r="O37" s="4">
        <v>7.9000000000000008E-3</v>
      </c>
      <c r="P37" s="4">
        <v>7.9370000000000003</v>
      </c>
      <c r="Q37" s="4">
        <v>5.5130999999999997</v>
      </c>
      <c r="R37" s="4">
        <v>13.5</v>
      </c>
      <c r="S37" s="4">
        <v>6.4837999999999996</v>
      </c>
      <c r="T37" s="4">
        <v>4.5037000000000003</v>
      </c>
      <c r="U37" s="4">
        <v>11</v>
      </c>
      <c r="V37" s="4">
        <v>42.948</v>
      </c>
      <c r="Y37" s="4">
        <v>17.431000000000001</v>
      </c>
      <c r="Z37" s="4">
        <v>0</v>
      </c>
      <c r="AA37" s="4">
        <v>0</v>
      </c>
      <c r="AB37" s="4" t="s">
        <v>384</v>
      </c>
      <c r="AC37" s="4">
        <v>0</v>
      </c>
      <c r="AD37" s="4">
        <v>11.9</v>
      </c>
      <c r="AE37" s="4">
        <v>852</v>
      </c>
      <c r="AF37" s="4">
        <v>885</v>
      </c>
      <c r="AG37" s="4">
        <v>886</v>
      </c>
      <c r="AH37" s="4">
        <v>66</v>
      </c>
      <c r="AI37" s="4">
        <v>27.31</v>
      </c>
      <c r="AJ37" s="4">
        <v>0.63</v>
      </c>
      <c r="AK37" s="4">
        <v>989</v>
      </c>
      <c r="AL37" s="4">
        <v>6</v>
      </c>
      <c r="AM37" s="4">
        <v>0</v>
      </c>
      <c r="AN37" s="4">
        <v>36</v>
      </c>
      <c r="AO37" s="4">
        <v>189.9</v>
      </c>
      <c r="AP37" s="4">
        <v>190</v>
      </c>
      <c r="AQ37" s="4">
        <v>4.2</v>
      </c>
      <c r="AR37" s="4">
        <v>195</v>
      </c>
      <c r="AS37" s="4" t="s">
        <v>155</v>
      </c>
      <c r="AT37" s="4">
        <v>2</v>
      </c>
      <c r="AU37" s="5">
        <v>0.70561342592592602</v>
      </c>
      <c r="AV37" s="4">
        <v>47.158498999999999</v>
      </c>
      <c r="AW37" s="4">
        <v>-88.484616000000003</v>
      </c>
      <c r="AX37" s="4">
        <v>310.7</v>
      </c>
      <c r="AY37" s="4">
        <v>23</v>
      </c>
      <c r="AZ37" s="4">
        <v>12</v>
      </c>
      <c r="BA37" s="4">
        <v>10</v>
      </c>
      <c r="BB37" s="4" t="s">
        <v>432</v>
      </c>
      <c r="BC37" s="4">
        <v>1.171616</v>
      </c>
      <c r="BD37" s="4">
        <v>1.6148480000000001</v>
      </c>
      <c r="BE37" s="4">
        <v>2.0148480000000002</v>
      </c>
      <c r="BF37" s="4">
        <v>14.063000000000001</v>
      </c>
      <c r="BG37" s="4">
        <v>14.63</v>
      </c>
      <c r="BH37" s="4">
        <v>1.04</v>
      </c>
      <c r="BI37" s="4">
        <v>14.273</v>
      </c>
      <c r="BJ37" s="4">
        <v>3030.1729999999998</v>
      </c>
      <c r="BK37" s="4">
        <v>1.1930000000000001</v>
      </c>
      <c r="BL37" s="4">
        <v>0.19800000000000001</v>
      </c>
      <c r="BM37" s="4">
        <v>0.13700000000000001</v>
      </c>
      <c r="BN37" s="4">
        <v>0.33500000000000002</v>
      </c>
      <c r="BO37" s="4">
        <v>0.16200000000000001</v>
      </c>
      <c r="BP37" s="4">
        <v>0.112</v>
      </c>
      <c r="BQ37" s="4">
        <v>0.27400000000000002</v>
      </c>
      <c r="BR37" s="4">
        <v>0.33800000000000002</v>
      </c>
      <c r="BU37" s="4">
        <v>0.82299999999999995</v>
      </c>
      <c r="BW37" s="4">
        <v>0</v>
      </c>
      <c r="BX37" s="4">
        <v>9.5019999999999993E-2</v>
      </c>
      <c r="BY37" s="4">
        <v>-5</v>
      </c>
      <c r="BZ37" s="4">
        <v>1.4058040000000001</v>
      </c>
      <c r="CA37" s="4">
        <v>2.3220510000000001</v>
      </c>
      <c r="CB37" s="4">
        <v>28.397241000000001</v>
      </c>
      <c r="CC37" s="4">
        <f t="shared" si="8"/>
        <v>0.6134858742</v>
      </c>
      <c r="CE37" s="4">
        <f t="shared" si="9"/>
        <v>5256.0535348827807</v>
      </c>
      <c r="CF37" s="4">
        <f t="shared" si="10"/>
        <v>2.0693445117210003</v>
      </c>
      <c r="CG37" s="4">
        <f t="shared" si="11"/>
        <v>0.47527275457800006</v>
      </c>
      <c r="CH37" s="4">
        <f t="shared" si="12"/>
        <v>0.58628536878600002</v>
      </c>
    </row>
    <row r="38" spans="1:86">
      <c r="A38" s="2">
        <v>42440</v>
      </c>
      <c r="B38" s="29">
        <v>0.49747578703703704</v>
      </c>
      <c r="C38" s="4">
        <v>14.55</v>
      </c>
      <c r="D38" s="4">
        <v>8.9999999999999993E-3</v>
      </c>
      <c r="E38" s="4" t="s">
        <v>155</v>
      </c>
      <c r="F38" s="4">
        <v>90</v>
      </c>
      <c r="G38" s="4">
        <v>9</v>
      </c>
      <c r="H38" s="4">
        <v>6.3</v>
      </c>
      <c r="I38" s="4">
        <v>38</v>
      </c>
      <c r="K38" s="4">
        <v>0</v>
      </c>
      <c r="L38" s="4">
        <v>20</v>
      </c>
      <c r="M38" s="4">
        <v>0.87529999999999997</v>
      </c>
      <c r="N38" s="4">
        <v>12.735200000000001</v>
      </c>
      <c r="O38" s="4">
        <v>7.9000000000000008E-3</v>
      </c>
      <c r="P38" s="4">
        <v>7.8773999999999997</v>
      </c>
      <c r="Q38" s="4">
        <v>5.5141999999999998</v>
      </c>
      <c r="R38" s="4">
        <v>13.4</v>
      </c>
      <c r="S38" s="4">
        <v>6.3941999999999997</v>
      </c>
      <c r="T38" s="4">
        <v>4.4759000000000002</v>
      </c>
      <c r="U38" s="4">
        <v>10.9</v>
      </c>
      <c r="V38" s="4">
        <v>38.007599999999996</v>
      </c>
      <c r="Y38" s="4">
        <v>17.36</v>
      </c>
      <c r="Z38" s="4">
        <v>0</v>
      </c>
      <c r="AA38" s="4">
        <v>0</v>
      </c>
      <c r="AB38" s="4" t="s">
        <v>384</v>
      </c>
      <c r="AC38" s="4">
        <v>0</v>
      </c>
      <c r="AD38" s="4">
        <v>11.8</v>
      </c>
      <c r="AE38" s="4">
        <v>853</v>
      </c>
      <c r="AF38" s="4">
        <v>886</v>
      </c>
      <c r="AG38" s="4">
        <v>887</v>
      </c>
      <c r="AH38" s="4">
        <v>66</v>
      </c>
      <c r="AI38" s="4">
        <v>25.64</v>
      </c>
      <c r="AJ38" s="4">
        <v>0.59</v>
      </c>
      <c r="AK38" s="4">
        <v>989</v>
      </c>
      <c r="AL38" s="4">
        <v>5.0999999999999996</v>
      </c>
      <c r="AM38" s="4">
        <v>0</v>
      </c>
      <c r="AN38" s="4">
        <v>36</v>
      </c>
      <c r="AO38" s="4">
        <v>190</v>
      </c>
      <c r="AP38" s="4">
        <v>190</v>
      </c>
      <c r="AQ38" s="4">
        <v>4.0999999999999996</v>
      </c>
      <c r="AR38" s="4">
        <v>195</v>
      </c>
      <c r="AS38" s="4" t="s">
        <v>155</v>
      </c>
      <c r="AT38" s="4">
        <v>2</v>
      </c>
      <c r="AU38" s="5">
        <v>0.70562499999999995</v>
      </c>
      <c r="AV38" s="4">
        <v>47.158527999999997</v>
      </c>
      <c r="AW38" s="4">
        <v>-88.484489999999994</v>
      </c>
      <c r="AX38" s="4">
        <v>310.60000000000002</v>
      </c>
      <c r="AY38" s="4">
        <v>22.4</v>
      </c>
      <c r="AZ38" s="4">
        <v>12</v>
      </c>
      <c r="BA38" s="4">
        <v>10</v>
      </c>
      <c r="BB38" s="4" t="s">
        <v>432</v>
      </c>
      <c r="BC38" s="4">
        <v>1.271828</v>
      </c>
      <c r="BD38" s="4">
        <v>1.7</v>
      </c>
      <c r="BE38" s="4">
        <v>2.1718280000000001</v>
      </c>
      <c r="BF38" s="4">
        <v>14.063000000000001</v>
      </c>
      <c r="BG38" s="4">
        <v>14.63</v>
      </c>
      <c r="BH38" s="4">
        <v>1.04</v>
      </c>
      <c r="BI38" s="4">
        <v>14.250999999999999</v>
      </c>
      <c r="BJ38" s="4">
        <v>3030.2930000000001</v>
      </c>
      <c r="BK38" s="4">
        <v>1.1930000000000001</v>
      </c>
      <c r="BL38" s="4">
        <v>0.19600000000000001</v>
      </c>
      <c r="BM38" s="4">
        <v>0.13700000000000001</v>
      </c>
      <c r="BN38" s="4">
        <v>0.33400000000000002</v>
      </c>
      <c r="BO38" s="4">
        <v>0.159</v>
      </c>
      <c r="BP38" s="4">
        <v>0.112</v>
      </c>
      <c r="BQ38" s="4">
        <v>0.27100000000000002</v>
      </c>
      <c r="BR38" s="4">
        <v>0.29909999999999998</v>
      </c>
      <c r="BU38" s="4">
        <v>0.82</v>
      </c>
      <c r="BW38" s="4">
        <v>0</v>
      </c>
      <c r="BX38" s="4">
        <v>9.7804000000000002E-2</v>
      </c>
      <c r="BY38" s="4">
        <v>-5</v>
      </c>
      <c r="BZ38" s="4">
        <v>1.405098</v>
      </c>
      <c r="CA38" s="4">
        <v>2.390085</v>
      </c>
      <c r="CB38" s="4">
        <v>28.38298</v>
      </c>
      <c r="CC38" s="4">
        <f t="shared" si="8"/>
        <v>0.63146045699999998</v>
      </c>
      <c r="CE38" s="4">
        <f t="shared" si="9"/>
        <v>5410.2654101440348</v>
      </c>
      <c r="CF38" s="4">
        <f t="shared" si="10"/>
        <v>2.1299744395350002</v>
      </c>
      <c r="CG38" s="4">
        <f t="shared" si="11"/>
        <v>0.48384163714500006</v>
      </c>
      <c r="CH38" s="4">
        <f t="shared" si="12"/>
        <v>0.53401119435449995</v>
      </c>
    </row>
    <row r="39" spans="1:86">
      <c r="A39" s="2">
        <v>42440</v>
      </c>
      <c r="B39" s="29">
        <v>0.49748736111111108</v>
      </c>
      <c r="C39" s="4">
        <v>14.502000000000001</v>
      </c>
      <c r="D39" s="4">
        <v>8.8000000000000005E-3</v>
      </c>
      <c r="E39" s="4" t="s">
        <v>155</v>
      </c>
      <c r="F39" s="4">
        <v>88.334727999999998</v>
      </c>
      <c r="G39" s="4">
        <v>9</v>
      </c>
      <c r="H39" s="4">
        <v>5.0999999999999996</v>
      </c>
      <c r="I39" s="4">
        <v>43.1</v>
      </c>
      <c r="K39" s="4">
        <v>0</v>
      </c>
      <c r="L39" s="4">
        <v>20</v>
      </c>
      <c r="M39" s="4">
        <v>0.87560000000000004</v>
      </c>
      <c r="N39" s="4">
        <v>12.698</v>
      </c>
      <c r="O39" s="4">
        <v>7.7000000000000002E-3</v>
      </c>
      <c r="P39" s="4">
        <v>7.8804999999999996</v>
      </c>
      <c r="Q39" s="4">
        <v>4.4656000000000002</v>
      </c>
      <c r="R39" s="4">
        <v>12.3</v>
      </c>
      <c r="S39" s="4">
        <v>6.3924000000000003</v>
      </c>
      <c r="T39" s="4">
        <v>3.6223999999999998</v>
      </c>
      <c r="U39" s="4">
        <v>10</v>
      </c>
      <c r="V39" s="4">
        <v>43.109699999999997</v>
      </c>
      <c r="Y39" s="4">
        <v>17.081</v>
      </c>
      <c r="Z39" s="4">
        <v>0</v>
      </c>
      <c r="AA39" s="4">
        <v>0</v>
      </c>
      <c r="AB39" s="4" t="s">
        <v>384</v>
      </c>
      <c r="AC39" s="4">
        <v>0</v>
      </c>
      <c r="AD39" s="4">
        <v>11.9</v>
      </c>
      <c r="AE39" s="4">
        <v>853</v>
      </c>
      <c r="AF39" s="4">
        <v>885</v>
      </c>
      <c r="AG39" s="4">
        <v>886</v>
      </c>
      <c r="AH39" s="4">
        <v>66</v>
      </c>
      <c r="AI39" s="4">
        <v>25.47</v>
      </c>
      <c r="AJ39" s="4">
        <v>0.57999999999999996</v>
      </c>
      <c r="AK39" s="4">
        <v>989</v>
      </c>
      <c r="AL39" s="4">
        <v>5</v>
      </c>
      <c r="AM39" s="4">
        <v>0</v>
      </c>
      <c r="AN39" s="4">
        <v>36</v>
      </c>
      <c r="AO39" s="4">
        <v>189.1</v>
      </c>
      <c r="AP39" s="4">
        <v>189.1</v>
      </c>
      <c r="AQ39" s="4">
        <v>4</v>
      </c>
      <c r="AR39" s="4">
        <v>195</v>
      </c>
      <c r="AS39" s="4" t="s">
        <v>155</v>
      </c>
      <c r="AT39" s="4">
        <v>1</v>
      </c>
      <c r="AU39" s="5">
        <v>0.7056365740740741</v>
      </c>
      <c r="AV39" s="4">
        <v>47.158574999999999</v>
      </c>
      <c r="AW39" s="4">
        <v>-88.484375999999997</v>
      </c>
      <c r="AX39" s="4">
        <v>310.39999999999998</v>
      </c>
      <c r="AY39" s="4">
        <v>22.1</v>
      </c>
      <c r="AZ39" s="4">
        <v>12</v>
      </c>
      <c r="BA39" s="4">
        <v>10</v>
      </c>
      <c r="BB39" s="4" t="s">
        <v>432</v>
      </c>
      <c r="BC39" s="4">
        <v>1.3717280000000001</v>
      </c>
      <c r="BD39" s="4">
        <v>1.7</v>
      </c>
      <c r="BE39" s="4">
        <v>2.2000000000000002</v>
      </c>
      <c r="BF39" s="4">
        <v>14.063000000000001</v>
      </c>
      <c r="BG39" s="4">
        <v>14.67</v>
      </c>
      <c r="BH39" s="4">
        <v>1.04</v>
      </c>
      <c r="BI39" s="4">
        <v>14.205</v>
      </c>
      <c r="BJ39" s="4">
        <v>3030.2249999999999</v>
      </c>
      <c r="BK39" s="4">
        <v>1.175</v>
      </c>
      <c r="BL39" s="4">
        <v>0.19700000000000001</v>
      </c>
      <c r="BM39" s="4">
        <v>0.112</v>
      </c>
      <c r="BN39" s="4">
        <v>0.309</v>
      </c>
      <c r="BO39" s="4">
        <v>0.16</v>
      </c>
      <c r="BP39" s="4">
        <v>9.0999999999999998E-2</v>
      </c>
      <c r="BQ39" s="4">
        <v>0.25</v>
      </c>
      <c r="BR39" s="4">
        <v>0.3402</v>
      </c>
      <c r="BU39" s="4">
        <v>0.80900000000000005</v>
      </c>
      <c r="BW39" s="4">
        <v>0</v>
      </c>
      <c r="BX39" s="4">
        <v>9.3490000000000004E-2</v>
      </c>
      <c r="BY39" s="4">
        <v>-5</v>
      </c>
      <c r="BZ39" s="4">
        <v>1.405902</v>
      </c>
      <c r="CA39" s="4">
        <v>2.284662</v>
      </c>
      <c r="CB39" s="4">
        <v>28.39922</v>
      </c>
      <c r="CC39" s="4">
        <f t="shared" si="8"/>
        <v>0.6036077004</v>
      </c>
      <c r="CE39" s="4">
        <f t="shared" si="9"/>
        <v>5171.5108119856495</v>
      </c>
      <c r="CF39" s="4">
        <f t="shared" si="10"/>
        <v>2.0053049539500001</v>
      </c>
      <c r="CG39" s="4">
        <f t="shared" si="11"/>
        <v>0.42666062849999997</v>
      </c>
      <c r="CH39" s="4">
        <f t="shared" si="12"/>
        <v>0.58059978326280004</v>
      </c>
    </row>
    <row r="40" spans="1:86">
      <c r="A40" s="2">
        <v>42440</v>
      </c>
      <c r="B40" s="29">
        <v>0.49749893518518523</v>
      </c>
      <c r="C40" s="4">
        <v>14.45</v>
      </c>
      <c r="D40" s="4">
        <v>8.0000000000000002E-3</v>
      </c>
      <c r="E40" s="4" t="s">
        <v>155</v>
      </c>
      <c r="F40" s="4">
        <v>80</v>
      </c>
      <c r="G40" s="4">
        <v>9</v>
      </c>
      <c r="H40" s="4">
        <v>5.0999999999999996</v>
      </c>
      <c r="I40" s="4">
        <v>47</v>
      </c>
      <c r="K40" s="4">
        <v>0</v>
      </c>
      <c r="L40" s="4">
        <v>19</v>
      </c>
      <c r="M40" s="4">
        <v>0.876</v>
      </c>
      <c r="N40" s="4">
        <v>12.6593</v>
      </c>
      <c r="O40" s="4">
        <v>7.0000000000000001E-3</v>
      </c>
      <c r="P40" s="4">
        <v>7.8844000000000003</v>
      </c>
      <c r="Q40" s="4">
        <v>4.4678000000000004</v>
      </c>
      <c r="R40" s="4">
        <v>12.4</v>
      </c>
      <c r="S40" s="4">
        <v>6.3955000000000002</v>
      </c>
      <c r="T40" s="4">
        <v>3.6240999999999999</v>
      </c>
      <c r="U40" s="4">
        <v>10</v>
      </c>
      <c r="V40" s="4">
        <v>47.0139</v>
      </c>
      <c r="Y40" s="4">
        <v>16.82</v>
      </c>
      <c r="Z40" s="4">
        <v>0</v>
      </c>
      <c r="AA40" s="4">
        <v>0</v>
      </c>
      <c r="AB40" s="4" t="s">
        <v>384</v>
      </c>
      <c r="AC40" s="4">
        <v>0</v>
      </c>
      <c r="AD40" s="4">
        <v>11.9</v>
      </c>
      <c r="AE40" s="4">
        <v>854</v>
      </c>
      <c r="AF40" s="4">
        <v>886</v>
      </c>
      <c r="AG40" s="4">
        <v>887</v>
      </c>
      <c r="AH40" s="4">
        <v>66</v>
      </c>
      <c r="AI40" s="4">
        <v>25.47</v>
      </c>
      <c r="AJ40" s="4">
        <v>0.57999999999999996</v>
      </c>
      <c r="AK40" s="4">
        <v>989</v>
      </c>
      <c r="AL40" s="4">
        <v>5</v>
      </c>
      <c r="AM40" s="4">
        <v>0</v>
      </c>
      <c r="AN40" s="4">
        <v>36</v>
      </c>
      <c r="AO40" s="4">
        <v>189.9</v>
      </c>
      <c r="AP40" s="4">
        <v>189</v>
      </c>
      <c r="AQ40" s="4">
        <v>4.0999999999999996</v>
      </c>
      <c r="AR40" s="4">
        <v>195</v>
      </c>
      <c r="AS40" s="4" t="s">
        <v>155</v>
      </c>
      <c r="AT40" s="4">
        <v>1</v>
      </c>
      <c r="AU40" s="5">
        <v>0.70564814814814814</v>
      </c>
      <c r="AV40" s="4">
        <v>47.158644000000002</v>
      </c>
      <c r="AW40" s="4">
        <v>-88.484283000000005</v>
      </c>
      <c r="AX40" s="4">
        <v>310.2</v>
      </c>
      <c r="AY40" s="4">
        <v>21.9</v>
      </c>
      <c r="AZ40" s="4">
        <v>12</v>
      </c>
      <c r="BA40" s="4">
        <v>10</v>
      </c>
      <c r="BB40" s="4" t="s">
        <v>432</v>
      </c>
      <c r="BC40" s="4">
        <v>1.4716279999999999</v>
      </c>
      <c r="BD40" s="4">
        <v>1.771628</v>
      </c>
      <c r="BE40" s="4">
        <v>2.2716280000000002</v>
      </c>
      <c r="BF40" s="4">
        <v>14.063000000000001</v>
      </c>
      <c r="BG40" s="4">
        <v>14.72</v>
      </c>
      <c r="BH40" s="4">
        <v>1.05</v>
      </c>
      <c r="BI40" s="4">
        <v>14.15</v>
      </c>
      <c r="BJ40" s="4">
        <v>3030.326</v>
      </c>
      <c r="BK40" s="4">
        <v>1.0680000000000001</v>
      </c>
      <c r="BL40" s="4">
        <v>0.19800000000000001</v>
      </c>
      <c r="BM40" s="4">
        <v>0.112</v>
      </c>
      <c r="BN40" s="4">
        <v>0.31</v>
      </c>
      <c r="BO40" s="4">
        <v>0.16</v>
      </c>
      <c r="BP40" s="4">
        <v>9.0999999999999998E-2</v>
      </c>
      <c r="BQ40" s="4">
        <v>0.251</v>
      </c>
      <c r="BR40" s="4">
        <v>0.37209999999999999</v>
      </c>
      <c r="BU40" s="4">
        <v>0.79900000000000004</v>
      </c>
      <c r="BW40" s="4">
        <v>0</v>
      </c>
      <c r="BX40" s="4">
        <v>0.121864</v>
      </c>
      <c r="BY40" s="4">
        <v>-5</v>
      </c>
      <c r="BZ40" s="4">
        <v>1.4078040000000001</v>
      </c>
      <c r="CA40" s="4">
        <v>2.9780519999999999</v>
      </c>
      <c r="CB40" s="4">
        <v>28.437640999999999</v>
      </c>
      <c r="CC40" s="4">
        <f t="shared" si="8"/>
        <v>0.78680133839999999</v>
      </c>
      <c r="CE40" s="4">
        <f t="shared" si="9"/>
        <v>6741.2778984991437</v>
      </c>
      <c r="CF40" s="4">
        <f t="shared" si="10"/>
        <v>2.3758779733919999</v>
      </c>
      <c r="CG40" s="4">
        <f t="shared" si="11"/>
        <v>0.55837581584399998</v>
      </c>
      <c r="CH40" s="4">
        <f t="shared" si="12"/>
        <v>0.82777546245239997</v>
      </c>
    </row>
    <row r="41" spans="1:86">
      <c r="A41" s="2">
        <v>42440</v>
      </c>
      <c r="B41" s="29">
        <v>0.49751050925925927</v>
      </c>
      <c r="C41" s="4">
        <v>14.377000000000001</v>
      </c>
      <c r="D41" s="4">
        <v>8.0000000000000002E-3</v>
      </c>
      <c r="E41" s="4" t="s">
        <v>155</v>
      </c>
      <c r="F41" s="4">
        <v>80</v>
      </c>
      <c r="G41" s="4">
        <v>9</v>
      </c>
      <c r="H41" s="4">
        <v>5.0999999999999996</v>
      </c>
      <c r="I41" s="4">
        <v>48.9</v>
      </c>
      <c r="K41" s="4">
        <v>0</v>
      </c>
      <c r="L41" s="4">
        <v>19</v>
      </c>
      <c r="M41" s="4">
        <v>0.87660000000000005</v>
      </c>
      <c r="N41" s="4">
        <v>12.6022</v>
      </c>
      <c r="O41" s="4">
        <v>7.0000000000000001E-3</v>
      </c>
      <c r="P41" s="4">
        <v>7.8891999999999998</v>
      </c>
      <c r="Q41" s="4">
        <v>4.4440999999999997</v>
      </c>
      <c r="R41" s="4">
        <v>12.3</v>
      </c>
      <c r="S41" s="4">
        <v>6.3994</v>
      </c>
      <c r="T41" s="4">
        <v>3.6049000000000002</v>
      </c>
      <c r="U41" s="4">
        <v>10</v>
      </c>
      <c r="V41" s="4">
        <v>48.858400000000003</v>
      </c>
      <c r="Y41" s="4">
        <v>16.829999999999998</v>
      </c>
      <c r="Z41" s="4">
        <v>0</v>
      </c>
      <c r="AA41" s="4">
        <v>0</v>
      </c>
      <c r="AB41" s="4" t="s">
        <v>384</v>
      </c>
      <c r="AC41" s="4">
        <v>0</v>
      </c>
      <c r="AD41" s="4">
        <v>11.8</v>
      </c>
      <c r="AE41" s="4">
        <v>855</v>
      </c>
      <c r="AF41" s="4">
        <v>888</v>
      </c>
      <c r="AG41" s="4">
        <v>888</v>
      </c>
      <c r="AH41" s="4">
        <v>66</v>
      </c>
      <c r="AI41" s="4">
        <v>25.47</v>
      </c>
      <c r="AJ41" s="4">
        <v>0.57999999999999996</v>
      </c>
      <c r="AK41" s="4">
        <v>989</v>
      </c>
      <c r="AL41" s="4">
        <v>5</v>
      </c>
      <c r="AM41" s="4">
        <v>0</v>
      </c>
      <c r="AN41" s="4">
        <v>36</v>
      </c>
      <c r="AO41" s="4">
        <v>189.1</v>
      </c>
      <c r="AP41" s="4">
        <v>189</v>
      </c>
      <c r="AQ41" s="4">
        <v>4</v>
      </c>
      <c r="AR41" s="4">
        <v>195</v>
      </c>
      <c r="AS41" s="4" t="s">
        <v>155</v>
      </c>
      <c r="AT41" s="4">
        <v>1</v>
      </c>
      <c r="AU41" s="5">
        <v>0.70565972222222229</v>
      </c>
      <c r="AV41" s="4">
        <v>47.158717000000003</v>
      </c>
      <c r="AW41" s="4">
        <v>-88.484204000000005</v>
      </c>
      <c r="AX41" s="4">
        <v>310.10000000000002</v>
      </c>
      <c r="AY41" s="4">
        <v>22</v>
      </c>
      <c r="AZ41" s="4">
        <v>12</v>
      </c>
      <c r="BA41" s="4">
        <v>10</v>
      </c>
      <c r="BB41" s="4" t="s">
        <v>432</v>
      </c>
      <c r="BC41" s="4">
        <v>1.5</v>
      </c>
      <c r="BD41" s="4">
        <v>1.728472</v>
      </c>
      <c r="BE41" s="4">
        <v>2.2999999999999998</v>
      </c>
      <c r="BF41" s="4">
        <v>14.063000000000001</v>
      </c>
      <c r="BG41" s="4">
        <v>14.79</v>
      </c>
      <c r="BH41" s="4">
        <v>1.05</v>
      </c>
      <c r="BI41" s="4">
        <v>14.08</v>
      </c>
      <c r="BJ41" s="4">
        <v>3030.3110000000001</v>
      </c>
      <c r="BK41" s="4">
        <v>1.073</v>
      </c>
      <c r="BL41" s="4">
        <v>0.19900000000000001</v>
      </c>
      <c r="BM41" s="4">
        <v>0.112</v>
      </c>
      <c r="BN41" s="4">
        <v>0.311</v>
      </c>
      <c r="BO41" s="4">
        <v>0.161</v>
      </c>
      <c r="BP41" s="4">
        <v>9.0999999999999998E-2</v>
      </c>
      <c r="BQ41" s="4">
        <v>0.252</v>
      </c>
      <c r="BR41" s="4">
        <v>0.38850000000000001</v>
      </c>
      <c r="BU41" s="4">
        <v>0.80300000000000005</v>
      </c>
      <c r="BW41" s="4">
        <v>0</v>
      </c>
      <c r="BX41" s="4">
        <v>0.12049</v>
      </c>
      <c r="BY41" s="4">
        <v>-5</v>
      </c>
      <c r="BZ41" s="4">
        <v>1.406196</v>
      </c>
      <c r="CA41" s="4">
        <v>2.944474</v>
      </c>
      <c r="CB41" s="4">
        <v>28.405159000000001</v>
      </c>
      <c r="CC41" s="4">
        <f t="shared" si="8"/>
        <v>0.77793003080000001</v>
      </c>
      <c r="CE41" s="4">
        <f t="shared" si="9"/>
        <v>6665.2359477062582</v>
      </c>
      <c r="CF41" s="4">
        <f t="shared" si="10"/>
        <v>2.3600871896940001</v>
      </c>
      <c r="CG41" s="4">
        <f t="shared" si="11"/>
        <v>0.55427956365600006</v>
      </c>
      <c r="CH41" s="4">
        <f t="shared" si="12"/>
        <v>0.85451432730299992</v>
      </c>
    </row>
    <row r="42" spans="1:86">
      <c r="A42" s="2">
        <v>42440</v>
      </c>
      <c r="B42" s="29">
        <v>0.49752208333333336</v>
      </c>
      <c r="C42" s="4">
        <v>14.351000000000001</v>
      </c>
      <c r="D42" s="4">
        <v>7.3000000000000001E-3</v>
      </c>
      <c r="E42" s="4" t="s">
        <v>155</v>
      </c>
      <c r="F42" s="4">
        <v>73.419689000000005</v>
      </c>
      <c r="G42" s="4">
        <v>17.5</v>
      </c>
      <c r="H42" s="4">
        <v>4.9000000000000004</v>
      </c>
      <c r="I42" s="4">
        <v>67.2</v>
      </c>
      <c r="K42" s="4">
        <v>0</v>
      </c>
      <c r="L42" s="4">
        <v>19</v>
      </c>
      <c r="M42" s="4">
        <v>0.87680000000000002</v>
      </c>
      <c r="N42" s="4">
        <v>12.583399999999999</v>
      </c>
      <c r="O42" s="4">
        <v>6.4000000000000003E-3</v>
      </c>
      <c r="P42" s="4">
        <v>15.3649</v>
      </c>
      <c r="Q42" s="4">
        <v>4.3311999999999999</v>
      </c>
      <c r="R42" s="4">
        <v>19.7</v>
      </c>
      <c r="S42" s="4">
        <v>12.4634</v>
      </c>
      <c r="T42" s="4">
        <v>3.5133000000000001</v>
      </c>
      <c r="U42" s="4">
        <v>16</v>
      </c>
      <c r="V42" s="4">
        <v>67.176299999999998</v>
      </c>
      <c r="Y42" s="4">
        <v>16.835000000000001</v>
      </c>
      <c r="Z42" s="4">
        <v>0</v>
      </c>
      <c r="AA42" s="4">
        <v>0</v>
      </c>
      <c r="AB42" s="4" t="s">
        <v>384</v>
      </c>
      <c r="AC42" s="4">
        <v>0</v>
      </c>
      <c r="AD42" s="4">
        <v>11.9</v>
      </c>
      <c r="AE42" s="4">
        <v>856</v>
      </c>
      <c r="AF42" s="4">
        <v>888</v>
      </c>
      <c r="AG42" s="4">
        <v>889</v>
      </c>
      <c r="AH42" s="4">
        <v>66</v>
      </c>
      <c r="AI42" s="4">
        <v>25.47</v>
      </c>
      <c r="AJ42" s="4">
        <v>0.57999999999999996</v>
      </c>
      <c r="AK42" s="4">
        <v>989</v>
      </c>
      <c r="AL42" s="4">
        <v>5</v>
      </c>
      <c r="AM42" s="4">
        <v>0</v>
      </c>
      <c r="AN42" s="4">
        <v>36</v>
      </c>
      <c r="AO42" s="4">
        <v>189.9</v>
      </c>
      <c r="AP42" s="4">
        <v>189</v>
      </c>
      <c r="AQ42" s="4">
        <v>4.2</v>
      </c>
      <c r="AR42" s="4">
        <v>195</v>
      </c>
      <c r="AS42" s="4" t="s">
        <v>155</v>
      </c>
      <c r="AT42" s="4">
        <v>1</v>
      </c>
      <c r="AU42" s="5">
        <v>0.70567129629629621</v>
      </c>
      <c r="AV42" s="4">
        <v>47.158802000000001</v>
      </c>
      <c r="AW42" s="4">
        <v>-88.484151999999995</v>
      </c>
      <c r="AX42" s="4">
        <v>309.89999999999998</v>
      </c>
      <c r="AY42" s="4">
        <v>22.7</v>
      </c>
      <c r="AZ42" s="4">
        <v>12</v>
      </c>
      <c r="BA42" s="4">
        <v>10</v>
      </c>
      <c r="BB42" s="4" t="s">
        <v>432</v>
      </c>
      <c r="BC42" s="4">
        <v>1.5</v>
      </c>
      <c r="BD42" s="4">
        <v>1.7</v>
      </c>
      <c r="BE42" s="4">
        <v>2.2999999999999998</v>
      </c>
      <c r="BF42" s="4">
        <v>14.063000000000001</v>
      </c>
      <c r="BG42" s="4">
        <v>14.82</v>
      </c>
      <c r="BH42" s="4">
        <v>1.05</v>
      </c>
      <c r="BI42" s="4">
        <v>14.047000000000001</v>
      </c>
      <c r="BJ42" s="4">
        <v>3030.018</v>
      </c>
      <c r="BK42" s="4">
        <v>0.98699999999999999</v>
      </c>
      <c r="BL42" s="4">
        <v>0.38700000000000001</v>
      </c>
      <c r="BM42" s="4">
        <v>0.109</v>
      </c>
      <c r="BN42" s="4">
        <v>0.497</v>
      </c>
      <c r="BO42" s="4">
        <v>0.314</v>
      </c>
      <c r="BP42" s="4">
        <v>8.8999999999999996E-2</v>
      </c>
      <c r="BQ42" s="4">
        <v>0.40300000000000002</v>
      </c>
      <c r="BR42" s="4">
        <v>0.53490000000000004</v>
      </c>
      <c r="BU42" s="4">
        <v>0.80400000000000005</v>
      </c>
      <c r="BW42" s="4">
        <v>0</v>
      </c>
      <c r="BX42" s="4">
        <v>0.152472</v>
      </c>
      <c r="BY42" s="4">
        <v>-5</v>
      </c>
      <c r="BZ42" s="4">
        <v>1.4078040000000001</v>
      </c>
      <c r="CA42" s="4">
        <v>3.7260339999999998</v>
      </c>
      <c r="CB42" s="4">
        <v>28.437640999999999</v>
      </c>
      <c r="CC42" s="4">
        <f t="shared" si="8"/>
        <v>0.98441818279999993</v>
      </c>
      <c r="CE42" s="4">
        <f t="shared" si="9"/>
        <v>8433.592716193165</v>
      </c>
      <c r="CF42" s="4">
        <f t="shared" si="10"/>
        <v>2.7471638818259998</v>
      </c>
      <c r="CG42" s="4">
        <f t="shared" si="11"/>
        <v>1.121689001394</v>
      </c>
      <c r="CH42" s="4">
        <f t="shared" si="12"/>
        <v>1.4888125231902001</v>
      </c>
    </row>
    <row r="43" spans="1:86">
      <c r="A43" s="2">
        <v>42440</v>
      </c>
      <c r="B43" s="29">
        <v>0.4975336574074074</v>
      </c>
      <c r="C43" s="4">
        <v>14.444000000000001</v>
      </c>
      <c r="D43" s="4">
        <v>6.4999999999999997E-3</v>
      </c>
      <c r="E43" s="4" t="s">
        <v>155</v>
      </c>
      <c r="F43" s="4">
        <v>65.129031999999995</v>
      </c>
      <c r="G43" s="4">
        <v>60.4</v>
      </c>
      <c r="H43" s="4">
        <v>4.8</v>
      </c>
      <c r="I43" s="4">
        <v>64.7</v>
      </c>
      <c r="K43" s="4">
        <v>0</v>
      </c>
      <c r="L43" s="4">
        <v>19</v>
      </c>
      <c r="M43" s="4">
        <v>0.87609999999999999</v>
      </c>
      <c r="N43" s="4">
        <v>12.654500000000001</v>
      </c>
      <c r="O43" s="4">
        <v>5.7000000000000002E-3</v>
      </c>
      <c r="P43" s="4">
        <v>52.932899999999997</v>
      </c>
      <c r="Q43" s="4">
        <v>4.2053000000000003</v>
      </c>
      <c r="R43" s="4">
        <v>57.1</v>
      </c>
      <c r="S43" s="4">
        <v>42.937199999999997</v>
      </c>
      <c r="T43" s="4">
        <v>3.4112</v>
      </c>
      <c r="U43" s="4">
        <v>46.3</v>
      </c>
      <c r="V43" s="4">
        <v>64.6785</v>
      </c>
      <c r="Y43" s="4">
        <v>16.966000000000001</v>
      </c>
      <c r="Z43" s="4">
        <v>0</v>
      </c>
      <c r="AA43" s="4">
        <v>0</v>
      </c>
      <c r="AB43" s="4" t="s">
        <v>384</v>
      </c>
      <c r="AC43" s="4">
        <v>0</v>
      </c>
      <c r="AD43" s="4">
        <v>11.8</v>
      </c>
      <c r="AE43" s="4">
        <v>857</v>
      </c>
      <c r="AF43" s="4">
        <v>890</v>
      </c>
      <c r="AG43" s="4">
        <v>889</v>
      </c>
      <c r="AH43" s="4">
        <v>66</v>
      </c>
      <c r="AI43" s="4">
        <v>25.47</v>
      </c>
      <c r="AJ43" s="4">
        <v>0.57999999999999996</v>
      </c>
      <c r="AK43" s="4">
        <v>989</v>
      </c>
      <c r="AL43" s="4">
        <v>5</v>
      </c>
      <c r="AM43" s="4">
        <v>0</v>
      </c>
      <c r="AN43" s="4">
        <v>36</v>
      </c>
      <c r="AO43" s="4">
        <v>189.1</v>
      </c>
      <c r="AP43" s="4">
        <v>189</v>
      </c>
      <c r="AQ43" s="4">
        <v>4.0999999999999996</v>
      </c>
      <c r="AR43" s="4">
        <v>195</v>
      </c>
      <c r="AS43" s="4" t="s">
        <v>155</v>
      </c>
      <c r="AT43" s="4">
        <v>1</v>
      </c>
      <c r="AU43" s="5">
        <v>0.70568287037037036</v>
      </c>
      <c r="AV43" s="4">
        <v>47.158895000000001</v>
      </c>
      <c r="AW43" s="4">
        <v>-88.484126000000003</v>
      </c>
      <c r="AX43" s="4">
        <v>309.7</v>
      </c>
      <c r="AY43" s="4">
        <v>23.9</v>
      </c>
      <c r="AZ43" s="4">
        <v>12</v>
      </c>
      <c r="BA43" s="4">
        <v>10</v>
      </c>
      <c r="BB43" s="4" t="s">
        <v>432</v>
      </c>
      <c r="BC43" s="4">
        <v>1.571329</v>
      </c>
      <c r="BD43" s="4">
        <v>1.7713289999999999</v>
      </c>
      <c r="BE43" s="4">
        <v>2.4426570000000001</v>
      </c>
      <c r="BF43" s="4">
        <v>14.063000000000001</v>
      </c>
      <c r="BG43" s="4">
        <v>14.73</v>
      </c>
      <c r="BH43" s="4">
        <v>1.05</v>
      </c>
      <c r="BI43" s="4">
        <v>14.143000000000001</v>
      </c>
      <c r="BJ43" s="4">
        <v>3030.2170000000001</v>
      </c>
      <c r="BK43" s="4">
        <v>0.87</v>
      </c>
      <c r="BL43" s="4">
        <v>1.327</v>
      </c>
      <c r="BM43" s="4">
        <v>0.105</v>
      </c>
      <c r="BN43" s="4">
        <v>1.4330000000000001</v>
      </c>
      <c r="BO43" s="4">
        <v>1.077</v>
      </c>
      <c r="BP43" s="4">
        <v>8.5999999999999993E-2</v>
      </c>
      <c r="BQ43" s="4">
        <v>1.1619999999999999</v>
      </c>
      <c r="BR43" s="4">
        <v>0.5121</v>
      </c>
      <c r="BU43" s="4">
        <v>0.80600000000000005</v>
      </c>
      <c r="BW43" s="4">
        <v>0</v>
      </c>
      <c r="BX43" s="4">
        <v>0.13345000000000001</v>
      </c>
      <c r="BY43" s="4">
        <v>-5</v>
      </c>
      <c r="BZ43" s="4">
        <v>1.4079999999999999</v>
      </c>
      <c r="CA43" s="4">
        <v>3.2611849999999998</v>
      </c>
      <c r="CB43" s="4">
        <v>28.441600000000001</v>
      </c>
      <c r="CC43" s="4">
        <f t="shared" si="8"/>
        <v>0.86160507699999989</v>
      </c>
      <c r="CE43" s="4">
        <f t="shared" si="9"/>
        <v>7381.9273756773146</v>
      </c>
      <c r="CF43" s="4">
        <f t="shared" si="10"/>
        <v>2.1194115196499999</v>
      </c>
      <c r="CG43" s="4">
        <f t="shared" si="11"/>
        <v>2.8307542365899998</v>
      </c>
      <c r="CH43" s="4">
        <f t="shared" si="12"/>
        <v>1.2475294703594999</v>
      </c>
    </row>
    <row r="44" spans="1:86">
      <c r="A44" s="2">
        <v>42440</v>
      </c>
      <c r="B44" s="29">
        <v>0.4975452314814815</v>
      </c>
      <c r="C44" s="4">
        <v>14.57</v>
      </c>
      <c r="D44" s="4">
        <v>5.4000000000000003E-3</v>
      </c>
      <c r="E44" s="4" t="s">
        <v>155</v>
      </c>
      <c r="F44" s="4">
        <v>53.724138000000004</v>
      </c>
      <c r="G44" s="4">
        <v>118.2</v>
      </c>
      <c r="H44" s="4">
        <v>4.9000000000000004</v>
      </c>
      <c r="I44" s="4">
        <v>56.1</v>
      </c>
      <c r="K44" s="4">
        <v>0</v>
      </c>
      <c r="L44" s="4">
        <v>19</v>
      </c>
      <c r="M44" s="4">
        <v>0.87490000000000001</v>
      </c>
      <c r="N44" s="4">
        <v>12.7475</v>
      </c>
      <c r="O44" s="4">
        <v>4.7000000000000002E-3</v>
      </c>
      <c r="P44" s="4">
        <v>103.4419</v>
      </c>
      <c r="Q44" s="4">
        <v>4.2870999999999997</v>
      </c>
      <c r="R44" s="4">
        <v>107.7</v>
      </c>
      <c r="S44" s="4">
        <v>84.442499999999995</v>
      </c>
      <c r="T44" s="4">
        <v>3.4996999999999998</v>
      </c>
      <c r="U44" s="4">
        <v>87.9</v>
      </c>
      <c r="V44" s="4">
        <v>56.1</v>
      </c>
      <c r="Y44" s="4">
        <v>16.914999999999999</v>
      </c>
      <c r="Z44" s="4">
        <v>0</v>
      </c>
      <c r="AA44" s="4">
        <v>0</v>
      </c>
      <c r="AB44" s="4" t="s">
        <v>384</v>
      </c>
      <c r="AC44" s="4">
        <v>0</v>
      </c>
      <c r="AD44" s="4">
        <v>11.8</v>
      </c>
      <c r="AE44" s="4">
        <v>857</v>
      </c>
      <c r="AF44" s="4">
        <v>889</v>
      </c>
      <c r="AG44" s="4">
        <v>890</v>
      </c>
      <c r="AH44" s="4">
        <v>66</v>
      </c>
      <c r="AI44" s="4">
        <v>27.13</v>
      </c>
      <c r="AJ44" s="4">
        <v>0.62</v>
      </c>
      <c r="AK44" s="4">
        <v>989</v>
      </c>
      <c r="AL44" s="4">
        <v>5.9</v>
      </c>
      <c r="AM44" s="4">
        <v>0</v>
      </c>
      <c r="AN44" s="4">
        <v>36</v>
      </c>
      <c r="AO44" s="4">
        <v>189</v>
      </c>
      <c r="AP44" s="4">
        <v>189</v>
      </c>
      <c r="AQ44" s="4">
        <v>4</v>
      </c>
      <c r="AR44" s="4">
        <v>195</v>
      </c>
      <c r="AS44" s="4" t="s">
        <v>155</v>
      </c>
      <c r="AT44" s="4">
        <v>1</v>
      </c>
      <c r="AU44" s="5">
        <v>0.70569444444444451</v>
      </c>
      <c r="AV44" s="4">
        <v>47.158994</v>
      </c>
      <c r="AW44" s="4">
        <v>-88.484114000000005</v>
      </c>
      <c r="AX44" s="4">
        <v>309.8</v>
      </c>
      <c r="AY44" s="4">
        <v>24.4</v>
      </c>
      <c r="AZ44" s="4">
        <v>12</v>
      </c>
      <c r="BA44" s="4">
        <v>10</v>
      </c>
      <c r="BB44" s="4" t="s">
        <v>432</v>
      </c>
      <c r="BC44" s="4">
        <v>1.315369</v>
      </c>
      <c r="BD44" s="4">
        <v>1.6576850000000001</v>
      </c>
      <c r="BE44" s="4">
        <v>2.144212</v>
      </c>
      <c r="BF44" s="4">
        <v>14.063000000000001</v>
      </c>
      <c r="BG44" s="4">
        <v>14.61</v>
      </c>
      <c r="BH44" s="4">
        <v>1.04</v>
      </c>
      <c r="BI44" s="4">
        <v>14.295999999999999</v>
      </c>
      <c r="BJ44" s="4">
        <v>3030.6089999999999</v>
      </c>
      <c r="BK44" s="4">
        <v>0.71099999999999997</v>
      </c>
      <c r="BL44" s="4">
        <v>2.5750000000000002</v>
      </c>
      <c r="BM44" s="4">
        <v>0.107</v>
      </c>
      <c r="BN44" s="4">
        <v>2.6819999999999999</v>
      </c>
      <c r="BO44" s="4">
        <v>2.1019999999999999</v>
      </c>
      <c r="BP44" s="4">
        <v>8.6999999999999994E-2</v>
      </c>
      <c r="BQ44" s="4">
        <v>2.1890000000000001</v>
      </c>
      <c r="BR44" s="4">
        <v>0.441</v>
      </c>
      <c r="BU44" s="4">
        <v>0.79800000000000004</v>
      </c>
      <c r="BW44" s="4">
        <v>0</v>
      </c>
      <c r="BX44" s="4">
        <v>0.13641200000000001</v>
      </c>
      <c r="BY44" s="4">
        <v>-5</v>
      </c>
      <c r="BZ44" s="4">
        <v>1.4089020000000001</v>
      </c>
      <c r="CA44" s="4">
        <v>3.3335689999999998</v>
      </c>
      <c r="CB44" s="4">
        <v>28.459820000000001</v>
      </c>
      <c r="CC44" s="4">
        <f t="shared" si="8"/>
        <v>0.88072892979999995</v>
      </c>
      <c r="CE44" s="4">
        <f t="shared" si="9"/>
        <v>7546.7499275001855</v>
      </c>
      <c r="CF44" s="4">
        <f t="shared" si="10"/>
        <v>1.7705151665729997</v>
      </c>
      <c r="CG44" s="4">
        <f t="shared" si="11"/>
        <v>5.4509953581269999</v>
      </c>
      <c r="CH44" s="4">
        <f t="shared" si="12"/>
        <v>1.0981676349630001</v>
      </c>
    </row>
    <row r="45" spans="1:86">
      <c r="A45" s="2">
        <v>42440</v>
      </c>
      <c r="B45" s="29">
        <v>0.49755680555555554</v>
      </c>
      <c r="C45" s="4">
        <v>14.57</v>
      </c>
      <c r="D45" s="4">
        <v>1.14E-2</v>
      </c>
      <c r="E45" s="4" t="s">
        <v>155</v>
      </c>
      <c r="F45" s="4">
        <v>113.97260300000001</v>
      </c>
      <c r="G45" s="4">
        <v>97.9</v>
      </c>
      <c r="H45" s="4">
        <v>4.9000000000000004</v>
      </c>
      <c r="I45" s="4">
        <v>51.4</v>
      </c>
      <c r="K45" s="4">
        <v>0</v>
      </c>
      <c r="L45" s="4">
        <v>19</v>
      </c>
      <c r="M45" s="4">
        <v>0.87509999999999999</v>
      </c>
      <c r="N45" s="4">
        <v>12.7498</v>
      </c>
      <c r="O45" s="4">
        <v>0.01</v>
      </c>
      <c r="P45" s="4">
        <v>85.700199999999995</v>
      </c>
      <c r="Q45" s="4">
        <v>4.2878999999999996</v>
      </c>
      <c r="R45" s="4">
        <v>90</v>
      </c>
      <c r="S45" s="4">
        <v>69.563500000000005</v>
      </c>
      <c r="T45" s="4">
        <v>3.4805000000000001</v>
      </c>
      <c r="U45" s="4">
        <v>73</v>
      </c>
      <c r="V45" s="4">
        <v>51.384300000000003</v>
      </c>
      <c r="Y45" s="4">
        <v>16.844999999999999</v>
      </c>
      <c r="Z45" s="4">
        <v>0</v>
      </c>
      <c r="AA45" s="4">
        <v>0</v>
      </c>
      <c r="AB45" s="4" t="s">
        <v>384</v>
      </c>
      <c r="AC45" s="4">
        <v>0</v>
      </c>
      <c r="AD45" s="4">
        <v>11.9</v>
      </c>
      <c r="AE45" s="4">
        <v>857</v>
      </c>
      <c r="AF45" s="4">
        <v>889</v>
      </c>
      <c r="AG45" s="4">
        <v>890</v>
      </c>
      <c r="AH45" s="4">
        <v>66</v>
      </c>
      <c r="AI45" s="4">
        <v>25.64</v>
      </c>
      <c r="AJ45" s="4">
        <v>0.59</v>
      </c>
      <c r="AK45" s="4">
        <v>989</v>
      </c>
      <c r="AL45" s="4">
        <v>5.0999999999999996</v>
      </c>
      <c r="AM45" s="4">
        <v>0</v>
      </c>
      <c r="AN45" s="4">
        <v>36</v>
      </c>
      <c r="AO45" s="4">
        <v>189.9</v>
      </c>
      <c r="AP45" s="4">
        <v>189</v>
      </c>
      <c r="AQ45" s="4">
        <v>4.0999999999999996</v>
      </c>
      <c r="AR45" s="4">
        <v>195</v>
      </c>
      <c r="AS45" s="4" t="s">
        <v>155</v>
      </c>
      <c r="AT45" s="4">
        <v>1</v>
      </c>
      <c r="AU45" s="5">
        <v>0.70570601851851855</v>
      </c>
      <c r="AV45" s="4">
        <v>47.159098</v>
      </c>
      <c r="AW45" s="4">
        <v>-88.484116</v>
      </c>
      <c r="AX45" s="4">
        <v>309.89999999999998</v>
      </c>
      <c r="AY45" s="4">
        <v>24.8</v>
      </c>
      <c r="AZ45" s="4">
        <v>12</v>
      </c>
      <c r="BA45" s="4">
        <v>10</v>
      </c>
      <c r="BB45" s="4" t="s">
        <v>432</v>
      </c>
      <c r="BC45" s="4">
        <v>1.555145</v>
      </c>
      <c r="BD45" s="4">
        <v>1.9551449999999999</v>
      </c>
      <c r="BE45" s="4">
        <v>2.4972029999999998</v>
      </c>
      <c r="BF45" s="4">
        <v>14.063000000000001</v>
      </c>
      <c r="BG45" s="4">
        <v>14.6</v>
      </c>
      <c r="BH45" s="4">
        <v>1.04</v>
      </c>
      <c r="BI45" s="4">
        <v>14.276</v>
      </c>
      <c r="BJ45" s="4">
        <v>3029.4670000000001</v>
      </c>
      <c r="BK45" s="4">
        <v>1.508</v>
      </c>
      <c r="BL45" s="4">
        <v>2.1320000000000001</v>
      </c>
      <c r="BM45" s="4">
        <v>0.107</v>
      </c>
      <c r="BN45" s="4">
        <v>2.2389999999999999</v>
      </c>
      <c r="BO45" s="4">
        <v>1.7310000000000001</v>
      </c>
      <c r="BP45" s="4">
        <v>8.6999999999999994E-2</v>
      </c>
      <c r="BQ45" s="4">
        <v>1.8180000000000001</v>
      </c>
      <c r="BR45" s="4">
        <v>0.4037</v>
      </c>
      <c r="BU45" s="4">
        <v>0.79400000000000004</v>
      </c>
      <c r="BW45" s="4">
        <v>0</v>
      </c>
      <c r="BX45" s="4">
        <v>0.14962800000000001</v>
      </c>
      <c r="BY45" s="4">
        <v>-5</v>
      </c>
      <c r="BZ45" s="4">
        <v>1.409902</v>
      </c>
      <c r="CA45" s="4">
        <v>3.6565340000000002</v>
      </c>
      <c r="CB45" s="4">
        <v>28.48002</v>
      </c>
      <c r="CC45" s="4">
        <f t="shared" si="8"/>
        <v>0.9660562828</v>
      </c>
      <c r="CE45" s="4">
        <f t="shared" si="9"/>
        <v>8274.7797682713663</v>
      </c>
      <c r="CF45" s="4">
        <f t="shared" si="10"/>
        <v>4.1189977941839997</v>
      </c>
      <c r="CG45" s="4">
        <f t="shared" si="11"/>
        <v>4.9657413725640005</v>
      </c>
      <c r="CH45" s="4">
        <f t="shared" si="12"/>
        <v>1.1026786535226001</v>
      </c>
    </row>
    <row r="46" spans="1:86">
      <c r="A46" s="2">
        <v>42440</v>
      </c>
      <c r="B46" s="29">
        <v>0.49756837962962958</v>
      </c>
      <c r="C46" s="4">
        <v>14.57</v>
      </c>
      <c r="D46" s="4">
        <v>4.7699999999999999E-2</v>
      </c>
      <c r="E46" s="4" t="s">
        <v>155</v>
      </c>
      <c r="F46" s="4">
        <v>476.58339999999998</v>
      </c>
      <c r="G46" s="4">
        <v>42.7</v>
      </c>
      <c r="H46" s="4">
        <v>4.8</v>
      </c>
      <c r="I46" s="4">
        <v>43.3</v>
      </c>
      <c r="K46" s="4">
        <v>0</v>
      </c>
      <c r="L46" s="4">
        <v>19</v>
      </c>
      <c r="M46" s="4">
        <v>0.87480000000000002</v>
      </c>
      <c r="N46" s="4">
        <v>12.745200000000001</v>
      </c>
      <c r="O46" s="4">
        <v>4.1700000000000001E-2</v>
      </c>
      <c r="P46" s="4">
        <v>37.369399999999999</v>
      </c>
      <c r="Q46" s="4">
        <v>4.1723999999999997</v>
      </c>
      <c r="R46" s="4">
        <v>41.5</v>
      </c>
      <c r="S46" s="4">
        <v>30.3127</v>
      </c>
      <c r="T46" s="4">
        <v>3.3845000000000001</v>
      </c>
      <c r="U46" s="4">
        <v>33.700000000000003</v>
      </c>
      <c r="V46" s="4">
        <v>43.273800000000001</v>
      </c>
      <c r="Y46" s="4">
        <v>16.795000000000002</v>
      </c>
      <c r="Z46" s="4">
        <v>0</v>
      </c>
      <c r="AA46" s="4">
        <v>0</v>
      </c>
      <c r="AB46" s="4" t="s">
        <v>384</v>
      </c>
      <c r="AC46" s="4">
        <v>0</v>
      </c>
      <c r="AD46" s="4">
        <v>11.8</v>
      </c>
      <c r="AE46" s="4">
        <v>858</v>
      </c>
      <c r="AF46" s="4">
        <v>890</v>
      </c>
      <c r="AG46" s="4">
        <v>890</v>
      </c>
      <c r="AH46" s="4">
        <v>66</v>
      </c>
      <c r="AI46" s="4">
        <v>25.47</v>
      </c>
      <c r="AJ46" s="4">
        <v>0.57999999999999996</v>
      </c>
      <c r="AK46" s="4">
        <v>989</v>
      </c>
      <c r="AL46" s="4">
        <v>5</v>
      </c>
      <c r="AM46" s="4">
        <v>0</v>
      </c>
      <c r="AN46" s="4">
        <v>35.097999999999999</v>
      </c>
      <c r="AO46" s="4">
        <v>189.1</v>
      </c>
      <c r="AP46" s="4">
        <v>189</v>
      </c>
      <c r="AQ46" s="4">
        <v>4</v>
      </c>
      <c r="AR46" s="4">
        <v>195</v>
      </c>
      <c r="AS46" s="4" t="s">
        <v>155</v>
      </c>
      <c r="AT46" s="4">
        <v>1</v>
      </c>
      <c r="AU46" s="5">
        <v>0.70571759259259259</v>
      </c>
      <c r="AV46" s="4">
        <v>47.159205</v>
      </c>
      <c r="AW46" s="4">
        <v>-88.484126000000003</v>
      </c>
      <c r="AX46" s="4">
        <v>310</v>
      </c>
      <c r="AY46" s="4">
        <v>25.5</v>
      </c>
      <c r="AZ46" s="4">
        <v>12</v>
      </c>
      <c r="BA46" s="4">
        <v>10</v>
      </c>
      <c r="BB46" s="4" t="s">
        <v>432</v>
      </c>
      <c r="BC46" s="4">
        <v>1.770929</v>
      </c>
      <c r="BD46" s="4">
        <v>2.1709290000000001</v>
      </c>
      <c r="BE46" s="4">
        <v>2.7709290000000002</v>
      </c>
      <c r="BF46" s="4">
        <v>14.063000000000001</v>
      </c>
      <c r="BG46" s="4">
        <v>14.57</v>
      </c>
      <c r="BH46" s="4">
        <v>1.04</v>
      </c>
      <c r="BI46" s="4">
        <v>14.318</v>
      </c>
      <c r="BJ46" s="4">
        <v>3022.1260000000002</v>
      </c>
      <c r="BK46" s="4">
        <v>6.2919999999999998</v>
      </c>
      <c r="BL46" s="4">
        <v>0.92800000000000005</v>
      </c>
      <c r="BM46" s="4">
        <v>0.104</v>
      </c>
      <c r="BN46" s="4">
        <v>1.032</v>
      </c>
      <c r="BO46" s="4">
        <v>0.753</v>
      </c>
      <c r="BP46" s="4">
        <v>8.4000000000000005E-2</v>
      </c>
      <c r="BQ46" s="4">
        <v>0.83699999999999997</v>
      </c>
      <c r="BR46" s="4">
        <v>0.33929999999999999</v>
      </c>
      <c r="BU46" s="4">
        <v>0.79</v>
      </c>
      <c r="BW46" s="4">
        <v>0</v>
      </c>
      <c r="BX46" s="4">
        <v>0.16092200000000001</v>
      </c>
      <c r="BY46" s="4">
        <v>-5</v>
      </c>
      <c r="BZ46" s="4">
        <v>1.409098</v>
      </c>
      <c r="CA46" s="4">
        <v>3.932531</v>
      </c>
      <c r="CB46" s="4">
        <v>28.46378</v>
      </c>
      <c r="CC46" s="4">
        <f t="shared" si="8"/>
        <v>1.0389746901999999</v>
      </c>
      <c r="CE46" s="4">
        <f t="shared" si="9"/>
        <v>8877.7993231367818</v>
      </c>
      <c r="CF46" s="4">
        <f t="shared" si="10"/>
        <v>18.483383333843999</v>
      </c>
      <c r="CG46" s="4">
        <f t="shared" si="11"/>
        <v>2.4587717499089998</v>
      </c>
      <c r="CH46" s="4">
        <f t="shared" si="12"/>
        <v>0.99672790292009994</v>
      </c>
    </row>
    <row r="47" spans="1:86">
      <c r="A47" s="2">
        <v>42440</v>
      </c>
      <c r="B47" s="29">
        <v>0.49757995370370373</v>
      </c>
      <c r="C47" s="4">
        <v>14.462999999999999</v>
      </c>
      <c r="D47" s="4">
        <v>0.14030000000000001</v>
      </c>
      <c r="E47" s="4" t="s">
        <v>155</v>
      </c>
      <c r="F47" s="4">
        <v>1402.568579</v>
      </c>
      <c r="G47" s="4">
        <v>23.9</v>
      </c>
      <c r="H47" s="4">
        <v>4.7</v>
      </c>
      <c r="I47" s="4">
        <v>58.3</v>
      </c>
      <c r="K47" s="4">
        <v>0</v>
      </c>
      <c r="L47" s="4">
        <v>19</v>
      </c>
      <c r="M47" s="4">
        <v>0.87480000000000002</v>
      </c>
      <c r="N47" s="4">
        <v>12.6516</v>
      </c>
      <c r="O47" s="4">
        <v>0.1227</v>
      </c>
      <c r="P47" s="4">
        <v>20.907800000000002</v>
      </c>
      <c r="Q47" s="4">
        <v>4.1113</v>
      </c>
      <c r="R47" s="4">
        <v>25</v>
      </c>
      <c r="S47" s="4">
        <v>16.959599999999998</v>
      </c>
      <c r="T47" s="4">
        <v>3.335</v>
      </c>
      <c r="U47" s="4">
        <v>20.3</v>
      </c>
      <c r="V47" s="4">
        <v>58.2605</v>
      </c>
      <c r="Y47" s="4">
        <v>16.795000000000002</v>
      </c>
      <c r="Z47" s="4">
        <v>0</v>
      </c>
      <c r="AA47" s="4">
        <v>0</v>
      </c>
      <c r="AB47" s="4" t="s">
        <v>384</v>
      </c>
      <c r="AC47" s="4">
        <v>0</v>
      </c>
      <c r="AD47" s="4">
        <v>11.9</v>
      </c>
      <c r="AE47" s="4">
        <v>858</v>
      </c>
      <c r="AF47" s="4">
        <v>890</v>
      </c>
      <c r="AG47" s="4">
        <v>891</v>
      </c>
      <c r="AH47" s="4">
        <v>66</v>
      </c>
      <c r="AI47" s="4">
        <v>25.47</v>
      </c>
      <c r="AJ47" s="4">
        <v>0.57999999999999996</v>
      </c>
      <c r="AK47" s="4">
        <v>989</v>
      </c>
      <c r="AL47" s="4">
        <v>5</v>
      </c>
      <c r="AM47" s="4">
        <v>0</v>
      </c>
      <c r="AN47" s="4">
        <v>35</v>
      </c>
      <c r="AO47" s="4">
        <v>189</v>
      </c>
      <c r="AP47" s="4">
        <v>189</v>
      </c>
      <c r="AQ47" s="4">
        <v>4</v>
      </c>
      <c r="AR47" s="4">
        <v>195</v>
      </c>
      <c r="AS47" s="4" t="s">
        <v>155</v>
      </c>
      <c r="AT47" s="4">
        <v>1</v>
      </c>
      <c r="AU47" s="5">
        <v>0.70572916666666663</v>
      </c>
      <c r="AV47" s="4">
        <v>47.159314000000002</v>
      </c>
      <c r="AW47" s="4">
        <v>-88.484136000000007</v>
      </c>
      <c r="AX47" s="4">
        <v>310.3</v>
      </c>
      <c r="AY47" s="4">
        <v>26.2</v>
      </c>
      <c r="AZ47" s="4">
        <v>12</v>
      </c>
      <c r="BA47" s="4">
        <v>10</v>
      </c>
      <c r="BB47" s="4" t="s">
        <v>432</v>
      </c>
      <c r="BC47" s="4">
        <v>1.8</v>
      </c>
      <c r="BD47" s="4">
        <v>2.4148480000000001</v>
      </c>
      <c r="BE47" s="4">
        <v>3.0148480000000002</v>
      </c>
      <c r="BF47" s="4">
        <v>14.063000000000001</v>
      </c>
      <c r="BG47" s="4">
        <v>14.57</v>
      </c>
      <c r="BH47" s="4">
        <v>1.04</v>
      </c>
      <c r="BI47" s="4">
        <v>14.318</v>
      </c>
      <c r="BJ47" s="4">
        <v>3002.5419999999999</v>
      </c>
      <c r="BK47" s="4">
        <v>18.532</v>
      </c>
      <c r="BL47" s="4">
        <v>0.52</v>
      </c>
      <c r="BM47" s="4">
        <v>0.10199999999999999</v>
      </c>
      <c r="BN47" s="4">
        <v>0.622</v>
      </c>
      <c r="BO47" s="4">
        <v>0.42099999999999999</v>
      </c>
      <c r="BP47" s="4">
        <v>8.3000000000000004E-2</v>
      </c>
      <c r="BQ47" s="4">
        <v>0.504</v>
      </c>
      <c r="BR47" s="4">
        <v>0.4572</v>
      </c>
      <c r="BU47" s="4">
        <v>0.79100000000000004</v>
      </c>
      <c r="BW47" s="4">
        <v>0</v>
      </c>
      <c r="BX47" s="4">
        <v>0.20619799999999999</v>
      </c>
      <c r="BY47" s="4">
        <v>-5</v>
      </c>
      <c r="BZ47" s="4">
        <v>1.4117059999999999</v>
      </c>
      <c r="CA47" s="4">
        <v>5.0389629999999999</v>
      </c>
      <c r="CB47" s="4">
        <v>28.516461</v>
      </c>
      <c r="CC47" s="4">
        <f t="shared" si="8"/>
        <v>1.3312940246</v>
      </c>
      <c r="CE47" s="4">
        <f t="shared" si="9"/>
        <v>11301.884438827661</v>
      </c>
      <c r="CF47" s="4">
        <f t="shared" si="10"/>
        <v>69.756400550052007</v>
      </c>
      <c r="CG47" s="4">
        <f t="shared" si="11"/>
        <v>1.8971091019439998</v>
      </c>
      <c r="CH47" s="4">
        <f t="shared" si="12"/>
        <v>1.7209489710491999</v>
      </c>
    </row>
    <row r="48" spans="1:86">
      <c r="A48" s="2">
        <v>42440</v>
      </c>
      <c r="B48" s="29">
        <v>0.49759152777777776</v>
      </c>
      <c r="C48" s="4">
        <v>14.353</v>
      </c>
      <c r="D48" s="4">
        <v>9.5899999999999999E-2</v>
      </c>
      <c r="E48" s="4" t="s">
        <v>155</v>
      </c>
      <c r="F48" s="4">
        <v>959.41176499999995</v>
      </c>
      <c r="G48" s="4">
        <v>17</v>
      </c>
      <c r="H48" s="4">
        <v>4.7</v>
      </c>
      <c r="I48" s="4">
        <v>68</v>
      </c>
      <c r="K48" s="4">
        <v>0</v>
      </c>
      <c r="L48" s="4">
        <v>19</v>
      </c>
      <c r="M48" s="4">
        <v>0.87590000000000001</v>
      </c>
      <c r="N48" s="4">
        <v>12.5723</v>
      </c>
      <c r="O48" s="4">
        <v>8.4000000000000005E-2</v>
      </c>
      <c r="P48" s="4">
        <v>14.883900000000001</v>
      </c>
      <c r="Q48" s="4">
        <v>4.1433999999999997</v>
      </c>
      <c r="R48" s="4">
        <v>19</v>
      </c>
      <c r="S48" s="4">
        <v>12.0733</v>
      </c>
      <c r="T48" s="4">
        <v>3.3609</v>
      </c>
      <c r="U48" s="4">
        <v>15.4</v>
      </c>
      <c r="V48" s="4">
        <v>68.024199999999993</v>
      </c>
      <c r="Y48" s="4">
        <v>16.818000000000001</v>
      </c>
      <c r="Z48" s="4">
        <v>0</v>
      </c>
      <c r="AA48" s="4">
        <v>0</v>
      </c>
      <c r="AB48" s="4" t="s">
        <v>384</v>
      </c>
      <c r="AC48" s="4">
        <v>0</v>
      </c>
      <c r="AD48" s="4">
        <v>11.9</v>
      </c>
      <c r="AE48" s="4">
        <v>859</v>
      </c>
      <c r="AF48" s="4">
        <v>891</v>
      </c>
      <c r="AG48" s="4">
        <v>893</v>
      </c>
      <c r="AH48" s="4">
        <v>66</v>
      </c>
      <c r="AI48" s="4">
        <v>25.47</v>
      </c>
      <c r="AJ48" s="4">
        <v>0.57999999999999996</v>
      </c>
      <c r="AK48" s="4">
        <v>989</v>
      </c>
      <c r="AL48" s="4">
        <v>5</v>
      </c>
      <c r="AM48" s="4">
        <v>0</v>
      </c>
      <c r="AN48" s="4">
        <v>35</v>
      </c>
      <c r="AO48" s="4">
        <v>189</v>
      </c>
      <c r="AP48" s="4">
        <v>189</v>
      </c>
      <c r="AQ48" s="4">
        <v>3.9</v>
      </c>
      <c r="AR48" s="4">
        <v>195</v>
      </c>
      <c r="AS48" s="4" t="s">
        <v>155</v>
      </c>
      <c r="AT48" s="4">
        <v>1</v>
      </c>
      <c r="AU48" s="5">
        <v>0.70574074074074078</v>
      </c>
      <c r="AV48" s="4">
        <v>47.159426000000003</v>
      </c>
      <c r="AW48" s="4">
        <v>-88.484148000000005</v>
      </c>
      <c r="AX48" s="4">
        <v>310.5</v>
      </c>
      <c r="AY48" s="4">
        <v>26.8</v>
      </c>
      <c r="AZ48" s="4">
        <v>12</v>
      </c>
      <c r="BA48" s="4">
        <v>10</v>
      </c>
      <c r="BB48" s="4" t="s">
        <v>432</v>
      </c>
      <c r="BC48" s="4">
        <v>2.087313</v>
      </c>
      <c r="BD48" s="4">
        <v>2.5</v>
      </c>
      <c r="BE48" s="4">
        <v>3.3154849999999998</v>
      </c>
      <c r="BF48" s="4">
        <v>14.063000000000001</v>
      </c>
      <c r="BG48" s="4">
        <v>14.72</v>
      </c>
      <c r="BH48" s="4">
        <v>1.05</v>
      </c>
      <c r="BI48" s="4">
        <v>14.164</v>
      </c>
      <c r="BJ48" s="4">
        <v>3011.373</v>
      </c>
      <c r="BK48" s="4">
        <v>12.811999999999999</v>
      </c>
      <c r="BL48" s="4">
        <v>0.373</v>
      </c>
      <c r="BM48" s="4">
        <v>0.104</v>
      </c>
      <c r="BN48" s="4">
        <v>0.47699999999999998</v>
      </c>
      <c r="BO48" s="4">
        <v>0.30299999999999999</v>
      </c>
      <c r="BP48" s="4">
        <v>8.4000000000000005E-2</v>
      </c>
      <c r="BQ48" s="4">
        <v>0.38700000000000001</v>
      </c>
      <c r="BR48" s="4">
        <v>0.53879999999999995</v>
      </c>
      <c r="BU48" s="4">
        <v>0.79900000000000004</v>
      </c>
      <c r="BW48" s="4">
        <v>0</v>
      </c>
      <c r="BX48" s="4">
        <v>0.27594400000000002</v>
      </c>
      <c r="BY48" s="4">
        <v>-5</v>
      </c>
      <c r="BZ48" s="4">
        <v>1.410196</v>
      </c>
      <c r="CA48" s="4">
        <v>6.7433810000000003</v>
      </c>
      <c r="CB48" s="4">
        <v>28.485959000000001</v>
      </c>
      <c r="CC48" s="4">
        <f t="shared" si="8"/>
        <v>1.7816012602</v>
      </c>
      <c r="CE48" s="4">
        <f t="shared" si="9"/>
        <v>15169.206097668412</v>
      </c>
      <c r="CF48" s="4">
        <f t="shared" si="10"/>
        <v>64.537959436884009</v>
      </c>
      <c r="CG48" s="4">
        <f t="shared" si="11"/>
        <v>1.9494372699090003</v>
      </c>
      <c r="CH48" s="4">
        <f t="shared" si="12"/>
        <v>2.7141002610515996</v>
      </c>
    </row>
    <row r="49" spans="1:86">
      <c r="A49" s="2">
        <v>42440</v>
      </c>
      <c r="B49" s="29">
        <v>0.49760310185185186</v>
      </c>
      <c r="C49" s="4">
        <v>14.359</v>
      </c>
      <c r="D49" s="4">
        <v>0.1595</v>
      </c>
      <c r="E49" s="4" t="s">
        <v>155</v>
      </c>
      <c r="F49" s="4">
        <v>1594.835341</v>
      </c>
      <c r="G49" s="4">
        <v>13.3</v>
      </c>
      <c r="H49" s="4">
        <v>4.8</v>
      </c>
      <c r="I49" s="4">
        <v>69</v>
      </c>
      <c r="K49" s="4">
        <v>0</v>
      </c>
      <c r="L49" s="4">
        <v>19</v>
      </c>
      <c r="M49" s="4">
        <v>0.87529999999999997</v>
      </c>
      <c r="N49" s="4">
        <v>12.5686</v>
      </c>
      <c r="O49" s="4">
        <v>0.1396</v>
      </c>
      <c r="P49" s="4">
        <v>11.6434</v>
      </c>
      <c r="Q49" s="4">
        <v>4.1753999999999998</v>
      </c>
      <c r="R49" s="4">
        <v>15.8</v>
      </c>
      <c r="S49" s="4">
        <v>9.4446999999999992</v>
      </c>
      <c r="T49" s="4">
        <v>3.3868999999999998</v>
      </c>
      <c r="U49" s="4">
        <v>12.8</v>
      </c>
      <c r="V49" s="4">
        <v>68.964200000000005</v>
      </c>
      <c r="Y49" s="4">
        <v>16.806000000000001</v>
      </c>
      <c r="Z49" s="4">
        <v>0</v>
      </c>
      <c r="AA49" s="4">
        <v>0</v>
      </c>
      <c r="AB49" s="4" t="s">
        <v>384</v>
      </c>
      <c r="AC49" s="4">
        <v>0</v>
      </c>
      <c r="AD49" s="4">
        <v>11.8</v>
      </c>
      <c r="AE49" s="4">
        <v>861</v>
      </c>
      <c r="AF49" s="4">
        <v>891</v>
      </c>
      <c r="AG49" s="4">
        <v>893</v>
      </c>
      <c r="AH49" s="4">
        <v>66</v>
      </c>
      <c r="AI49" s="4">
        <v>25.47</v>
      </c>
      <c r="AJ49" s="4">
        <v>0.57999999999999996</v>
      </c>
      <c r="AK49" s="4">
        <v>989</v>
      </c>
      <c r="AL49" s="4">
        <v>5</v>
      </c>
      <c r="AM49" s="4">
        <v>0</v>
      </c>
      <c r="AN49" s="4">
        <v>35</v>
      </c>
      <c r="AO49" s="4">
        <v>189.9</v>
      </c>
      <c r="AP49" s="4">
        <v>189</v>
      </c>
      <c r="AQ49" s="4">
        <v>3.9</v>
      </c>
      <c r="AR49" s="4">
        <v>195</v>
      </c>
      <c r="AS49" s="4" t="s">
        <v>155</v>
      </c>
      <c r="AT49" s="4">
        <v>1</v>
      </c>
      <c r="AU49" s="5">
        <v>0.70575231481481471</v>
      </c>
      <c r="AV49" s="4">
        <v>47.159536000000003</v>
      </c>
      <c r="AW49" s="4">
        <v>-88.484159000000005</v>
      </c>
      <c r="AX49" s="4">
        <v>310.7</v>
      </c>
      <c r="AY49" s="4">
        <v>27</v>
      </c>
      <c r="AZ49" s="4">
        <v>12</v>
      </c>
      <c r="BA49" s="4">
        <v>10</v>
      </c>
      <c r="BB49" s="4" t="s">
        <v>432</v>
      </c>
      <c r="BC49" s="4">
        <v>2.2000000000000002</v>
      </c>
      <c r="BD49" s="4">
        <v>2.5</v>
      </c>
      <c r="BE49" s="4">
        <v>3.4</v>
      </c>
      <c r="BF49" s="4">
        <v>14.063000000000001</v>
      </c>
      <c r="BG49" s="4">
        <v>14.64</v>
      </c>
      <c r="BH49" s="4">
        <v>1.04</v>
      </c>
      <c r="BI49" s="4">
        <v>14.242000000000001</v>
      </c>
      <c r="BJ49" s="4">
        <v>2998.1439999999998</v>
      </c>
      <c r="BK49" s="4">
        <v>21.195</v>
      </c>
      <c r="BL49" s="4">
        <v>0.29099999999999998</v>
      </c>
      <c r="BM49" s="4">
        <v>0.104</v>
      </c>
      <c r="BN49" s="4">
        <v>0.39500000000000002</v>
      </c>
      <c r="BO49" s="4">
        <v>0.23599999999999999</v>
      </c>
      <c r="BP49" s="4">
        <v>8.5000000000000006E-2</v>
      </c>
      <c r="BQ49" s="4">
        <v>0.32100000000000001</v>
      </c>
      <c r="BR49" s="4">
        <v>0.54400000000000004</v>
      </c>
      <c r="BU49" s="4">
        <v>0.79500000000000004</v>
      </c>
      <c r="BW49" s="4">
        <v>0</v>
      </c>
      <c r="BX49" s="4">
        <v>0.313668</v>
      </c>
      <c r="BY49" s="4">
        <v>-5</v>
      </c>
      <c r="BZ49" s="4">
        <v>1.409098</v>
      </c>
      <c r="CA49" s="4">
        <v>7.6652620000000002</v>
      </c>
      <c r="CB49" s="4">
        <v>28.46378</v>
      </c>
      <c r="CC49" s="4">
        <f t="shared" si="8"/>
        <v>2.0251622203999999</v>
      </c>
      <c r="CE49" s="4">
        <f t="shared" si="9"/>
        <v>17167.224777474814</v>
      </c>
      <c r="CF49" s="4">
        <f t="shared" si="10"/>
        <v>121.36152538323</v>
      </c>
      <c r="CG49" s="4">
        <f t="shared" si="11"/>
        <v>1.8380301791940001</v>
      </c>
      <c r="CH49" s="4">
        <f t="shared" si="12"/>
        <v>3.1149171884160003</v>
      </c>
    </row>
    <row r="50" spans="1:86">
      <c r="A50" s="2">
        <v>42440</v>
      </c>
      <c r="B50" s="29">
        <v>0.4976146759259259</v>
      </c>
      <c r="C50" s="4">
        <v>14.35</v>
      </c>
      <c r="D50" s="4">
        <v>0.29210000000000003</v>
      </c>
      <c r="E50" s="4" t="s">
        <v>155</v>
      </c>
      <c r="F50" s="4">
        <v>2921.0353540000001</v>
      </c>
      <c r="G50" s="4">
        <v>10.5</v>
      </c>
      <c r="H50" s="4">
        <v>4.7</v>
      </c>
      <c r="I50" s="4">
        <v>95.3</v>
      </c>
      <c r="K50" s="4">
        <v>0</v>
      </c>
      <c r="L50" s="4">
        <v>19</v>
      </c>
      <c r="M50" s="4">
        <v>0.87429999999999997</v>
      </c>
      <c r="N50" s="4">
        <v>12.5463</v>
      </c>
      <c r="O50" s="4">
        <v>0.25540000000000002</v>
      </c>
      <c r="P50" s="4">
        <v>9.1666000000000007</v>
      </c>
      <c r="Q50" s="4">
        <v>4.1092000000000004</v>
      </c>
      <c r="R50" s="4">
        <v>13.3</v>
      </c>
      <c r="S50" s="4">
        <v>7.4356</v>
      </c>
      <c r="T50" s="4">
        <v>3.3332000000000002</v>
      </c>
      <c r="U50" s="4">
        <v>10.8</v>
      </c>
      <c r="V50" s="4">
        <v>95.286799999999999</v>
      </c>
      <c r="Y50" s="4">
        <v>16.901</v>
      </c>
      <c r="Z50" s="4">
        <v>0</v>
      </c>
      <c r="AA50" s="4">
        <v>0</v>
      </c>
      <c r="AB50" s="4" t="s">
        <v>384</v>
      </c>
      <c r="AC50" s="4">
        <v>0</v>
      </c>
      <c r="AD50" s="4">
        <v>11.9</v>
      </c>
      <c r="AE50" s="4">
        <v>861</v>
      </c>
      <c r="AF50" s="4">
        <v>891</v>
      </c>
      <c r="AG50" s="4">
        <v>893</v>
      </c>
      <c r="AH50" s="4">
        <v>66</v>
      </c>
      <c r="AI50" s="4">
        <v>25.47</v>
      </c>
      <c r="AJ50" s="4">
        <v>0.57999999999999996</v>
      </c>
      <c r="AK50" s="4">
        <v>989</v>
      </c>
      <c r="AL50" s="4">
        <v>5</v>
      </c>
      <c r="AM50" s="4">
        <v>0</v>
      </c>
      <c r="AN50" s="4">
        <v>35</v>
      </c>
      <c r="AO50" s="4">
        <v>190</v>
      </c>
      <c r="AP50" s="4">
        <v>189</v>
      </c>
      <c r="AQ50" s="4">
        <v>4.0999999999999996</v>
      </c>
      <c r="AR50" s="4">
        <v>195</v>
      </c>
      <c r="AS50" s="4" t="s">
        <v>155</v>
      </c>
      <c r="AT50" s="4">
        <v>1</v>
      </c>
      <c r="AU50" s="5">
        <v>0.70576388888888886</v>
      </c>
      <c r="AV50" s="4">
        <v>47.159646000000002</v>
      </c>
      <c r="AW50" s="4">
        <v>-88.484171000000003</v>
      </c>
      <c r="AX50" s="4">
        <v>310.89999999999998</v>
      </c>
      <c r="AY50" s="4">
        <v>27.2</v>
      </c>
      <c r="AZ50" s="4">
        <v>12</v>
      </c>
      <c r="BA50" s="4">
        <v>10</v>
      </c>
      <c r="BB50" s="4" t="s">
        <v>432</v>
      </c>
      <c r="BC50" s="4">
        <v>1.412088</v>
      </c>
      <c r="BD50" s="4">
        <v>1.7120880000000001</v>
      </c>
      <c r="BE50" s="4">
        <v>2.253946</v>
      </c>
      <c r="BF50" s="4">
        <v>14.063000000000001</v>
      </c>
      <c r="BG50" s="4">
        <v>14.51</v>
      </c>
      <c r="BH50" s="4">
        <v>1.03</v>
      </c>
      <c r="BI50" s="4">
        <v>14.379</v>
      </c>
      <c r="BJ50" s="4">
        <v>2970.2959999999998</v>
      </c>
      <c r="BK50" s="4">
        <v>38.481000000000002</v>
      </c>
      <c r="BL50" s="4">
        <v>0.22700000000000001</v>
      </c>
      <c r="BM50" s="4">
        <v>0.10199999999999999</v>
      </c>
      <c r="BN50" s="4">
        <v>0.32900000000000001</v>
      </c>
      <c r="BO50" s="4">
        <v>0.184</v>
      </c>
      <c r="BP50" s="4">
        <v>8.3000000000000004E-2</v>
      </c>
      <c r="BQ50" s="4">
        <v>0.26700000000000002</v>
      </c>
      <c r="BR50" s="4">
        <v>0.746</v>
      </c>
      <c r="BU50" s="4">
        <v>0.79400000000000004</v>
      </c>
      <c r="BW50" s="4">
        <v>0</v>
      </c>
      <c r="BX50" s="4">
        <v>0.30437199999999998</v>
      </c>
      <c r="BY50" s="4">
        <v>-5</v>
      </c>
      <c r="BZ50" s="4">
        <v>1.4117059999999999</v>
      </c>
      <c r="CA50" s="4">
        <v>7.4380899999999999</v>
      </c>
      <c r="CB50" s="4">
        <v>28.516461</v>
      </c>
      <c r="CC50" s="4">
        <f t="shared" si="8"/>
        <v>1.9651433779999998</v>
      </c>
      <c r="CE50" s="4">
        <f t="shared" si="9"/>
        <v>16503.716744056077</v>
      </c>
      <c r="CF50" s="4">
        <f t="shared" si="10"/>
        <v>213.81018054363</v>
      </c>
      <c r="CG50" s="4">
        <f t="shared" si="11"/>
        <v>1.4835196124100001</v>
      </c>
      <c r="CH50" s="4">
        <f t="shared" si="12"/>
        <v>4.1449649095800005</v>
      </c>
    </row>
    <row r="51" spans="1:86">
      <c r="A51" s="2">
        <v>42440</v>
      </c>
      <c r="B51" s="29">
        <v>0.49762624999999999</v>
      </c>
      <c r="C51" s="4">
        <v>14.35</v>
      </c>
      <c r="D51" s="4">
        <v>0.3901</v>
      </c>
      <c r="E51" s="4" t="s">
        <v>155</v>
      </c>
      <c r="F51" s="4">
        <v>3901.0131799999999</v>
      </c>
      <c r="G51" s="4">
        <v>9.4</v>
      </c>
      <c r="H51" s="4">
        <v>3.2</v>
      </c>
      <c r="I51" s="4">
        <v>120.1</v>
      </c>
      <c r="K51" s="4">
        <v>0</v>
      </c>
      <c r="L51" s="4">
        <v>21</v>
      </c>
      <c r="M51" s="4">
        <v>0.87350000000000005</v>
      </c>
      <c r="N51" s="4">
        <v>12.5341</v>
      </c>
      <c r="O51" s="4">
        <v>0.3407</v>
      </c>
      <c r="P51" s="4">
        <v>8.2254000000000005</v>
      </c>
      <c r="Q51" s="4">
        <v>2.7664</v>
      </c>
      <c r="R51" s="4">
        <v>11</v>
      </c>
      <c r="S51" s="4">
        <v>6.6721000000000004</v>
      </c>
      <c r="T51" s="4">
        <v>2.2440000000000002</v>
      </c>
      <c r="U51" s="4">
        <v>8.9</v>
      </c>
      <c r="V51" s="4">
        <v>120.09310000000001</v>
      </c>
      <c r="Y51" s="4">
        <v>18.468</v>
      </c>
      <c r="Z51" s="4">
        <v>0</v>
      </c>
      <c r="AA51" s="4">
        <v>0</v>
      </c>
      <c r="AB51" s="4" t="s">
        <v>384</v>
      </c>
      <c r="AC51" s="4">
        <v>0</v>
      </c>
      <c r="AD51" s="4">
        <v>11.8</v>
      </c>
      <c r="AE51" s="4">
        <v>861</v>
      </c>
      <c r="AF51" s="4">
        <v>893</v>
      </c>
      <c r="AG51" s="4">
        <v>895</v>
      </c>
      <c r="AH51" s="4">
        <v>66</v>
      </c>
      <c r="AI51" s="4">
        <v>25.47</v>
      </c>
      <c r="AJ51" s="4">
        <v>0.57999999999999996</v>
      </c>
      <c r="AK51" s="4">
        <v>989</v>
      </c>
      <c r="AL51" s="4">
        <v>5</v>
      </c>
      <c r="AM51" s="4">
        <v>0</v>
      </c>
      <c r="AN51" s="4">
        <v>35</v>
      </c>
      <c r="AO51" s="4">
        <v>190</v>
      </c>
      <c r="AP51" s="4">
        <v>189</v>
      </c>
      <c r="AQ51" s="4">
        <v>4.2</v>
      </c>
      <c r="AR51" s="4">
        <v>195</v>
      </c>
      <c r="AS51" s="4" t="s">
        <v>155</v>
      </c>
      <c r="AT51" s="4">
        <v>2</v>
      </c>
      <c r="AU51" s="5">
        <v>0.70577546296296301</v>
      </c>
      <c r="AV51" s="4">
        <v>47.159756000000002</v>
      </c>
      <c r="AW51" s="4">
        <v>-88.484183999999999</v>
      </c>
      <c r="AX51" s="4">
        <v>311.10000000000002</v>
      </c>
      <c r="AY51" s="4">
        <v>27.3</v>
      </c>
      <c r="AZ51" s="4">
        <v>12</v>
      </c>
      <c r="BA51" s="4">
        <v>11</v>
      </c>
      <c r="BB51" s="4" t="s">
        <v>429</v>
      </c>
      <c r="BC51" s="4">
        <v>1.1000000000000001</v>
      </c>
      <c r="BD51" s="4">
        <v>1.4</v>
      </c>
      <c r="BE51" s="4">
        <v>1.8</v>
      </c>
      <c r="BF51" s="4">
        <v>14.063000000000001</v>
      </c>
      <c r="BG51" s="4">
        <v>14.4</v>
      </c>
      <c r="BH51" s="4">
        <v>1.02</v>
      </c>
      <c r="BI51" s="4">
        <v>14.488</v>
      </c>
      <c r="BJ51" s="4">
        <v>2949.9340000000002</v>
      </c>
      <c r="BK51" s="4">
        <v>51.040999999999997</v>
      </c>
      <c r="BL51" s="4">
        <v>0.20300000000000001</v>
      </c>
      <c r="BM51" s="4">
        <v>6.8000000000000005E-2</v>
      </c>
      <c r="BN51" s="4">
        <v>0.27100000000000002</v>
      </c>
      <c r="BO51" s="4">
        <v>0.16400000000000001</v>
      </c>
      <c r="BP51" s="4">
        <v>5.5E-2</v>
      </c>
      <c r="BQ51" s="4">
        <v>0.22</v>
      </c>
      <c r="BR51" s="4">
        <v>0.93459999999999999</v>
      </c>
      <c r="BU51" s="4">
        <v>0.86199999999999999</v>
      </c>
      <c r="BW51" s="4">
        <v>0</v>
      </c>
      <c r="BX51" s="4">
        <v>0.30029699999999998</v>
      </c>
      <c r="BY51" s="4">
        <v>-5</v>
      </c>
      <c r="BZ51" s="4">
        <v>1.408396</v>
      </c>
      <c r="CA51" s="4">
        <v>7.3385009999999999</v>
      </c>
      <c r="CB51" s="4">
        <v>28.449591000000002</v>
      </c>
      <c r="CC51" s="4">
        <f t="shared" si="8"/>
        <v>1.9388319641999998</v>
      </c>
      <c r="CE51" s="4">
        <f t="shared" si="9"/>
        <v>16171.125925873701</v>
      </c>
      <c r="CF51" s="4">
        <f t="shared" si="10"/>
        <v>279.79962886712701</v>
      </c>
      <c r="CG51" s="4">
        <f t="shared" si="11"/>
        <v>1.2060092543400001</v>
      </c>
      <c r="CH51" s="4">
        <f t="shared" si="12"/>
        <v>5.1233465868461998</v>
      </c>
    </row>
    <row r="52" spans="1:86">
      <c r="A52" s="2">
        <v>42440</v>
      </c>
      <c r="B52" s="29">
        <v>0.49763782407407403</v>
      </c>
      <c r="C52" s="4">
        <v>14.343</v>
      </c>
      <c r="D52" s="4">
        <v>0.5837</v>
      </c>
      <c r="E52" s="4" t="s">
        <v>155</v>
      </c>
      <c r="F52" s="4">
        <v>5836.7627679999996</v>
      </c>
      <c r="G52" s="4">
        <v>12.7</v>
      </c>
      <c r="H52" s="4">
        <v>1.3</v>
      </c>
      <c r="I52" s="4">
        <v>160.69999999999999</v>
      </c>
      <c r="K52" s="4">
        <v>0</v>
      </c>
      <c r="L52" s="4">
        <v>24</v>
      </c>
      <c r="M52" s="4">
        <v>0.87190000000000001</v>
      </c>
      <c r="N52" s="4">
        <v>12.5053</v>
      </c>
      <c r="O52" s="4">
        <v>0.50890000000000002</v>
      </c>
      <c r="P52" s="4">
        <v>11.0725</v>
      </c>
      <c r="Q52" s="4">
        <v>1.1334</v>
      </c>
      <c r="R52" s="4">
        <v>12.2</v>
      </c>
      <c r="S52" s="4">
        <v>8.9816000000000003</v>
      </c>
      <c r="T52" s="4">
        <v>0.9194</v>
      </c>
      <c r="U52" s="4">
        <v>9.9</v>
      </c>
      <c r="V52" s="4">
        <v>160.73490000000001</v>
      </c>
      <c r="Y52" s="4">
        <v>21.001999999999999</v>
      </c>
      <c r="Z52" s="4">
        <v>0</v>
      </c>
      <c r="AA52" s="4">
        <v>0</v>
      </c>
      <c r="AB52" s="4" t="s">
        <v>384</v>
      </c>
      <c r="AC52" s="4">
        <v>0</v>
      </c>
      <c r="AD52" s="4">
        <v>11.8</v>
      </c>
      <c r="AE52" s="4">
        <v>861</v>
      </c>
      <c r="AF52" s="4">
        <v>893</v>
      </c>
      <c r="AG52" s="4">
        <v>894</v>
      </c>
      <c r="AH52" s="4">
        <v>66</v>
      </c>
      <c r="AI52" s="4">
        <v>25.47</v>
      </c>
      <c r="AJ52" s="4">
        <v>0.57999999999999996</v>
      </c>
      <c r="AK52" s="4">
        <v>989</v>
      </c>
      <c r="AL52" s="4">
        <v>5</v>
      </c>
      <c r="AM52" s="4">
        <v>0</v>
      </c>
      <c r="AN52" s="4">
        <v>35</v>
      </c>
      <c r="AO52" s="4">
        <v>190</v>
      </c>
      <c r="AP52" s="4">
        <v>189.9</v>
      </c>
      <c r="AQ52" s="4">
        <v>4.4000000000000004</v>
      </c>
      <c r="AR52" s="4">
        <v>195</v>
      </c>
      <c r="AS52" s="4" t="s">
        <v>155</v>
      </c>
      <c r="AT52" s="4">
        <v>2</v>
      </c>
      <c r="AU52" s="5">
        <v>0.70578703703703705</v>
      </c>
      <c r="AV52" s="4">
        <v>47.159869</v>
      </c>
      <c r="AW52" s="4">
        <v>-88.484190999999996</v>
      </c>
      <c r="AX52" s="4">
        <v>311.2</v>
      </c>
      <c r="AY52" s="4">
        <v>27.6</v>
      </c>
      <c r="AZ52" s="4">
        <v>12</v>
      </c>
      <c r="BA52" s="4">
        <v>11</v>
      </c>
      <c r="BB52" s="4" t="s">
        <v>429</v>
      </c>
      <c r="BC52" s="4">
        <v>1.1000000000000001</v>
      </c>
      <c r="BD52" s="4">
        <v>1.4714290000000001</v>
      </c>
      <c r="BE52" s="4">
        <v>1.8</v>
      </c>
      <c r="BF52" s="4">
        <v>14.063000000000001</v>
      </c>
      <c r="BG52" s="4">
        <v>14.21</v>
      </c>
      <c r="BH52" s="4">
        <v>1.01</v>
      </c>
      <c r="BI52" s="4">
        <v>14.698</v>
      </c>
      <c r="BJ52" s="4">
        <v>2910.6570000000002</v>
      </c>
      <c r="BK52" s="4">
        <v>75.385999999999996</v>
      </c>
      <c r="BL52" s="4">
        <v>0.27</v>
      </c>
      <c r="BM52" s="4">
        <v>2.8000000000000001E-2</v>
      </c>
      <c r="BN52" s="4">
        <v>0.29799999999999999</v>
      </c>
      <c r="BO52" s="4">
        <v>0.219</v>
      </c>
      <c r="BP52" s="4">
        <v>2.1999999999999999E-2</v>
      </c>
      <c r="BQ52" s="4">
        <v>0.24099999999999999</v>
      </c>
      <c r="BR52" s="4">
        <v>1.2371000000000001</v>
      </c>
      <c r="BU52" s="4">
        <v>0.97</v>
      </c>
      <c r="BW52" s="4">
        <v>0</v>
      </c>
      <c r="BX52" s="4">
        <v>0.33246799999999999</v>
      </c>
      <c r="BY52" s="4">
        <v>-5</v>
      </c>
      <c r="BZ52" s="4">
        <v>1.4089020000000001</v>
      </c>
      <c r="CA52" s="4">
        <v>8.1246980000000004</v>
      </c>
      <c r="CB52" s="4">
        <v>28.459817999999999</v>
      </c>
      <c r="CC52" s="4">
        <f t="shared" si="8"/>
        <v>2.1465452115999999</v>
      </c>
      <c r="CE52" s="4">
        <f t="shared" si="9"/>
        <v>17665.212202619747</v>
      </c>
      <c r="CF52" s="4">
        <f t="shared" si="10"/>
        <v>457.52889712071601</v>
      </c>
      <c r="CG52" s="4">
        <f t="shared" si="11"/>
        <v>1.4626650068459999</v>
      </c>
      <c r="CH52" s="4">
        <f t="shared" si="12"/>
        <v>7.5081447301626003</v>
      </c>
    </row>
    <row r="53" spans="1:86">
      <c r="A53" s="2">
        <v>42440</v>
      </c>
      <c r="B53" s="29">
        <v>0.49764939814814818</v>
      </c>
      <c r="C53" s="4">
        <v>14.34</v>
      </c>
      <c r="D53" s="4">
        <v>0.48349999999999999</v>
      </c>
      <c r="E53" s="4" t="s">
        <v>155</v>
      </c>
      <c r="F53" s="4">
        <v>4835.3999999999996</v>
      </c>
      <c r="G53" s="4">
        <v>12.1</v>
      </c>
      <c r="H53" s="4">
        <v>1.3</v>
      </c>
      <c r="I53" s="4">
        <v>194.9</v>
      </c>
      <c r="K53" s="4">
        <v>0</v>
      </c>
      <c r="L53" s="4">
        <v>27</v>
      </c>
      <c r="M53" s="4">
        <v>0.87280000000000002</v>
      </c>
      <c r="N53" s="4">
        <v>12.516</v>
      </c>
      <c r="O53" s="4">
        <v>0.42199999999999999</v>
      </c>
      <c r="P53" s="4">
        <v>10.5609</v>
      </c>
      <c r="Q53" s="4">
        <v>1.1346000000000001</v>
      </c>
      <c r="R53" s="4">
        <v>11.7</v>
      </c>
      <c r="S53" s="4">
        <v>8.5665999999999993</v>
      </c>
      <c r="T53" s="4">
        <v>0.9204</v>
      </c>
      <c r="U53" s="4">
        <v>9.5</v>
      </c>
      <c r="V53" s="4">
        <v>194.9136</v>
      </c>
      <c r="Y53" s="4">
        <v>23.423999999999999</v>
      </c>
      <c r="Z53" s="4">
        <v>0</v>
      </c>
      <c r="AA53" s="4">
        <v>0</v>
      </c>
      <c r="AB53" s="4" t="s">
        <v>384</v>
      </c>
      <c r="AC53" s="4">
        <v>0</v>
      </c>
      <c r="AD53" s="4">
        <v>11.9</v>
      </c>
      <c r="AE53" s="4">
        <v>861</v>
      </c>
      <c r="AF53" s="4">
        <v>891</v>
      </c>
      <c r="AG53" s="4">
        <v>895</v>
      </c>
      <c r="AH53" s="4">
        <v>66</v>
      </c>
      <c r="AI53" s="4">
        <v>25.47</v>
      </c>
      <c r="AJ53" s="4">
        <v>0.57999999999999996</v>
      </c>
      <c r="AK53" s="4">
        <v>989</v>
      </c>
      <c r="AL53" s="4">
        <v>5</v>
      </c>
      <c r="AM53" s="4">
        <v>0</v>
      </c>
      <c r="AN53" s="4">
        <v>35</v>
      </c>
      <c r="AO53" s="4">
        <v>190</v>
      </c>
      <c r="AP53" s="4">
        <v>190</v>
      </c>
      <c r="AQ53" s="4">
        <v>4.5999999999999996</v>
      </c>
      <c r="AR53" s="4">
        <v>195</v>
      </c>
      <c r="AS53" s="4" t="s">
        <v>155</v>
      </c>
      <c r="AT53" s="4">
        <v>2</v>
      </c>
      <c r="AU53" s="5">
        <v>0.70579861111111108</v>
      </c>
      <c r="AV53" s="4">
        <v>47.159981000000002</v>
      </c>
      <c r="AW53" s="4">
        <v>-88.484200000000001</v>
      </c>
      <c r="AX53" s="4">
        <v>311.39999999999998</v>
      </c>
      <c r="AY53" s="4">
        <v>27.7</v>
      </c>
      <c r="AZ53" s="4">
        <v>12</v>
      </c>
      <c r="BA53" s="4">
        <v>11</v>
      </c>
      <c r="BB53" s="4" t="s">
        <v>429</v>
      </c>
      <c r="BC53" s="4">
        <v>1.5993010000000001</v>
      </c>
      <c r="BD53" s="4">
        <v>1.143357</v>
      </c>
      <c r="BE53" s="4">
        <v>2.2993009999999998</v>
      </c>
      <c r="BF53" s="4">
        <v>14.063000000000001</v>
      </c>
      <c r="BG53" s="4">
        <v>14.31</v>
      </c>
      <c r="BH53" s="4">
        <v>1.02</v>
      </c>
      <c r="BI53" s="4">
        <v>14.574</v>
      </c>
      <c r="BJ53" s="4">
        <v>2929.5529999999999</v>
      </c>
      <c r="BK53" s="4">
        <v>62.872999999999998</v>
      </c>
      <c r="BL53" s="4">
        <v>0.25900000000000001</v>
      </c>
      <c r="BM53" s="4">
        <v>2.8000000000000001E-2</v>
      </c>
      <c r="BN53" s="4">
        <v>0.28699999999999998</v>
      </c>
      <c r="BO53" s="4">
        <v>0.21</v>
      </c>
      <c r="BP53" s="4">
        <v>2.3E-2</v>
      </c>
      <c r="BQ53" s="4">
        <v>0.23300000000000001</v>
      </c>
      <c r="BR53" s="4">
        <v>1.5085999999999999</v>
      </c>
      <c r="BU53" s="4">
        <v>1.0880000000000001</v>
      </c>
      <c r="BW53" s="4">
        <v>0</v>
      </c>
      <c r="BX53" s="4">
        <v>0.27827200000000002</v>
      </c>
      <c r="BY53" s="4">
        <v>-5</v>
      </c>
      <c r="BZ53" s="4">
        <v>1.4080980000000001</v>
      </c>
      <c r="CA53" s="4">
        <v>6.8002719999999997</v>
      </c>
      <c r="CB53" s="4">
        <v>28.443580000000001</v>
      </c>
      <c r="CC53" s="4">
        <f t="shared" si="8"/>
        <v>1.7966318623999999</v>
      </c>
      <c r="CE53" s="4">
        <f t="shared" si="9"/>
        <v>14881.55265709675</v>
      </c>
      <c r="CF53" s="4">
        <f t="shared" si="10"/>
        <v>319.38246558763194</v>
      </c>
      <c r="CG53" s="4">
        <f t="shared" si="11"/>
        <v>1.183594141872</v>
      </c>
      <c r="CH53" s="4">
        <f t="shared" si="12"/>
        <v>7.6633910833823995</v>
      </c>
    </row>
    <row r="54" spans="1:86">
      <c r="A54" s="2">
        <v>42440</v>
      </c>
      <c r="B54" s="29">
        <v>0.49766097222222222</v>
      </c>
      <c r="C54" s="4">
        <v>14.343</v>
      </c>
      <c r="D54" s="4">
        <v>0.379</v>
      </c>
      <c r="E54" s="4" t="s">
        <v>155</v>
      </c>
      <c r="F54" s="4">
        <v>3790.3833330000002</v>
      </c>
      <c r="G54" s="4">
        <v>9.3000000000000007</v>
      </c>
      <c r="H54" s="4">
        <v>3.6</v>
      </c>
      <c r="I54" s="4">
        <v>189.1</v>
      </c>
      <c r="K54" s="4">
        <v>0</v>
      </c>
      <c r="L54" s="4">
        <v>28</v>
      </c>
      <c r="M54" s="4">
        <v>0.87370000000000003</v>
      </c>
      <c r="N54" s="4">
        <v>12.531000000000001</v>
      </c>
      <c r="O54" s="4">
        <v>0.33119999999999999</v>
      </c>
      <c r="P54" s="4">
        <v>8.1335999999999995</v>
      </c>
      <c r="Q54" s="4">
        <v>3.1715</v>
      </c>
      <c r="R54" s="4">
        <v>11.3</v>
      </c>
      <c r="S54" s="4">
        <v>6.5976999999999997</v>
      </c>
      <c r="T54" s="4">
        <v>2.5726</v>
      </c>
      <c r="U54" s="4">
        <v>9.1999999999999993</v>
      </c>
      <c r="V54" s="4">
        <v>189.1046</v>
      </c>
      <c r="Y54" s="4">
        <v>24.72</v>
      </c>
      <c r="Z54" s="4">
        <v>0</v>
      </c>
      <c r="AA54" s="4">
        <v>0</v>
      </c>
      <c r="AB54" s="4" t="s">
        <v>384</v>
      </c>
      <c r="AC54" s="4">
        <v>0</v>
      </c>
      <c r="AD54" s="4">
        <v>11.8</v>
      </c>
      <c r="AE54" s="4">
        <v>861</v>
      </c>
      <c r="AF54" s="4">
        <v>891</v>
      </c>
      <c r="AG54" s="4">
        <v>894</v>
      </c>
      <c r="AH54" s="4">
        <v>66</v>
      </c>
      <c r="AI54" s="4">
        <v>25.47</v>
      </c>
      <c r="AJ54" s="4">
        <v>0.57999999999999996</v>
      </c>
      <c r="AK54" s="4">
        <v>989</v>
      </c>
      <c r="AL54" s="4">
        <v>5</v>
      </c>
      <c r="AM54" s="4">
        <v>0</v>
      </c>
      <c r="AN54" s="4">
        <v>35</v>
      </c>
      <c r="AO54" s="4">
        <v>190</v>
      </c>
      <c r="AP54" s="4">
        <v>190</v>
      </c>
      <c r="AQ54" s="4">
        <v>4.5</v>
      </c>
      <c r="AR54" s="4">
        <v>195</v>
      </c>
      <c r="AS54" s="4" t="s">
        <v>155</v>
      </c>
      <c r="AT54" s="4">
        <v>2</v>
      </c>
      <c r="AU54" s="5">
        <v>0.70581018518518512</v>
      </c>
      <c r="AV54" s="4">
        <v>47.160130000000002</v>
      </c>
      <c r="AW54" s="4">
        <v>-88.484202999999994</v>
      </c>
      <c r="AX54" s="4">
        <v>311.5</v>
      </c>
      <c r="AY54" s="4">
        <v>29.9</v>
      </c>
      <c r="AZ54" s="4">
        <v>12</v>
      </c>
      <c r="BA54" s="4">
        <v>11</v>
      </c>
      <c r="BB54" s="4" t="s">
        <v>429</v>
      </c>
      <c r="BC54" s="4">
        <v>1.8</v>
      </c>
      <c r="BD54" s="4">
        <v>1</v>
      </c>
      <c r="BE54" s="4">
        <v>2.5</v>
      </c>
      <c r="BF54" s="4">
        <v>14.063000000000001</v>
      </c>
      <c r="BG54" s="4">
        <v>14.41</v>
      </c>
      <c r="BH54" s="4">
        <v>1.02</v>
      </c>
      <c r="BI54" s="4">
        <v>14.46</v>
      </c>
      <c r="BJ54" s="4">
        <v>2950.5320000000002</v>
      </c>
      <c r="BK54" s="4">
        <v>49.627000000000002</v>
      </c>
      <c r="BL54" s="4">
        <v>0.20100000000000001</v>
      </c>
      <c r="BM54" s="4">
        <v>7.8E-2</v>
      </c>
      <c r="BN54" s="4">
        <v>0.27900000000000003</v>
      </c>
      <c r="BO54" s="4">
        <v>0.16300000000000001</v>
      </c>
      <c r="BP54" s="4">
        <v>6.3E-2</v>
      </c>
      <c r="BQ54" s="4">
        <v>0.22600000000000001</v>
      </c>
      <c r="BR54" s="4">
        <v>1.4723999999999999</v>
      </c>
      <c r="BU54" s="4">
        <v>1.155</v>
      </c>
      <c r="BW54" s="4">
        <v>0</v>
      </c>
      <c r="BX54" s="4">
        <v>0.245842</v>
      </c>
      <c r="BY54" s="4">
        <v>-5</v>
      </c>
      <c r="BZ54" s="4">
        <v>1.407098</v>
      </c>
      <c r="CA54" s="4">
        <v>6.0077629999999997</v>
      </c>
      <c r="CB54" s="4">
        <v>28.423380000000002</v>
      </c>
      <c r="CC54" s="4">
        <f t="shared" si="8"/>
        <v>1.5872509845999998</v>
      </c>
      <c r="CE54" s="4">
        <f t="shared" si="9"/>
        <v>13241.394443997253</v>
      </c>
      <c r="CF54" s="4">
        <f t="shared" si="10"/>
        <v>222.71599903754699</v>
      </c>
      <c r="CG54" s="4">
        <f t="shared" si="11"/>
        <v>1.0142425651859999</v>
      </c>
      <c r="CH54" s="4">
        <f t="shared" si="12"/>
        <v>6.6078351901763996</v>
      </c>
    </row>
    <row r="55" spans="1:86">
      <c r="A55" s="2">
        <v>42440</v>
      </c>
      <c r="B55" s="29">
        <v>0.49767254629629631</v>
      </c>
      <c r="C55" s="4">
        <v>14.35</v>
      </c>
      <c r="D55" s="4">
        <v>0.314</v>
      </c>
      <c r="E55" s="4" t="s">
        <v>155</v>
      </c>
      <c r="F55" s="4">
        <v>3140.4083329999999</v>
      </c>
      <c r="G55" s="4">
        <v>9</v>
      </c>
      <c r="H55" s="4">
        <v>5.8</v>
      </c>
      <c r="I55" s="4">
        <v>207.3</v>
      </c>
      <c r="K55" s="4">
        <v>0</v>
      </c>
      <c r="L55" s="4">
        <v>29</v>
      </c>
      <c r="M55" s="4">
        <v>0.87419999999999998</v>
      </c>
      <c r="N55" s="4">
        <v>12.5442</v>
      </c>
      <c r="O55" s="4">
        <v>0.27450000000000002</v>
      </c>
      <c r="P55" s="4">
        <v>7.8673999999999999</v>
      </c>
      <c r="Q55" s="4">
        <v>5.0701000000000001</v>
      </c>
      <c r="R55" s="4">
        <v>12.9</v>
      </c>
      <c r="S55" s="4">
        <v>6.3818000000000001</v>
      </c>
      <c r="T55" s="4">
        <v>4.1127000000000002</v>
      </c>
      <c r="U55" s="4">
        <v>10.5</v>
      </c>
      <c r="V55" s="4">
        <v>207.33699999999999</v>
      </c>
      <c r="Y55" s="4">
        <v>25.163</v>
      </c>
      <c r="Z55" s="4">
        <v>0</v>
      </c>
      <c r="AA55" s="4">
        <v>0</v>
      </c>
      <c r="AB55" s="4" t="s">
        <v>384</v>
      </c>
      <c r="AC55" s="4">
        <v>0</v>
      </c>
      <c r="AD55" s="4">
        <v>11.9</v>
      </c>
      <c r="AE55" s="4">
        <v>860</v>
      </c>
      <c r="AF55" s="4">
        <v>889</v>
      </c>
      <c r="AG55" s="4">
        <v>893</v>
      </c>
      <c r="AH55" s="4">
        <v>66</v>
      </c>
      <c r="AI55" s="4">
        <v>25.47</v>
      </c>
      <c r="AJ55" s="4">
        <v>0.57999999999999996</v>
      </c>
      <c r="AK55" s="4">
        <v>989</v>
      </c>
      <c r="AL55" s="4">
        <v>5</v>
      </c>
      <c r="AM55" s="4">
        <v>0</v>
      </c>
      <c r="AN55" s="4">
        <v>35</v>
      </c>
      <c r="AO55" s="4">
        <v>190</v>
      </c>
      <c r="AP55" s="4">
        <v>190</v>
      </c>
      <c r="AQ55" s="4">
        <v>4.5</v>
      </c>
      <c r="AR55" s="4">
        <v>195</v>
      </c>
      <c r="AS55" s="4" t="s">
        <v>155</v>
      </c>
      <c r="AT55" s="4">
        <v>2</v>
      </c>
      <c r="AU55" s="5">
        <v>0.70582175925925927</v>
      </c>
      <c r="AV55" s="4">
        <v>47.160277000000001</v>
      </c>
      <c r="AW55" s="4">
        <v>-88.484204000000005</v>
      </c>
      <c r="AX55" s="4">
        <v>311.60000000000002</v>
      </c>
      <c r="AY55" s="4">
        <v>33.799999999999997</v>
      </c>
      <c r="AZ55" s="4">
        <v>12</v>
      </c>
      <c r="BA55" s="4">
        <v>11</v>
      </c>
      <c r="BB55" s="4" t="s">
        <v>429</v>
      </c>
      <c r="BC55" s="4">
        <v>1.373227</v>
      </c>
      <c r="BD55" s="4">
        <v>1.071129</v>
      </c>
      <c r="BE55" s="4">
        <v>2.286613</v>
      </c>
      <c r="BF55" s="4">
        <v>14.063000000000001</v>
      </c>
      <c r="BG55" s="4">
        <v>14.47</v>
      </c>
      <c r="BH55" s="4">
        <v>1.03</v>
      </c>
      <c r="BI55" s="4">
        <v>14.395</v>
      </c>
      <c r="BJ55" s="4">
        <v>2963.2440000000001</v>
      </c>
      <c r="BK55" s="4">
        <v>41.274000000000001</v>
      </c>
      <c r="BL55" s="4">
        <v>0.19500000000000001</v>
      </c>
      <c r="BM55" s="4">
        <v>0.125</v>
      </c>
      <c r="BN55" s="4">
        <v>0.32</v>
      </c>
      <c r="BO55" s="4">
        <v>0.158</v>
      </c>
      <c r="BP55" s="4">
        <v>0.10199999999999999</v>
      </c>
      <c r="BQ55" s="4">
        <v>0.26</v>
      </c>
      <c r="BR55" s="4">
        <v>1.6195999999999999</v>
      </c>
      <c r="BU55" s="4">
        <v>1.179</v>
      </c>
      <c r="BW55" s="4">
        <v>0</v>
      </c>
      <c r="BX55" s="4">
        <v>0.33500400000000002</v>
      </c>
      <c r="BY55" s="4">
        <v>-5</v>
      </c>
      <c r="BZ55" s="4">
        <v>1.407</v>
      </c>
      <c r="CA55" s="4">
        <v>8.1866599999999998</v>
      </c>
      <c r="CB55" s="4">
        <v>28.421399999999998</v>
      </c>
      <c r="CC55" s="4">
        <f t="shared" si="8"/>
        <v>2.1629155719999997</v>
      </c>
      <c r="CE55" s="4">
        <f t="shared" si="9"/>
        <v>18121.52613040488</v>
      </c>
      <c r="CF55" s="4">
        <f t="shared" si="10"/>
        <v>252.40846501548</v>
      </c>
      <c r="CG55" s="4">
        <f t="shared" si="11"/>
        <v>1.5900131051999999</v>
      </c>
      <c r="CH55" s="4">
        <f t="shared" si="12"/>
        <v>9.9045585583919991</v>
      </c>
    </row>
    <row r="56" spans="1:86">
      <c r="A56" s="2">
        <v>42440</v>
      </c>
      <c r="B56" s="29">
        <v>0.49768412037037035</v>
      </c>
      <c r="C56" s="4">
        <v>14.35</v>
      </c>
      <c r="D56" s="4">
        <v>0.2661</v>
      </c>
      <c r="E56" s="4" t="s">
        <v>155</v>
      </c>
      <c r="F56" s="4">
        <v>2661.4940580000002</v>
      </c>
      <c r="G56" s="4">
        <v>9.1</v>
      </c>
      <c r="H56" s="4">
        <v>6</v>
      </c>
      <c r="I56" s="4">
        <v>216</v>
      </c>
      <c r="K56" s="4">
        <v>0</v>
      </c>
      <c r="L56" s="4">
        <v>29</v>
      </c>
      <c r="M56" s="4">
        <v>0.87450000000000006</v>
      </c>
      <c r="N56" s="4">
        <v>12.5496</v>
      </c>
      <c r="O56" s="4">
        <v>0.23280000000000001</v>
      </c>
      <c r="P56" s="4">
        <v>7.9497</v>
      </c>
      <c r="Q56" s="4">
        <v>5.2472000000000003</v>
      </c>
      <c r="R56" s="4">
        <v>13.2</v>
      </c>
      <c r="S56" s="4">
        <v>6.4485000000000001</v>
      </c>
      <c r="T56" s="4">
        <v>4.2563000000000004</v>
      </c>
      <c r="U56" s="4">
        <v>10.7</v>
      </c>
      <c r="V56" s="4">
        <v>216.0154</v>
      </c>
      <c r="Y56" s="4">
        <v>25.388999999999999</v>
      </c>
      <c r="Z56" s="4">
        <v>0</v>
      </c>
      <c r="AA56" s="4">
        <v>0</v>
      </c>
      <c r="AB56" s="4" t="s">
        <v>384</v>
      </c>
      <c r="AC56" s="4">
        <v>0</v>
      </c>
      <c r="AD56" s="4">
        <v>11.8</v>
      </c>
      <c r="AE56" s="4">
        <v>859</v>
      </c>
      <c r="AF56" s="4">
        <v>888</v>
      </c>
      <c r="AG56" s="4">
        <v>892</v>
      </c>
      <c r="AH56" s="4">
        <v>66</v>
      </c>
      <c r="AI56" s="4">
        <v>25.47</v>
      </c>
      <c r="AJ56" s="4">
        <v>0.57999999999999996</v>
      </c>
      <c r="AK56" s="4">
        <v>989</v>
      </c>
      <c r="AL56" s="4">
        <v>5</v>
      </c>
      <c r="AM56" s="4">
        <v>0</v>
      </c>
      <c r="AN56" s="4">
        <v>35</v>
      </c>
      <c r="AO56" s="4">
        <v>190</v>
      </c>
      <c r="AP56" s="4">
        <v>190</v>
      </c>
      <c r="AQ56" s="4">
        <v>4.4000000000000004</v>
      </c>
      <c r="AR56" s="4">
        <v>195</v>
      </c>
      <c r="AS56" s="4" t="s">
        <v>155</v>
      </c>
      <c r="AT56" s="4">
        <v>2</v>
      </c>
      <c r="AU56" s="5">
        <v>0.70583333333333342</v>
      </c>
      <c r="AV56" s="4">
        <v>47.160420000000002</v>
      </c>
      <c r="AW56" s="4">
        <v>-88.484182000000004</v>
      </c>
      <c r="AX56" s="4">
        <v>312.10000000000002</v>
      </c>
      <c r="AY56" s="4">
        <v>34.9</v>
      </c>
      <c r="AZ56" s="4">
        <v>12</v>
      </c>
      <c r="BA56" s="4">
        <v>10</v>
      </c>
      <c r="BB56" s="4" t="s">
        <v>433</v>
      </c>
      <c r="BC56" s="4">
        <v>1.2</v>
      </c>
      <c r="BD56" s="4">
        <v>1.1710290000000001</v>
      </c>
      <c r="BE56" s="4">
        <v>2.271029</v>
      </c>
      <c r="BF56" s="4">
        <v>14.063000000000001</v>
      </c>
      <c r="BG56" s="4">
        <v>14.52</v>
      </c>
      <c r="BH56" s="4">
        <v>1.03</v>
      </c>
      <c r="BI56" s="4">
        <v>14.347</v>
      </c>
      <c r="BJ56" s="4">
        <v>2972.7660000000001</v>
      </c>
      <c r="BK56" s="4">
        <v>35.091999999999999</v>
      </c>
      <c r="BL56" s="4">
        <v>0.19700000000000001</v>
      </c>
      <c r="BM56" s="4">
        <v>0.13</v>
      </c>
      <c r="BN56" s="4">
        <v>0.32700000000000001</v>
      </c>
      <c r="BO56" s="4">
        <v>0.16</v>
      </c>
      <c r="BP56" s="4">
        <v>0.106</v>
      </c>
      <c r="BQ56" s="4">
        <v>0.26600000000000001</v>
      </c>
      <c r="BR56" s="4">
        <v>1.6920999999999999</v>
      </c>
      <c r="BU56" s="4">
        <v>1.1930000000000001</v>
      </c>
      <c r="BW56" s="4">
        <v>0</v>
      </c>
      <c r="BX56" s="4">
        <v>0.2999</v>
      </c>
      <c r="BY56" s="4">
        <v>-5</v>
      </c>
      <c r="BZ56" s="4">
        <v>1.4051959999999999</v>
      </c>
      <c r="CA56" s="4">
        <v>7.3288060000000002</v>
      </c>
      <c r="CB56" s="4">
        <v>28.384958999999998</v>
      </c>
      <c r="CC56" s="4">
        <f t="shared" si="8"/>
        <v>1.9362705452</v>
      </c>
      <c r="CE56" s="4">
        <f t="shared" si="9"/>
        <v>16274.758497154813</v>
      </c>
      <c r="CF56" s="4">
        <f t="shared" si="10"/>
        <v>192.11529773354397</v>
      </c>
      <c r="CG56" s="4">
        <f t="shared" si="11"/>
        <v>1.4562484098120001</v>
      </c>
      <c r="CH56" s="4">
        <f t="shared" si="12"/>
        <v>9.2636012565521995</v>
      </c>
    </row>
    <row r="57" spans="1:86">
      <c r="A57" s="2">
        <v>42440</v>
      </c>
      <c r="B57" s="29">
        <v>0.49769569444444445</v>
      </c>
      <c r="C57" s="4">
        <v>14.35</v>
      </c>
      <c r="D57" s="4">
        <v>0.21460000000000001</v>
      </c>
      <c r="E57" s="4" t="s">
        <v>155</v>
      </c>
      <c r="F57" s="4">
        <v>2145.6628479999999</v>
      </c>
      <c r="G57" s="4">
        <v>10.1</v>
      </c>
      <c r="H57" s="4">
        <v>6</v>
      </c>
      <c r="I57" s="4">
        <v>208.6</v>
      </c>
      <c r="K57" s="4">
        <v>0</v>
      </c>
      <c r="L57" s="4">
        <v>30</v>
      </c>
      <c r="M57" s="4">
        <v>0.875</v>
      </c>
      <c r="N57" s="4">
        <v>12.5566</v>
      </c>
      <c r="O57" s="4">
        <v>0.18779999999999999</v>
      </c>
      <c r="P57" s="4">
        <v>8.8198000000000008</v>
      </c>
      <c r="Q57" s="4">
        <v>5.2500999999999998</v>
      </c>
      <c r="R57" s="4">
        <v>14.1</v>
      </c>
      <c r="S57" s="4">
        <v>7.1543000000000001</v>
      </c>
      <c r="T57" s="4">
        <v>4.2587000000000002</v>
      </c>
      <c r="U57" s="4">
        <v>11.4</v>
      </c>
      <c r="V57" s="4">
        <v>208.5891</v>
      </c>
      <c r="Y57" s="4">
        <v>25.846</v>
      </c>
      <c r="Z57" s="4">
        <v>0</v>
      </c>
      <c r="AA57" s="4">
        <v>0</v>
      </c>
      <c r="AB57" s="4" t="s">
        <v>384</v>
      </c>
      <c r="AC57" s="4">
        <v>0</v>
      </c>
      <c r="AD57" s="4">
        <v>11.8</v>
      </c>
      <c r="AE57" s="4">
        <v>859</v>
      </c>
      <c r="AF57" s="4">
        <v>887</v>
      </c>
      <c r="AG57" s="4">
        <v>893</v>
      </c>
      <c r="AH57" s="4">
        <v>66</v>
      </c>
      <c r="AI57" s="4">
        <v>25.47</v>
      </c>
      <c r="AJ57" s="4">
        <v>0.57999999999999996</v>
      </c>
      <c r="AK57" s="4">
        <v>989</v>
      </c>
      <c r="AL57" s="4">
        <v>5</v>
      </c>
      <c r="AM57" s="4">
        <v>0</v>
      </c>
      <c r="AN57" s="4">
        <v>35</v>
      </c>
      <c r="AO57" s="4">
        <v>190</v>
      </c>
      <c r="AP57" s="4">
        <v>190</v>
      </c>
      <c r="AQ57" s="4">
        <v>4.5</v>
      </c>
      <c r="AR57" s="4">
        <v>195</v>
      </c>
      <c r="AS57" s="4" t="s">
        <v>155</v>
      </c>
      <c r="AT57" s="4">
        <v>2</v>
      </c>
      <c r="AU57" s="5">
        <v>0.70584490740740735</v>
      </c>
      <c r="AV57" s="4">
        <v>47.160561000000001</v>
      </c>
      <c r="AW57" s="4">
        <v>-88.484122999999997</v>
      </c>
      <c r="AX57" s="4">
        <v>312.3</v>
      </c>
      <c r="AY57" s="4">
        <v>35.1</v>
      </c>
      <c r="AZ57" s="4">
        <v>12</v>
      </c>
      <c r="BA57" s="4">
        <v>11</v>
      </c>
      <c r="BB57" s="4" t="s">
        <v>429</v>
      </c>
      <c r="BC57" s="4">
        <v>1.483716</v>
      </c>
      <c r="BD57" s="4">
        <v>1.341858</v>
      </c>
      <c r="BE57" s="4">
        <v>2.5837159999999999</v>
      </c>
      <c r="BF57" s="4">
        <v>14.063000000000001</v>
      </c>
      <c r="BG57" s="4">
        <v>14.58</v>
      </c>
      <c r="BH57" s="4">
        <v>1.04</v>
      </c>
      <c r="BI57" s="4">
        <v>14.282999999999999</v>
      </c>
      <c r="BJ57" s="4">
        <v>2983.4839999999999</v>
      </c>
      <c r="BK57" s="4">
        <v>28.393000000000001</v>
      </c>
      <c r="BL57" s="4">
        <v>0.219</v>
      </c>
      <c r="BM57" s="4">
        <v>0.13100000000000001</v>
      </c>
      <c r="BN57" s="4">
        <v>0.35</v>
      </c>
      <c r="BO57" s="4">
        <v>0.17799999999999999</v>
      </c>
      <c r="BP57" s="4">
        <v>0.106</v>
      </c>
      <c r="BQ57" s="4">
        <v>0.28399999999999997</v>
      </c>
      <c r="BR57" s="4">
        <v>1.6389</v>
      </c>
      <c r="BU57" s="4">
        <v>1.218</v>
      </c>
      <c r="BW57" s="4">
        <v>0</v>
      </c>
      <c r="BX57" s="4">
        <v>0.25711600000000001</v>
      </c>
      <c r="BY57" s="4">
        <v>-5</v>
      </c>
      <c r="BZ57" s="4">
        <v>1.4031960000000001</v>
      </c>
      <c r="CA57" s="4">
        <v>6.2832730000000003</v>
      </c>
      <c r="CB57" s="4">
        <v>28.344559</v>
      </c>
      <c r="CC57" s="4">
        <f t="shared" si="8"/>
        <v>1.6600407266000001</v>
      </c>
      <c r="CE57" s="4">
        <f t="shared" si="9"/>
        <v>14003.295213959604</v>
      </c>
      <c r="CF57" s="4">
        <f t="shared" si="10"/>
        <v>133.26552480588302</v>
      </c>
      <c r="CG57" s="4">
        <f t="shared" si="11"/>
        <v>1.332983800404</v>
      </c>
      <c r="CH57" s="4">
        <f t="shared" si="12"/>
        <v>7.6923491214159005</v>
      </c>
    </row>
    <row r="58" spans="1:86">
      <c r="A58" s="2">
        <v>42440</v>
      </c>
      <c r="B58" s="29">
        <v>0.49770726851851849</v>
      </c>
      <c r="C58" s="4">
        <v>14.35</v>
      </c>
      <c r="D58" s="4">
        <v>0.2457</v>
      </c>
      <c r="E58" s="4" t="s">
        <v>155</v>
      </c>
      <c r="F58" s="4">
        <v>2456.6284780000001</v>
      </c>
      <c r="G58" s="4">
        <v>10.5</v>
      </c>
      <c r="H58" s="4">
        <v>7.1</v>
      </c>
      <c r="I58" s="4">
        <v>215.5</v>
      </c>
      <c r="K58" s="4">
        <v>0</v>
      </c>
      <c r="L58" s="4">
        <v>30</v>
      </c>
      <c r="M58" s="4">
        <v>0.87480000000000002</v>
      </c>
      <c r="N58" s="4">
        <v>12.5532</v>
      </c>
      <c r="O58" s="4">
        <v>0.21490000000000001</v>
      </c>
      <c r="P58" s="4">
        <v>9.1852</v>
      </c>
      <c r="Q58" s="4">
        <v>6.1734</v>
      </c>
      <c r="R58" s="4">
        <v>15.4</v>
      </c>
      <c r="S58" s="4">
        <v>7.4507000000000003</v>
      </c>
      <c r="T58" s="4">
        <v>5.0076000000000001</v>
      </c>
      <c r="U58" s="4">
        <v>12.5</v>
      </c>
      <c r="V58" s="4">
        <v>215.5436</v>
      </c>
      <c r="Y58" s="4">
        <v>26.56</v>
      </c>
      <c r="Z58" s="4">
        <v>0</v>
      </c>
      <c r="AA58" s="4">
        <v>0</v>
      </c>
      <c r="AB58" s="4" t="s">
        <v>384</v>
      </c>
      <c r="AC58" s="4">
        <v>0</v>
      </c>
      <c r="AD58" s="4">
        <v>11.9</v>
      </c>
      <c r="AE58" s="4">
        <v>858</v>
      </c>
      <c r="AF58" s="4">
        <v>886</v>
      </c>
      <c r="AG58" s="4">
        <v>891</v>
      </c>
      <c r="AH58" s="4">
        <v>66</v>
      </c>
      <c r="AI58" s="4">
        <v>25.47</v>
      </c>
      <c r="AJ58" s="4">
        <v>0.57999999999999996</v>
      </c>
      <c r="AK58" s="4">
        <v>989</v>
      </c>
      <c r="AL58" s="4">
        <v>5</v>
      </c>
      <c r="AM58" s="4">
        <v>0</v>
      </c>
      <c r="AN58" s="4">
        <v>35</v>
      </c>
      <c r="AO58" s="4">
        <v>190</v>
      </c>
      <c r="AP58" s="4">
        <v>190</v>
      </c>
      <c r="AQ58" s="4">
        <v>4.5999999999999996</v>
      </c>
      <c r="AR58" s="4">
        <v>195</v>
      </c>
      <c r="AS58" s="4" t="s">
        <v>155</v>
      </c>
      <c r="AT58" s="4">
        <v>2</v>
      </c>
      <c r="AU58" s="5">
        <v>0.7058564814814815</v>
      </c>
      <c r="AV58" s="4">
        <v>47.160699000000001</v>
      </c>
      <c r="AW58" s="4">
        <v>-88.484063000000006</v>
      </c>
      <c r="AX58" s="4">
        <v>312.39999999999998</v>
      </c>
      <c r="AY58" s="4">
        <v>34.799999999999997</v>
      </c>
      <c r="AZ58" s="4">
        <v>12</v>
      </c>
      <c r="BA58" s="4">
        <v>11</v>
      </c>
      <c r="BB58" s="4" t="s">
        <v>429</v>
      </c>
      <c r="BC58" s="4">
        <v>1.241919</v>
      </c>
      <c r="BD58" s="4">
        <v>1.4</v>
      </c>
      <c r="BE58" s="4">
        <v>2.1270709999999999</v>
      </c>
      <c r="BF58" s="4">
        <v>14.063000000000001</v>
      </c>
      <c r="BG58" s="4">
        <v>14.54</v>
      </c>
      <c r="BH58" s="4">
        <v>1.03</v>
      </c>
      <c r="BI58" s="4">
        <v>14.314</v>
      </c>
      <c r="BJ58" s="4">
        <v>2976.9549999999999</v>
      </c>
      <c r="BK58" s="4">
        <v>32.436999999999998</v>
      </c>
      <c r="BL58" s="4">
        <v>0.22800000000000001</v>
      </c>
      <c r="BM58" s="4">
        <v>0.153</v>
      </c>
      <c r="BN58" s="4">
        <v>0.38100000000000001</v>
      </c>
      <c r="BO58" s="4">
        <v>0.185</v>
      </c>
      <c r="BP58" s="4">
        <v>0.124</v>
      </c>
      <c r="BQ58" s="4">
        <v>0.309</v>
      </c>
      <c r="BR58" s="4">
        <v>1.6901999999999999</v>
      </c>
      <c r="BU58" s="4">
        <v>1.25</v>
      </c>
      <c r="BW58" s="4">
        <v>0</v>
      </c>
      <c r="BX58" s="4">
        <v>0.253</v>
      </c>
      <c r="BY58" s="4">
        <v>-5</v>
      </c>
      <c r="BZ58" s="4">
        <v>1.403902</v>
      </c>
      <c r="CA58" s="4">
        <v>6.1826879999999997</v>
      </c>
      <c r="CB58" s="4">
        <v>28.358820000000001</v>
      </c>
      <c r="CC58" s="4">
        <f t="shared" si="8"/>
        <v>1.6334661695999999</v>
      </c>
      <c r="CE58" s="4">
        <f t="shared" si="9"/>
        <v>13748.971214414878</v>
      </c>
      <c r="CF58" s="4">
        <f t="shared" si="10"/>
        <v>149.80924444003199</v>
      </c>
      <c r="CG58" s="4">
        <f t="shared" si="11"/>
        <v>1.4271065922239998</v>
      </c>
      <c r="CH58" s="4">
        <f t="shared" si="12"/>
        <v>7.8061345054271989</v>
      </c>
    </row>
    <row r="59" spans="1:86">
      <c r="A59" s="2">
        <v>42440</v>
      </c>
      <c r="B59" s="29">
        <v>0.49771884259259264</v>
      </c>
      <c r="C59" s="4">
        <v>14.35</v>
      </c>
      <c r="D59" s="4">
        <v>0.2382</v>
      </c>
      <c r="E59" s="4" t="s">
        <v>155</v>
      </c>
      <c r="F59" s="4">
        <v>2382.348043</v>
      </c>
      <c r="G59" s="4">
        <v>10.5</v>
      </c>
      <c r="H59" s="4">
        <v>10.6</v>
      </c>
      <c r="I59" s="4">
        <v>245.5</v>
      </c>
      <c r="K59" s="4">
        <v>0</v>
      </c>
      <c r="L59" s="4">
        <v>31</v>
      </c>
      <c r="M59" s="4">
        <v>0.87480000000000002</v>
      </c>
      <c r="N59" s="4">
        <v>12.5528</v>
      </c>
      <c r="O59" s="4">
        <v>0.2084</v>
      </c>
      <c r="P59" s="4">
        <v>9.1849000000000007</v>
      </c>
      <c r="Q59" s="4">
        <v>9.2347999999999999</v>
      </c>
      <c r="R59" s="4">
        <v>18.399999999999999</v>
      </c>
      <c r="S59" s="4">
        <v>7.4512</v>
      </c>
      <c r="T59" s="4">
        <v>7.4916</v>
      </c>
      <c r="U59" s="4">
        <v>14.9</v>
      </c>
      <c r="V59" s="4">
        <v>245.48679999999999</v>
      </c>
      <c r="Y59" s="4">
        <v>27.492999999999999</v>
      </c>
      <c r="Z59" s="4">
        <v>0</v>
      </c>
      <c r="AA59" s="4">
        <v>0</v>
      </c>
      <c r="AB59" s="4" t="s">
        <v>384</v>
      </c>
      <c r="AC59" s="4">
        <v>0</v>
      </c>
      <c r="AD59" s="4">
        <v>11.8</v>
      </c>
      <c r="AE59" s="4">
        <v>859</v>
      </c>
      <c r="AF59" s="4">
        <v>887</v>
      </c>
      <c r="AG59" s="4">
        <v>892</v>
      </c>
      <c r="AH59" s="4">
        <v>66</v>
      </c>
      <c r="AI59" s="4">
        <v>25.49</v>
      </c>
      <c r="AJ59" s="4">
        <v>0.59</v>
      </c>
      <c r="AK59" s="4">
        <v>988</v>
      </c>
      <c r="AL59" s="4">
        <v>5</v>
      </c>
      <c r="AM59" s="4">
        <v>0</v>
      </c>
      <c r="AN59" s="4">
        <v>35</v>
      </c>
      <c r="AO59" s="4">
        <v>190</v>
      </c>
      <c r="AP59" s="4">
        <v>189.1</v>
      </c>
      <c r="AQ59" s="4">
        <v>4.4000000000000004</v>
      </c>
      <c r="AR59" s="4">
        <v>195</v>
      </c>
      <c r="AS59" s="4" t="s">
        <v>155</v>
      </c>
      <c r="AT59" s="4">
        <v>2</v>
      </c>
      <c r="AU59" s="5">
        <v>0.70586805555555554</v>
      </c>
      <c r="AV59" s="4">
        <v>47.160836000000003</v>
      </c>
      <c r="AW59" s="4">
        <v>-88.484005999999994</v>
      </c>
      <c r="AX59" s="4">
        <v>312.60000000000002</v>
      </c>
      <c r="AY59" s="4">
        <v>34.799999999999997</v>
      </c>
      <c r="AZ59" s="4">
        <v>12</v>
      </c>
      <c r="BA59" s="4">
        <v>11</v>
      </c>
      <c r="BB59" s="4" t="s">
        <v>429</v>
      </c>
      <c r="BC59" s="4">
        <v>1.1000000000000001</v>
      </c>
      <c r="BD59" s="4">
        <v>1.4</v>
      </c>
      <c r="BE59" s="4">
        <v>1.8281719999999999</v>
      </c>
      <c r="BF59" s="4">
        <v>14.063000000000001</v>
      </c>
      <c r="BG59" s="4">
        <v>14.55</v>
      </c>
      <c r="BH59" s="4">
        <v>1.03</v>
      </c>
      <c r="BI59" s="4">
        <v>14.318</v>
      </c>
      <c r="BJ59" s="4">
        <v>2977.7739999999999</v>
      </c>
      <c r="BK59" s="4">
        <v>31.465</v>
      </c>
      <c r="BL59" s="4">
        <v>0.22800000000000001</v>
      </c>
      <c r="BM59" s="4">
        <v>0.22900000000000001</v>
      </c>
      <c r="BN59" s="4">
        <v>0.45800000000000002</v>
      </c>
      <c r="BO59" s="4">
        <v>0.185</v>
      </c>
      <c r="BP59" s="4">
        <v>0.186</v>
      </c>
      <c r="BQ59" s="4">
        <v>0.371</v>
      </c>
      <c r="BR59" s="4">
        <v>1.9256</v>
      </c>
      <c r="BU59" s="4">
        <v>1.294</v>
      </c>
      <c r="BW59" s="4">
        <v>0</v>
      </c>
      <c r="BX59" s="4">
        <v>0.25931399999999999</v>
      </c>
      <c r="BY59" s="4">
        <v>-5</v>
      </c>
      <c r="BZ59" s="4">
        <v>1.401294</v>
      </c>
      <c r="CA59" s="4">
        <v>6.3369859999999996</v>
      </c>
      <c r="CB59" s="4">
        <v>28.306139000000002</v>
      </c>
      <c r="CC59" s="4">
        <f t="shared" si="8"/>
        <v>1.6742317011999999</v>
      </c>
      <c r="CE59" s="4">
        <f t="shared" si="9"/>
        <v>14095.973775425506</v>
      </c>
      <c r="CF59" s="4">
        <f t="shared" si="10"/>
        <v>148.94676857402999</v>
      </c>
      <c r="CG59" s="4">
        <f t="shared" si="11"/>
        <v>1.7562132890819999</v>
      </c>
      <c r="CH59" s="4">
        <f t="shared" si="12"/>
        <v>9.1152676804751991</v>
      </c>
    </row>
    <row r="60" spans="1:86">
      <c r="A60" s="2">
        <v>42440</v>
      </c>
      <c r="B60" s="29">
        <v>0.49773041666666668</v>
      </c>
      <c r="C60" s="4">
        <v>14.343999999999999</v>
      </c>
      <c r="D60" s="4">
        <v>0.18260000000000001</v>
      </c>
      <c r="E60" s="4" t="s">
        <v>155</v>
      </c>
      <c r="F60" s="4">
        <v>1825.519591</v>
      </c>
      <c r="G60" s="4">
        <v>10.7</v>
      </c>
      <c r="H60" s="4">
        <v>21.6</v>
      </c>
      <c r="I60" s="4">
        <v>266.2</v>
      </c>
      <c r="K60" s="4">
        <v>0</v>
      </c>
      <c r="L60" s="4">
        <v>33</v>
      </c>
      <c r="M60" s="4">
        <v>0.87519999999999998</v>
      </c>
      <c r="N60" s="4">
        <v>12.5534</v>
      </c>
      <c r="O60" s="4">
        <v>0.1598</v>
      </c>
      <c r="P60" s="4">
        <v>9.3727999999999998</v>
      </c>
      <c r="Q60" s="4">
        <v>18.904199999999999</v>
      </c>
      <c r="R60" s="4">
        <v>28.3</v>
      </c>
      <c r="S60" s="4">
        <v>7.6036000000000001</v>
      </c>
      <c r="T60" s="4">
        <v>15.335900000000001</v>
      </c>
      <c r="U60" s="4">
        <v>22.9</v>
      </c>
      <c r="V60" s="4">
        <v>266.20159999999998</v>
      </c>
      <c r="Y60" s="4">
        <v>28.747</v>
      </c>
      <c r="Z60" s="4">
        <v>0</v>
      </c>
      <c r="AA60" s="4">
        <v>0</v>
      </c>
      <c r="AB60" s="4" t="s">
        <v>384</v>
      </c>
      <c r="AC60" s="4">
        <v>0</v>
      </c>
      <c r="AD60" s="4">
        <v>11.9</v>
      </c>
      <c r="AE60" s="4">
        <v>858</v>
      </c>
      <c r="AF60" s="4">
        <v>886</v>
      </c>
      <c r="AG60" s="4">
        <v>891</v>
      </c>
      <c r="AH60" s="4">
        <v>66</v>
      </c>
      <c r="AI60" s="4">
        <v>25.49</v>
      </c>
      <c r="AJ60" s="4">
        <v>0.59</v>
      </c>
      <c r="AK60" s="4">
        <v>988</v>
      </c>
      <c r="AL60" s="4">
        <v>5</v>
      </c>
      <c r="AM60" s="4">
        <v>0</v>
      </c>
      <c r="AN60" s="4">
        <v>35</v>
      </c>
      <c r="AO60" s="4">
        <v>190</v>
      </c>
      <c r="AP60" s="4">
        <v>189</v>
      </c>
      <c r="AQ60" s="4">
        <v>4.2</v>
      </c>
      <c r="AR60" s="4">
        <v>195</v>
      </c>
      <c r="AS60" s="4" t="s">
        <v>155</v>
      </c>
      <c r="AT60" s="4">
        <v>2</v>
      </c>
      <c r="AU60" s="5">
        <v>0.70587962962962969</v>
      </c>
      <c r="AV60" s="4">
        <v>47.160978999999998</v>
      </c>
      <c r="AW60" s="4">
        <v>-88.483970999999997</v>
      </c>
      <c r="AX60" s="4">
        <v>313.2</v>
      </c>
      <c r="AY60" s="4">
        <v>35</v>
      </c>
      <c r="AZ60" s="4">
        <v>12</v>
      </c>
      <c r="BA60" s="4">
        <v>11</v>
      </c>
      <c r="BB60" s="4" t="s">
        <v>429</v>
      </c>
      <c r="BC60" s="4">
        <v>1.1717280000000001</v>
      </c>
      <c r="BD60" s="4">
        <v>1.4717279999999999</v>
      </c>
      <c r="BE60" s="4">
        <v>1.8717280000000001</v>
      </c>
      <c r="BF60" s="4">
        <v>14.063000000000001</v>
      </c>
      <c r="BG60" s="4">
        <v>14.61</v>
      </c>
      <c r="BH60" s="4">
        <v>1.04</v>
      </c>
      <c r="BI60" s="4">
        <v>14.26</v>
      </c>
      <c r="BJ60" s="4">
        <v>2988.6950000000002</v>
      </c>
      <c r="BK60" s="4">
        <v>24.21</v>
      </c>
      <c r="BL60" s="4">
        <v>0.23400000000000001</v>
      </c>
      <c r="BM60" s="4">
        <v>0.47099999999999997</v>
      </c>
      <c r="BN60" s="4">
        <v>0.70499999999999996</v>
      </c>
      <c r="BO60" s="4">
        <v>0.19</v>
      </c>
      <c r="BP60" s="4">
        <v>0.38200000000000001</v>
      </c>
      <c r="BQ60" s="4">
        <v>0.57199999999999995</v>
      </c>
      <c r="BR60" s="4">
        <v>2.0956999999999999</v>
      </c>
      <c r="BU60" s="4">
        <v>1.3580000000000001</v>
      </c>
      <c r="BW60" s="4">
        <v>0</v>
      </c>
      <c r="BX60" s="4">
        <v>0.26180399999999998</v>
      </c>
      <c r="BY60" s="4">
        <v>-5</v>
      </c>
      <c r="BZ60" s="4">
        <v>1.401902</v>
      </c>
      <c r="CA60" s="4">
        <v>6.3978349999999997</v>
      </c>
      <c r="CB60" s="4">
        <v>28.31842</v>
      </c>
      <c r="CC60" s="4">
        <f t="shared" si="8"/>
        <v>1.6903080069999998</v>
      </c>
      <c r="CE60" s="4">
        <f t="shared" si="9"/>
        <v>14283.519574067774</v>
      </c>
      <c r="CF60" s="4">
        <f t="shared" si="10"/>
        <v>115.70401425644999</v>
      </c>
      <c r="CG60" s="4">
        <f t="shared" si="11"/>
        <v>2.7336925301399995</v>
      </c>
      <c r="CH60" s="4">
        <f t="shared" si="12"/>
        <v>10.015733278696498</v>
      </c>
    </row>
    <row r="61" spans="1:86">
      <c r="A61" s="2">
        <v>42440</v>
      </c>
      <c r="B61" s="29">
        <v>0.49774199074074077</v>
      </c>
      <c r="C61" s="4">
        <v>14.327</v>
      </c>
      <c r="D61" s="4">
        <v>0.1008</v>
      </c>
      <c r="E61" s="4" t="s">
        <v>155</v>
      </c>
      <c r="F61" s="4">
        <v>1007.814029</v>
      </c>
      <c r="G61" s="4">
        <v>12.9</v>
      </c>
      <c r="H61" s="4">
        <v>18.899999999999999</v>
      </c>
      <c r="I61" s="4">
        <v>207.9</v>
      </c>
      <c r="K61" s="4">
        <v>0</v>
      </c>
      <c r="L61" s="4">
        <v>31</v>
      </c>
      <c r="M61" s="4">
        <v>0.876</v>
      </c>
      <c r="N61" s="4">
        <v>12.551299999999999</v>
      </c>
      <c r="O61" s="4">
        <v>8.8300000000000003E-2</v>
      </c>
      <c r="P61" s="4">
        <v>11.339399999999999</v>
      </c>
      <c r="Q61" s="4">
        <v>16.5304</v>
      </c>
      <c r="R61" s="4">
        <v>27.9</v>
      </c>
      <c r="S61" s="4">
        <v>9.1989999999999998</v>
      </c>
      <c r="T61" s="4">
        <v>13.4102</v>
      </c>
      <c r="U61" s="4">
        <v>22.6</v>
      </c>
      <c r="V61" s="4">
        <v>207.92910000000001</v>
      </c>
      <c r="Y61" s="4">
        <v>27.553000000000001</v>
      </c>
      <c r="Z61" s="4">
        <v>0</v>
      </c>
      <c r="AA61" s="4">
        <v>0</v>
      </c>
      <c r="AB61" s="4" t="s">
        <v>384</v>
      </c>
      <c r="AC61" s="4">
        <v>0</v>
      </c>
      <c r="AD61" s="4">
        <v>11.9</v>
      </c>
      <c r="AE61" s="4">
        <v>857</v>
      </c>
      <c r="AF61" s="4">
        <v>886</v>
      </c>
      <c r="AG61" s="4">
        <v>890</v>
      </c>
      <c r="AH61" s="4">
        <v>66</v>
      </c>
      <c r="AI61" s="4">
        <v>25.49</v>
      </c>
      <c r="AJ61" s="4">
        <v>0.59</v>
      </c>
      <c r="AK61" s="4">
        <v>988</v>
      </c>
      <c r="AL61" s="4">
        <v>5</v>
      </c>
      <c r="AM61" s="4">
        <v>0</v>
      </c>
      <c r="AN61" s="4">
        <v>35</v>
      </c>
      <c r="AO61" s="4">
        <v>190</v>
      </c>
      <c r="AP61" s="4">
        <v>189</v>
      </c>
      <c r="AQ61" s="4">
        <v>4.0999999999999996</v>
      </c>
      <c r="AR61" s="4">
        <v>195</v>
      </c>
      <c r="AS61" s="4" t="s">
        <v>155</v>
      </c>
      <c r="AT61" s="4">
        <v>2</v>
      </c>
      <c r="AU61" s="5">
        <v>0.70589120370370362</v>
      </c>
      <c r="AV61" s="4">
        <v>47.161124000000001</v>
      </c>
      <c r="AW61" s="4">
        <v>-88.483947000000001</v>
      </c>
      <c r="AX61" s="4">
        <v>313.5</v>
      </c>
      <c r="AY61" s="4">
        <v>35.200000000000003</v>
      </c>
      <c r="AZ61" s="4">
        <v>12</v>
      </c>
      <c r="BA61" s="4">
        <v>11</v>
      </c>
      <c r="BB61" s="4" t="s">
        <v>429</v>
      </c>
      <c r="BC61" s="4">
        <v>1.2</v>
      </c>
      <c r="BD61" s="4">
        <v>1.5</v>
      </c>
      <c r="BE61" s="4">
        <v>1.9</v>
      </c>
      <c r="BF61" s="4">
        <v>14.063000000000001</v>
      </c>
      <c r="BG61" s="4">
        <v>14.72</v>
      </c>
      <c r="BH61" s="4">
        <v>1.05</v>
      </c>
      <c r="BI61" s="4">
        <v>14.15</v>
      </c>
      <c r="BJ61" s="4">
        <v>3007</v>
      </c>
      <c r="BK61" s="4">
        <v>13.462</v>
      </c>
      <c r="BL61" s="4">
        <v>0.28399999999999997</v>
      </c>
      <c r="BM61" s="4">
        <v>0.41499999999999998</v>
      </c>
      <c r="BN61" s="4">
        <v>0.69899999999999995</v>
      </c>
      <c r="BO61" s="4">
        <v>0.23100000000000001</v>
      </c>
      <c r="BP61" s="4">
        <v>0.33600000000000002</v>
      </c>
      <c r="BQ61" s="4">
        <v>0.56699999999999995</v>
      </c>
      <c r="BR61" s="4">
        <v>1.6472</v>
      </c>
      <c r="BU61" s="4">
        <v>1.31</v>
      </c>
      <c r="BW61" s="4">
        <v>0</v>
      </c>
      <c r="BX61" s="4">
        <v>0.25297999999999998</v>
      </c>
      <c r="BY61" s="4">
        <v>-5</v>
      </c>
      <c r="BZ61" s="4">
        <v>1.4019999999999999</v>
      </c>
      <c r="CA61" s="4">
        <v>6.1821989999999998</v>
      </c>
      <c r="CB61" s="4">
        <v>28.320399999999999</v>
      </c>
      <c r="CC61" s="4">
        <f t="shared" si="8"/>
        <v>1.6333369757999998</v>
      </c>
      <c r="CE61" s="4">
        <f t="shared" si="9"/>
        <v>13886.634677570999</v>
      </c>
      <c r="CF61" s="4">
        <f t="shared" si="10"/>
        <v>62.168897914685999</v>
      </c>
      <c r="CG61" s="4">
        <f t="shared" si="11"/>
        <v>2.6184642042509996</v>
      </c>
      <c r="CH61" s="4">
        <f t="shared" si="12"/>
        <v>7.6069386900216003</v>
      </c>
    </row>
    <row r="62" spans="1:86">
      <c r="A62" s="2">
        <v>42440</v>
      </c>
      <c r="B62" s="29">
        <v>0.49775356481481481</v>
      </c>
      <c r="C62" s="4">
        <v>14.31</v>
      </c>
      <c r="D62" s="4">
        <v>3.5299999999999998E-2</v>
      </c>
      <c r="E62" s="4" t="s">
        <v>155</v>
      </c>
      <c r="F62" s="4">
        <v>352.80233500000003</v>
      </c>
      <c r="G62" s="4">
        <v>15.8</v>
      </c>
      <c r="H62" s="4">
        <v>12.5</v>
      </c>
      <c r="I62" s="4">
        <v>127.1</v>
      </c>
      <c r="K62" s="4">
        <v>0</v>
      </c>
      <c r="L62" s="4">
        <v>27</v>
      </c>
      <c r="M62" s="4">
        <v>0.87680000000000002</v>
      </c>
      <c r="N62" s="4">
        <v>12.546900000000001</v>
      </c>
      <c r="O62" s="4">
        <v>3.09E-2</v>
      </c>
      <c r="P62" s="4">
        <v>13.8531</v>
      </c>
      <c r="Q62" s="4">
        <v>10.933400000000001</v>
      </c>
      <c r="R62" s="4">
        <v>24.8</v>
      </c>
      <c r="S62" s="4">
        <v>11.238200000000001</v>
      </c>
      <c r="T62" s="4">
        <v>8.8696000000000002</v>
      </c>
      <c r="U62" s="4">
        <v>20.100000000000001</v>
      </c>
      <c r="V62" s="4">
        <v>127.1189</v>
      </c>
      <c r="Y62" s="4">
        <v>23.952000000000002</v>
      </c>
      <c r="Z62" s="4">
        <v>0</v>
      </c>
      <c r="AA62" s="4">
        <v>0</v>
      </c>
      <c r="AB62" s="4" t="s">
        <v>384</v>
      </c>
      <c r="AC62" s="4">
        <v>0</v>
      </c>
      <c r="AD62" s="4">
        <v>11.8</v>
      </c>
      <c r="AE62" s="4">
        <v>857</v>
      </c>
      <c r="AF62" s="4">
        <v>887</v>
      </c>
      <c r="AG62" s="4">
        <v>891</v>
      </c>
      <c r="AH62" s="4">
        <v>66</v>
      </c>
      <c r="AI62" s="4">
        <v>25.49</v>
      </c>
      <c r="AJ62" s="4">
        <v>0.59</v>
      </c>
      <c r="AK62" s="4">
        <v>988</v>
      </c>
      <c r="AL62" s="4">
        <v>5</v>
      </c>
      <c r="AM62" s="4">
        <v>0</v>
      </c>
      <c r="AN62" s="4">
        <v>35</v>
      </c>
      <c r="AO62" s="4">
        <v>190</v>
      </c>
      <c r="AP62" s="4">
        <v>189</v>
      </c>
      <c r="AQ62" s="4">
        <v>4</v>
      </c>
      <c r="AR62" s="4">
        <v>195</v>
      </c>
      <c r="AS62" s="4" t="s">
        <v>155</v>
      </c>
      <c r="AT62" s="4">
        <v>2</v>
      </c>
      <c r="AU62" s="5">
        <v>0.70590277777777777</v>
      </c>
      <c r="AV62" s="4">
        <v>47.161268999999997</v>
      </c>
      <c r="AW62" s="4">
        <v>-88.483940000000004</v>
      </c>
      <c r="AX62" s="4">
        <v>313.8</v>
      </c>
      <c r="AY62" s="4">
        <v>35.299999999999997</v>
      </c>
      <c r="AZ62" s="4">
        <v>12</v>
      </c>
      <c r="BA62" s="4">
        <v>11</v>
      </c>
      <c r="BB62" s="4" t="s">
        <v>429</v>
      </c>
      <c r="BC62" s="4">
        <v>1.2</v>
      </c>
      <c r="BD62" s="4">
        <v>1.5</v>
      </c>
      <c r="BE62" s="4">
        <v>1.9715279999999999</v>
      </c>
      <c r="BF62" s="4">
        <v>14.063000000000001</v>
      </c>
      <c r="BG62" s="4">
        <v>14.82</v>
      </c>
      <c r="BH62" s="4">
        <v>1.05</v>
      </c>
      <c r="BI62" s="4">
        <v>14.054</v>
      </c>
      <c r="BJ62" s="4">
        <v>3022.674</v>
      </c>
      <c r="BK62" s="4">
        <v>4.7430000000000003</v>
      </c>
      <c r="BL62" s="4">
        <v>0.34899999999999998</v>
      </c>
      <c r="BM62" s="4">
        <v>0.27600000000000002</v>
      </c>
      <c r="BN62" s="4">
        <v>0.625</v>
      </c>
      <c r="BO62" s="4">
        <v>0.28399999999999997</v>
      </c>
      <c r="BP62" s="4">
        <v>0.224</v>
      </c>
      <c r="BQ62" s="4">
        <v>0.50700000000000001</v>
      </c>
      <c r="BR62" s="4">
        <v>1.0126999999999999</v>
      </c>
      <c r="BU62" s="4">
        <v>1.145</v>
      </c>
      <c r="BW62" s="4">
        <v>0</v>
      </c>
      <c r="BX62" s="4">
        <v>0.22584199999999999</v>
      </c>
      <c r="BY62" s="4">
        <v>-5</v>
      </c>
      <c r="BZ62" s="4">
        <v>1.400196</v>
      </c>
      <c r="CA62" s="4">
        <v>5.5190130000000002</v>
      </c>
      <c r="CB62" s="4">
        <v>28.283958999999999</v>
      </c>
      <c r="CC62" s="4">
        <f t="shared" si="8"/>
        <v>1.4581232345999999</v>
      </c>
      <c r="CE62" s="4">
        <f t="shared" si="9"/>
        <v>12461.586294269215</v>
      </c>
      <c r="CF62" s="4">
        <f t="shared" si="10"/>
        <v>19.553978958273003</v>
      </c>
      <c r="CG62" s="4">
        <f t="shared" si="11"/>
        <v>2.0902102744770001</v>
      </c>
      <c r="CH62" s="4">
        <f t="shared" si="12"/>
        <v>4.1750610354297004</v>
      </c>
    </row>
    <row r="63" spans="1:86">
      <c r="A63" s="2">
        <v>42440</v>
      </c>
      <c r="B63" s="29">
        <v>0.4977651388888889</v>
      </c>
      <c r="C63" s="4">
        <v>14.31</v>
      </c>
      <c r="D63" s="4">
        <v>1.6E-2</v>
      </c>
      <c r="E63" s="4" t="s">
        <v>155</v>
      </c>
      <c r="F63" s="4">
        <v>159.52460400000001</v>
      </c>
      <c r="G63" s="4">
        <v>20.7</v>
      </c>
      <c r="H63" s="4">
        <v>1.8</v>
      </c>
      <c r="I63" s="4">
        <v>103</v>
      </c>
      <c r="K63" s="4">
        <v>0</v>
      </c>
      <c r="L63" s="4">
        <v>24</v>
      </c>
      <c r="M63" s="4">
        <v>0.877</v>
      </c>
      <c r="N63" s="4">
        <v>12.5504</v>
      </c>
      <c r="O63" s="4">
        <v>1.4E-2</v>
      </c>
      <c r="P63" s="4">
        <v>18.1663</v>
      </c>
      <c r="Q63" s="4">
        <v>1.5787</v>
      </c>
      <c r="R63" s="4">
        <v>19.7</v>
      </c>
      <c r="S63" s="4">
        <v>14.737299999999999</v>
      </c>
      <c r="T63" s="4">
        <v>1.2806999999999999</v>
      </c>
      <c r="U63" s="4">
        <v>16</v>
      </c>
      <c r="V63" s="4">
        <v>102.96769999999999</v>
      </c>
      <c r="Y63" s="4">
        <v>21.067</v>
      </c>
      <c r="Z63" s="4">
        <v>0</v>
      </c>
      <c r="AA63" s="4">
        <v>0</v>
      </c>
      <c r="AB63" s="4" t="s">
        <v>384</v>
      </c>
      <c r="AC63" s="4">
        <v>0</v>
      </c>
      <c r="AD63" s="4">
        <v>11.9</v>
      </c>
      <c r="AE63" s="4">
        <v>856</v>
      </c>
      <c r="AF63" s="4">
        <v>886</v>
      </c>
      <c r="AG63" s="4">
        <v>889</v>
      </c>
      <c r="AH63" s="4">
        <v>66</v>
      </c>
      <c r="AI63" s="4">
        <v>25.49</v>
      </c>
      <c r="AJ63" s="4">
        <v>0.59</v>
      </c>
      <c r="AK63" s="4">
        <v>988</v>
      </c>
      <c r="AL63" s="4">
        <v>5</v>
      </c>
      <c r="AM63" s="4">
        <v>0</v>
      </c>
      <c r="AN63" s="4">
        <v>35</v>
      </c>
      <c r="AO63" s="4">
        <v>190</v>
      </c>
      <c r="AP63" s="4">
        <v>189.9</v>
      </c>
      <c r="AQ63" s="4">
        <v>4.2</v>
      </c>
      <c r="AR63" s="4">
        <v>195</v>
      </c>
      <c r="AS63" s="4" t="s">
        <v>155</v>
      </c>
      <c r="AT63" s="4">
        <v>2</v>
      </c>
      <c r="AU63" s="5">
        <v>0.70591435185185192</v>
      </c>
      <c r="AV63" s="4">
        <v>47.161409999999997</v>
      </c>
      <c r="AW63" s="4">
        <v>-88.483948999999996</v>
      </c>
      <c r="AX63" s="4">
        <v>314.2</v>
      </c>
      <c r="AY63" s="4">
        <v>35</v>
      </c>
      <c r="AZ63" s="4">
        <v>12</v>
      </c>
      <c r="BA63" s="4">
        <v>11</v>
      </c>
      <c r="BB63" s="4" t="s">
        <v>429</v>
      </c>
      <c r="BC63" s="4">
        <v>1.2</v>
      </c>
      <c r="BD63" s="4">
        <v>1.5</v>
      </c>
      <c r="BE63" s="4">
        <v>2</v>
      </c>
      <c r="BF63" s="4">
        <v>14.063000000000001</v>
      </c>
      <c r="BG63" s="4">
        <v>14.84</v>
      </c>
      <c r="BH63" s="4">
        <v>1.06</v>
      </c>
      <c r="BI63" s="4">
        <v>14.02</v>
      </c>
      <c r="BJ63" s="4">
        <v>3027.3429999999998</v>
      </c>
      <c r="BK63" s="4">
        <v>2.1480000000000001</v>
      </c>
      <c r="BL63" s="4">
        <v>0.45900000000000002</v>
      </c>
      <c r="BM63" s="4">
        <v>0.04</v>
      </c>
      <c r="BN63" s="4">
        <v>0.499</v>
      </c>
      <c r="BO63" s="4">
        <v>0.372</v>
      </c>
      <c r="BP63" s="4">
        <v>3.2000000000000001E-2</v>
      </c>
      <c r="BQ63" s="4">
        <v>0.40500000000000003</v>
      </c>
      <c r="BR63" s="4">
        <v>0.82130000000000003</v>
      </c>
      <c r="BU63" s="4">
        <v>1.008</v>
      </c>
      <c r="BW63" s="4">
        <v>0</v>
      </c>
      <c r="BX63" s="4">
        <v>0.21848999999999999</v>
      </c>
      <c r="BY63" s="4">
        <v>-5</v>
      </c>
      <c r="BZ63" s="4">
        <v>1.4009020000000001</v>
      </c>
      <c r="CA63" s="4">
        <v>5.3393490000000003</v>
      </c>
      <c r="CB63" s="4">
        <v>28.298220000000001</v>
      </c>
      <c r="CC63" s="4">
        <f t="shared" si="8"/>
        <v>1.4106560057999999</v>
      </c>
      <c r="CE63" s="4">
        <f t="shared" si="9"/>
        <v>12074.53849232113</v>
      </c>
      <c r="CF63" s="4">
        <f t="shared" si="10"/>
        <v>8.5672844740440013</v>
      </c>
      <c r="CG63" s="4">
        <f t="shared" si="11"/>
        <v>1.6153399497150001</v>
      </c>
      <c r="CH63" s="4">
        <f t="shared" si="12"/>
        <v>3.2757498782739001</v>
      </c>
    </row>
    <row r="64" spans="1:86">
      <c r="A64" s="2">
        <v>42440</v>
      </c>
      <c r="B64" s="29">
        <v>0.49777671296296294</v>
      </c>
      <c r="C64" s="4">
        <v>14.446999999999999</v>
      </c>
      <c r="D64" s="4">
        <v>9.2999999999999992E-3</v>
      </c>
      <c r="E64" s="4" t="s">
        <v>155</v>
      </c>
      <c r="F64" s="4">
        <v>92.802334999999999</v>
      </c>
      <c r="G64" s="4">
        <v>91.2</v>
      </c>
      <c r="H64" s="4">
        <v>-0.5</v>
      </c>
      <c r="I64" s="4">
        <v>74.2</v>
      </c>
      <c r="K64" s="4">
        <v>0</v>
      </c>
      <c r="L64" s="4">
        <v>23</v>
      </c>
      <c r="M64" s="4">
        <v>0.876</v>
      </c>
      <c r="N64" s="4">
        <v>12.656000000000001</v>
      </c>
      <c r="O64" s="4">
        <v>8.0999999999999996E-3</v>
      </c>
      <c r="P64" s="4">
        <v>79.900300000000001</v>
      </c>
      <c r="Q64" s="4">
        <v>0</v>
      </c>
      <c r="R64" s="4">
        <v>79.900000000000006</v>
      </c>
      <c r="S64" s="4">
        <v>64.818600000000004</v>
      </c>
      <c r="T64" s="4">
        <v>0</v>
      </c>
      <c r="U64" s="4">
        <v>64.8</v>
      </c>
      <c r="V64" s="4">
        <v>74.219300000000004</v>
      </c>
      <c r="Y64" s="4">
        <v>19.75</v>
      </c>
      <c r="Z64" s="4">
        <v>0</v>
      </c>
      <c r="AA64" s="4">
        <v>0</v>
      </c>
      <c r="AB64" s="4" t="s">
        <v>384</v>
      </c>
      <c r="AC64" s="4">
        <v>0</v>
      </c>
      <c r="AD64" s="4">
        <v>11.8</v>
      </c>
      <c r="AE64" s="4">
        <v>857</v>
      </c>
      <c r="AF64" s="4">
        <v>885</v>
      </c>
      <c r="AG64" s="4">
        <v>890</v>
      </c>
      <c r="AH64" s="4">
        <v>66</v>
      </c>
      <c r="AI64" s="4">
        <v>25.49</v>
      </c>
      <c r="AJ64" s="4">
        <v>0.59</v>
      </c>
      <c r="AK64" s="4">
        <v>988</v>
      </c>
      <c r="AL64" s="4">
        <v>5</v>
      </c>
      <c r="AM64" s="4">
        <v>0</v>
      </c>
      <c r="AN64" s="4">
        <v>35</v>
      </c>
      <c r="AO64" s="4">
        <v>190</v>
      </c>
      <c r="AP64" s="4">
        <v>190</v>
      </c>
      <c r="AQ64" s="4">
        <v>4</v>
      </c>
      <c r="AR64" s="4">
        <v>195</v>
      </c>
      <c r="AS64" s="4" t="s">
        <v>155</v>
      </c>
      <c r="AT64" s="4">
        <v>2</v>
      </c>
      <c r="AU64" s="5">
        <v>0.70592592592592596</v>
      </c>
      <c r="AV64" s="4">
        <v>47.161544999999997</v>
      </c>
      <c r="AW64" s="4">
        <v>-88.483987999999997</v>
      </c>
      <c r="AX64" s="4">
        <v>314.39999999999998</v>
      </c>
      <c r="AY64" s="4">
        <v>34.4</v>
      </c>
      <c r="AZ64" s="4">
        <v>12</v>
      </c>
      <c r="BA64" s="4">
        <v>11</v>
      </c>
      <c r="BB64" s="4" t="s">
        <v>429</v>
      </c>
      <c r="BC64" s="4">
        <v>1.2</v>
      </c>
      <c r="BD64" s="4">
        <v>1.5</v>
      </c>
      <c r="BE64" s="4">
        <v>2</v>
      </c>
      <c r="BF64" s="4">
        <v>14.063000000000001</v>
      </c>
      <c r="BG64" s="4">
        <v>14.72</v>
      </c>
      <c r="BH64" s="4">
        <v>1.05</v>
      </c>
      <c r="BI64" s="4">
        <v>14.154</v>
      </c>
      <c r="BJ64" s="4">
        <v>3029.4059999999999</v>
      </c>
      <c r="BK64" s="4">
        <v>1.2390000000000001</v>
      </c>
      <c r="BL64" s="4">
        <v>2.0030000000000001</v>
      </c>
      <c r="BM64" s="4">
        <v>0</v>
      </c>
      <c r="BN64" s="4">
        <v>2.0030000000000001</v>
      </c>
      <c r="BO64" s="4">
        <v>1.625</v>
      </c>
      <c r="BP64" s="4">
        <v>0</v>
      </c>
      <c r="BQ64" s="4">
        <v>1.625</v>
      </c>
      <c r="BR64" s="4">
        <v>0.58750000000000002</v>
      </c>
      <c r="BU64" s="4">
        <v>0.93799999999999994</v>
      </c>
      <c r="BW64" s="4">
        <v>0</v>
      </c>
      <c r="BX64" s="4">
        <v>0.2631</v>
      </c>
      <c r="BY64" s="4">
        <v>-5</v>
      </c>
      <c r="BZ64" s="4">
        <v>1.3982939999999999</v>
      </c>
      <c r="CA64" s="4">
        <v>6.4295059999999999</v>
      </c>
      <c r="CB64" s="4">
        <v>28.245539000000001</v>
      </c>
      <c r="CC64" s="4">
        <f t="shared" si="8"/>
        <v>1.6986754851999999</v>
      </c>
      <c r="CE64" s="4">
        <f t="shared" si="9"/>
        <v>14549.755287916692</v>
      </c>
      <c r="CF64" s="4">
        <f t="shared" si="10"/>
        <v>5.950719976698001</v>
      </c>
      <c r="CG64" s="4">
        <f t="shared" si="11"/>
        <v>7.8046165957500007</v>
      </c>
      <c r="CH64" s="4">
        <f t="shared" si="12"/>
        <v>2.8216690769250001</v>
      </c>
    </row>
    <row r="65" spans="1:86">
      <c r="A65" s="2">
        <v>42440</v>
      </c>
      <c r="B65" s="29">
        <v>0.49778828703703709</v>
      </c>
      <c r="C65" s="4">
        <v>14.52</v>
      </c>
      <c r="D65" s="4">
        <v>8.2000000000000007E-3</v>
      </c>
      <c r="E65" s="4" t="s">
        <v>155</v>
      </c>
      <c r="F65" s="4">
        <v>82.023313999999999</v>
      </c>
      <c r="G65" s="4">
        <v>105.1</v>
      </c>
      <c r="H65" s="4">
        <v>-2.8</v>
      </c>
      <c r="I65" s="4">
        <v>56.8</v>
      </c>
      <c r="K65" s="4">
        <v>0</v>
      </c>
      <c r="L65" s="4">
        <v>22</v>
      </c>
      <c r="M65" s="4">
        <v>0.87549999999999994</v>
      </c>
      <c r="N65" s="4">
        <v>12.7118</v>
      </c>
      <c r="O65" s="4">
        <v>7.1999999999999998E-3</v>
      </c>
      <c r="P65" s="4">
        <v>92.011600000000001</v>
      </c>
      <c r="Q65" s="4">
        <v>0</v>
      </c>
      <c r="R65" s="4">
        <v>92</v>
      </c>
      <c r="S65" s="4">
        <v>74.643799999999999</v>
      </c>
      <c r="T65" s="4">
        <v>0</v>
      </c>
      <c r="U65" s="4">
        <v>74.599999999999994</v>
      </c>
      <c r="V65" s="4">
        <v>56.761899999999997</v>
      </c>
      <c r="Y65" s="4">
        <v>19.198</v>
      </c>
      <c r="Z65" s="4">
        <v>0</v>
      </c>
      <c r="AA65" s="4">
        <v>0</v>
      </c>
      <c r="AB65" s="4" t="s">
        <v>384</v>
      </c>
      <c r="AC65" s="4">
        <v>0</v>
      </c>
      <c r="AD65" s="4">
        <v>11.8</v>
      </c>
      <c r="AE65" s="4">
        <v>858</v>
      </c>
      <c r="AF65" s="4">
        <v>884</v>
      </c>
      <c r="AG65" s="4">
        <v>891</v>
      </c>
      <c r="AH65" s="4">
        <v>66</v>
      </c>
      <c r="AI65" s="4">
        <v>25.49</v>
      </c>
      <c r="AJ65" s="4">
        <v>0.59</v>
      </c>
      <c r="AK65" s="4">
        <v>988</v>
      </c>
      <c r="AL65" s="4">
        <v>5</v>
      </c>
      <c r="AM65" s="4">
        <v>0</v>
      </c>
      <c r="AN65" s="4">
        <v>35</v>
      </c>
      <c r="AO65" s="4">
        <v>190</v>
      </c>
      <c r="AP65" s="4">
        <v>190</v>
      </c>
      <c r="AQ65" s="4">
        <v>4</v>
      </c>
      <c r="AR65" s="4">
        <v>195</v>
      </c>
      <c r="AS65" s="4" t="s">
        <v>155</v>
      </c>
      <c r="AT65" s="4">
        <v>2</v>
      </c>
      <c r="AU65" s="5">
        <v>0.7059375</v>
      </c>
      <c r="AV65" s="4">
        <v>47.161678000000002</v>
      </c>
      <c r="AW65" s="4">
        <v>-88.484054</v>
      </c>
      <c r="AX65" s="4">
        <v>314.5</v>
      </c>
      <c r="AY65" s="4">
        <v>34.299999999999997</v>
      </c>
      <c r="AZ65" s="4">
        <v>12</v>
      </c>
      <c r="BA65" s="4">
        <v>11</v>
      </c>
      <c r="BB65" s="4" t="s">
        <v>429</v>
      </c>
      <c r="BC65" s="4">
        <v>1.128771</v>
      </c>
      <c r="BD65" s="4">
        <v>1.5</v>
      </c>
      <c r="BE65" s="4">
        <v>2</v>
      </c>
      <c r="BF65" s="4">
        <v>14.063000000000001</v>
      </c>
      <c r="BG65" s="4">
        <v>14.65</v>
      </c>
      <c r="BH65" s="4">
        <v>1.04</v>
      </c>
      <c r="BI65" s="4">
        <v>14.225</v>
      </c>
      <c r="BJ65" s="4">
        <v>3030.0239999999999</v>
      </c>
      <c r="BK65" s="4">
        <v>1.089</v>
      </c>
      <c r="BL65" s="4">
        <v>2.2970000000000002</v>
      </c>
      <c r="BM65" s="4">
        <v>0</v>
      </c>
      <c r="BN65" s="4">
        <v>2.2970000000000002</v>
      </c>
      <c r="BO65" s="4">
        <v>1.863</v>
      </c>
      <c r="BP65" s="4">
        <v>0</v>
      </c>
      <c r="BQ65" s="4">
        <v>1.863</v>
      </c>
      <c r="BR65" s="4">
        <v>0.44740000000000002</v>
      </c>
      <c r="BU65" s="4">
        <v>0.90800000000000003</v>
      </c>
      <c r="BW65" s="4">
        <v>0</v>
      </c>
      <c r="BX65" s="4">
        <v>0.26078400000000002</v>
      </c>
      <c r="BY65" s="4">
        <v>-5</v>
      </c>
      <c r="BZ65" s="4">
        <v>1.3989020000000001</v>
      </c>
      <c r="CA65" s="4">
        <v>6.3729089999999999</v>
      </c>
      <c r="CB65" s="4">
        <v>28.257819999999999</v>
      </c>
      <c r="CC65" s="4">
        <f t="shared" si="8"/>
        <v>1.6837225577999999</v>
      </c>
      <c r="CE65" s="4">
        <f t="shared" si="9"/>
        <v>14424.620213202552</v>
      </c>
      <c r="CF65" s="4">
        <f t="shared" si="10"/>
        <v>5.184253132047</v>
      </c>
      <c r="CG65" s="4">
        <f t="shared" si="11"/>
        <v>8.8689289118490002</v>
      </c>
      <c r="CH65" s="4">
        <f t="shared" si="12"/>
        <v>2.1298758964902</v>
      </c>
    </row>
    <row r="66" spans="1:86">
      <c r="A66" s="2">
        <v>42440</v>
      </c>
      <c r="B66" s="29">
        <v>0.49779986111111113</v>
      </c>
      <c r="C66" s="4">
        <v>14.52</v>
      </c>
      <c r="D66" s="4">
        <v>4.8000000000000001E-2</v>
      </c>
      <c r="E66" s="4" t="s">
        <v>155</v>
      </c>
      <c r="F66" s="4">
        <v>479.80086599999998</v>
      </c>
      <c r="G66" s="4">
        <v>57.7</v>
      </c>
      <c r="H66" s="4">
        <v>0</v>
      </c>
      <c r="I66" s="4">
        <v>46.8</v>
      </c>
      <c r="K66" s="4">
        <v>0</v>
      </c>
      <c r="L66" s="4">
        <v>21</v>
      </c>
      <c r="M66" s="4">
        <v>0.87509999999999999</v>
      </c>
      <c r="N66" s="4">
        <v>12.706899999999999</v>
      </c>
      <c r="O66" s="4">
        <v>4.2000000000000003E-2</v>
      </c>
      <c r="P66" s="4">
        <v>50.517600000000002</v>
      </c>
      <c r="Q66" s="4">
        <v>0</v>
      </c>
      <c r="R66" s="4">
        <v>50.5</v>
      </c>
      <c r="S66" s="4">
        <v>40.982100000000003</v>
      </c>
      <c r="T66" s="4">
        <v>0</v>
      </c>
      <c r="U66" s="4">
        <v>41</v>
      </c>
      <c r="V66" s="4">
        <v>46.758899999999997</v>
      </c>
      <c r="Y66" s="4">
        <v>17.956</v>
      </c>
      <c r="Z66" s="4">
        <v>0</v>
      </c>
      <c r="AA66" s="4">
        <v>0</v>
      </c>
      <c r="AB66" s="4" t="s">
        <v>384</v>
      </c>
      <c r="AC66" s="4">
        <v>0</v>
      </c>
      <c r="AD66" s="4">
        <v>11.8</v>
      </c>
      <c r="AE66" s="4">
        <v>856</v>
      </c>
      <c r="AF66" s="4">
        <v>884</v>
      </c>
      <c r="AG66" s="4">
        <v>890</v>
      </c>
      <c r="AH66" s="4">
        <v>66</v>
      </c>
      <c r="AI66" s="4">
        <v>25.49</v>
      </c>
      <c r="AJ66" s="4">
        <v>0.59</v>
      </c>
      <c r="AK66" s="4">
        <v>988</v>
      </c>
      <c r="AL66" s="4">
        <v>5</v>
      </c>
      <c r="AM66" s="4">
        <v>0</v>
      </c>
      <c r="AN66" s="4">
        <v>35</v>
      </c>
      <c r="AO66" s="4">
        <v>190</v>
      </c>
      <c r="AP66" s="4">
        <v>190</v>
      </c>
      <c r="AQ66" s="4">
        <v>4</v>
      </c>
      <c r="AR66" s="4">
        <v>195</v>
      </c>
      <c r="AS66" s="4" t="s">
        <v>155</v>
      </c>
      <c r="AT66" s="4">
        <v>2</v>
      </c>
      <c r="AU66" s="5">
        <v>0.70594907407407403</v>
      </c>
      <c r="AV66" s="4">
        <v>47.161807000000003</v>
      </c>
      <c r="AW66" s="4">
        <v>-88.484127000000001</v>
      </c>
      <c r="AX66" s="4">
        <v>314.60000000000002</v>
      </c>
      <c r="AY66" s="4">
        <v>33.9</v>
      </c>
      <c r="AZ66" s="4">
        <v>12</v>
      </c>
      <c r="BA66" s="4">
        <v>11</v>
      </c>
      <c r="BB66" s="4" t="s">
        <v>429</v>
      </c>
      <c r="BC66" s="4">
        <v>1.4556439999999999</v>
      </c>
      <c r="BD66" s="4">
        <v>1.1443559999999999</v>
      </c>
      <c r="BE66" s="4">
        <v>2.213387</v>
      </c>
      <c r="BF66" s="4">
        <v>14.063000000000001</v>
      </c>
      <c r="BG66" s="4">
        <v>14.61</v>
      </c>
      <c r="BH66" s="4">
        <v>1.04</v>
      </c>
      <c r="BI66" s="4">
        <v>14.269</v>
      </c>
      <c r="BJ66" s="4">
        <v>3021.9679999999998</v>
      </c>
      <c r="BK66" s="4">
        <v>6.3559999999999999</v>
      </c>
      <c r="BL66" s="4">
        <v>1.258</v>
      </c>
      <c r="BM66" s="4">
        <v>0</v>
      </c>
      <c r="BN66" s="4">
        <v>1.258</v>
      </c>
      <c r="BO66" s="4">
        <v>1.0209999999999999</v>
      </c>
      <c r="BP66" s="4">
        <v>0</v>
      </c>
      <c r="BQ66" s="4">
        <v>1.0209999999999999</v>
      </c>
      <c r="BR66" s="4">
        <v>0.36770000000000003</v>
      </c>
      <c r="BU66" s="4">
        <v>0.84699999999999998</v>
      </c>
      <c r="BW66" s="4">
        <v>0</v>
      </c>
      <c r="BX66" s="4">
        <v>0.24827399999999999</v>
      </c>
      <c r="BY66" s="4">
        <v>-5</v>
      </c>
      <c r="BZ66" s="4">
        <v>1.3980980000000001</v>
      </c>
      <c r="CA66" s="4">
        <v>6.0671949999999999</v>
      </c>
      <c r="CB66" s="4">
        <v>28.241579999999999</v>
      </c>
      <c r="CC66" s="4">
        <f t="shared" si="8"/>
        <v>1.6029529189999998</v>
      </c>
      <c r="CE66" s="4">
        <f t="shared" si="9"/>
        <v>13696.147247400719</v>
      </c>
      <c r="CF66" s="4">
        <f t="shared" si="10"/>
        <v>28.806629290739998</v>
      </c>
      <c r="CG66" s="4">
        <f t="shared" si="11"/>
        <v>4.6273707529649997</v>
      </c>
      <c r="CH66" s="4">
        <f t="shared" si="12"/>
        <v>1.6664879783205002</v>
      </c>
    </row>
    <row r="67" spans="1:86">
      <c r="A67" s="2">
        <v>42440</v>
      </c>
      <c r="B67" s="29">
        <v>0.49781143518518517</v>
      </c>
      <c r="C67" s="4">
        <v>14.49</v>
      </c>
      <c r="D67" s="4">
        <v>0.2041</v>
      </c>
      <c r="E67" s="4" t="s">
        <v>155</v>
      </c>
      <c r="F67" s="4">
        <v>2040.608841</v>
      </c>
      <c r="G67" s="4">
        <v>16.2</v>
      </c>
      <c r="H67" s="4">
        <v>17.5</v>
      </c>
      <c r="I67" s="4">
        <v>50.2</v>
      </c>
      <c r="K67" s="4">
        <v>0</v>
      </c>
      <c r="L67" s="4">
        <v>21</v>
      </c>
      <c r="M67" s="4">
        <v>0.874</v>
      </c>
      <c r="N67" s="4">
        <v>12.665100000000001</v>
      </c>
      <c r="O67" s="4">
        <v>0.1784</v>
      </c>
      <c r="P67" s="4">
        <v>14.1593</v>
      </c>
      <c r="Q67" s="4">
        <v>15.295500000000001</v>
      </c>
      <c r="R67" s="4">
        <v>29.5</v>
      </c>
      <c r="S67" s="4">
        <v>11.486599999999999</v>
      </c>
      <c r="T67" s="4">
        <v>12.4084</v>
      </c>
      <c r="U67" s="4">
        <v>23.9</v>
      </c>
      <c r="V67" s="4">
        <v>50.168500000000002</v>
      </c>
      <c r="Y67" s="4">
        <v>17.917999999999999</v>
      </c>
      <c r="Z67" s="4">
        <v>0</v>
      </c>
      <c r="AA67" s="4">
        <v>0</v>
      </c>
      <c r="AB67" s="4" t="s">
        <v>384</v>
      </c>
      <c r="AC67" s="4">
        <v>0</v>
      </c>
      <c r="AD67" s="4">
        <v>11.8</v>
      </c>
      <c r="AE67" s="4">
        <v>858</v>
      </c>
      <c r="AF67" s="4">
        <v>885</v>
      </c>
      <c r="AG67" s="4">
        <v>891</v>
      </c>
      <c r="AH67" s="4">
        <v>66</v>
      </c>
      <c r="AI67" s="4">
        <v>25.49</v>
      </c>
      <c r="AJ67" s="4">
        <v>0.59</v>
      </c>
      <c r="AK67" s="4">
        <v>988</v>
      </c>
      <c r="AL67" s="4">
        <v>5</v>
      </c>
      <c r="AM67" s="4">
        <v>0</v>
      </c>
      <c r="AN67" s="4">
        <v>35</v>
      </c>
      <c r="AO67" s="4">
        <v>190</v>
      </c>
      <c r="AP67" s="4">
        <v>189.1</v>
      </c>
      <c r="AQ67" s="4">
        <v>4.0999999999999996</v>
      </c>
      <c r="AR67" s="4">
        <v>195</v>
      </c>
      <c r="AS67" s="4" t="s">
        <v>155</v>
      </c>
      <c r="AT67" s="4">
        <v>2</v>
      </c>
      <c r="AU67" s="5">
        <v>0.70596064814814818</v>
      </c>
      <c r="AV67" s="4">
        <v>47.161937999999999</v>
      </c>
      <c r="AW67" s="4">
        <v>-88.484190999999996</v>
      </c>
      <c r="AX67" s="4">
        <v>314.8</v>
      </c>
      <c r="AY67" s="4">
        <v>34.1</v>
      </c>
      <c r="AZ67" s="4">
        <v>12</v>
      </c>
      <c r="BA67" s="4">
        <v>11</v>
      </c>
      <c r="BB67" s="4" t="s">
        <v>429</v>
      </c>
      <c r="BC67" s="4">
        <v>1.102797</v>
      </c>
      <c r="BD67" s="4">
        <v>1.071029</v>
      </c>
      <c r="BE67" s="4">
        <v>1.944855</v>
      </c>
      <c r="BF67" s="4">
        <v>14.063000000000001</v>
      </c>
      <c r="BG67" s="4">
        <v>14.48</v>
      </c>
      <c r="BH67" s="4">
        <v>1.03</v>
      </c>
      <c r="BI67" s="4">
        <v>14.412000000000001</v>
      </c>
      <c r="BJ67" s="4">
        <v>2989.7020000000002</v>
      </c>
      <c r="BK67" s="4">
        <v>26.797000000000001</v>
      </c>
      <c r="BL67" s="4">
        <v>0.35</v>
      </c>
      <c r="BM67" s="4">
        <v>0.378</v>
      </c>
      <c r="BN67" s="4">
        <v>0.72799999999999998</v>
      </c>
      <c r="BO67" s="4">
        <v>0.28399999999999997</v>
      </c>
      <c r="BP67" s="4">
        <v>0.307</v>
      </c>
      <c r="BQ67" s="4">
        <v>0.59099999999999997</v>
      </c>
      <c r="BR67" s="4">
        <v>0.3916</v>
      </c>
      <c r="BU67" s="4">
        <v>0.83899999999999997</v>
      </c>
      <c r="BW67" s="4">
        <v>0</v>
      </c>
      <c r="BX67" s="4">
        <v>0.30467</v>
      </c>
      <c r="BY67" s="4">
        <v>-5</v>
      </c>
      <c r="BZ67" s="4">
        <v>1.3961980000000001</v>
      </c>
      <c r="CA67" s="4">
        <v>7.4453810000000002</v>
      </c>
      <c r="CB67" s="4">
        <v>28.203195999999998</v>
      </c>
      <c r="CC67" s="4">
        <f t="shared" si="8"/>
        <v>1.9670696602</v>
      </c>
      <c r="CE67" s="4">
        <f t="shared" si="9"/>
        <v>16627.824438447118</v>
      </c>
      <c r="CF67" s="4">
        <f t="shared" si="10"/>
        <v>149.03686436877899</v>
      </c>
      <c r="CG67" s="4">
        <f t="shared" si="11"/>
        <v>3.286964467737</v>
      </c>
      <c r="CH67" s="4">
        <f t="shared" si="12"/>
        <v>2.1779615661012004</v>
      </c>
    </row>
    <row r="68" spans="1:86">
      <c r="A68" s="2">
        <v>42440</v>
      </c>
      <c r="B68" s="29">
        <v>0.49782300925925926</v>
      </c>
      <c r="C68" s="4">
        <v>14.308</v>
      </c>
      <c r="D68" s="4">
        <v>0.32040000000000002</v>
      </c>
      <c r="E68" s="4" t="s">
        <v>155</v>
      </c>
      <c r="F68" s="4">
        <v>3204.0609559999998</v>
      </c>
      <c r="G68" s="4">
        <v>13.2</v>
      </c>
      <c r="H68" s="4">
        <v>17.5</v>
      </c>
      <c r="I68" s="4">
        <v>81.099999999999994</v>
      </c>
      <c r="K68" s="4">
        <v>0</v>
      </c>
      <c r="L68" s="4">
        <v>21</v>
      </c>
      <c r="M68" s="4">
        <v>0.87439999999999996</v>
      </c>
      <c r="N68" s="4">
        <v>12.5114</v>
      </c>
      <c r="O68" s="4">
        <v>0.2802</v>
      </c>
      <c r="P68" s="4">
        <v>11.551299999999999</v>
      </c>
      <c r="Q68" s="4">
        <v>15.276199999999999</v>
      </c>
      <c r="R68" s="4">
        <v>26.8</v>
      </c>
      <c r="S68" s="4">
        <v>9.3709000000000007</v>
      </c>
      <c r="T68" s="4">
        <v>12.392799999999999</v>
      </c>
      <c r="U68" s="4">
        <v>21.8</v>
      </c>
      <c r="V68" s="4">
        <v>81.064700000000002</v>
      </c>
      <c r="Y68" s="4">
        <v>17.925999999999998</v>
      </c>
      <c r="Z68" s="4">
        <v>0</v>
      </c>
      <c r="AA68" s="4">
        <v>0</v>
      </c>
      <c r="AB68" s="4" t="s">
        <v>384</v>
      </c>
      <c r="AC68" s="4">
        <v>0</v>
      </c>
      <c r="AD68" s="4">
        <v>11.9</v>
      </c>
      <c r="AE68" s="4">
        <v>859</v>
      </c>
      <c r="AF68" s="4">
        <v>886</v>
      </c>
      <c r="AG68" s="4">
        <v>891</v>
      </c>
      <c r="AH68" s="4">
        <v>66</v>
      </c>
      <c r="AI68" s="4">
        <v>25.49</v>
      </c>
      <c r="AJ68" s="4">
        <v>0.59</v>
      </c>
      <c r="AK68" s="4">
        <v>988</v>
      </c>
      <c r="AL68" s="4">
        <v>5</v>
      </c>
      <c r="AM68" s="4">
        <v>0</v>
      </c>
      <c r="AN68" s="4">
        <v>35</v>
      </c>
      <c r="AO68" s="4">
        <v>190</v>
      </c>
      <c r="AP68" s="4">
        <v>189</v>
      </c>
      <c r="AQ68" s="4">
        <v>4.2</v>
      </c>
      <c r="AR68" s="4">
        <v>195</v>
      </c>
      <c r="AS68" s="4" t="s">
        <v>155</v>
      </c>
      <c r="AT68" s="4">
        <v>2</v>
      </c>
      <c r="AU68" s="5">
        <v>0.70597222222222233</v>
      </c>
      <c r="AV68" s="4">
        <v>47.162072999999999</v>
      </c>
      <c r="AW68" s="4">
        <v>-88.484226000000007</v>
      </c>
      <c r="AX68" s="4">
        <v>315.3</v>
      </c>
      <c r="AY68" s="4">
        <v>34</v>
      </c>
      <c r="AZ68" s="4">
        <v>12</v>
      </c>
      <c r="BA68" s="4">
        <v>11</v>
      </c>
      <c r="BB68" s="4" t="s">
        <v>429</v>
      </c>
      <c r="BC68" s="4">
        <v>1.183716</v>
      </c>
      <c r="BD68" s="4">
        <v>1.1709290000000001</v>
      </c>
      <c r="BE68" s="4">
        <v>2.0127869999999999</v>
      </c>
      <c r="BF68" s="4">
        <v>14.063000000000001</v>
      </c>
      <c r="BG68" s="4">
        <v>14.52</v>
      </c>
      <c r="BH68" s="4">
        <v>1.03</v>
      </c>
      <c r="BI68" s="4">
        <v>14.361000000000001</v>
      </c>
      <c r="BJ68" s="4">
        <v>2964.71</v>
      </c>
      <c r="BK68" s="4">
        <v>42.255000000000003</v>
      </c>
      <c r="BL68" s="4">
        <v>0.28699999999999998</v>
      </c>
      <c r="BM68" s="4">
        <v>0.379</v>
      </c>
      <c r="BN68" s="4">
        <v>0.66600000000000004</v>
      </c>
      <c r="BO68" s="4">
        <v>0.23300000000000001</v>
      </c>
      <c r="BP68" s="4">
        <v>0.308</v>
      </c>
      <c r="BQ68" s="4">
        <v>0.54</v>
      </c>
      <c r="BR68" s="4">
        <v>0.63519999999999999</v>
      </c>
      <c r="BU68" s="4">
        <v>0.84299999999999997</v>
      </c>
      <c r="BW68" s="4">
        <v>0</v>
      </c>
      <c r="BX68" s="4">
        <v>0.343468</v>
      </c>
      <c r="BY68" s="4">
        <v>-5</v>
      </c>
      <c r="BZ68" s="4">
        <v>1.398706</v>
      </c>
      <c r="CA68" s="4">
        <v>8.3935099999999991</v>
      </c>
      <c r="CB68" s="4">
        <v>28.253855000000001</v>
      </c>
      <c r="CC68" s="4">
        <f t="shared" si="8"/>
        <v>2.2175653419999999</v>
      </c>
      <c r="CE68" s="4">
        <f t="shared" si="9"/>
        <v>18588.589304978697</v>
      </c>
      <c r="CF68" s="4">
        <f t="shared" si="10"/>
        <v>264.93682049234997</v>
      </c>
      <c r="CG68" s="4">
        <f t="shared" si="11"/>
        <v>3.3857740638</v>
      </c>
      <c r="CH68" s="4">
        <f t="shared" si="12"/>
        <v>3.9826734913439998</v>
      </c>
    </row>
    <row r="69" spans="1:86">
      <c r="A69" s="2">
        <v>42440</v>
      </c>
      <c r="B69" s="29">
        <v>0.4978345833333333</v>
      </c>
      <c r="C69" s="4">
        <v>14.3</v>
      </c>
      <c r="D69" s="4">
        <v>0.252</v>
      </c>
      <c r="E69" s="4" t="s">
        <v>155</v>
      </c>
      <c r="F69" s="4">
        <v>2520.1704549999999</v>
      </c>
      <c r="G69" s="4">
        <v>12</v>
      </c>
      <c r="H69" s="4">
        <v>10.199999999999999</v>
      </c>
      <c r="I69" s="4">
        <v>89.5</v>
      </c>
      <c r="K69" s="4">
        <v>0</v>
      </c>
      <c r="L69" s="4">
        <v>21</v>
      </c>
      <c r="M69" s="4">
        <v>0.875</v>
      </c>
      <c r="N69" s="4">
        <v>12.5131</v>
      </c>
      <c r="O69" s="4">
        <v>0.2205</v>
      </c>
      <c r="P69" s="4">
        <v>10.4741</v>
      </c>
      <c r="Q69" s="4">
        <v>8.9253999999999998</v>
      </c>
      <c r="R69" s="4">
        <v>19.399999999999999</v>
      </c>
      <c r="S69" s="4">
        <v>8.4969999999999999</v>
      </c>
      <c r="T69" s="4">
        <v>7.2407000000000004</v>
      </c>
      <c r="U69" s="4">
        <v>15.7</v>
      </c>
      <c r="V69" s="4">
        <v>89.537899999999993</v>
      </c>
      <c r="Y69" s="4">
        <v>17.937999999999999</v>
      </c>
      <c r="Z69" s="4">
        <v>0</v>
      </c>
      <c r="AA69" s="4">
        <v>0</v>
      </c>
      <c r="AB69" s="4" t="s">
        <v>384</v>
      </c>
      <c r="AC69" s="4">
        <v>0</v>
      </c>
      <c r="AD69" s="4">
        <v>11.8</v>
      </c>
      <c r="AE69" s="4">
        <v>860</v>
      </c>
      <c r="AF69" s="4">
        <v>887</v>
      </c>
      <c r="AG69" s="4">
        <v>894</v>
      </c>
      <c r="AH69" s="4">
        <v>66</v>
      </c>
      <c r="AI69" s="4">
        <v>25.49</v>
      </c>
      <c r="AJ69" s="4">
        <v>0.59</v>
      </c>
      <c r="AK69" s="4">
        <v>988</v>
      </c>
      <c r="AL69" s="4">
        <v>5</v>
      </c>
      <c r="AM69" s="4">
        <v>0</v>
      </c>
      <c r="AN69" s="4">
        <v>35</v>
      </c>
      <c r="AO69" s="4">
        <v>190</v>
      </c>
      <c r="AP69" s="4">
        <v>189</v>
      </c>
      <c r="AQ69" s="4">
        <v>4.0999999999999996</v>
      </c>
      <c r="AR69" s="4">
        <v>195</v>
      </c>
      <c r="AS69" s="4" t="s">
        <v>155</v>
      </c>
      <c r="AT69" s="4">
        <v>2</v>
      </c>
      <c r="AU69" s="5">
        <v>0.70598379629629626</v>
      </c>
      <c r="AV69" s="4">
        <v>47.162215000000003</v>
      </c>
      <c r="AW69" s="4">
        <v>-88.484224999999995</v>
      </c>
      <c r="AX69" s="4">
        <v>316.10000000000002</v>
      </c>
      <c r="AY69" s="4">
        <v>33.9</v>
      </c>
      <c r="AZ69" s="4">
        <v>12</v>
      </c>
      <c r="BA69" s="4">
        <v>11</v>
      </c>
      <c r="BB69" s="4" t="s">
        <v>429</v>
      </c>
      <c r="BC69" s="4">
        <v>1.3</v>
      </c>
      <c r="BD69" s="4">
        <v>1.2716160000000001</v>
      </c>
      <c r="BE69" s="4">
        <v>2.028384</v>
      </c>
      <c r="BF69" s="4">
        <v>14.063000000000001</v>
      </c>
      <c r="BG69" s="4">
        <v>14.6</v>
      </c>
      <c r="BH69" s="4">
        <v>1.04</v>
      </c>
      <c r="BI69" s="4">
        <v>14.28</v>
      </c>
      <c r="BJ69" s="4">
        <v>2978.4430000000002</v>
      </c>
      <c r="BK69" s="4">
        <v>33.408999999999999</v>
      </c>
      <c r="BL69" s="4">
        <v>0.26100000000000001</v>
      </c>
      <c r="BM69" s="4">
        <v>0.222</v>
      </c>
      <c r="BN69" s="4">
        <v>0.48399999999999999</v>
      </c>
      <c r="BO69" s="4">
        <v>0.21199999999999999</v>
      </c>
      <c r="BP69" s="4">
        <v>0.18</v>
      </c>
      <c r="BQ69" s="4">
        <v>0.39200000000000002</v>
      </c>
      <c r="BR69" s="4">
        <v>0.70469999999999999</v>
      </c>
      <c r="BU69" s="4">
        <v>0.84699999999999998</v>
      </c>
      <c r="BW69" s="4">
        <v>0</v>
      </c>
      <c r="BX69" s="4">
        <v>0.37586399999999998</v>
      </c>
      <c r="BY69" s="4">
        <v>-5</v>
      </c>
      <c r="BZ69" s="4">
        <v>1.3980980000000001</v>
      </c>
      <c r="CA69" s="4">
        <v>9.1851760000000002</v>
      </c>
      <c r="CB69" s="4">
        <v>28.241579999999999</v>
      </c>
      <c r="CC69" s="4">
        <f t="shared" si="8"/>
        <v>2.4267234992</v>
      </c>
      <c r="CE69" s="4">
        <f t="shared" si="9"/>
        <v>20436.069801243098</v>
      </c>
      <c r="CF69" s="4">
        <f t="shared" si="10"/>
        <v>229.23005610304801</v>
      </c>
      <c r="CG69" s="4">
        <f t="shared" si="11"/>
        <v>2.689639977024</v>
      </c>
      <c r="CH69" s="4">
        <f t="shared" si="12"/>
        <v>4.8351767648184003</v>
      </c>
    </row>
    <row r="70" spans="1:86">
      <c r="A70" s="2">
        <v>42440</v>
      </c>
      <c r="B70" s="29">
        <v>0.4978461574074074</v>
      </c>
      <c r="C70" s="4">
        <v>14.3</v>
      </c>
      <c r="D70" s="4">
        <v>7.7499999999999999E-2</v>
      </c>
      <c r="E70" s="4" t="s">
        <v>155</v>
      </c>
      <c r="F70" s="4">
        <v>775.04058399999997</v>
      </c>
      <c r="G70" s="4">
        <v>16.399999999999999</v>
      </c>
      <c r="H70" s="4">
        <v>10.1</v>
      </c>
      <c r="I70" s="4">
        <v>85.8</v>
      </c>
      <c r="K70" s="4">
        <v>0</v>
      </c>
      <c r="L70" s="4">
        <v>20</v>
      </c>
      <c r="M70" s="4">
        <v>0.87660000000000005</v>
      </c>
      <c r="N70" s="4">
        <v>12.535399999999999</v>
      </c>
      <c r="O70" s="4">
        <v>6.7900000000000002E-2</v>
      </c>
      <c r="P70" s="4">
        <v>14.376099999999999</v>
      </c>
      <c r="Q70" s="4">
        <v>8.8801000000000005</v>
      </c>
      <c r="R70" s="4">
        <v>23.3</v>
      </c>
      <c r="S70" s="4">
        <v>11.6625</v>
      </c>
      <c r="T70" s="4">
        <v>7.2039</v>
      </c>
      <c r="U70" s="4">
        <v>18.899999999999999</v>
      </c>
      <c r="V70" s="4">
        <v>85.767899999999997</v>
      </c>
      <c r="Y70" s="4">
        <v>17.917000000000002</v>
      </c>
      <c r="Z70" s="4">
        <v>0</v>
      </c>
      <c r="AA70" s="4">
        <v>0</v>
      </c>
      <c r="AB70" s="4" t="s">
        <v>384</v>
      </c>
      <c r="AC70" s="4">
        <v>0</v>
      </c>
      <c r="AD70" s="4">
        <v>11.8</v>
      </c>
      <c r="AE70" s="4">
        <v>863</v>
      </c>
      <c r="AF70" s="4">
        <v>890</v>
      </c>
      <c r="AG70" s="4">
        <v>894</v>
      </c>
      <c r="AH70" s="4">
        <v>66</v>
      </c>
      <c r="AI70" s="4">
        <v>25.49</v>
      </c>
      <c r="AJ70" s="4">
        <v>0.59</v>
      </c>
      <c r="AK70" s="4">
        <v>988</v>
      </c>
      <c r="AL70" s="4">
        <v>5</v>
      </c>
      <c r="AM70" s="4">
        <v>0</v>
      </c>
      <c r="AN70" s="4">
        <v>35</v>
      </c>
      <c r="AO70" s="4">
        <v>190</v>
      </c>
      <c r="AP70" s="4">
        <v>189</v>
      </c>
      <c r="AQ70" s="4">
        <v>4.2</v>
      </c>
      <c r="AR70" s="4">
        <v>195</v>
      </c>
      <c r="AS70" s="4" t="s">
        <v>155</v>
      </c>
      <c r="AT70" s="4">
        <v>2</v>
      </c>
      <c r="AU70" s="5">
        <v>0.70599537037037041</v>
      </c>
      <c r="AV70" s="4">
        <v>47.162357999999998</v>
      </c>
      <c r="AW70" s="4">
        <v>-88.484207999999995</v>
      </c>
      <c r="AX70" s="4">
        <v>316.5</v>
      </c>
      <c r="AY70" s="4">
        <v>34.5</v>
      </c>
      <c r="AZ70" s="4">
        <v>12</v>
      </c>
      <c r="BA70" s="4">
        <v>11</v>
      </c>
      <c r="BB70" s="4" t="s">
        <v>429</v>
      </c>
      <c r="BC70" s="4">
        <v>1.4436560000000001</v>
      </c>
      <c r="BD70" s="4">
        <v>1.4436560000000001</v>
      </c>
      <c r="BE70" s="4">
        <v>2.2154850000000001</v>
      </c>
      <c r="BF70" s="4">
        <v>14.063000000000001</v>
      </c>
      <c r="BG70" s="4">
        <v>14.79</v>
      </c>
      <c r="BH70" s="4">
        <v>1.05</v>
      </c>
      <c r="BI70" s="4">
        <v>14.077</v>
      </c>
      <c r="BJ70" s="4">
        <v>3014.768</v>
      </c>
      <c r="BK70" s="4">
        <v>10.4</v>
      </c>
      <c r="BL70" s="4">
        <v>0.36199999999999999</v>
      </c>
      <c r="BM70" s="4">
        <v>0.224</v>
      </c>
      <c r="BN70" s="4">
        <v>0.58599999999999997</v>
      </c>
      <c r="BO70" s="4">
        <v>0.29399999999999998</v>
      </c>
      <c r="BP70" s="4">
        <v>0.18099999999999999</v>
      </c>
      <c r="BQ70" s="4">
        <v>0.47499999999999998</v>
      </c>
      <c r="BR70" s="4">
        <v>0.68210000000000004</v>
      </c>
      <c r="BU70" s="4">
        <v>0.85499999999999998</v>
      </c>
      <c r="BW70" s="4">
        <v>0</v>
      </c>
      <c r="BX70" s="4">
        <v>0.36637199999999998</v>
      </c>
      <c r="BY70" s="4">
        <v>-5</v>
      </c>
      <c r="BZ70" s="4">
        <v>1.396196</v>
      </c>
      <c r="CA70" s="4">
        <v>8.9532159999999994</v>
      </c>
      <c r="CB70" s="4">
        <v>28.203158999999999</v>
      </c>
      <c r="CC70" s="4">
        <f t="shared" si="8"/>
        <v>2.3654396671999995</v>
      </c>
      <c r="CE70" s="4">
        <f t="shared" si="9"/>
        <v>20162.926213134335</v>
      </c>
      <c r="CF70" s="4">
        <f t="shared" si="10"/>
        <v>69.5557444608</v>
      </c>
      <c r="CG70" s="4">
        <f t="shared" si="11"/>
        <v>3.1768248672000001</v>
      </c>
      <c r="CH70" s="4">
        <f t="shared" si="12"/>
        <v>4.5619205092991999</v>
      </c>
    </row>
    <row r="71" spans="1:86">
      <c r="A71" s="2">
        <v>42440</v>
      </c>
      <c r="B71" s="29">
        <v>0.49785773148148144</v>
      </c>
      <c r="C71" s="4">
        <v>14.179</v>
      </c>
      <c r="D71" s="4">
        <v>2.3E-2</v>
      </c>
      <c r="E71" s="4" t="s">
        <v>155</v>
      </c>
      <c r="F71" s="4">
        <v>229.86677800000001</v>
      </c>
      <c r="G71" s="4">
        <v>77</v>
      </c>
      <c r="H71" s="4">
        <v>10.199999999999999</v>
      </c>
      <c r="I71" s="4">
        <v>95.5</v>
      </c>
      <c r="K71" s="4">
        <v>0</v>
      </c>
      <c r="L71" s="4">
        <v>20</v>
      </c>
      <c r="M71" s="4">
        <v>0.87809999999999999</v>
      </c>
      <c r="N71" s="4">
        <v>12.450200000000001</v>
      </c>
      <c r="O71" s="4">
        <v>2.0199999999999999E-2</v>
      </c>
      <c r="P71" s="4">
        <v>67.611500000000007</v>
      </c>
      <c r="Q71" s="4">
        <v>8.9563000000000006</v>
      </c>
      <c r="R71" s="4">
        <v>76.599999999999994</v>
      </c>
      <c r="S71" s="4">
        <v>54.849400000000003</v>
      </c>
      <c r="T71" s="4">
        <v>7.2657999999999996</v>
      </c>
      <c r="U71" s="4">
        <v>62.1</v>
      </c>
      <c r="V71" s="4">
        <v>95.493099999999998</v>
      </c>
      <c r="Y71" s="4">
        <v>17.812999999999999</v>
      </c>
      <c r="Z71" s="4">
        <v>0</v>
      </c>
      <c r="AA71" s="4">
        <v>0</v>
      </c>
      <c r="AB71" s="4" t="s">
        <v>384</v>
      </c>
      <c r="AC71" s="4">
        <v>0</v>
      </c>
      <c r="AD71" s="4">
        <v>11.9</v>
      </c>
      <c r="AE71" s="4">
        <v>862</v>
      </c>
      <c r="AF71" s="4">
        <v>890</v>
      </c>
      <c r="AG71" s="4">
        <v>894</v>
      </c>
      <c r="AH71" s="4">
        <v>66</v>
      </c>
      <c r="AI71" s="4">
        <v>25.49</v>
      </c>
      <c r="AJ71" s="4">
        <v>0.59</v>
      </c>
      <c r="AK71" s="4">
        <v>988</v>
      </c>
      <c r="AL71" s="4">
        <v>5</v>
      </c>
      <c r="AM71" s="4">
        <v>0</v>
      </c>
      <c r="AN71" s="4">
        <v>35</v>
      </c>
      <c r="AO71" s="4">
        <v>190</v>
      </c>
      <c r="AP71" s="4">
        <v>189</v>
      </c>
      <c r="AQ71" s="4">
        <v>4.4000000000000004</v>
      </c>
      <c r="AR71" s="4">
        <v>195</v>
      </c>
      <c r="AS71" s="4" t="s">
        <v>155</v>
      </c>
      <c r="AT71" s="4">
        <v>2</v>
      </c>
      <c r="AU71" s="5">
        <v>0.70600694444444445</v>
      </c>
      <c r="AV71" s="4">
        <v>47.162503000000001</v>
      </c>
      <c r="AW71" s="4">
        <v>-88.484167999999997</v>
      </c>
      <c r="AX71" s="4">
        <v>316.7</v>
      </c>
      <c r="AY71" s="4">
        <v>35.4</v>
      </c>
      <c r="AZ71" s="4">
        <v>12</v>
      </c>
      <c r="BA71" s="4">
        <v>11</v>
      </c>
      <c r="BB71" s="4" t="s">
        <v>429</v>
      </c>
      <c r="BC71" s="4">
        <v>1.5</v>
      </c>
      <c r="BD71" s="4">
        <v>1.571728</v>
      </c>
      <c r="BE71" s="4">
        <v>2.3717280000000001</v>
      </c>
      <c r="BF71" s="4">
        <v>14.063000000000001</v>
      </c>
      <c r="BG71" s="4">
        <v>14.96</v>
      </c>
      <c r="BH71" s="4">
        <v>1.06</v>
      </c>
      <c r="BI71" s="4">
        <v>13.885999999999999</v>
      </c>
      <c r="BJ71" s="4">
        <v>3026.0479999999998</v>
      </c>
      <c r="BK71" s="4">
        <v>3.1219999999999999</v>
      </c>
      <c r="BL71" s="4">
        <v>1.7210000000000001</v>
      </c>
      <c r="BM71" s="4">
        <v>0.22800000000000001</v>
      </c>
      <c r="BN71" s="4">
        <v>1.9490000000000001</v>
      </c>
      <c r="BO71" s="4">
        <v>1.3959999999999999</v>
      </c>
      <c r="BP71" s="4">
        <v>0.185</v>
      </c>
      <c r="BQ71" s="4">
        <v>1.581</v>
      </c>
      <c r="BR71" s="4">
        <v>0.76749999999999996</v>
      </c>
      <c r="BU71" s="4">
        <v>0.85899999999999999</v>
      </c>
      <c r="BW71" s="4">
        <v>0</v>
      </c>
      <c r="BX71" s="4">
        <v>0.35688199999999998</v>
      </c>
      <c r="BY71" s="4">
        <v>-5</v>
      </c>
      <c r="BZ71" s="4">
        <v>1.3959999999999999</v>
      </c>
      <c r="CA71" s="4">
        <v>8.7213039999999999</v>
      </c>
      <c r="CB71" s="4">
        <v>28.199200000000001</v>
      </c>
      <c r="CC71" s="4">
        <f t="shared" si="8"/>
        <v>2.3041685167999999</v>
      </c>
      <c r="CE71" s="4">
        <f t="shared" si="9"/>
        <v>19714.14014136422</v>
      </c>
      <c r="CF71" s="4">
        <f t="shared" si="10"/>
        <v>20.339249582735999</v>
      </c>
      <c r="CG71" s="4">
        <f t="shared" si="11"/>
        <v>10.299921073127999</v>
      </c>
      <c r="CH71" s="4">
        <f t="shared" si="12"/>
        <v>5.0001198125399995</v>
      </c>
    </row>
    <row r="72" spans="1:86">
      <c r="A72" s="2">
        <v>42440</v>
      </c>
      <c r="B72" s="29">
        <v>0.49786930555555559</v>
      </c>
      <c r="C72" s="4">
        <v>13.933999999999999</v>
      </c>
      <c r="D72" s="4">
        <v>6.6E-3</v>
      </c>
      <c r="E72" s="4" t="s">
        <v>155</v>
      </c>
      <c r="F72" s="4">
        <v>66.009974999999997</v>
      </c>
      <c r="G72" s="4">
        <v>455.7</v>
      </c>
      <c r="H72" s="4">
        <v>10.199999999999999</v>
      </c>
      <c r="I72" s="4">
        <v>104</v>
      </c>
      <c r="K72" s="4">
        <v>0</v>
      </c>
      <c r="L72" s="4">
        <v>20</v>
      </c>
      <c r="M72" s="4">
        <v>0.88009999999999999</v>
      </c>
      <c r="N72" s="4">
        <v>12.2629</v>
      </c>
      <c r="O72" s="4">
        <v>5.7999999999999996E-3</v>
      </c>
      <c r="P72" s="4">
        <v>401.04129999999998</v>
      </c>
      <c r="Q72" s="4">
        <v>8.9766999999999992</v>
      </c>
      <c r="R72" s="4">
        <v>410</v>
      </c>
      <c r="S72" s="4">
        <v>325.34210000000002</v>
      </c>
      <c r="T72" s="4">
        <v>7.2823000000000002</v>
      </c>
      <c r="U72" s="4">
        <v>332.6</v>
      </c>
      <c r="V72" s="4">
        <v>103.98520000000001</v>
      </c>
      <c r="Y72" s="4">
        <v>17.78</v>
      </c>
      <c r="Z72" s="4">
        <v>0</v>
      </c>
      <c r="AA72" s="4">
        <v>0</v>
      </c>
      <c r="AB72" s="4" t="s">
        <v>384</v>
      </c>
      <c r="AC72" s="4">
        <v>0</v>
      </c>
      <c r="AD72" s="4">
        <v>11.8</v>
      </c>
      <c r="AE72" s="4">
        <v>864</v>
      </c>
      <c r="AF72" s="4">
        <v>891</v>
      </c>
      <c r="AG72" s="4">
        <v>897</v>
      </c>
      <c r="AH72" s="4">
        <v>66</v>
      </c>
      <c r="AI72" s="4">
        <v>25.49</v>
      </c>
      <c r="AJ72" s="4">
        <v>0.59</v>
      </c>
      <c r="AK72" s="4">
        <v>988</v>
      </c>
      <c r="AL72" s="4">
        <v>5</v>
      </c>
      <c r="AM72" s="4">
        <v>0</v>
      </c>
      <c r="AN72" s="4">
        <v>35</v>
      </c>
      <c r="AO72" s="4">
        <v>190</v>
      </c>
      <c r="AP72" s="4">
        <v>189</v>
      </c>
      <c r="AQ72" s="4">
        <v>4.3</v>
      </c>
      <c r="AR72" s="4">
        <v>195</v>
      </c>
      <c r="AS72" s="4" t="s">
        <v>155</v>
      </c>
      <c r="AT72" s="4">
        <v>2</v>
      </c>
      <c r="AU72" s="5">
        <v>0.70601851851851849</v>
      </c>
      <c r="AV72" s="4">
        <v>47.162654000000003</v>
      </c>
      <c r="AW72" s="4">
        <v>-88.484142000000006</v>
      </c>
      <c r="AX72" s="4">
        <v>317.10000000000002</v>
      </c>
      <c r="AY72" s="4">
        <v>36.4</v>
      </c>
      <c r="AZ72" s="4">
        <v>12</v>
      </c>
      <c r="BA72" s="4">
        <v>11</v>
      </c>
      <c r="BB72" s="4" t="s">
        <v>429</v>
      </c>
      <c r="BC72" s="4">
        <v>1.5</v>
      </c>
      <c r="BD72" s="4">
        <v>1.6</v>
      </c>
      <c r="BE72" s="4">
        <v>2.4</v>
      </c>
      <c r="BF72" s="4">
        <v>14.063000000000001</v>
      </c>
      <c r="BG72" s="4">
        <v>15.23</v>
      </c>
      <c r="BH72" s="4">
        <v>1.08</v>
      </c>
      <c r="BI72" s="4">
        <v>13.627000000000001</v>
      </c>
      <c r="BJ72" s="4">
        <v>3029.43</v>
      </c>
      <c r="BK72" s="4">
        <v>0.91300000000000003</v>
      </c>
      <c r="BL72" s="4">
        <v>10.375</v>
      </c>
      <c r="BM72" s="4">
        <v>0.23200000000000001</v>
      </c>
      <c r="BN72" s="4">
        <v>10.606999999999999</v>
      </c>
      <c r="BO72" s="4">
        <v>8.4169999999999998</v>
      </c>
      <c r="BP72" s="4">
        <v>0.188</v>
      </c>
      <c r="BQ72" s="4">
        <v>8.6050000000000004</v>
      </c>
      <c r="BR72" s="4">
        <v>0.84940000000000004</v>
      </c>
      <c r="BU72" s="4">
        <v>0.871</v>
      </c>
      <c r="BW72" s="4">
        <v>0</v>
      </c>
      <c r="BX72" s="4">
        <v>0.389374</v>
      </c>
      <c r="BY72" s="4">
        <v>-5</v>
      </c>
      <c r="BZ72" s="4">
        <v>1.3914899999999999</v>
      </c>
      <c r="CA72" s="4">
        <v>9.5153280000000002</v>
      </c>
      <c r="CB72" s="4">
        <v>28.108097999999998</v>
      </c>
      <c r="CC72" s="4">
        <f t="shared" si="8"/>
        <v>2.5139496576</v>
      </c>
      <c r="CE72" s="4">
        <f t="shared" si="9"/>
        <v>21533.03701697088</v>
      </c>
      <c r="CF72" s="4">
        <f t="shared" si="10"/>
        <v>6.4895583646080004</v>
      </c>
      <c r="CG72" s="4">
        <f t="shared" si="11"/>
        <v>61.163909887680006</v>
      </c>
      <c r="CH72" s="4">
        <f t="shared" si="12"/>
        <v>6.0374927435904002</v>
      </c>
    </row>
    <row r="73" spans="1:86">
      <c r="A73" s="2">
        <v>42440</v>
      </c>
      <c r="B73" s="29">
        <v>0.49788087962962962</v>
      </c>
      <c r="C73" s="4">
        <v>13.61</v>
      </c>
      <c r="D73" s="4">
        <v>4.0000000000000001E-3</v>
      </c>
      <c r="E73" s="4" t="s">
        <v>155</v>
      </c>
      <c r="F73" s="4">
        <v>40</v>
      </c>
      <c r="G73" s="4">
        <v>2092.5</v>
      </c>
      <c r="H73" s="4">
        <v>10.199999999999999</v>
      </c>
      <c r="I73" s="4">
        <v>108.5</v>
      </c>
      <c r="K73" s="4">
        <v>0.14000000000000001</v>
      </c>
      <c r="L73" s="4">
        <v>20</v>
      </c>
      <c r="M73" s="4">
        <v>0.88260000000000005</v>
      </c>
      <c r="N73" s="4">
        <v>12.0129</v>
      </c>
      <c r="O73" s="4">
        <v>3.5000000000000001E-3</v>
      </c>
      <c r="P73" s="4">
        <v>1846.9338</v>
      </c>
      <c r="Q73" s="4">
        <v>9.0028000000000006</v>
      </c>
      <c r="R73" s="4">
        <v>1855.9</v>
      </c>
      <c r="S73" s="4">
        <v>1498.3127999999999</v>
      </c>
      <c r="T73" s="4">
        <v>7.3034999999999997</v>
      </c>
      <c r="U73" s="4">
        <v>1505.6</v>
      </c>
      <c r="V73" s="4">
        <v>108.5442</v>
      </c>
      <c r="Y73" s="4">
        <v>17.757999999999999</v>
      </c>
      <c r="Z73" s="4">
        <v>0</v>
      </c>
      <c r="AA73" s="4">
        <v>0.1242</v>
      </c>
      <c r="AB73" s="4" t="s">
        <v>384</v>
      </c>
      <c r="AC73" s="4">
        <v>0</v>
      </c>
      <c r="AD73" s="4">
        <v>11.9</v>
      </c>
      <c r="AE73" s="4">
        <v>864</v>
      </c>
      <c r="AF73" s="4">
        <v>892</v>
      </c>
      <c r="AG73" s="4">
        <v>897</v>
      </c>
      <c r="AH73" s="4">
        <v>66</v>
      </c>
      <c r="AI73" s="4">
        <v>25.49</v>
      </c>
      <c r="AJ73" s="4">
        <v>0.59</v>
      </c>
      <c r="AK73" s="4">
        <v>988</v>
      </c>
      <c r="AL73" s="4">
        <v>5</v>
      </c>
      <c r="AM73" s="4">
        <v>0</v>
      </c>
      <c r="AN73" s="4">
        <v>35</v>
      </c>
      <c r="AO73" s="4">
        <v>190</v>
      </c>
      <c r="AP73" s="4">
        <v>189.9</v>
      </c>
      <c r="AQ73" s="4">
        <v>4.4000000000000004</v>
      </c>
      <c r="AR73" s="4">
        <v>195</v>
      </c>
      <c r="AS73" s="4" t="s">
        <v>155</v>
      </c>
      <c r="AT73" s="4">
        <v>2</v>
      </c>
      <c r="AU73" s="5">
        <v>0.70603009259259253</v>
      </c>
      <c r="AV73" s="4">
        <v>47.162812000000002</v>
      </c>
      <c r="AW73" s="4">
        <v>-88.484153000000006</v>
      </c>
      <c r="AX73" s="4">
        <v>317.5</v>
      </c>
      <c r="AY73" s="4">
        <v>37.700000000000003</v>
      </c>
      <c r="AZ73" s="4">
        <v>12</v>
      </c>
      <c r="BA73" s="4">
        <v>11</v>
      </c>
      <c r="BB73" s="4" t="s">
        <v>429</v>
      </c>
      <c r="BC73" s="4">
        <v>1.5</v>
      </c>
      <c r="BD73" s="4">
        <v>1.6714290000000001</v>
      </c>
      <c r="BE73" s="4">
        <v>2.4</v>
      </c>
      <c r="BF73" s="4">
        <v>14.063000000000001</v>
      </c>
      <c r="BG73" s="4">
        <v>15.57</v>
      </c>
      <c r="BH73" s="4">
        <v>1.1100000000000001</v>
      </c>
      <c r="BI73" s="4">
        <v>13.297000000000001</v>
      </c>
      <c r="BJ73" s="4">
        <v>3030.0120000000002</v>
      </c>
      <c r="BK73" s="4">
        <v>0.56699999999999995</v>
      </c>
      <c r="BL73" s="4">
        <v>48.784999999999997</v>
      </c>
      <c r="BM73" s="4">
        <v>0.23799999999999999</v>
      </c>
      <c r="BN73" s="4">
        <v>49.023000000000003</v>
      </c>
      <c r="BO73" s="4">
        <v>39.576000000000001</v>
      </c>
      <c r="BP73" s="4">
        <v>0.193</v>
      </c>
      <c r="BQ73" s="4">
        <v>39.768999999999998</v>
      </c>
      <c r="BR73" s="4">
        <v>0.90529999999999999</v>
      </c>
      <c r="BU73" s="4">
        <v>0.88900000000000001</v>
      </c>
      <c r="BW73" s="4">
        <v>22.771000000000001</v>
      </c>
      <c r="BX73" s="4">
        <v>0.42366799999999999</v>
      </c>
      <c r="BY73" s="4">
        <v>-5</v>
      </c>
      <c r="BZ73" s="4">
        <v>1.391902</v>
      </c>
      <c r="CA73" s="4">
        <v>10.353387</v>
      </c>
      <c r="CB73" s="4">
        <v>28.116420000000002</v>
      </c>
      <c r="CC73" s="4">
        <f t="shared" si="8"/>
        <v>2.7353648453999999</v>
      </c>
      <c r="CE73" s="4">
        <f t="shared" si="9"/>
        <v>23434.052477431069</v>
      </c>
      <c r="CF73" s="4">
        <f t="shared" si="10"/>
        <v>4.3851667104629994</v>
      </c>
      <c r="CG73" s="4">
        <f t="shared" si="11"/>
        <v>307.57265415944096</v>
      </c>
      <c r="CH73" s="4">
        <f t="shared" si="12"/>
        <v>7.0015721745716997</v>
      </c>
    </row>
    <row r="74" spans="1:86">
      <c r="A74" s="2">
        <v>42440</v>
      </c>
      <c r="B74" s="29">
        <v>0.49789245370370372</v>
      </c>
      <c r="C74" s="4">
        <v>13.294</v>
      </c>
      <c r="D74" s="4">
        <v>4.0000000000000001E-3</v>
      </c>
      <c r="E74" s="4" t="s">
        <v>155</v>
      </c>
      <c r="F74" s="4">
        <v>40</v>
      </c>
      <c r="G74" s="4">
        <v>3324.5</v>
      </c>
      <c r="H74" s="4">
        <v>13</v>
      </c>
      <c r="I74" s="4">
        <v>93.5</v>
      </c>
      <c r="K74" s="4">
        <v>0.57999999999999996</v>
      </c>
      <c r="L74" s="4">
        <v>20</v>
      </c>
      <c r="M74" s="4">
        <v>0.8851</v>
      </c>
      <c r="N74" s="4">
        <v>11.7667</v>
      </c>
      <c r="O74" s="4">
        <v>3.5000000000000001E-3</v>
      </c>
      <c r="P74" s="4">
        <v>2942.6149999999998</v>
      </c>
      <c r="Q74" s="4">
        <v>11.468999999999999</v>
      </c>
      <c r="R74" s="4">
        <v>2954.1</v>
      </c>
      <c r="S74" s="4">
        <v>2387.1770000000001</v>
      </c>
      <c r="T74" s="4">
        <v>9.3041999999999998</v>
      </c>
      <c r="U74" s="4">
        <v>2396.5</v>
      </c>
      <c r="V74" s="4">
        <v>93.523899999999998</v>
      </c>
      <c r="Y74" s="4">
        <v>17.733000000000001</v>
      </c>
      <c r="Z74" s="4">
        <v>0</v>
      </c>
      <c r="AA74" s="4">
        <v>0.51149999999999995</v>
      </c>
      <c r="AB74" s="4" t="s">
        <v>384</v>
      </c>
      <c r="AC74" s="4">
        <v>0</v>
      </c>
      <c r="AD74" s="4">
        <v>11.8</v>
      </c>
      <c r="AE74" s="4">
        <v>866</v>
      </c>
      <c r="AF74" s="4">
        <v>893</v>
      </c>
      <c r="AG74" s="4">
        <v>900</v>
      </c>
      <c r="AH74" s="4">
        <v>66</v>
      </c>
      <c r="AI74" s="4">
        <v>25.49</v>
      </c>
      <c r="AJ74" s="4">
        <v>0.59</v>
      </c>
      <c r="AK74" s="4">
        <v>988</v>
      </c>
      <c r="AL74" s="4">
        <v>5</v>
      </c>
      <c r="AM74" s="4">
        <v>0</v>
      </c>
      <c r="AN74" s="4">
        <v>35</v>
      </c>
      <c r="AO74" s="4">
        <v>190</v>
      </c>
      <c r="AP74" s="4">
        <v>189.1</v>
      </c>
      <c r="AQ74" s="4">
        <v>4.4000000000000004</v>
      </c>
      <c r="AR74" s="4">
        <v>195</v>
      </c>
      <c r="AS74" s="4" t="s">
        <v>155</v>
      </c>
      <c r="AT74" s="4">
        <v>2</v>
      </c>
      <c r="AU74" s="5">
        <v>0.70604166666666668</v>
      </c>
      <c r="AV74" s="4">
        <v>47.162972000000003</v>
      </c>
      <c r="AW74" s="4">
        <v>-88.484190999999996</v>
      </c>
      <c r="AX74" s="4">
        <v>317.89999999999998</v>
      </c>
      <c r="AY74" s="4">
        <v>38.700000000000003</v>
      </c>
      <c r="AZ74" s="4">
        <v>12</v>
      </c>
      <c r="BA74" s="4">
        <v>11</v>
      </c>
      <c r="BB74" s="4" t="s">
        <v>429</v>
      </c>
      <c r="BC74" s="4">
        <v>1.713986</v>
      </c>
      <c r="BD74" s="4">
        <v>1.200699</v>
      </c>
      <c r="BE74" s="4">
        <v>2.5426570000000002</v>
      </c>
      <c r="BF74" s="4">
        <v>14.063000000000001</v>
      </c>
      <c r="BG74" s="4">
        <v>15.92</v>
      </c>
      <c r="BH74" s="4">
        <v>1.1299999999999999</v>
      </c>
      <c r="BI74" s="4">
        <v>12.978999999999999</v>
      </c>
      <c r="BJ74" s="4">
        <v>3030.5309999999999</v>
      </c>
      <c r="BK74" s="4">
        <v>0.57999999999999996</v>
      </c>
      <c r="BL74" s="4">
        <v>79.366</v>
      </c>
      <c r="BM74" s="4">
        <v>0.309</v>
      </c>
      <c r="BN74" s="4">
        <v>79.674999999999997</v>
      </c>
      <c r="BO74" s="4">
        <v>64.385000000000005</v>
      </c>
      <c r="BP74" s="4">
        <v>0.251</v>
      </c>
      <c r="BQ74" s="4">
        <v>64.635999999999996</v>
      </c>
      <c r="BR74" s="4">
        <v>0.79649999999999999</v>
      </c>
      <c r="BU74" s="4">
        <v>0.90600000000000003</v>
      </c>
      <c r="BW74" s="4">
        <v>95.778000000000006</v>
      </c>
      <c r="BX74" s="4">
        <v>0.49825799999999998</v>
      </c>
      <c r="BY74" s="4">
        <v>-5</v>
      </c>
      <c r="BZ74" s="4">
        <v>1.389294</v>
      </c>
      <c r="CA74" s="4">
        <v>12.17618</v>
      </c>
      <c r="CB74" s="4">
        <v>28.063739000000002</v>
      </c>
      <c r="CC74" s="4">
        <f t="shared" si="8"/>
        <v>3.216946756</v>
      </c>
      <c r="CE74" s="4">
        <f t="shared" si="9"/>
        <v>27564.517340830258</v>
      </c>
      <c r="CF74" s="4">
        <f t="shared" si="10"/>
        <v>5.2754517468</v>
      </c>
      <c r="CG74" s="4">
        <f t="shared" si="11"/>
        <v>587.90361914855998</v>
      </c>
      <c r="CH74" s="4">
        <f t="shared" si="12"/>
        <v>7.2446505453899999</v>
      </c>
    </row>
    <row r="75" spans="1:86">
      <c r="A75" s="2">
        <v>42440</v>
      </c>
      <c r="B75" s="29">
        <v>0.49790402777777776</v>
      </c>
      <c r="C75" s="4">
        <v>13.161</v>
      </c>
      <c r="D75" s="4">
        <v>4.0000000000000001E-3</v>
      </c>
      <c r="E75" s="4" t="s">
        <v>155</v>
      </c>
      <c r="F75" s="4">
        <v>40</v>
      </c>
      <c r="G75" s="4">
        <v>3473.7</v>
      </c>
      <c r="H75" s="4">
        <v>21.4</v>
      </c>
      <c r="I75" s="4">
        <v>82.2</v>
      </c>
      <c r="K75" s="4">
        <v>1.0900000000000001</v>
      </c>
      <c r="L75" s="4">
        <v>20</v>
      </c>
      <c r="M75" s="4">
        <v>0.88619999999999999</v>
      </c>
      <c r="N75" s="4">
        <v>11.6625</v>
      </c>
      <c r="O75" s="4">
        <v>3.5000000000000001E-3</v>
      </c>
      <c r="P75" s="4">
        <v>3078.3206</v>
      </c>
      <c r="Q75" s="4">
        <v>18.9682</v>
      </c>
      <c r="R75" s="4">
        <v>3097.3</v>
      </c>
      <c r="S75" s="4">
        <v>2497.2671999999998</v>
      </c>
      <c r="T75" s="4">
        <v>15.3878</v>
      </c>
      <c r="U75" s="4">
        <v>2512.6999999999998</v>
      </c>
      <c r="V75" s="4">
        <v>82.2</v>
      </c>
      <c r="Y75" s="4">
        <v>17.722999999999999</v>
      </c>
      <c r="Z75" s="4">
        <v>0</v>
      </c>
      <c r="AA75" s="4">
        <v>0.96189999999999998</v>
      </c>
      <c r="AB75" s="4" t="s">
        <v>384</v>
      </c>
      <c r="AC75" s="4">
        <v>0</v>
      </c>
      <c r="AD75" s="4">
        <v>11.8</v>
      </c>
      <c r="AE75" s="4">
        <v>868</v>
      </c>
      <c r="AF75" s="4">
        <v>894</v>
      </c>
      <c r="AG75" s="4">
        <v>900</v>
      </c>
      <c r="AH75" s="4">
        <v>66</v>
      </c>
      <c r="AI75" s="4">
        <v>25.49</v>
      </c>
      <c r="AJ75" s="4">
        <v>0.59</v>
      </c>
      <c r="AK75" s="4">
        <v>988</v>
      </c>
      <c r="AL75" s="4">
        <v>5</v>
      </c>
      <c r="AM75" s="4">
        <v>0</v>
      </c>
      <c r="AN75" s="4">
        <v>35</v>
      </c>
      <c r="AO75" s="4">
        <v>190</v>
      </c>
      <c r="AP75" s="4">
        <v>189</v>
      </c>
      <c r="AQ75" s="4">
        <v>4.4000000000000004</v>
      </c>
      <c r="AR75" s="4">
        <v>195</v>
      </c>
      <c r="AS75" s="4" t="s">
        <v>155</v>
      </c>
      <c r="AT75" s="4">
        <v>2</v>
      </c>
      <c r="AU75" s="5">
        <v>0.70605324074074083</v>
      </c>
      <c r="AV75" s="4">
        <v>47.163128</v>
      </c>
      <c r="AW75" s="4">
        <v>-88.484258999999994</v>
      </c>
      <c r="AX75" s="4">
        <v>318.39999999999998</v>
      </c>
      <c r="AY75" s="4">
        <v>39.4</v>
      </c>
      <c r="AZ75" s="4">
        <v>12</v>
      </c>
      <c r="BA75" s="4">
        <v>11</v>
      </c>
      <c r="BB75" s="4" t="s">
        <v>429</v>
      </c>
      <c r="BC75" s="4">
        <v>1.871229</v>
      </c>
      <c r="BD75" s="4">
        <v>1.284915</v>
      </c>
      <c r="BE75" s="4">
        <v>2.8849149999999999</v>
      </c>
      <c r="BF75" s="4">
        <v>14.063000000000001</v>
      </c>
      <c r="BG75" s="4">
        <v>16.07</v>
      </c>
      <c r="BH75" s="4">
        <v>1.1399999999999999</v>
      </c>
      <c r="BI75" s="4">
        <v>12.845000000000001</v>
      </c>
      <c r="BJ75" s="4">
        <v>3030.8870000000002</v>
      </c>
      <c r="BK75" s="4">
        <v>0.58599999999999997</v>
      </c>
      <c r="BL75" s="4">
        <v>83.778000000000006</v>
      </c>
      <c r="BM75" s="4">
        <v>0.51600000000000001</v>
      </c>
      <c r="BN75" s="4">
        <v>84.293999999999997</v>
      </c>
      <c r="BO75" s="4">
        <v>67.963999999999999</v>
      </c>
      <c r="BP75" s="4">
        <v>0.41899999999999998</v>
      </c>
      <c r="BQ75" s="4">
        <v>68.382999999999996</v>
      </c>
      <c r="BR75" s="4">
        <v>0.70640000000000003</v>
      </c>
      <c r="BU75" s="4">
        <v>0.91400000000000003</v>
      </c>
      <c r="BW75" s="4">
        <v>181.762</v>
      </c>
      <c r="BX75" s="4">
        <v>0.48254799999999998</v>
      </c>
      <c r="BY75" s="4">
        <v>-5</v>
      </c>
      <c r="BZ75" s="4">
        <v>1.3862939999999999</v>
      </c>
      <c r="CA75" s="4">
        <v>11.792267000000001</v>
      </c>
      <c r="CB75" s="4">
        <v>28.003139000000001</v>
      </c>
      <c r="CC75" s="4">
        <f t="shared" ref="CC75:CC138" si="13">CA75*0.2642</f>
        <v>3.1155169414000001</v>
      </c>
      <c r="CE75" s="4">
        <f t="shared" ref="CE75:CE138" si="14">BJ75*$CA75*0.747</f>
        <v>26698.548476869266</v>
      </c>
      <c r="CF75" s="4">
        <f t="shared" ref="CF75:CF138" si="15">BK75*$CA75*0.747</f>
        <v>5.161970541114</v>
      </c>
      <c r="CG75" s="4">
        <f t="shared" ref="CG75:CG138" si="16">BQ75*$CA75*0.747</f>
        <v>602.37377391296707</v>
      </c>
      <c r="CH75" s="4">
        <f t="shared" ref="CH75:CH138" si="17">BR75*$CA75*0.747</f>
        <v>6.2225528843736004</v>
      </c>
    </row>
    <row r="76" spans="1:86">
      <c r="A76" s="2">
        <v>42440</v>
      </c>
      <c r="B76" s="29">
        <v>0.49791560185185185</v>
      </c>
      <c r="C76" s="4">
        <v>13.13</v>
      </c>
      <c r="D76" s="4">
        <v>4.0000000000000001E-3</v>
      </c>
      <c r="E76" s="4" t="s">
        <v>155</v>
      </c>
      <c r="F76" s="4">
        <v>40</v>
      </c>
      <c r="G76" s="4">
        <v>3481.9</v>
      </c>
      <c r="H76" s="4">
        <v>26.6</v>
      </c>
      <c r="I76" s="4">
        <v>80.900000000000006</v>
      </c>
      <c r="K76" s="4">
        <v>1.4</v>
      </c>
      <c r="L76" s="4">
        <v>20</v>
      </c>
      <c r="M76" s="4">
        <v>0.88649999999999995</v>
      </c>
      <c r="N76" s="4">
        <v>11.6396</v>
      </c>
      <c r="O76" s="4">
        <v>3.5000000000000001E-3</v>
      </c>
      <c r="P76" s="4">
        <v>3086.6626999999999</v>
      </c>
      <c r="Q76" s="4">
        <v>23.5806</v>
      </c>
      <c r="R76" s="4">
        <v>3110.2</v>
      </c>
      <c r="S76" s="4">
        <v>2504.0346</v>
      </c>
      <c r="T76" s="4">
        <v>19.1296</v>
      </c>
      <c r="U76" s="4">
        <v>2523.1999999999998</v>
      </c>
      <c r="V76" s="4">
        <v>80.9071</v>
      </c>
      <c r="Y76" s="4">
        <v>17.73</v>
      </c>
      <c r="Z76" s="4">
        <v>0</v>
      </c>
      <c r="AA76" s="4">
        <v>1.2417</v>
      </c>
      <c r="AB76" s="4" t="s">
        <v>384</v>
      </c>
      <c r="AC76" s="4">
        <v>0</v>
      </c>
      <c r="AD76" s="4">
        <v>11.9</v>
      </c>
      <c r="AE76" s="4">
        <v>870</v>
      </c>
      <c r="AF76" s="4">
        <v>896</v>
      </c>
      <c r="AG76" s="4">
        <v>902</v>
      </c>
      <c r="AH76" s="4">
        <v>66</v>
      </c>
      <c r="AI76" s="4">
        <v>25.49</v>
      </c>
      <c r="AJ76" s="4">
        <v>0.59</v>
      </c>
      <c r="AK76" s="4">
        <v>988</v>
      </c>
      <c r="AL76" s="4">
        <v>5</v>
      </c>
      <c r="AM76" s="4">
        <v>0</v>
      </c>
      <c r="AN76" s="4">
        <v>35</v>
      </c>
      <c r="AO76" s="4">
        <v>190.9</v>
      </c>
      <c r="AP76" s="4">
        <v>189</v>
      </c>
      <c r="AQ76" s="4">
        <v>4.5999999999999996</v>
      </c>
      <c r="AR76" s="4">
        <v>195</v>
      </c>
      <c r="AS76" s="4" t="s">
        <v>155</v>
      </c>
      <c r="AT76" s="4">
        <v>2</v>
      </c>
      <c r="AU76" s="5">
        <v>0.70606481481481476</v>
      </c>
      <c r="AV76" s="4">
        <v>47.163280999999998</v>
      </c>
      <c r="AW76" s="4">
        <v>-88.484357000000003</v>
      </c>
      <c r="AX76" s="4">
        <v>318.89999999999998</v>
      </c>
      <c r="AY76" s="4">
        <v>40.1</v>
      </c>
      <c r="AZ76" s="4">
        <v>12</v>
      </c>
      <c r="BA76" s="4">
        <v>11</v>
      </c>
      <c r="BB76" s="4" t="s">
        <v>429</v>
      </c>
      <c r="BC76" s="4">
        <v>1.7577419999999999</v>
      </c>
      <c r="BD76" s="4">
        <v>1.4711289999999999</v>
      </c>
      <c r="BE76" s="4">
        <v>3</v>
      </c>
      <c r="BF76" s="4">
        <v>14.063000000000001</v>
      </c>
      <c r="BG76" s="4">
        <v>16.100000000000001</v>
      </c>
      <c r="BH76" s="4">
        <v>1.1499999999999999</v>
      </c>
      <c r="BI76" s="4">
        <v>12.805</v>
      </c>
      <c r="BJ76" s="4">
        <v>3030.9349999999999</v>
      </c>
      <c r="BK76" s="4">
        <v>0.58799999999999997</v>
      </c>
      <c r="BL76" s="4">
        <v>84.171000000000006</v>
      </c>
      <c r="BM76" s="4">
        <v>0.64300000000000002</v>
      </c>
      <c r="BN76" s="4">
        <v>84.813999999999993</v>
      </c>
      <c r="BO76" s="4">
        <v>68.284000000000006</v>
      </c>
      <c r="BP76" s="4">
        <v>0.52200000000000002</v>
      </c>
      <c r="BQ76" s="4">
        <v>68.805000000000007</v>
      </c>
      <c r="BR76" s="4">
        <v>0.69669999999999999</v>
      </c>
      <c r="BU76" s="4">
        <v>0.91600000000000004</v>
      </c>
      <c r="BW76" s="4">
        <v>235.09700000000001</v>
      </c>
      <c r="BX76" s="4">
        <v>0.52329599999999998</v>
      </c>
      <c r="BY76" s="4">
        <v>-5</v>
      </c>
      <c r="BZ76" s="4">
        <v>1.3859999999999999</v>
      </c>
      <c r="CA76" s="4">
        <v>12.788046</v>
      </c>
      <c r="CB76" s="4">
        <v>27.997199999999999</v>
      </c>
      <c r="CC76" s="4">
        <f t="shared" si="13"/>
        <v>3.3786017531999999</v>
      </c>
      <c r="CE76" s="4">
        <f t="shared" si="14"/>
        <v>28953.52294364847</v>
      </c>
      <c r="CF76" s="4">
        <f t="shared" si="15"/>
        <v>5.6169701728559991</v>
      </c>
      <c r="CG76" s="4">
        <f t="shared" si="16"/>
        <v>657.27148425741007</v>
      </c>
      <c r="CH76" s="4">
        <f t="shared" si="17"/>
        <v>6.6553454412053998</v>
      </c>
    </row>
    <row r="77" spans="1:86">
      <c r="A77" s="2">
        <v>42440</v>
      </c>
      <c r="B77" s="29">
        <v>0.49792717592592589</v>
      </c>
      <c r="C77" s="4">
        <v>13.536</v>
      </c>
      <c r="D77" s="4">
        <v>4.0000000000000001E-3</v>
      </c>
      <c r="E77" s="4" t="s">
        <v>155</v>
      </c>
      <c r="F77" s="4">
        <v>40</v>
      </c>
      <c r="G77" s="4">
        <v>3488.8</v>
      </c>
      <c r="H77" s="4">
        <v>26.6</v>
      </c>
      <c r="I77" s="4">
        <v>80.099999999999994</v>
      </c>
      <c r="K77" s="4">
        <v>1.6</v>
      </c>
      <c r="L77" s="4">
        <v>20</v>
      </c>
      <c r="M77" s="4">
        <v>0.8831</v>
      </c>
      <c r="N77" s="4">
        <v>11.9533</v>
      </c>
      <c r="O77" s="4">
        <v>3.5000000000000001E-3</v>
      </c>
      <c r="P77" s="4">
        <v>3080.8240000000001</v>
      </c>
      <c r="Q77" s="4">
        <v>23.4892</v>
      </c>
      <c r="R77" s="4">
        <v>3104.3</v>
      </c>
      <c r="S77" s="4">
        <v>2515.2280000000001</v>
      </c>
      <c r="T77" s="4">
        <v>19.1769</v>
      </c>
      <c r="U77" s="4">
        <v>2534.4</v>
      </c>
      <c r="V77" s="4">
        <v>80.107100000000003</v>
      </c>
      <c r="Y77" s="4">
        <v>17.696000000000002</v>
      </c>
      <c r="Z77" s="4">
        <v>0</v>
      </c>
      <c r="AA77" s="4">
        <v>1.4129</v>
      </c>
      <c r="AB77" s="4" t="s">
        <v>384</v>
      </c>
      <c r="AC77" s="4">
        <v>0</v>
      </c>
      <c r="AD77" s="4">
        <v>11.8</v>
      </c>
      <c r="AE77" s="4">
        <v>871</v>
      </c>
      <c r="AF77" s="4">
        <v>898</v>
      </c>
      <c r="AG77" s="4">
        <v>905</v>
      </c>
      <c r="AH77" s="4">
        <v>66</v>
      </c>
      <c r="AI77" s="4">
        <v>27.16</v>
      </c>
      <c r="AJ77" s="4">
        <v>0.62</v>
      </c>
      <c r="AK77" s="4">
        <v>988</v>
      </c>
      <c r="AL77" s="4">
        <v>5.9</v>
      </c>
      <c r="AM77" s="4">
        <v>0</v>
      </c>
      <c r="AN77" s="4">
        <v>35</v>
      </c>
      <c r="AO77" s="4">
        <v>191</v>
      </c>
      <c r="AP77" s="4">
        <v>189</v>
      </c>
      <c r="AQ77" s="4">
        <v>4.4000000000000004</v>
      </c>
      <c r="AR77" s="4">
        <v>195</v>
      </c>
      <c r="AS77" s="4" t="s">
        <v>155</v>
      </c>
      <c r="AT77" s="4">
        <v>2</v>
      </c>
      <c r="AU77" s="5">
        <v>0.70607638888888891</v>
      </c>
      <c r="AV77" s="4">
        <v>47.163432999999998</v>
      </c>
      <c r="AW77" s="4">
        <v>-88.484480000000005</v>
      </c>
      <c r="AX77" s="4">
        <v>319</v>
      </c>
      <c r="AY77" s="4">
        <v>41.5</v>
      </c>
      <c r="AZ77" s="4">
        <v>12</v>
      </c>
      <c r="BA77" s="4">
        <v>11</v>
      </c>
      <c r="BB77" s="4" t="s">
        <v>429</v>
      </c>
      <c r="BC77" s="4">
        <v>1.842058</v>
      </c>
      <c r="BD77" s="4">
        <v>1.784116</v>
      </c>
      <c r="BE77" s="4">
        <v>3.2130869999999998</v>
      </c>
      <c r="BF77" s="4">
        <v>14.063000000000001</v>
      </c>
      <c r="BG77" s="4">
        <v>15.65</v>
      </c>
      <c r="BH77" s="4">
        <v>1.1100000000000001</v>
      </c>
      <c r="BI77" s="4">
        <v>13.243</v>
      </c>
      <c r="BJ77" s="4">
        <v>3030.7620000000002</v>
      </c>
      <c r="BK77" s="4">
        <v>0.56999999999999995</v>
      </c>
      <c r="BL77" s="4">
        <v>81.802999999999997</v>
      </c>
      <c r="BM77" s="4">
        <v>0.624</v>
      </c>
      <c r="BN77" s="4">
        <v>82.426000000000002</v>
      </c>
      <c r="BO77" s="4">
        <v>66.784999999999997</v>
      </c>
      <c r="BP77" s="4">
        <v>0.50900000000000001</v>
      </c>
      <c r="BQ77" s="4">
        <v>67.293999999999997</v>
      </c>
      <c r="BR77" s="4">
        <v>0.67159999999999997</v>
      </c>
      <c r="BU77" s="4">
        <v>0.89</v>
      </c>
      <c r="BW77" s="4">
        <v>260.47699999999998</v>
      </c>
      <c r="BX77" s="4">
        <v>0.48921399999999998</v>
      </c>
      <c r="BY77" s="4">
        <v>-5</v>
      </c>
      <c r="BZ77" s="4">
        <v>1.3814900000000001</v>
      </c>
      <c r="CA77" s="4">
        <v>11.955166999999999</v>
      </c>
      <c r="CB77" s="4">
        <v>27.906098</v>
      </c>
      <c r="CC77" s="4">
        <f t="shared" si="13"/>
        <v>3.1585551213999996</v>
      </c>
      <c r="CE77" s="4">
        <f t="shared" si="14"/>
        <v>27066.249587898736</v>
      </c>
      <c r="CF77" s="4">
        <f t="shared" si="15"/>
        <v>5.0903905569299992</v>
      </c>
      <c r="CG77" s="4">
        <f t="shared" si="16"/>
        <v>600.96972304920598</v>
      </c>
      <c r="CH77" s="4">
        <f t="shared" si="17"/>
        <v>5.9977303474283987</v>
      </c>
    </row>
    <row r="78" spans="1:86">
      <c r="A78" s="2">
        <v>42440</v>
      </c>
      <c r="B78" s="29">
        <v>0.49793875000000004</v>
      </c>
      <c r="C78" s="4">
        <v>14.016</v>
      </c>
      <c r="D78" s="4">
        <v>1.4E-3</v>
      </c>
      <c r="E78" s="4" t="s">
        <v>155</v>
      </c>
      <c r="F78" s="4">
        <v>14.032674</v>
      </c>
      <c r="G78" s="4">
        <v>3289.2</v>
      </c>
      <c r="H78" s="4">
        <v>26.6</v>
      </c>
      <c r="I78" s="4">
        <v>89.3</v>
      </c>
      <c r="K78" s="4">
        <v>1.61</v>
      </c>
      <c r="L78" s="4">
        <v>20</v>
      </c>
      <c r="M78" s="4">
        <v>0.87960000000000005</v>
      </c>
      <c r="N78" s="4">
        <v>12.3283</v>
      </c>
      <c r="O78" s="4">
        <v>1.1999999999999999E-3</v>
      </c>
      <c r="P78" s="4">
        <v>2893.1424999999999</v>
      </c>
      <c r="Q78" s="4">
        <v>23.396899999999999</v>
      </c>
      <c r="R78" s="4">
        <v>2916.5</v>
      </c>
      <c r="S78" s="4">
        <v>2348.6187</v>
      </c>
      <c r="T78" s="4">
        <v>18.993300000000001</v>
      </c>
      <c r="U78" s="4">
        <v>2367.6</v>
      </c>
      <c r="V78" s="4">
        <v>89.312799999999996</v>
      </c>
      <c r="Y78" s="4">
        <v>17.846</v>
      </c>
      <c r="Z78" s="4">
        <v>0</v>
      </c>
      <c r="AA78" s="4">
        <v>1.4167000000000001</v>
      </c>
      <c r="AB78" s="4" t="s">
        <v>384</v>
      </c>
      <c r="AC78" s="4">
        <v>0</v>
      </c>
      <c r="AD78" s="4">
        <v>11.9</v>
      </c>
      <c r="AE78" s="4">
        <v>868</v>
      </c>
      <c r="AF78" s="4">
        <v>897</v>
      </c>
      <c r="AG78" s="4">
        <v>901</v>
      </c>
      <c r="AH78" s="4">
        <v>66</v>
      </c>
      <c r="AI78" s="4">
        <v>25.67</v>
      </c>
      <c r="AJ78" s="4">
        <v>0.59</v>
      </c>
      <c r="AK78" s="4">
        <v>988</v>
      </c>
      <c r="AL78" s="4">
        <v>5.0999999999999996</v>
      </c>
      <c r="AM78" s="4">
        <v>0</v>
      </c>
      <c r="AN78" s="4">
        <v>35</v>
      </c>
      <c r="AO78" s="4">
        <v>191</v>
      </c>
      <c r="AP78" s="4">
        <v>189</v>
      </c>
      <c r="AQ78" s="4">
        <v>4.5999999999999996</v>
      </c>
      <c r="AR78" s="4">
        <v>195</v>
      </c>
      <c r="AS78" s="4" t="s">
        <v>155</v>
      </c>
      <c r="AT78" s="4">
        <v>2</v>
      </c>
      <c r="AU78" s="5">
        <v>0.70608796296296295</v>
      </c>
      <c r="AV78" s="4">
        <v>47.163583000000003</v>
      </c>
      <c r="AW78" s="4">
        <v>-88.484618999999995</v>
      </c>
      <c r="AX78" s="4">
        <v>319.10000000000002</v>
      </c>
      <c r="AY78" s="4">
        <v>42.6</v>
      </c>
      <c r="AZ78" s="4">
        <v>12</v>
      </c>
      <c r="BA78" s="4">
        <v>11</v>
      </c>
      <c r="BB78" s="4" t="s">
        <v>429</v>
      </c>
      <c r="BC78" s="4">
        <v>1.474426</v>
      </c>
      <c r="BD78" s="4">
        <v>1.9</v>
      </c>
      <c r="BE78" s="4">
        <v>2.5907089999999999</v>
      </c>
      <c r="BF78" s="4">
        <v>14.063000000000001</v>
      </c>
      <c r="BG78" s="4">
        <v>15.15</v>
      </c>
      <c r="BH78" s="4">
        <v>1.08</v>
      </c>
      <c r="BI78" s="4">
        <v>13.69</v>
      </c>
      <c r="BJ78" s="4">
        <v>3030.8870000000002</v>
      </c>
      <c r="BK78" s="4">
        <v>0.193</v>
      </c>
      <c r="BL78" s="4">
        <v>74.486000000000004</v>
      </c>
      <c r="BM78" s="4">
        <v>0.60199999999999998</v>
      </c>
      <c r="BN78" s="4">
        <v>75.087999999999994</v>
      </c>
      <c r="BO78" s="4">
        <v>60.466000000000001</v>
      </c>
      <c r="BP78" s="4">
        <v>0.48899999999999999</v>
      </c>
      <c r="BQ78" s="4">
        <v>60.954999999999998</v>
      </c>
      <c r="BR78" s="4">
        <v>0.72609999999999997</v>
      </c>
      <c r="BU78" s="4">
        <v>0.87</v>
      </c>
      <c r="BW78" s="4">
        <v>253.24299999999999</v>
      </c>
      <c r="BX78" s="4">
        <v>0.46245000000000003</v>
      </c>
      <c r="BY78" s="4">
        <v>-5</v>
      </c>
      <c r="BZ78" s="4">
        <v>1.380098</v>
      </c>
      <c r="CA78" s="4">
        <v>11.301121999999999</v>
      </c>
      <c r="CB78" s="4">
        <v>27.877980000000001</v>
      </c>
      <c r="CC78" s="4">
        <f t="shared" si="13"/>
        <v>2.9857564323999997</v>
      </c>
      <c r="CE78" s="4">
        <f t="shared" si="14"/>
        <v>25586.560545144854</v>
      </c>
      <c r="CF78" s="4">
        <f t="shared" si="15"/>
        <v>1.629294059862</v>
      </c>
      <c r="CG78" s="4">
        <f t="shared" si="16"/>
        <v>514.57833895796989</v>
      </c>
      <c r="CH78" s="4">
        <f t="shared" si="17"/>
        <v>6.1296912790973996</v>
      </c>
    </row>
    <row r="79" spans="1:86">
      <c r="A79" s="2">
        <v>42440</v>
      </c>
      <c r="B79" s="29">
        <v>0.49795032407407408</v>
      </c>
      <c r="C79" s="4">
        <v>14.164999999999999</v>
      </c>
      <c r="D79" s="4">
        <v>1.24E-2</v>
      </c>
      <c r="E79" s="4" t="s">
        <v>155</v>
      </c>
      <c r="F79" s="4">
        <v>124.329564</v>
      </c>
      <c r="G79" s="4">
        <v>2515.5</v>
      </c>
      <c r="H79" s="4">
        <v>19.5</v>
      </c>
      <c r="I79" s="4">
        <v>89.2</v>
      </c>
      <c r="K79" s="4">
        <v>1.06</v>
      </c>
      <c r="L79" s="4">
        <v>20</v>
      </c>
      <c r="M79" s="4">
        <v>0.87839999999999996</v>
      </c>
      <c r="N79" s="4">
        <v>12.442399999999999</v>
      </c>
      <c r="O79" s="4">
        <v>1.09E-2</v>
      </c>
      <c r="P79" s="4">
        <v>2209.4802</v>
      </c>
      <c r="Q79" s="4">
        <v>17.1281</v>
      </c>
      <c r="R79" s="4">
        <v>2226.6</v>
      </c>
      <c r="S79" s="4">
        <v>1792.4262000000001</v>
      </c>
      <c r="T79" s="4">
        <v>13.895</v>
      </c>
      <c r="U79" s="4">
        <v>1806.3</v>
      </c>
      <c r="V79" s="4">
        <v>89.2</v>
      </c>
      <c r="Y79" s="4">
        <v>17.831</v>
      </c>
      <c r="Z79" s="4">
        <v>0</v>
      </c>
      <c r="AA79" s="4">
        <v>0.93489999999999995</v>
      </c>
      <c r="AB79" s="4" t="s">
        <v>384</v>
      </c>
      <c r="AC79" s="4">
        <v>0</v>
      </c>
      <c r="AD79" s="4">
        <v>11.9</v>
      </c>
      <c r="AE79" s="4">
        <v>865</v>
      </c>
      <c r="AF79" s="4">
        <v>892</v>
      </c>
      <c r="AG79" s="4">
        <v>898</v>
      </c>
      <c r="AH79" s="4">
        <v>66</v>
      </c>
      <c r="AI79" s="4">
        <v>25.49</v>
      </c>
      <c r="AJ79" s="4">
        <v>0.59</v>
      </c>
      <c r="AK79" s="4">
        <v>988</v>
      </c>
      <c r="AL79" s="4">
        <v>5</v>
      </c>
      <c r="AM79" s="4">
        <v>0</v>
      </c>
      <c r="AN79" s="4">
        <v>35</v>
      </c>
      <c r="AO79" s="4">
        <v>191</v>
      </c>
      <c r="AP79" s="4">
        <v>189.9</v>
      </c>
      <c r="AQ79" s="4">
        <v>4.5999999999999996</v>
      </c>
      <c r="AR79" s="4">
        <v>195</v>
      </c>
      <c r="AS79" s="4" t="s">
        <v>155</v>
      </c>
      <c r="AT79" s="4">
        <v>2</v>
      </c>
      <c r="AU79" s="5">
        <v>0.70609953703703709</v>
      </c>
      <c r="AV79" s="4">
        <v>47.163727000000002</v>
      </c>
      <c r="AW79" s="4">
        <v>-88.484781999999996</v>
      </c>
      <c r="AX79" s="4">
        <v>319</v>
      </c>
      <c r="AY79" s="4">
        <v>43.5</v>
      </c>
      <c r="AZ79" s="4">
        <v>12</v>
      </c>
      <c r="BA79" s="4">
        <v>11</v>
      </c>
      <c r="BB79" s="4" t="s">
        <v>429</v>
      </c>
      <c r="BC79" s="4">
        <v>1.2283839999999999</v>
      </c>
      <c r="BD79" s="4">
        <v>1.7567680000000001</v>
      </c>
      <c r="BE79" s="4">
        <v>2.156768</v>
      </c>
      <c r="BF79" s="4">
        <v>14.063000000000001</v>
      </c>
      <c r="BG79" s="4">
        <v>14.99</v>
      </c>
      <c r="BH79" s="4">
        <v>1.07</v>
      </c>
      <c r="BI79" s="4">
        <v>13.848000000000001</v>
      </c>
      <c r="BJ79" s="4">
        <v>3028.4589999999998</v>
      </c>
      <c r="BK79" s="4">
        <v>1.6919999999999999</v>
      </c>
      <c r="BL79" s="4">
        <v>56.317999999999998</v>
      </c>
      <c r="BM79" s="4">
        <v>0.437</v>
      </c>
      <c r="BN79" s="4">
        <v>56.753999999999998</v>
      </c>
      <c r="BO79" s="4">
        <v>45.686999999999998</v>
      </c>
      <c r="BP79" s="4">
        <v>0.35399999999999998</v>
      </c>
      <c r="BQ79" s="4">
        <v>46.042000000000002</v>
      </c>
      <c r="BR79" s="4">
        <v>0.71789999999999998</v>
      </c>
      <c r="BU79" s="4">
        <v>0.86099999999999999</v>
      </c>
      <c r="BW79" s="4">
        <v>165.459</v>
      </c>
      <c r="BX79" s="4">
        <v>0.42392000000000002</v>
      </c>
      <c r="BY79" s="4">
        <v>-5</v>
      </c>
      <c r="BZ79" s="4">
        <v>1.377294</v>
      </c>
      <c r="CA79" s="4">
        <v>10.359545000000001</v>
      </c>
      <c r="CB79" s="4">
        <v>27.821338999999998</v>
      </c>
      <c r="CC79" s="4">
        <f t="shared" si="13"/>
        <v>2.7369917890000002</v>
      </c>
      <c r="CE79" s="4">
        <f t="shared" si="14"/>
        <v>23435.972596492782</v>
      </c>
      <c r="CF79" s="4">
        <f t="shared" si="15"/>
        <v>13.093677554580001</v>
      </c>
      <c r="CG79" s="4">
        <f t="shared" si="16"/>
        <v>356.29970565483001</v>
      </c>
      <c r="CH79" s="4">
        <f t="shared" si="17"/>
        <v>5.5555266645585002</v>
      </c>
    </row>
    <row r="80" spans="1:86">
      <c r="A80" s="2">
        <v>42440</v>
      </c>
      <c r="B80" s="29">
        <v>0.49796189814814817</v>
      </c>
      <c r="C80" s="4">
        <v>14.849</v>
      </c>
      <c r="D80" s="4">
        <v>8.3699999999999997E-2</v>
      </c>
      <c r="E80" s="4" t="s">
        <v>155</v>
      </c>
      <c r="F80" s="4">
        <v>837.40392799999995</v>
      </c>
      <c r="G80" s="4">
        <v>2377</v>
      </c>
      <c r="H80" s="4">
        <v>19.399999999999999</v>
      </c>
      <c r="I80" s="4">
        <v>82</v>
      </c>
      <c r="K80" s="4">
        <v>0.7</v>
      </c>
      <c r="L80" s="4">
        <v>20</v>
      </c>
      <c r="M80" s="4">
        <v>0.87219999999999998</v>
      </c>
      <c r="N80" s="4">
        <v>12.952199999999999</v>
      </c>
      <c r="O80" s="4">
        <v>7.2999999999999995E-2</v>
      </c>
      <c r="P80" s="4">
        <v>2073.2953000000002</v>
      </c>
      <c r="Q80" s="4">
        <v>16.895299999999999</v>
      </c>
      <c r="R80" s="4">
        <v>2090.1999999999998</v>
      </c>
      <c r="S80" s="4">
        <v>1692.6674</v>
      </c>
      <c r="T80" s="4">
        <v>13.7936</v>
      </c>
      <c r="U80" s="4">
        <v>1706.5</v>
      </c>
      <c r="V80" s="4">
        <v>82.006299999999996</v>
      </c>
      <c r="Y80" s="4">
        <v>17.591999999999999</v>
      </c>
      <c r="Z80" s="4">
        <v>0</v>
      </c>
      <c r="AA80" s="4">
        <v>0.61060000000000003</v>
      </c>
      <c r="AB80" s="4" t="s">
        <v>384</v>
      </c>
      <c r="AC80" s="4">
        <v>0</v>
      </c>
      <c r="AD80" s="4">
        <v>11.8</v>
      </c>
      <c r="AE80" s="4">
        <v>864</v>
      </c>
      <c r="AF80" s="4">
        <v>892</v>
      </c>
      <c r="AG80" s="4">
        <v>897</v>
      </c>
      <c r="AH80" s="4">
        <v>66</v>
      </c>
      <c r="AI80" s="4">
        <v>27.16</v>
      </c>
      <c r="AJ80" s="4">
        <v>0.62</v>
      </c>
      <c r="AK80" s="4">
        <v>988</v>
      </c>
      <c r="AL80" s="4">
        <v>5.9</v>
      </c>
      <c r="AM80" s="4">
        <v>0</v>
      </c>
      <c r="AN80" s="4">
        <v>35</v>
      </c>
      <c r="AO80" s="4">
        <v>191</v>
      </c>
      <c r="AP80" s="4">
        <v>189.1</v>
      </c>
      <c r="AQ80" s="4">
        <v>4.4000000000000004</v>
      </c>
      <c r="AR80" s="4">
        <v>195</v>
      </c>
      <c r="AS80" s="4" t="s">
        <v>155</v>
      </c>
      <c r="AT80" s="4">
        <v>2</v>
      </c>
      <c r="AU80" s="5">
        <v>0.70611111111111102</v>
      </c>
      <c r="AV80" s="4">
        <v>47.163865000000001</v>
      </c>
      <c r="AW80" s="4">
        <v>-88.484962999999993</v>
      </c>
      <c r="AX80" s="4">
        <v>319</v>
      </c>
      <c r="AY80" s="4">
        <v>44.5</v>
      </c>
      <c r="AZ80" s="4">
        <v>12</v>
      </c>
      <c r="BA80" s="4">
        <v>11</v>
      </c>
      <c r="BB80" s="4" t="s">
        <v>429</v>
      </c>
      <c r="BC80" s="4">
        <v>1.271828</v>
      </c>
      <c r="BD80" s="4">
        <v>1.197203</v>
      </c>
      <c r="BE80" s="4">
        <v>2.1</v>
      </c>
      <c r="BF80" s="4">
        <v>14.063000000000001</v>
      </c>
      <c r="BG80" s="4">
        <v>14.27</v>
      </c>
      <c r="BH80" s="4">
        <v>1.01</v>
      </c>
      <c r="BI80" s="4">
        <v>14.646000000000001</v>
      </c>
      <c r="BJ80" s="4">
        <v>3013.9520000000002</v>
      </c>
      <c r="BK80" s="4">
        <v>10.818</v>
      </c>
      <c r="BL80" s="4">
        <v>50.523000000000003</v>
      </c>
      <c r="BM80" s="4">
        <v>0.41199999999999998</v>
      </c>
      <c r="BN80" s="4">
        <v>50.935000000000002</v>
      </c>
      <c r="BO80" s="4">
        <v>41.247999999999998</v>
      </c>
      <c r="BP80" s="4">
        <v>0.33600000000000002</v>
      </c>
      <c r="BQ80" s="4">
        <v>41.584000000000003</v>
      </c>
      <c r="BR80" s="4">
        <v>0.63100000000000001</v>
      </c>
      <c r="BU80" s="4">
        <v>0.81200000000000006</v>
      </c>
      <c r="BW80" s="4">
        <v>103.307</v>
      </c>
      <c r="BX80" s="4">
        <v>0.42631400000000003</v>
      </c>
      <c r="BY80" s="4">
        <v>-5</v>
      </c>
      <c r="BZ80" s="4">
        <v>1.3751960000000001</v>
      </c>
      <c r="CA80" s="4">
        <v>10.418049</v>
      </c>
      <c r="CB80" s="4">
        <v>27.778959</v>
      </c>
      <c r="CC80" s="4">
        <f t="shared" si="13"/>
        <v>2.7524485458000001</v>
      </c>
      <c r="CE80" s="4">
        <f t="shared" si="14"/>
        <v>23455.426215877058</v>
      </c>
      <c r="CF80" s="4">
        <f t="shared" si="15"/>
        <v>84.188733199253988</v>
      </c>
      <c r="CG80" s="4">
        <f t="shared" si="16"/>
        <v>323.61843976315203</v>
      </c>
      <c r="CH80" s="4">
        <f t="shared" si="17"/>
        <v>4.9106203224930001</v>
      </c>
    </row>
    <row r="81" spans="1:86">
      <c r="A81" s="2">
        <v>42440</v>
      </c>
      <c r="B81" s="29">
        <v>0.49797347222222221</v>
      </c>
      <c r="C81" s="4">
        <v>14.712999999999999</v>
      </c>
      <c r="D81" s="4">
        <v>0.1968</v>
      </c>
      <c r="E81" s="4" t="s">
        <v>155</v>
      </c>
      <c r="F81" s="4">
        <v>1967.658537</v>
      </c>
      <c r="G81" s="4">
        <v>1577.5</v>
      </c>
      <c r="H81" s="4">
        <v>16.7</v>
      </c>
      <c r="I81" s="4">
        <v>66.2</v>
      </c>
      <c r="K81" s="4">
        <v>0.56000000000000005</v>
      </c>
      <c r="L81" s="4">
        <v>20</v>
      </c>
      <c r="M81" s="4">
        <v>0.87250000000000005</v>
      </c>
      <c r="N81" s="4">
        <v>12.837400000000001</v>
      </c>
      <c r="O81" s="4">
        <v>0.17169999999999999</v>
      </c>
      <c r="P81" s="4">
        <v>1376.396</v>
      </c>
      <c r="Q81" s="4">
        <v>14.603899999999999</v>
      </c>
      <c r="R81" s="4">
        <v>1391</v>
      </c>
      <c r="S81" s="4">
        <v>1117.3418999999999</v>
      </c>
      <c r="T81" s="4">
        <v>11.8552</v>
      </c>
      <c r="U81" s="4">
        <v>1129.2</v>
      </c>
      <c r="V81" s="4">
        <v>66.176900000000003</v>
      </c>
      <c r="Y81" s="4">
        <v>17.494</v>
      </c>
      <c r="Z81" s="4">
        <v>0</v>
      </c>
      <c r="AA81" s="4">
        <v>0.48630000000000001</v>
      </c>
      <c r="AB81" s="4" t="s">
        <v>384</v>
      </c>
      <c r="AC81" s="4">
        <v>0</v>
      </c>
      <c r="AD81" s="4">
        <v>11.9</v>
      </c>
      <c r="AE81" s="4">
        <v>858</v>
      </c>
      <c r="AF81" s="4">
        <v>887</v>
      </c>
      <c r="AG81" s="4">
        <v>891</v>
      </c>
      <c r="AH81" s="4">
        <v>66</v>
      </c>
      <c r="AI81" s="4">
        <v>25.67</v>
      </c>
      <c r="AJ81" s="4">
        <v>0.59</v>
      </c>
      <c r="AK81" s="4">
        <v>988</v>
      </c>
      <c r="AL81" s="4">
        <v>5.0999999999999996</v>
      </c>
      <c r="AM81" s="4">
        <v>0</v>
      </c>
      <c r="AN81" s="4">
        <v>35</v>
      </c>
      <c r="AO81" s="4">
        <v>191</v>
      </c>
      <c r="AP81" s="4">
        <v>189</v>
      </c>
      <c r="AQ81" s="4">
        <v>4.5</v>
      </c>
      <c r="AR81" s="4">
        <v>195</v>
      </c>
      <c r="AS81" s="4" t="s">
        <v>155</v>
      </c>
      <c r="AT81" s="4">
        <v>2</v>
      </c>
      <c r="AU81" s="5">
        <v>0.70612268518518517</v>
      </c>
      <c r="AV81" s="4">
        <v>47.163984999999997</v>
      </c>
      <c r="AW81" s="4">
        <v>-88.485170999999994</v>
      </c>
      <c r="AX81" s="4">
        <v>318.89999999999998</v>
      </c>
      <c r="AY81" s="4">
        <v>45</v>
      </c>
      <c r="AZ81" s="4">
        <v>12</v>
      </c>
      <c r="BA81" s="4">
        <v>11</v>
      </c>
      <c r="BB81" s="4" t="s">
        <v>429</v>
      </c>
      <c r="BC81" s="4">
        <v>1.3717280000000001</v>
      </c>
      <c r="BD81" s="4">
        <v>1</v>
      </c>
      <c r="BE81" s="4">
        <v>2.1717279999999999</v>
      </c>
      <c r="BF81" s="4">
        <v>14.063000000000001</v>
      </c>
      <c r="BG81" s="4">
        <v>14.28</v>
      </c>
      <c r="BH81" s="4">
        <v>1.02</v>
      </c>
      <c r="BI81" s="4">
        <v>14.611000000000001</v>
      </c>
      <c r="BJ81" s="4">
        <v>2991.3209999999999</v>
      </c>
      <c r="BK81" s="4">
        <v>25.462</v>
      </c>
      <c r="BL81" s="4">
        <v>33.587000000000003</v>
      </c>
      <c r="BM81" s="4">
        <v>0.35599999999999998</v>
      </c>
      <c r="BN81" s="4">
        <v>33.942999999999998</v>
      </c>
      <c r="BO81" s="4">
        <v>27.265000000000001</v>
      </c>
      <c r="BP81" s="4">
        <v>0.28899999999999998</v>
      </c>
      <c r="BQ81" s="4">
        <v>27.555</v>
      </c>
      <c r="BR81" s="4">
        <v>0.50990000000000002</v>
      </c>
      <c r="BU81" s="4">
        <v>0.80900000000000005</v>
      </c>
      <c r="BW81" s="4">
        <v>82.391000000000005</v>
      </c>
      <c r="BX81" s="4">
        <v>0.28267999999999999</v>
      </c>
      <c r="BY81" s="4">
        <v>-5</v>
      </c>
      <c r="BZ81" s="4">
        <v>1.374098</v>
      </c>
      <c r="CA81" s="4">
        <v>6.9079930000000003</v>
      </c>
      <c r="CB81" s="4">
        <v>27.756779999999999</v>
      </c>
      <c r="CC81" s="4">
        <f t="shared" si="13"/>
        <v>1.8250917506</v>
      </c>
      <c r="CE81" s="4">
        <f t="shared" si="14"/>
        <v>15436.026322978492</v>
      </c>
      <c r="CF81" s="4">
        <f t="shared" si="15"/>
        <v>131.390814371202</v>
      </c>
      <c r="CG81" s="4">
        <f t="shared" si="16"/>
        <v>142.191261094905</v>
      </c>
      <c r="CH81" s="4">
        <f t="shared" si="17"/>
        <v>2.6312220661329002</v>
      </c>
    </row>
    <row r="82" spans="1:86">
      <c r="A82" s="2">
        <v>42440</v>
      </c>
      <c r="B82" s="29">
        <v>0.49798504629629631</v>
      </c>
      <c r="C82" s="4">
        <v>14.475</v>
      </c>
      <c r="D82" s="4">
        <v>8.6199999999999999E-2</v>
      </c>
      <c r="E82" s="4" t="s">
        <v>155</v>
      </c>
      <c r="F82" s="4">
        <v>861.96748000000002</v>
      </c>
      <c r="G82" s="4">
        <v>547.29999999999995</v>
      </c>
      <c r="H82" s="4">
        <v>15.9</v>
      </c>
      <c r="I82" s="4">
        <v>52.9</v>
      </c>
      <c r="K82" s="4">
        <v>0.31</v>
      </c>
      <c r="L82" s="4">
        <v>19</v>
      </c>
      <c r="M82" s="4">
        <v>0.87529999999999997</v>
      </c>
      <c r="N82" s="4">
        <v>12.6701</v>
      </c>
      <c r="O82" s="4">
        <v>7.5399999999999995E-2</v>
      </c>
      <c r="P82" s="4">
        <v>479.04309999999998</v>
      </c>
      <c r="Q82" s="4">
        <v>13.9434</v>
      </c>
      <c r="R82" s="4">
        <v>493</v>
      </c>
      <c r="S82" s="4">
        <v>388.62049999999999</v>
      </c>
      <c r="T82" s="4">
        <v>11.311500000000001</v>
      </c>
      <c r="U82" s="4">
        <v>399.9</v>
      </c>
      <c r="V82" s="4">
        <v>52.879100000000001</v>
      </c>
      <c r="Y82" s="4">
        <v>16.893000000000001</v>
      </c>
      <c r="Z82" s="4">
        <v>0</v>
      </c>
      <c r="AA82" s="4">
        <v>0.2717</v>
      </c>
      <c r="AB82" s="4" t="s">
        <v>384</v>
      </c>
      <c r="AC82" s="4">
        <v>0</v>
      </c>
      <c r="AD82" s="4">
        <v>11.8</v>
      </c>
      <c r="AE82" s="4">
        <v>854</v>
      </c>
      <c r="AF82" s="4">
        <v>884</v>
      </c>
      <c r="AG82" s="4">
        <v>887</v>
      </c>
      <c r="AH82" s="4">
        <v>66</v>
      </c>
      <c r="AI82" s="4">
        <v>25.49</v>
      </c>
      <c r="AJ82" s="4">
        <v>0.59</v>
      </c>
      <c r="AK82" s="4">
        <v>988</v>
      </c>
      <c r="AL82" s="4">
        <v>5</v>
      </c>
      <c r="AM82" s="4">
        <v>0</v>
      </c>
      <c r="AN82" s="4">
        <v>35</v>
      </c>
      <c r="AO82" s="4">
        <v>191</v>
      </c>
      <c r="AP82" s="4">
        <v>189</v>
      </c>
      <c r="AQ82" s="4">
        <v>4.4000000000000004</v>
      </c>
      <c r="AR82" s="4">
        <v>195</v>
      </c>
      <c r="AS82" s="4" t="s">
        <v>155</v>
      </c>
      <c r="AT82" s="4">
        <v>2</v>
      </c>
      <c r="AU82" s="5">
        <v>0.70613425925925932</v>
      </c>
      <c r="AV82" s="4">
        <v>47.164085</v>
      </c>
      <c r="AW82" s="4">
        <v>-88.485397000000006</v>
      </c>
      <c r="AX82" s="4">
        <v>319</v>
      </c>
      <c r="AY82" s="4">
        <v>45.1</v>
      </c>
      <c r="AZ82" s="4">
        <v>12</v>
      </c>
      <c r="BA82" s="4">
        <v>11</v>
      </c>
      <c r="BB82" s="4" t="s">
        <v>429</v>
      </c>
      <c r="BC82" s="4">
        <v>1.4</v>
      </c>
      <c r="BD82" s="4">
        <v>1.071628</v>
      </c>
      <c r="BE82" s="4">
        <v>2.2000000000000002</v>
      </c>
      <c r="BF82" s="4">
        <v>14.063000000000001</v>
      </c>
      <c r="BG82" s="4">
        <v>14.61</v>
      </c>
      <c r="BH82" s="4">
        <v>1.04</v>
      </c>
      <c r="BI82" s="4">
        <v>14.247</v>
      </c>
      <c r="BJ82" s="4">
        <v>3013.8609999999999</v>
      </c>
      <c r="BK82" s="4">
        <v>11.423</v>
      </c>
      <c r="BL82" s="4">
        <v>11.933</v>
      </c>
      <c r="BM82" s="4">
        <v>0.34699999999999998</v>
      </c>
      <c r="BN82" s="4">
        <v>12.28</v>
      </c>
      <c r="BO82" s="4">
        <v>9.6809999999999992</v>
      </c>
      <c r="BP82" s="4">
        <v>0.28199999999999997</v>
      </c>
      <c r="BQ82" s="4">
        <v>9.9619999999999997</v>
      </c>
      <c r="BR82" s="4">
        <v>0.41589999999999999</v>
      </c>
      <c r="BU82" s="4">
        <v>0.79700000000000004</v>
      </c>
      <c r="BW82" s="4">
        <v>46.994999999999997</v>
      </c>
      <c r="BX82" s="4">
        <v>0.201154</v>
      </c>
      <c r="BY82" s="4">
        <v>-5</v>
      </c>
      <c r="BZ82" s="4">
        <v>1.3694900000000001</v>
      </c>
      <c r="CA82" s="4">
        <v>4.9157010000000003</v>
      </c>
      <c r="CB82" s="4">
        <v>27.663698</v>
      </c>
      <c r="CC82" s="4">
        <f t="shared" si="13"/>
        <v>1.2987282042000001</v>
      </c>
      <c r="CE82" s="4">
        <f t="shared" si="14"/>
        <v>11066.983930076069</v>
      </c>
      <c r="CF82" s="4">
        <f t="shared" si="15"/>
        <v>41.945583234681003</v>
      </c>
      <c r="CG82" s="4">
        <f t="shared" si="16"/>
        <v>36.580749381414002</v>
      </c>
      <c r="CH82" s="4">
        <f t="shared" si="17"/>
        <v>1.5271967142873</v>
      </c>
    </row>
    <row r="83" spans="1:86">
      <c r="A83" s="2">
        <v>42440</v>
      </c>
      <c r="B83" s="29">
        <v>0.49799662037037035</v>
      </c>
      <c r="C83" s="4">
        <v>14.465999999999999</v>
      </c>
      <c r="D83" s="4">
        <v>4.5199999999999997E-2</v>
      </c>
      <c r="E83" s="4" t="s">
        <v>155</v>
      </c>
      <c r="F83" s="4">
        <v>452.02838100000002</v>
      </c>
      <c r="G83" s="4">
        <v>257.2</v>
      </c>
      <c r="H83" s="4">
        <v>16.100000000000001</v>
      </c>
      <c r="I83" s="4">
        <v>51.5</v>
      </c>
      <c r="K83" s="4">
        <v>0.1</v>
      </c>
      <c r="L83" s="4">
        <v>18</v>
      </c>
      <c r="M83" s="4">
        <v>0.87560000000000004</v>
      </c>
      <c r="N83" s="4">
        <v>12.665699999999999</v>
      </c>
      <c r="O83" s="4">
        <v>3.9600000000000003E-2</v>
      </c>
      <c r="P83" s="4">
        <v>225.18100000000001</v>
      </c>
      <c r="Q83" s="4">
        <v>14.061999999999999</v>
      </c>
      <c r="R83" s="4">
        <v>239.2</v>
      </c>
      <c r="S83" s="4">
        <v>183.8409</v>
      </c>
      <c r="T83" s="4">
        <v>11.480399999999999</v>
      </c>
      <c r="U83" s="4">
        <v>195.3</v>
      </c>
      <c r="V83" s="4">
        <v>51.482900000000001</v>
      </c>
      <c r="Y83" s="4">
        <v>15.673</v>
      </c>
      <c r="Z83" s="4">
        <v>0</v>
      </c>
      <c r="AA83" s="4">
        <v>8.7599999999999997E-2</v>
      </c>
      <c r="AB83" s="4" t="s">
        <v>384</v>
      </c>
      <c r="AC83" s="4">
        <v>0</v>
      </c>
      <c r="AD83" s="4">
        <v>11.9</v>
      </c>
      <c r="AE83" s="4">
        <v>855</v>
      </c>
      <c r="AF83" s="4">
        <v>884</v>
      </c>
      <c r="AG83" s="4">
        <v>887</v>
      </c>
      <c r="AH83" s="4">
        <v>66</v>
      </c>
      <c r="AI83" s="4">
        <v>27.16</v>
      </c>
      <c r="AJ83" s="4">
        <v>0.62</v>
      </c>
      <c r="AK83" s="4">
        <v>988</v>
      </c>
      <c r="AL83" s="4">
        <v>5.9</v>
      </c>
      <c r="AM83" s="4">
        <v>0</v>
      </c>
      <c r="AN83" s="4">
        <v>35</v>
      </c>
      <c r="AO83" s="4">
        <v>191</v>
      </c>
      <c r="AP83" s="4">
        <v>189</v>
      </c>
      <c r="AQ83" s="4">
        <v>4.5</v>
      </c>
      <c r="AR83" s="4">
        <v>195</v>
      </c>
      <c r="AS83" s="4" t="s">
        <v>155</v>
      </c>
      <c r="AT83" s="4">
        <v>2</v>
      </c>
      <c r="AU83" s="5">
        <v>0.70614583333333336</v>
      </c>
      <c r="AV83" s="4">
        <v>47.164171000000003</v>
      </c>
      <c r="AW83" s="4">
        <v>-88.485623000000004</v>
      </c>
      <c r="AX83" s="4">
        <v>319</v>
      </c>
      <c r="AY83" s="4">
        <v>44.2</v>
      </c>
      <c r="AZ83" s="4">
        <v>12</v>
      </c>
      <c r="BA83" s="4">
        <v>11</v>
      </c>
      <c r="BB83" s="4" t="s">
        <v>429</v>
      </c>
      <c r="BC83" s="4">
        <v>1.4715279999999999</v>
      </c>
      <c r="BD83" s="4">
        <v>1.1715279999999999</v>
      </c>
      <c r="BE83" s="4">
        <v>2.2000000000000002</v>
      </c>
      <c r="BF83" s="4">
        <v>14.063000000000001</v>
      </c>
      <c r="BG83" s="4">
        <v>14.67</v>
      </c>
      <c r="BH83" s="4">
        <v>1.04</v>
      </c>
      <c r="BI83" s="4">
        <v>14.211</v>
      </c>
      <c r="BJ83" s="4">
        <v>3022.4209999999998</v>
      </c>
      <c r="BK83" s="4">
        <v>6.0110000000000001</v>
      </c>
      <c r="BL83" s="4">
        <v>5.6269999999999998</v>
      </c>
      <c r="BM83" s="4">
        <v>0.35099999999999998</v>
      </c>
      <c r="BN83" s="4">
        <v>5.9790000000000001</v>
      </c>
      <c r="BO83" s="4">
        <v>4.5940000000000003</v>
      </c>
      <c r="BP83" s="4">
        <v>0.28699999999999998</v>
      </c>
      <c r="BQ83" s="4">
        <v>4.8810000000000002</v>
      </c>
      <c r="BR83" s="4">
        <v>0.40620000000000001</v>
      </c>
      <c r="BU83" s="4">
        <v>0.74199999999999999</v>
      </c>
      <c r="BW83" s="4">
        <v>15.192</v>
      </c>
      <c r="BX83" s="4">
        <v>0.23098199999999999</v>
      </c>
      <c r="BY83" s="4">
        <v>-5</v>
      </c>
      <c r="BZ83" s="4">
        <v>1.3671960000000001</v>
      </c>
      <c r="CA83" s="4">
        <v>5.644622</v>
      </c>
      <c r="CB83" s="4">
        <v>27.617359</v>
      </c>
      <c r="CC83" s="4">
        <f t="shared" si="13"/>
        <v>1.4913091323999998</v>
      </c>
      <c r="CE83" s="4">
        <f t="shared" si="14"/>
        <v>12744.136780186913</v>
      </c>
      <c r="CF83" s="4">
        <f t="shared" si="15"/>
        <v>25.345577662974001</v>
      </c>
      <c r="CG83" s="4">
        <f t="shared" si="16"/>
        <v>20.580895786554002</v>
      </c>
      <c r="CH83" s="4">
        <f t="shared" si="17"/>
        <v>1.7127555559308001</v>
      </c>
    </row>
    <row r="84" spans="1:86">
      <c r="A84" s="2">
        <v>42440</v>
      </c>
      <c r="B84" s="29">
        <v>0.4980081944444445</v>
      </c>
      <c r="C84" s="4">
        <v>14.552</v>
      </c>
      <c r="D84" s="4">
        <v>0.2026</v>
      </c>
      <c r="E84" s="4" t="s">
        <v>155</v>
      </c>
      <c r="F84" s="4">
        <v>2026.206897</v>
      </c>
      <c r="G84" s="4">
        <v>111</v>
      </c>
      <c r="H84" s="4">
        <v>16.2</v>
      </c>
      <c r="I84" s="4">
        <v>53.8</v>
      </c>
      <c r="K84" s="4">
        <v>0</v>
      </c>
      <c r="L84" s="4">
        <v>18</v>
      </c>
      <c r="M84" s="4">
        <v>0.87350000000000005</v>
      </c>
      <c r="N84" s="4">
        <v>12.7117</v>
      </c>
      <c r="O84" s="4">
        <v>0.17699999999999999</v>
      </c>
      <c r="P84" s="4">
        <v>96.984200000000001</v>
      </c>
      <c r="Q84" s="4">
        <v>14.151</v>
      </c>
      <c r="R84" s="4">
        <v>111.1</v>
      </c>
      <c r="S84" s="4">
        <v>79.235900000000001</v>
      </c>
      <c r="T84" s="4">
        <v>11.561299999999999</v>
      </c>
      <c r="U84" s="4">
        <v>90.8</v>
      </c>
      <c r="V84" s="4">
        <v>53.823700000000002</v>
      </c>
      <c r="Y84" s="4">
        <v>15.635999999999999</v>
      </c>
      <c r="Z84" s="4">
        <v>0</v>
      </c>
      <c r="AA84" s="4">
        <v>0</v>
      </c>
      <c r="AB84" s="4" t="s">
        <v>384</v>
      </c>
      <c r="AC84" s="4">
        <v>0</v>
      </c>
      <c r="AD84" s="4">
        <v>11.9</v>
      </c>
      <c r="AE84" s="4">
        <v>854</v>
      </c>
      <c r="AF84" s="4">
        <v>883</v>
      </c>
      <c r="AG84" s="4">
        <v>886</v>
      </c>
      <c r="AH84" s="4">
        <v>66</v>
      </c>
      <c r="AI84" s="4">
        <v>27.34</v>
      </c>
      <c r="AJ84" s="4">
        <v>0.63</v>
      </c>
      <c r="AK84" s="4">
        <v>988</v>
      </c>
      <c r="AL84" s="4">
        <v>6</v>
      </c>
      <c r="AM84" s="4">
        <v>0</v>
      </c>
      <c r="AN84" s="4">
        <v>35</v>
      </c>
      <c r="AO84" s="4">
        <v>191</v>
      </c>
      <c r="AP84" s="4">
        <v>189.9</v>
      </c>
      <c r="AQ84" s="4">
        <v>4.5</v>
      </c>
      <c r="AR84" s="4">
        <v>195</v>
      </c>
      <c r="AS84" s="4" t="s">
        <v>155</v>
      </c>
      <c r="AT84" s="4">
        <v>2</v>
      </c>
      <c r="AU84" s="5">
        <v>0.7061574074074074</v>
      </c>
      <c r="AV84" s="4">
        <v>47.164243999999997</v>
      </c>
      <c r="AW84" s="4">
        <v>-88.485833</v>
      </c>
      <c r="AX84" s="4">
        <v>318.89999999999998</v>
      </c>
      <c r="AY84" s="4">
        <v>41.9</v>
      </c>
      <c r="AZ84" s="4">
        <v>12</v>
      </c>
      <c r="BA84" s="4">
        <v>11</v>
      </c>
      <c r="BB84" s="4" t="s">
        <v>429</v>
      </c>
      <c r="BC84" s="4">
        <v>1.5</v>
      </c>
      <c r="BD84" s="4">
        <v>1.2</v>
      </c>
      <c r="BE84" s="4">
        <v>2.2714289999999999</v>
      </c>
      <c r="BF84" s="4">
        <v>14.063000000000001</v>
      </c>
      <c r="BG84" s="4">
        <v>14.42</v>
      </c>
      <c r="BH84" s="4">
        <v>1.03</v>
      </c>
      <c r="BI84" s="4">
        <v>14.48</v>
      </c>
      <c r="BJ84" s="4">
        <v>2990.0529999999999</v>
      </c>
      <c r="BK84" s="4">
        <v>26.498000000000001</v>
      </c>
      <c r="BL84" s="4">
        <v>2.3889999999999998</v>
      </c>
      <c r="BM84" s="4">
        <v>0.34899999999999998</v>
      </c>
      <c r="BN84" s="4">
        <v>2.738</v>
      </c>
      <c r="BO84" s="4">
        <v>1.952</v>
      </c>
      <c r="BP84" s="4">
        <v>0.28499999999999998</v>
      </c>
      <c r="BQ84" s="4">
        <v>2.2370000000000001</v>
      </c>
      <c r="BR84" s="4">
        <v>0.41860000000000003</v>
      </c>
      <c r="BU84" s="4">
        <v>0.73</v>
      </c>
      <c r="BW84" s="4">
        <v>0</v>
      </c>
      <c r="BX84" s="4">
        <v>0.192606</v>
      </c>
      <c r="BY84" s="4">
        <v>-5</v>
      </c>
      <c r="BZ84" s="4">
        <v>1.367</v>
      </c>
      <c r="CA84" s="4">
        <v>4.7068089999999998</v>
      </c>
      <c r="CB84" s="4">
        <v>27.613399999999999</v>
      </c>
      <c r="CC84" s="4">
        <f t="shared" si="13"/>
        <v>1.2435389377999999</v>
      </c>
      <c r="CE84" s="4">
        <f t="shared" si="14"/>
        <v>10512.985453045118</v>
      </c>
      <c r="CF84" s="4">
        <f t="shared" si="15"/>
        <v>93.16660558685399</v>
      </c>
      <c r="CG84" s="4">
        <f t="shared" si="16"/>
        <v>7.8652614045510001</v>
      </c>
      <c r="CH84" s="4">
        <f t="shared" si="17"/>
        <v>1.4717918748078</v>
      </c>
    </row>
    <row r="85" spans="1:86">
      <c r="A85" s="2">
        <v>42440</v>
      </c>
      <c r="B85" s="29">
        <v>0.49801976851851854</v>
      </c>
      <c r="C85" s="4">
        <v>14.494</v>
      </c>
      <c r="D85" s="4">
        <v>0.39950000000000002</v>
      </c>
      <c r="E85" s="4" t="s">
        <v>155</v>
      </c>
      <c r="F85" s="4">
        <v>3995.3012050000002</v>
      </c>
      <c r="G85" s="4">
        <v>48.4</v>
      </c>
      <c r="H85" s="4">
        <v>16.100000000000001</v>
      </c>
      <c r="I85" s="4">
        <v>70.900000000000006</v>
      </c>
      <c r="K85" s="4">
        <v>0</v>
      </c>
      <c r="L85" s="4">
        <v>18</v>
      </c>
      <c r="M85" s="4">
        <v>0.87219999999999998</v>
      </c>
      <c r="N85" s="4">
        <v>12.641999999999999</v>
      </c>
      <c r="O85" s="4">
        <v>0.34849999999999998</v>
      </c>
      <c r="P85" s="4">
        <v>42.221899999999998</v>
      </c>
      <c r="Q85" s="4">
        <v>14.0769</v>
      </c>
      <c r="R85" s="4">
        <v>56.3</v>
      </c>
      <c r="S85" s="4">
        <v>34.495199999999997</v>
      </c>
      <c r="T85" s="4">
        <v>11.5008</v>
      </c>
      <c r="U85" s="4">
        <v>46</v>
      </c>
      <c r="V85" s="4">
        <v>70.900400000000005</v>
      </c>
      <c r="Y85" s="4">
        <v>15.542999999999999</v>
      </c>
      <c r="Z85" s="4">
        <v>0</v>
      </c>
      <c r="AA85" s="4">
        <v>0</v>
      </c>
      <c r="AB85" s="4" t="s">
        <v>384</v>
      </c>
      <c r="AC85" s="4">
        <v>0</v>
      </c>
      <c r="AD85" s="4">
        <v>11.8</v>
      </c>
      <c r="AE85" s="4">
        <v>855</v>
      </c>
      <c r="AF85" s="4">
        <v>883</v>
      </c>
      <c r="AG85" s="4">
        <v>886</v>
      </c>
      <c r="AH85" s="4">
        <v>66</v>
      </c>
      <c r="AI85" s="4">
        <v>27.34</v>
      </c>
      <c r="AJ85" s="4">
        <v>0.63</v>
      </c>
      <c r="AK85" s="4">
        <v>988</v>
      </c>
      <c r="AL85" s="4">
        <v>6</v>
      </c>
      <c r="AM85" s="4">
        <v>0</v>
      </c>
      <c r="AN85" s="4">
        <v>35</v>
      </c>
      <c r="AO85" s="4">
        <v>191</v>
      </c>
      <c r="AP85" s="4">
        <v>189.1</v>
      </c>
      <c r="AQ85" s="4">
        <v>4.4000000000000004</v>
      </c>
      <c r="AR85" s="4">
        <v>195</v>
      </c>
      <c r="AS85" s="4" t="s">
        <v>155</v>
      </c>
      <c r="AT85" s="4">
        <v>2</v>
      </c>
      <c r="AU85" s="5">
        <v>0.70616898148148144</v>
      </c>
      <c r="AV85" s="4">
        <v>47.164307000000001</v>
      </c>
      <c r="AW85" s="4">
        <v>-88.486035000000001</v>
      </c>
      <c r="AX85" s="4">
        <v>319</v>
      </c>
      <c r="AY85" s="4">
        <v>39.6</v>
      </c>
      <c r="AZ85" s="4">
        <v>12</v>
      </c>
      <c r="BA85" s="4">
        <v>11</v>
      </c>
      <c r="BB85" s="4" t="s">
        <v>429</v>
      </c>
      <c r="BC85" s="4">
        <v>1.5</v>
      </c>
      <c r="BD85" s="4">
        <v>1.2713289999999999</v>
      </c>
      <c r="BE85" s="4">
        <v>2.2999999999999998</v>
      </c>
      <c r="BF85" s="4">
        <v>14.063000000000001</v>
      </c>
      <c r="BG85" s="4">
        <v>14.27</v>
      </c>
      <c r="BH85" s="4">
        <v>1.01</v>
      </c>
      <c r="BI85" s="4">
        <v>14.653</v>
      </c>
      <c r="BJ85" s="4">
        <v>2949.9029999999998</v>
      </c>
      <c r="BK85" s="4">
        <v>51.753</v>
      </c>
      <c r="BL85" s="4">
        <v>1.032</v>
      </c>
      <c r="BM85" s="4">
        <v>0.34399999999999997</v>
      </c>
      <c r="BN85" s="4">
        <v>1.3759999999999999</v>
      </c>
      <c r="BO85" s="4">
        <v>0.84299999999999997</v>
      </c>
      <c r="BP85" s="4">
        <v>0.28100000000000003</v>
      </c>
      <c r="BQ85" s="4">
        <v>1.1240000000000001</v>
      </c>
      <c r="BR85" s="4">
        <v>0.54710000000000003</v>
      </c>
      <c r="BU85" s="4">
        <v>0.72</v>
      </c>
      <c r="BW85" s="4">
        <v>0</v>
      </c>
      <c r="BX85" s="4">
        <v>0.19070599999999999</v>
      </c>
      <c r="BY85" s="4">
        <v>-5</v>
      </c>
      <c r="BZ85" s="4">
        <v>1.3642939999999999</v>
      </c>
      <c r="CA85" s="4">
        <v>4.6603770000000004</v>
      </c>
      <c r="CB85" s="4">
        <v>27.558738999999999</v>
      </c>
      <c r="CC85" s="4">
        <f t="shared" si="13"/>
        <v>1.2312716034</v>
      </c>
      <c r="CE85" s="4">
        <f t="shared" si="14"/>
        <v>10269.502089792957</v>
      </c>
      <c r="CF85" s="4">
        <f t="shared" si="15"/>
        <v>180.16780268810703</v>
      </c>
      <c r="CG85" s="4">
        <f t="shared" si="16"/>
        <v>3.9129830197560009</v>
      </c>
      <c r="CH85" s="4">
        <f t="shared" si="17"/>
        <v>1.9046201157549001</v>
      </c>
    </row>
    <row r="86" spans="1:86">
      <c r="A86" s="2">
        <v>42440</v>
      </c>
      <c r="B86" s="29">
        <v>0.49803134259259257</v>
      </c>
      <c r="C86" s="4">
        <v>14.395</v>
      </c>
      <c r="D86" s="4">
        <v>0.50319999999999998</v>
      </c>
      <c r="E86" s="4" t="s">
        <v>155</v>
      </c>
      <c r="F86" s="4">
        <v>5031.683849</v>
      </c>
      <c r="G86" s="4">
        <v>38.6</v>
      </c>
      <c r="H86" s="4">
        <v>3.4</v>
      </c>
      <c r="I86" s="4">
        <v>105.5</v>
      </c>
      <c r="K86" s="4">
        <v>0</v>
      </c>
      <c r="L86" s="4">
        <v>18</v>
      </c>
      <c r="M86" s="4">
        <v>0.87209999999999999</v>
      </c>
      <c r="N86" s="4">
        <v>12.5535</v>
      </c>
      <c r="O86" s="4">
        <v>0.43880000000000002</v>
      </c>
      <c r="P86" s="4">
        <v>33.693600000000004</v>
      </c>
      <c r="Q86" s="4">
        <v>2.9651000000000001</v>
      </c>
      <c r="R86" s="4">
        <v>36.700000000000003</v>
      </c>
      <c r="S86" s="4">
        <v>27.5276</v>
      </c>
      <c r="T86" s="4">
        <v>2.4224999999999999</v>
      </c>
      <c r="U86" s="4">
        <v>30</v>
      </c>
      <c r="V86" s="4">
        <v>105.4546</v>
      </c>
      <c r="Y86" s="4">
        <v>15.638</v>
      </c>
      <c r="Z86" s="4">
        <v>0</v>
      </c>
      <c r="AA86" s="4">
        <v>0</v>
      </c>
      <c r="AB86" s="4" t="s">
        <v>384</v>
      </c>
      <c r="AC86" s="4">
        <v>0</v>
      </c>
      <c r="AD86" s="4">
        <v>11.9</v>
      </c>
      <c r="AE86" s="4">
        <v>854</v>
      </c>
      <c r="AF86" s="4">
        <v>884</v>
      </c>
      <c r="AG86" s="4">
        <v>886</v>
      </c>
      <c r="AH86" s="4">
        <v>66</v>
      </c>
      <c r="AI86" s="4">
        <v>27.34</v>
      </c>
      <c r="AJ86" s="4">
        <v>0.63</v>
      </c>
      <c r="AK86" s="4">
        <v>988</v>
      </c>
      <c r="AL86" s="4">
        <v>6</v>
      </c>
      <c r="AM86" s="4">
        <v>0</v>
      </c>
      <c r="AN86" s="4">
        <v>35</v>
      </c>
      <c r="AO86" s="4">
        <v>191</v>
      </c>
      <c r="AP86" s="4">
        <v>189.9</v>
      </c>
      <c r="AQ86" s="4">
        <v>4.5999999999999996</v>
      </c>
      <c r="AR86" s="4">
        <v>195</v>
      </c>
      <c r="AS86" s="4" t="s">
        <v>155</v>
      </c>
      <c r="AT86" s="4">
        <v>2</v>
      </c>
      <c r="AU86" s="5">
        <v>0.70618055555555559</v>
      </c>
      <c r="AV86" s="4">
        <v>47.164355999999998</v>
      </c>
      <c r="AW86" s="4">
        <v>-88.486232999999999</v>
      </c>
      <c r="AX86" s="4">
        <v>319</v>
      </c>
      <c r="AY86" s="4">
        <v>37.6</v>
      </c>
      <c r="AZ86" s="4">
        <v>12</v>
      </c>
      <c r="BA86" s="4">
        <v>11</v>
      </c>
      <c r="BB86" s="4" t="s">
        <v>429</v>
      </c>
      <c r="BC86" s="4">
        <v>1.428771</v>
      </c>
      <c r="BD86" s="4">
        <v>1.371229</v>
      </c>
      <c r="BE86" s="4">
        <v>2.2999999999999998</v>
      </c>
      <c r="BF86" s="4">
        <v>14.063000000000001</v>
      </c>
      <c r="BG86" s="4">
        <v>14.25</v>
      </c>
      <c r="BH86" s="4">
        <v>1.01</v>
      </c>
      <c r="BI86" s="4">
        <v>14.667</v>
      </c>
      <c r="BJ86" s="4">
        <v>2928.0520000000001</v>
      </c>
      <c r="BK86" s="4">
        <v>65.141999999999996</v>
      </c>
      <c r="BL86" s="4">
        <v>0.82299999999999995</v>
      </c>
      <c r="BM86" s="4">
        <v>7.1999999999999995E-2</v>
      </c>
      <c r="BN86" s="4">
        <v>0.89500000000000002</v>
      </c>
      <c r="BO86" s="4">
        <v>0.67200000000000004</v>
      </c>
      <c r="BP86" s="4">
        <v>5.8999999999999997E-2</v>
      </c>
      <c r="BQ86" s="4">
        <v>0.73199999999999998</v>
      </c>
      <c r="BR86" s="4">
        <v>0.81330000000000002</v>
      </c>
      <c r="BU86" s="4">
        <v>0.72399999999999998</v>
      </c>
      <c r="BW86" s="4">
        <v>0</v>
      </c>
      <c r="BX86" s="4">
        <v>0.146846</v>
      </c>
      <c r="BY86" s="4">
        <v>-5</v>
      </c>
      <c r="BZ86" s="4">
        <v>1.365802</v>
      </c>
      <c r="CA86" s="4">
        <v>3.5885530000000001</v>
      </c>
      <c r="CB86" s="4">
        <v>27.589203999999999</v>
      </c>
      <c r="CC86" s="4">
        <f t="shared" si="13"/>
        <v>0.94809570259999998</v>
      </c>
      <c r="CE86" s="4">
        <f t="shared" si="14"/>
        <v>7849.0799322007333</v>
      </c>
      <c r="CF86" s="4">
        <f t="shared" si="15"/>
        <v>174.622843085922</v>
      </c>
      <c r="CG86" s="4">
        <f t="shared" si="16"/>
        <v>1.9622351346119999</v>
      </c>
      <c r="CH86" s="4">
        <f t="shared" si="17"/>
        <v>2.1801719057103002</v>
      </c>
    </row>
    <row r="87" spans="1:86">
      <c r="A87" s="2">
        <v>42440</v>
      </c>
      <c r="B87" s="29">
        <v>0.49804291666666667</v>
      </c>
      <c r="C87" s="4">
        <v>14.382</v>
      </c>
      <c r="D87" s="4">
        <v>0.4708</v>
      </c>
      <c r="E87" s="4" t="s">
        <v>155</v>
      </c>
      <c r="F87" s="4">
        <v>4708.4474120000004</v>
      </c>
      <c r="G87" s="4">
        <v>33.4</v>
      </c>
      <c r="H87" s="4">
        <v>3.4</v>
      </c>
      <c r="I87" s="4">
        <v>121.4</v>
      </c>
      <c r="K87" s="4">
        <v>0</v>
      </c>
      <c r="L87" s="4">
        <v>20</v>
      </c>
      <c r="M87" s="4">
        <v>0.87270000000000003</v>
      </c>
      <c r="N87" s="4">
        <v>12.5503</v>
      </c>
      <c r="O87" s="4">
        <v>0.41089999999999999</v>
      </c>
      <c r="P87" s="4">
        <v>29.188500000000001</v>
      </c>
      <c r="Q87" s="4">
        <v>2.9670000000000001</v>
      </c>
      <c r="R87" s="4">
        <v>32.200000000000003</v>
      </c>
      <c r="S87" s="4">
        <v>23.694900000000001</v>
      </c>
      <c r="T87" s="4">
        <v>2.4085999999999999</v>
      </c>
      <c r="U87" s="4">
        <v>26.1</v>
      </c>
      <c r="V87" s="4">
        <v>121.35680000000001</v>
      </c>
      <c r="Y87" s="4">
        <v>17.73</v>
      </c>
      <c r="Z87" s="4">
        <v>0</v>
      </c>
      <c r="AA87" s="4">
        <v>0</v>
      </c>
      <c r="AB87" s="4" t="s">
        <v>384</v>
      </c>
      <c r="AC87" s="4">
        <v>0</v>
      </c>
      <c r="AD87" s="4">
        <v>11.9</v>
      </c>
      <c r="AE87" s="4">
        <v>853</v>
      </c>
      <c r="AF87" s="4">
        <v>882</v>
      </c>
      <c r="AG87" s="4">
        <v>883</v>
      </c>
      <c r="AH87" s="4">
        <v>66</v>
      </c>
      <c r="AI87" s="4">
        <v>25.67</v>
      </c>
      <c r="AJ87" s="4">
        <v>0.59</v>
      </c>
      <c r="AK87" s="4">
        <v>988</v>
      </c>
      <c r="AL87" s="4">
        <v>5.0999999999999996</v>
      </c>
      <c r="AM87" s="4">
        <v>0</v>
      </c>
      <c r="AN87" s="4">
        <v>35</v>
      </c>
      <c r="AO87" s="4">
        <v>191</v>
      </c>
      <c r="AP87" s="4">
        <v>190</v>
      </c>
      <c r="AQ87" s="4">
        <v>4.5999999999999996</v>
      </c>
      <c r="AR87" s="4">
        <v>195</v>
      </c>
      <c r="AS87" s="4" t="s">
        <v>155</v>
      </c>
      <c r="AT87" s="4">
        <v>2</v>
      </c>
      <c r="AU87" s="5">
        <v>0.70619212962962974</v>
      </c>
      <c r="AV87" s="4">
        <v>47.164391999999999</v>
      </c>
      <c r="AW87" s="4">
        <v>-88.486427000000006</v>
      </c>
      <c r="AX87" s="4">
        <v>318.89999999999998</v>
      </c>
      <c r="AY87" s="4">
        <v>35.700000000000003</v>
      </c>
      <c r="AZ87" s="4">
        <v>12</v>
      </c>
      <c r="BA87" s="4">
        <v>11</v>
      </c>
      <c r="BB87" s="4" t="s">
        <v>429</v>
      </c>
      <c r="BC87" s="4">
        <v>1.4711289999999999</v>
      </c>
      <c r="BD87" s="4">
        <v>1.4</v>
      </c>
      <c r="BE87" s="4">
        <v>2.3711289999999998</v>
      </c>
      <c r="BF87" s="4">
        <v>14.063000000000001</v>
      </c>
      <c r="BG87" s="4">
        <v>14.29</v>
      </c>
      <c r="BH87" s="4">
        <v>1.02</v>
      </c>
      <c r="BI87" s="4">
        <v>14.593</v>
      </c>
      <c r="BJ87" s="4">
        <v>2933.9940000000001</v>
      </c>
      <c r="BK87" s="4">
        <v>61.137</v>
      </c>
      <c r="BL87" s="4">
        <v>0.71499999999999997</v>
      </c>
      <c r="BM87" s="4">
        <v>7.2999999999999995E-2</v>
      </c>
      <c r="BN87" s="4">
        <v>0.78700000000000003</v>
      </c>
      <c r="BO87" s="4">
        <v>0.57999999999999996</v>
      </c>
      <c r="BP87" s="4">
        <v>5.8999999999999997E-2</v>
      </c>
      <c r="BQ87" s="4">
        <v>0.63900000000000001</v>
      </c>
      <c r="BR87" s="4">
        <v>0.93810000000000004</v>
      </c>
      <c r="BU87" s="4">
        <v>0.82199999999999995</v>
      </c>
      <c r="BW87" s="4">
        <v>0</v>
      </c>
      <c r="BX87" s="4">
        <v>0.162744</v>
      </c>
      <c r="BY87" s="4">
        <v>-5</v>
      </c>
      <c r="BZ87" s="4">
        <v>1.3660000000000001</v>
      </c>
      <c r="CA87" s="4">
        <v>3.9770509999999999</v>
      </c>
      <c r="CB87" s="4">
        <v>27.5932</v>
      </c>
      <c r="CC87" s="4">
        <f t="shared" si="13"/>
        <v>1.0507368741999998</v>
      </c>
      <c r="CE87" s="4">
        <f t="shared" si="14"/>
        <v>8716.4768974554172</v>
      </c>
      <c r="CF87" s="4">
        <f t="shared" si="15"/>
        <v>181.62929033928901</v>
      </c>
      <c r="CG87" s="4">
        <f t="shared" si="16"/>
        <v>1.8983776849830001</v>
      </c>
      <c r="CH87" s="4">
        <f t="shared" si="17"/>
        <v>2.7869610426957001</v>
      </c>
    </row>
    <row r="88" spans="1:86">
      <c r="A88" s="2">
        <v>42440</v>
      </c>
      <c r="B88" s="29">
        <v>0.49805449074074071</v>
      </c>
      <c r="C88" s="4">
        <v>14.367000000000001</v>
      </c>
      <c r="D88" s="4">
        <v>0.47</v>
      </c>
      <c r="E88" s="4" t="s">
        <v>155</v>
      </c>
      <c r="F88" s="4">
        <v>4700.1001669999996</v>
      </c>
      <c r="G88" s="4">
        <v>29.9</v>
      </c>
      <c r="H88" s="4">
        <v>3.4</v>
      </c>
      <c r="I88" s="4">
        <v>145.80000000000001</v>
      </c>
      <c r="K88" s="4">
        <v>0</v>
      </c>
      <c r="L88" s="4">
        <v>23</v>
      </c>
      <c r="M88" s="4">
        <v>0.87280000000000002</v>
      </c>
      <c r="N88" s="4">
        <v>12.539300000000001</v>
      </c>
      <c r="O88" s="4">
        <v>0.41020000000000001</v>
      </c>
      <c r="P88" s="4">
        <v>26.096299999999999</v>
      </c>
      <c r="Q88" s="4">
        <v>2.9674</v>
      </c>
      <c r="R88" s="4">
        <v>29.1</v>
      </c>
      <c r="S88" s="4">
        <v>21.170400000000001</v>
      </c>
      <c r="T88" s="4">
        <v>2.4073000000000002</v>
      </c>
      <c r="U88" s="4">
        <v>23.6</v>
      </c>
      <c r="V88" s="4">
        <v>145.8313</v>
      </c>
      <c r="Y88" s="4">
        <v>20.164000000000001</v>
      </c>
      <c r="Z88" s="4">
        <v>0</v>
      </c>
      <c r="AA88" s="4">
        <v>0</v>
      </c>
      <c r="AB88" s="4" t="s">
        <v>384</v>
      </c>
      <c r="AC88" s="4">
        <v>0</v>
      </c>
      <c r="AD88" s="4">
        <v>11.9</v>
      </c>
      <c r="AE88" s="4">
        <v>853</v>
      </c>
      <c r="AF88" s="4">
        <v>882</v>
      </c>
      <c r="AG88" s="4">
        <v>884</v>
      </c>
      <c r="AH88" s="4">
        <v>66</v>
      </c>
      <c r="AI88" s="4">
        <v>25.49</v>
      </c>
      <c r="AJ88" s="4">
        <v>0.59</v>
      </c>
      <c r="AK88" s="4">
        <v>988</v>
      </c>
      <c r="AL88" s="4">
        <v>5</v>
      </c>
      <c r="AM88" s="4">
        <v>0</v>
      </c>
      <c r="AN88" s="4">
        <v>35</v>
      </c>
      <c r="AO88" s="4">
        <v>191</v>
      </c>
      <c r="AP88" s="4">
        <v>190</v>
      </c>
      <c r="AQ88" s="4">
        <v>4.5999999999999996</v>
      </c>
      <c r="AR88" s="4">
        <v>195</v>
      </c>
      <c r="AS88" s="4" t="s">
        <v>155</v>
      </c>
      <c r="AT88" s="4">
        <v>2</v>
      </c>
      <c r="AU88" s="5">
        <v>0.70620370370370367</v>
      </c>
      <c r="AV88" s="4">
        <v>47.164411000000001</v>
      </c>
      <c r="AW88" s="4">
        <v>-88.486621999999997</v>
      </c>
      <c r="AX88" s="4">
        <v>318.7</v>
      </c>
      <c r="AY88" s="4">
        <v>34.5</v>
      </c>
      <c r="AZ88" s="4">
        <v>12</v>
      </c>
      <c r="BA88" s="4">
        <v>11</v>
      </c>
      <c r="BB88" s="4" t="s">
        <v>429</v>
      </c>
      <c r="BC88" s="4">
        <v>1.5709580000000001</v>
      </c>
      <c r="BD88" s="4">
        <v>1.116168</v>
      </c>
      <c r="BE88" s="4">
        <v>2.4</v>
      </c>
      <c r="BF88" s="4">
        <v>14.063000000000001</v>
      </c>
      <c r="BG88" s="4">
        <v>14.3</v>
      </c>
      <c r="BH88" s="4">
        <v>1.02</v>
      </c>
      <c r="BI88" s="4">
        <v>14.577999999999999</v>
      </c>
      <c r="BJ88" s="4">
        <v>2933.5149999999999</v>
      </c>
      <c r="BK88" s="4">
        <v>61.08</v>
      </c>
      <c r="BL88" s="4">
        <v>0.63900000000000001</v>
      </c>
      <c r="BM88" s="4">
        <v>7.2999999999999995E-2</v>
      </c>
      <c r="BN88" s="4">
        <v>0.71199999999999997</v>
      </c>
      <c r="BO88" s="4">
        <v>0.51900000000000002</v>
      </c>
      <c r="BP88" s="4">
        <v>5.8999999999999997E-2</v>
      </c>
      <c r="BQ88" s="4">
        <v>0.57799999999999996</v>
      </c>
      <c r="BR88" s="4">
        <v>1.1281000000000001</v>
      </c>
      <c r="BU88" s="4">
        <v>0.93600000000000005</v>
      </c>
      <c r="BW88" s="4">
        <v>0</v>
      </c>
      <c r="BX88" s="4">
        <v>0.17492199999999999</v>
      </c>
      <c r="BY88" s="4">
        <v>-5</v>
      </c>
      <c r="BZ88" s="4">
        <v>1.3660000000000001</v>
      </c>
      <c r="CA88" s="4">
        <v>4.2746560000000002</v>
      </c>
      <c r="CB88" s="4">
        <v>27.5932</v>
      </c>
      <c r="CC88" s="4">
        <f t="shared" si="13"/>
        <v>1.1293641152</v>
      </c>
      <c r="CE88" s="4">
        <f t="shared" si="14"/>
        <v>9367.2063193924805</v>
      </c>
      <c r="CF88" s="4">
        <f t="shared" si="15"/>
        <v>195.03870339456</v>
      </c>
      <c r="CG88" s="4">
        <f t="shared" si="16"/>
        <v>1.8456511224959999</v>
      </c>
      <c r="CH88" s="4">
        <f t="shared" si="17"/>
        <v>3.6022128568992007</v>
      </c>
    </row>
    <row r="89" spans="1:86">
      <c r="A89" s="2">
        <v>42440</v>
      </c>
      <c r="B89" s="29">
        <v>0.4980660648148148</v>
      </c>
      <c r="C89" s="4">
        <v>14.346</v>
      </c>
      <c r="D89" s="4">
        <v>0.40060000000000001</v>
      </c>
      <c r="E89" s="4" t="s">
        <v>155</v>
      </c>
      <c r="F89" s="4">
        <v>4005.6865910000001</v>
      </c>
      <c r="G89" s="4">
        <v>27.1</v>
      </c>
      <c r="H89" s="4">
        <v>3.3</v>
      </c>
      <c r="I89" s="4">
        <v>170.5</v>
      </c>
      <c r="K89" s="4">
        <v>0</v>
      </c>
      <c r="L89" s="4">
        <v>24</v>
      </c>
      <c r="M89" s="4">
        <v>0.87339999999999995</v>
      </c>
      <c r="N89" s="4">
        <v>12.529</v>
      </c>
      <c r="O89" s="4">
        <v>0.3498</v>
      </c>
      <c r="P89" s="4">
        <v>23.639399999999998</v>
      </c>
      <c r="Q89" s="4">
        <v>2.8820999999999999</v>
      </c>
      <c r="R89" s="4">
        <v>26.5</v>
      </c>
      <c r="S89" s="4">
        <v>19.299499999999998</v>
      </c>
      <c r="T89" s="4">
        <v>2.3530000000000002</v>
      </c>
      <c r="U89" s="4">
        <v>21.7</v>
      </c>
      <c r="V89" s="4">
        <v>170.5367</v>
      </c>
      <c r="Y89" s="4">
        <v>20.76</v>
      </c>
      <c r="Z89" s="4">
        <v>0</v>
      </c>
      <c r="AA89" s="4">
        <v>0</v>
      </c>
      <c r="AB89" s="4" t="s">
        <v>384</v>
      </c>
      <c r="AC89" s="4">
        <v>0</v>
      </c>
      <c r="AD89" s="4">
        <v>12</v>
      </c>
      <c r="AE89" s="4">
        <v>852</v>
      </c>
      <c r="AF89" s="4">
        <v>882</v>
      </c>
      <c r="AG89" s="4">
        <v>882</v>
      </c>
      <c r="AH89" s="4">
        <v>66</v>
      </c>
      <c r="AI89" s="4">
        <v>27.16</v>
      </c>
      <c r="AJ89" s="4">
        <v>0.62</v>
      </c>
      <c r="AK89" s="4">
        <v>988</v>
      </c>
      <c r="AL89" s="4">
        <v>5.9</v>
      </c>
      <c r="AM89" s="4">
        <v>0</v>
      </c>
      <c r="AN89" s="4">
        <v>35</v>
      </c>
      <c r="AO89" s="4">
        <v>191</v>
      </c>
      <c r="AP89" s="4">
        <v>190</v>
      </c>
      <c r="AQ89" s="4">
        <v>4.7</v>
      </c>
      <c r="AR89" s="4">
        <v>195</v>
      </c>
      <c r="AS89" s="4" t="s">
        <v>155</v>
      </c>
      <c r="AT89" s="4">
        <v>2</v>
      </c>
      <c r="AU89" s="5">
        <v>0.70621527777777782</v>
      </c>
      <c r="AV89" s="4">
        <v>47.164414999999998</v>
      </c>
      <c r="AW89" s="4">
        <v>-88.486821000000006</v>
      </c>
      <c r="AX89" s="4">
        <v>318.60000000000002</v>
      </c>
      <c r="AY89" s="4">
        <v>33.799999999999997</v>
      </c>
      <c r="AZ89" s="4">
        <v>12</v>
      </c>
      <c r="BA89" s="4">
        <v>11</v>
      </c>
      <c r="BB89" s="4" t="s">
        <v>429</v>
      </c>
      <c r="BC89" s="4">
        <v>1.241919</v>
      </c>
      <c r="BD89" s="4">
        <v>1.0716159999999999</v>
      </c>
      <c r="BE89" s="4">
        <v>2.041919</v>
      </c>
      <c r="BF89" s="4">
        <v>14.063000000000001</v>
      </c>
      <c r="BG89" s="4">
        <v>14.39</v>
      </c>
      <c r="BH89" s="4">
        <v>1.02</v>
      </c>
      <c r="BI89" s="4">
        <v>14.5</v>
      </c>
      <c r="BJ89" s="4">
        <v>2946.654</v>
      </c>
      <c r="BK89" s="4">
        <v>52.366999999999997</v>
      </c>
      <c r="BL89" s="4">
        <v>0.58199999999999996</v>
      </c>
      <c r="BM89" s="4">
        <v>7.0999999999999994E-2</v>
      </c>
      <c r="BN89" s="4">
        <v>0.65300000000000002</v>
      </c>
      <c r="BO89" s="4">
        <v>0.47499999999999998</v>
      </c>
      <c r="BP89" s="4">
        <v>5.8000000000000003E-2</v>
      </c>
      <c r="BQ89" s="4">
        <v>0.53300000000000003</v>
      </c>
      <c r="BR89" s="4">
        <v>1.3263</v>
      </c>
      <c r="BU89" s="4">
        <v>0.96899999999999997</v>
      </c>
      <c r="BW89" s="4">
        <v>0</v>
      </c>
      <c r="BX89" s="4">
        <v>0.191334</v>
      </c>
      <c r="BY89" s="4">
        <v>-5</v>
      </c>
      <c r="BZ89" s="4">
        <v>1.368706</v>
      </c>
      <c r="CA89" s="4">
        <v>4.6757249999999999</v>
      </c>
      <c r="CB89" s="4">
        <v>27.647860999999999</v>
      </c>
      <c r="CC89" s="4">
        <f t="shared" si="13"/>
        <v>1.2353265449999999</v>
      </c>
      <c r="CE89" s="4">
        <f t="shared" si="14"/>
        <v>10291.97459929005</v>
      </c>
      <c r="CF89" s="4">
        <f t="shared" si="15"/>
        <v>182.90570723302497</v>
      </c>
      <c r="CG89" s="4">
        <f t="shared" si="16"/>
        <v>1.861644584475</v>
      </c>
      <c r="CH89" s="4">
        <f t="shared" si="17"/>
        <v>4.6324563084225003</v>
      </c>
    </row>
    <row r="90" spans="1:86">
      <c r="A90" s="2">
        <v>42440</v>
      </c>
      <c r="B90" s="29">
        <v>0.49807763888888884</v>
      </c>
      <c r="C90" s="4">
        <v>14.333</v>
      </c>
      <c r="D90" s="4">
        <v>0.2369</v>
      </c>
      <c r="E90" s="4" t="s">
        <v>155</v>
      </c>
      <c r="F90" s="4">
        <v>2368.9610389999998</v>
      </c>
      <c r="G90" s="4">
        <v>24.4</v>
      </c>
      <c r="H90" s="4">
        <v>-0.2</v>
      </c>
      <c r="I90" s="4">
        <v>147</v>
      </c>
      <c r="K90" s="4">
        <v>0</v>
      </c>
      <c r="L90" s="4">
        <v>24</v>
      </c>
      <c r="M90" s="4">
        <v>0.875</v>
      </c>
      <c r="N90" s="4">
        <v>12.542199999999999</v>
      </c>
      <c r="O90" s="4">
        <v>0.20730000000000001</v>
      </c>
      <c r="P90" s="4">
        <v>21.369</v>
      </c>
      <c r="Q90" s="4">
        <v>0</v>
      </c>
      <c r="R90" s="4">
        <v>21.4</v>
      </c>
      <c r="S90" s="4">
        <v>17.347100000000001</v>
      </c>
      <c r="T90" s="4">
        <v>0</v>
      </c>
      <c r="U90" s="4">
        <v>17.3</v>
      </c>
      <c r="V90" s="4">
        <v>147.00470000000001</v>
      </c>
      <c r="Y90" s="4">
        <v>20.658000000000001</v>
      </c>
      <c r="Z90" s="4">
        <v>0</v>
      </c>
      <c r="AA90" s="4">
        <v>0</v>
      </c>
      <c r="AB90" s="4" t="s">
        <v>384</v>
      </c>
      <c r="AC90" s="4">
        <v>0</v>
      </c>
      <c r="AD90" s="4">
        <v>11.9</v>
      </c>
      <c r="AE90" s="4">
        <v>851</v>
      </c>
      <c r="AF90" s="4">
        <v>883</v>
      </c>
      <c r="AG90" s="4">
        <v>881</v>
      </c>
      <c r="AH90" s="4">
        <v>66</v>
      </c>
      <c r="AI90" s="4">
        <v>25.67</v>
      </c>
      <c r="AJ90" s="4">
        <v>0.59</v>
      </c>
      <c r="AK90" s="4">
        <v>988</v>
      </c>
      <c r="AL90" s="4">
        <v>5.0999999999999996</v>
      </c>
      <c r="AM90" s="4">
        <v>0</v>
      </c>
      <c r="AN90" s="4">
        <v>35</v>
      </c>
      <c r="AO90" s="4">
        <v>191.9</v>
      </c>
      <c r="AP90" s="4">
        <v>190</v>
      </c>
      <c r="AQ90" s="4">
        <v>4.5999999999999996</v>
      </c>
      <c r="AR90" s="4">
        <v>195</v>
      </c>
      <c r="AS90" s="4" t="s">
        <v>155</v>
      </c>
      <c r="AT90" s="4">
        <v>2</v>
      </c>
      <c r="AU90" s="5">
        <v>0.70622685185185186</v>
      </c>
      <c r="AV90" s="4">
        <v>47.164403</v>
      </c>
      <c r="AW90" s="4">
        <v>-88.487003000000001</v>
      </c>
      <c r="AX90" s="4">
        <v>318.39999999999998</v>
      </c>
      <c r="AY90" s="4">
        <v>32.6</v>
      </c>
      <c r="AZ90" s="4">
        <v>12</v>
      </c>
      <c r="BA90" s="4">
        <v>11</v>
      </c>
      <c r="BB90" s="4" t="s">
        <v>429</v>
      </c>
      <c r="BC90" s="4">
        <v>1.2436560000000001</v>
      </c>
      <c r="BD90" s="4">
        <v>1.1718280000000001</v>
      </c>
      <c r="BE90" s="4">
        <v>2.0436559999999999</v>
      </c>
      <c r="BF90" s="4">
        <v>14.063000000000001</v>
      </c>
      <c r="BG90" s="4">
        <v>14.58</v>
      </c>
      <c r="BH90" s="4">
        <v>1.04</v>
      </c>
      <c r="BI90" s="4">
        <v>14.28</v>
      </c>
      <c r="BJ90" s="4">
        <v>2980.2979999999998</v>
      </c>
      <c r="BK90" s="4">
        <v>31.350999999999999</v>
      </c>
      <c r="BL90" s="4">
        <v>0.53200000000000003</v>
      </c>
      <c r="BM90" s="4">
        <v>0</v>
      </c>
      <c r="BN90" s="4">
        <v>0.53200000000000003</v>
      </c>
      <c r="BO90" s="4">
        <v>0.432</v>
      </c>
      <c r="BP90" s="4">
        <v>0</v>
      </c>
      <c r="BQ90" s="4">
        <v>0.432</v>
      </c>
      <c r="BR90" s="4">
        <v>1.1551</v>
      </c>
      <c r="BU90" s="4">
        <v>0.97399999999999998</v>
      </c>
      <c r="BW90" s="4">
        <v>0</v>
      </c>
      <c r="BX90" s="4">
        <v>0.155116</v>
      </c>
      <c r="BY90" s="4">
        <v>-5</v>
      </c>
      <c r="BZ90" s="4">
        <v>1.3671960000000001</v>
      </c>
      <c r="CA90" s="4">
        <v>3.7906469999999999</v>
      </c>
      <c r="CB90" s="4">
        <v>27.617359</v>
      </c>
      <c r="CC90" s="4">
        <f t="shared" si="13"/>
        <v>1.0014889374</v>
      </c>
      <c r="CE90" s="4">
        <f t="shared" si="14"/>
        <v>8439.0514815860806</v>
      </c>
      <c r="CF90" s="4">
        <f t="shared" si="15"/>
        <v>88.773908850458994</v>
      </c>
      <c r="CG90" s="4">
        <f t="shared" si="16"/>
        <v>1.2232569494879999</v>
      </c>
      <c r="CH90" s="4">
        <f t="shared" si="17"/>
        <v>3.2707965332259001</v>
      </c>
    </row>
    <row r="91" spans="1:86">
      <c r="A91" s="2">
        <v>42440</v>
      </c>
      <c r="B91" s="29">
        <v>0.49808921296296299</v>
      </c>
      <c r="C91" s="4">
        <v>14.36</v>
      </c>
      <c r="D91" s="4">
        <v>0.1207</v>
      </c>
      <c r="E91" s="4" t="s">
        <v>155</v>
      </c>
      <c r="F91" s="4">
        <v>1207.228916</v>
      </c>
      <c r="G91" s="4">
        <v>24</v>
      </c>
      <c r="H91" s="4">
        <v>-8.1</v>
      </c>
      <c r="I91" s="4">
        <v>127.6</v>
      </c>
      <c r="K91" s="4">
        <v>0</v>
      </c>
      <c r="L91" s="4">
        <v>23</v>
      </c>
      <c r="M91" s="4">
        <v>0.876</v>
      </c>
      <c r="N91" s="4">
        <v>12.5784</v>
      </c>
      <c r="O91" s="4">
        <v>0.1057</v>
      </c>
      <c r="P91" s="4">
        <v>20.996600000000001</v>
      </c>
      <c r="Q91" s="4">
        <v>0</v>
      </c>
      <c r="R91" s="4">
        <v>21</v>
      </c>
      <c r="S91" s="4">
        <v>17.0334</v>
      </c>
      <c r="T91" s="4">
        <v>0</v>
      </c>
      <c r="U91" s="4">
        <v>17</v>
      </c>
      <c r="V91" s="4">
        <v>127.6117</v>
      </c>
      <c r="Y91" s="4">
        <v>20.533000000000001</v>
      </c>
      <c r="Z91" s="4">
        <v>0</v>
      </c>
      <c r="AA91" s="4">
        <v>0</v>
      </c>
      <c r="AB91" s="4" t="s">
        <v>384</v>
      </c>
      <c r="AC91" s="4">
        <v>0</v>
      </c>
      <c r="AD91" s="4">
        <v>11.9</v>
      </c>
      <c r="AE91" s="4">
        <v>852</v>
      </c>
      <c r="AF91" s="4">
        <v>883</v>
      </c>
      <c r="AG91" s="4">
        <v>881</v>
      </c>
      <c r="AH91" s="4">
        <v>66</v>
      </c>
      <c r="AI91" s="4">
        <v>25.49</v>
      </c>
      <c r="AJ91" s="4">
        <v>0.59</v>
      </c>
      <c r="AK91" s="4">
        <v>988</v>
      </c>
      <c r="AL91" s="4">
        <v>5</v>
      </c>
      <c r="AM91" s="4">
        <v>0</v>
      </c>
      <c r="AN91" s="4">
        <v>35</v>
      </c>
      <c r="AO91" s="4">
        <v>192</v>
      </c>
      <c r="AP91" s="4">
        <v>190</v>
      </c>
      <c r="AQ91" s="4">
        <v>4.8</v>
      </c>
      <c r="AR91" s="4">
        <v>195</v>
      </c>
      <c r="AS91" s="4" t="s">
        <v>155</v>
      </c>
      <c r="AT91" s="4">
        <v>2</v>
      </c>
      <c r="AU91" s="5">
        <v>0.70623842592592589</v>
      </c>
      <c r="AV91" s="4">
        <v>47.164372999999998</v>
      </c>
      <c r="AW91" s="4">
        <v>-88.487182000000004</v>
      </c>
      <c r="AX91" s="4">
        <v>318.39999999999998</v>
      </c>
      <c r="AY91" s="4">
        <v>31.9</v>
      </c>
      <c r="AZ91" s="4">
        <v>12</v>
      </c>
      <c r="BA91" s="4">
        <v>11</v>
      </c>
      <c r="BB91" s="4" t="s">
        <v>429</v>
      </c>
      <c r="BC91" s="4">
        <v>1.515185</v>
      </c>
      <c r="BD91" s="4">
        <v>1.056543</v>
      </c>
      <c r="BE91" s="4">
        <v>2.2434569999999998</v>
      </c>
      <c r="BF91" s="4">
        <v>14.063000000000001</v>
      </c>
      <c r="BG91" s="4">
        <v>14.68</v>
      </c>
      <c r="BH91" s="4">
        <v>1.04</v>
      </c>
      <c r="BI91" s="4">
        <v>14.16</v>
      </c>
      <c r="BJ91" s="4">
        <v>3004.7939999999999</v>
      </c>
      <c r="BK91" s="4">
        <v>16.077999999999999</v>
      </c>
      <c r="BL91" s="4">
        <v>0.52500000000000002</v>
      </c>
      <c r="BM91" s="4">
        <v>0</v>
      </c>
      <c r="BN91" s="4">
        <v>0.52500000000000002</v>
      </c>
      <c r="BO91" s="4">
        <v>0.42599999999999999</v>
      </c>
      <c r="BP91" s="4">
        <v>0</v>
      </c>
      <c r="BQ91" s="4">
        <v>0.42599999999999999</v>
      </c>
      <c r="BR91" s="4">
        <v>1.008</v>
      </c>
      <c r="BU91" s="4">
        <v>0.97299999999999998</v>
      </c>
      <c r="BW91" s="4">
        <v>0</v>
      </c>
      <c r="BX91" s="4">
        <v>0.151</v>
      </c>
      <c r="BY91" s="4">
        <v>-5</v>
      </c>
      <c r="BZ91" s="4">
        <v>1.367902</v>
      </c>
      <c r="CA91" s="4">
        <v>3.6900620000000002</v>
      </c>
      <c r="CB91" s="4">
        <v>27.631620000000002</v>
      </c>
      <c r="CC91" s="4">
        <f t="shared" si="13"/>
        <v>0.9749143804</v>
      </c>
      <c r="CE91" s="4">
        <f t="shared" si="14"/>
        <v>8282.6434894493159</v>
      </c>
      <c r="CF91" s="4">
        <f t="shared" si="15"/>
        <v>44.318626176492003</v>
      </c>
      <c r="CG91" s="4">
        <f t="shared" si="16"/>
        <v>1.1742589097640002</v>
      </c>
      <c r="CH91" s="4">
        <f t="shared" si="17"/>
        <v>2.7785281245119999</v>
      </c>
    </row>
    <row r="92" spans="1:86">
      <c r="A92" s="2">
        <v>42440</v>
      </c>
      <c r="B92" s="29">
        <v>0.49810078703703703</v>
      </c>
      <c r="C92" s="4">
        <v>14.474</v>
      </c>
      <c r="D92" s="4">
        <v>0.1024</v>
      </c>
      <c r="E92" s="4" t="s">
        <v>155</v>
      </c>
      <c r="F92" s="4">
        <v>1024.396336</v>
      </c>
      <c r="G92" s="4">
        <v>22</v>
      </c>
      <c r="H92" s="4">
        <v>-8.1</v>
      </c>
      <c r="I92" s="4">
        <v>101.2</v>
      </c>
      <c r="K92" s="4">
        <v>0</v>
      </c>
      <c r="L92" s="4">
        <v>23</v>
      </c>
      <c r="M92" s="4">
        <v>0.87529999999999997</v>
      </c>
      <c r="N92" s="4">
        <v>12.669</v>
      </c>
      <c r="O92" s="4">
        <v>8.9700000000000002E-2</v>
      </c>
      <c r="P92" s="4">
        <v>19.245999999999999</v>
      </c>
      <c r="Q92" s="4">
        <v>0</v>
      </c>
      <c r="R92" s="4">
        <v>19.2</v>
      </c>
      <c r="S92" s="4">
        <v>15.613200000000001</v>
      </c>
      <c r="T92" s="4">
        <v>0</v>
      </c>
      <c r="U92" s="4">
        <v>15.6</v>
      </c>
      <c r="V92" s="4">
        <v>101.1794</v>
      </c>
      <c r="Y92" s="4">
        <v>20.193999999999999</v>
      </c>
      <c r="Z92" s="4">
        <v>0</v>
      </c>
      <c r="AA92" s="4">
        <v>0</v>
      </c>
      <c r="AB92" s="4" t="s">
        <v>384</v>
      </c>
      <c r="AC92" s="4">
        <v>0</v>
      </c>
      <c r="AD92" s="4">
        <v>11.9</v>
      </c>
      <c r="AE92" s="4">
        <v>850</v>
      </c>
      <c r="AF92" s="4">
        <v>883</v>
      </c>
      <c r="AG92" s="4">
        <v>881</v>
      </c>
      <c r="AH92" s="4">
        <v>66</v>
      </c>
      <c r="AI92" s="4">
        <v>25.49</v>
      </c>
      <c r="AJ92" s="4">
        <v>0.59</v>
      </c>
      <c r="AK92" s="4">
        <v>988</v>
      </c>
      <c r="AL92" s="4">
        <v>5</v>
      </c>
      <c r="AM92" s="4">
        <v>0</v>
      </c>
      <c r="AN92" s="4">
        <v>35</v>
      </c>
      <c r="AO92" s="4">
        <v>192</v>
      </c>
      <c r="AP92" s="4">
        <v>190</v>
      </c>
      <c r="AQ92" s="4">
        <v>4.8</v>
      </c>
      <c r="AR92" s="4">
        <v>195</v>
      </c>
      <c r="AS92" s="4" t="s">
        <v>155</v>
      </c>
      <c r="AT92" s="4">
        <v>2</v>
      </c>
      <c r="AU92" s="5">
        <v>0.70624999999999993</v>
      </c>
      <c r="AV92" s="4">
        <v>47.164335999999999</v>
      </c>
      <c r="AW92" s="4">
        <v>-88.487351000000004</v>
      </c>
      <c r="AX92" s="4">
        <v>318.5</v>
      </c>
      <c r="AY92" s="4">
        <v>31</v>
      </c>
      <c r="AZ92" s="4">
        <v>12</v>
      </c>
      <c r="BA92" s="4">
        <v>11</v>
      </c>
      <c r="BB92" s="4" t="s">
        <v>429</v>
      </c>
      <c r="BC92" s="4">
        <v>1.6</v>
      </c>
      <c r="BD92" s="4">
        <v>1.071628</v>
      </c>
      <c r="BE92" s="4">
        <v>2.3716279999999998</v>
      </c>
      <c r="BF92" s="4">
        <v>14.063000000000001</v>
      </c>
      <c r="BG92" s="4">
        <v>14.59</v>
      </c>
      <c r="BH92" s="4">
        <v>1.04</v>
      </c>
      <c r="BI92" s="4">
        <v>14.25</v>
      </c>
      <c r="BJ92" s="4">
        <v>3009.35</v>
      </c>
      <c r="BK92" s="4">
        <v>13.555999999999999</v>
      </c>
      <c r="BL92" s="4">
        <v>0.47899999999999998</v>
      </c>
      <c r="BM92" s="4">
        <v>0</v>
      </c>
      <c r="BN92" s="4">
        <v>0.47899999999999998</v>
      </c>
      <c r="BO92" s="4">
        <v>0.38800000000000001</v>
      </c>
      <c r="BP92" s="4">
        <v>0</v>
      </c>
      <c r="BQ92" s="4">
        <v>0.38800000000000001</v>
      </c>
      <c r="BR92" s="4">
        <v>0.79469999999999996</v>
      </c>
      <c r="BU92" s="4">
        <v>0.95199999999999996</v>
      </c>
      <c r="BW92" s="4">
        <v>0</v>
      </c>
      <c r="BX92" s="4">
        <v>0.13656799999999999</v>
      </c>
      <c r="BY92" s="4">
        <v>-5</v>
      </c>
      <c r="BZ92" s="4">
        <v>1.3689020000000001</v>
      </c>
      <c r="CA92" s="4">
        <v>3.3373810000000002</v>
      </c>
      <c r="CB92" s="4">
        <v>27.651820000000001</v>
      </c>
      <c r="CC92" s="4">
        <f t="shared" si="13"/>
        <v>0.88173606020000006</v>
      </c>
      <c r="CE92" s="4">
        <f t="shared" si="14"/>
        <v>7502.3805917254494</v>
      </c>
      <c r="CF92" s="4">
        <f t="shared" si="15"/>
        <v>33.795428016492004</v>
      </c>
      <c r="CG92" s="4">
        <f t="shared" si="16"/>
        <v>0.96729315951600003</v>
      </c>
      <c r="CH92" s="4">
        <f t="shared" si="17"/>
        <v>1.9812058604828999</v>
      </c>
    </row>
    <row r="93" spans="1:86">
      <c r="A93" s="2">
        <v>42440</v>
      </c>
      <c r="B93" s="29">
        <v>0.49811236111111112</v>
      </c>
      <c r="C93" s="4">
        <v>14.48</v>
      </c>
      <c r="D93" s="4">
        <v>0.15679999999999999</v>
      </c>
      <c r="E93" s="4" t="s">
        <v>155</v>
      </c>
      <c r="F93" s="4">
        <v>1567.5166670000001</v>
      </c>
      <c r="G93" s="4">
        <v>21.4</v>
      </c>
      <c r="H93" s="4">
        <v>-8.1</v>
      </c>
      <c r="I93" s="4">
        <v>92.3</v>
      </c>
      <c r="K93" s="4">
        <v>0</v>
      </c>
      <c r="L93" s="4">
        <v>23</v>
      </c>
      <c r="M93" s="4">
        <v>0.87480000000000002</v>
      </c>
      <c r="N93" s="4">
        <v>12.6677</v>
      </c>
      <c r="O93" s="4">
        <v>0.1371</v>
      </c>
      <c r="P93" s="4">
        <v>18.695499999999999</v>
      </c>
      <c r="Q93" s="4">
        <v>0</v>
      </c>
      <c r="R93" s="4">
        <v>18.7</v>
      </c>
      <c r="S93" s="4">
        <v>15.166600000000001</v>
      </c>
      <c r="T93" s="4">
        <v>0</v>
      </c>
      <c r="U93" s="4">
        <v>15.2</v>
      </c>
      <c r="V93" s="4">
        <v>92.334900000000005</v>
      </c>
      <c r="Y93" s="4">
        <v>20.033999999999999</v>
      </c>
      <c r="Z93" s="4">
        <v>0</v>
      </c>
      <c r="AA93" s="4">
        <v>0</v>
      </c>
      <c r="AB93" s="4" t="s">
        <v>384</v>
      </c>
      <c r="AC93" s="4">
        <v>0</v>
      </c>
      <c r="AD93" s="4">
        <v>11.9</v>
      </c>
      <c r="AE93" s="4">
        <v>850</v>
      </c>
      <c r="AF93" s="4">
        <v>883</v>
      </c>
      <c r="AG93" s="4">
        <v>881</v>
      </c>
      <c r="AH93" s="4">
        <v>66</v>
      </c>
      <c r="AI93" s="4">
        <v>25.49</v>
      </c>
      <c r="AJ93" s="4">
        <v>0.59</v>
      </c>
      <c r="AK93" s="4">
        <v>988</v>
      </c>
      <c r="AL93" s="4">
        <v>5</v>
      </c>
      <c r="AM93" s="4">
        <v>0</v>
      </c>
      <c r="AN93" s="4">
        <v>35</v>
      </c>
      <c r="AO93" s="4">
        <v>192</v>
      </c>
      <c r="AP93" s="4">
        <v>190</v>
      </c>
      <c r="AQ93" s="4">
        <v>5</v>
      </c>
      <c r="AR93" s="4">
        <v>195</v>
      </c>
      <c r="AS93" s="4" t="s">
        <v>155</v>
      </c>
      <c r="AT93" s="4">
        <v>2</v>
      </c>
      <c r="AU93" s="5">
        <v>0.70626157407407408</v>
      </c>
      <c r="AV93" s="4">
        <v>47.164296</v>
      </c>
      <c r="AW93" s="4">
        <v>-88.48751</v>
      </c>
      <c r="AX93" s="4">
        <v>318.7</v>
      </c>
      <c r="AY93" s="4">
        <v>29.9</v>
      </c>
      <c r="AZ93" s="4">
        <v>12</v>
      </c>
      <c r="BA93" s="4">
        <v>11</v>
      </c>
      <c r="BB93" s="4" t="s">
        <v>429</v>
      </c>
      <c r="BC93" s="4">
        <v>1.6715279999999999</v>
      </c>
      <c r="BD93" s="4">
        <v>1.2430570000000001</v>
      </c>
      <c r="BE93" s="4">
        <v>2.4715280000000002</v>
      </c>
      <c r="BF93" s="4">
        <v>14.063000000000001</v>
      </c>
      <c r="BG93" s="4">
        <v>14.53</v>
      </c>
      <c r="BH93" s="4">
        <v>1.03</v>
      </c>
      <c r="BI93" s="4">
        <v>14.307</v>
      </c>
      <c r="BJ93" s="4">
        <v>2998.3719999999998</v>
      </c>
      <c r="BK93" s="4">
        <v>20.658999999999999</v>
      </c>
      <c r="BL93" s="4">
        <v>0.46300000000000002</v>
      </c>
      <c r="BM93" s="4">
        <v>0</v>
      </c>
      <c r="BN93" s="4">
        <v>0.46300000000000002</v>
      </c>
      <c r="BO93" s="4">
        <v>0.376</v>
      </c>
      <c r="BP93" s="4">
        <v>0</v>
      </c>
      <c r="BQ93" s="4">
        <v>0.376</v>
      </c>
      <c r="BR93" s="4">
        <v>0.72270000000000001</v>
      </c>
      <c r="BU93" s="4">
        <v>0.94099999999999995</v>
      </c>
      <c r="BW93" s="4">
        <v>0</v>
      </c>
      <c r="BX93" s="4">
        <v>0.10613599999999999</v>
      </c>
      <c r="BY93" s="4">
        <v>-5</v>
      </c>
      <c r="BZ93" s="4">
        <v>1.368098</v>
      </c>
      <c r="CA93" s="4">
        <v>2.5936979999999998</v>
      </c>
      <c r="CB93" s="4">
        <v>27.635580000000001</v>
      </c>
      <c r="CC93" s="4">
        <f t="shared" si="13"/>
        <v>0.68525501159999991</v>
      </c>
      <c r="CE93" s="4">
        <f t="shared" si="14"/>
        <v>5809.3229803630311</v>
      </c>
      <c r="CF93" s="4">
        <f t="shared" si="15"/>
        <v>40.026655615553992</v>
      </c>
      <c r="CG93" s="4">
        <f t="shared" si="16"/>
        <v>0.72849714465599991</v>
      </c>
      <c r="CH93" s="4">
        <f t="shared" si="17"/>
        <v>1.4002257618162</v>
      </c>
    </row>
    <row r="94" spans="1:86">
      <c r="A94" s="2">
        <v>42440</v>
      </c>
      <c r="B94" s="29">
        <v>0.49812393518518516</v>
      </c>
      <c r="C94" s="4">
        <v>14.48</v>
      </c>
      <c r="D94" s="4">
        <v>0.15509999999999999</v>
      </c>
      <c r="E94" s="4" t="s">
        <v>155</v>
      </c>
      <c r="F94" s="4">
        <v>1550.85</v>
      </c>
      <c r="G94" s="4">
        <v>20.6</v>
      </c>
      <c r="H94" s="4">
        <v>-6.3</v>
      </c>
      <c r="I94" s="4">
        <v>111.1</v>
      </c>
      <c r="K94" s="4">
        <v>0</v>
      </c>
      <c r="L94" s="4">
        <v>23</v>
      </c>
      <c r="M94" s="4">
        <v>0.87470000000000003</v>
      </c>
      <c r="N94" s="4">
        <v>12.6656</v>
      </c>
      <c r="O94" s="4">
        <v>0.13569999999999999</v>
      </c>
      <c r="P94" s="4">
        <v>18.026900000000001</v>
      </c>
      <c r="Q94" s="4">
        <v>0</v>
      </c>
      <c r="R94" s="4">
        <v>18</v>
      </c>
      <c r="S94" s="4">
        <v>14.7174</v>
      </c>
      <c r="T94" s="4">
        <v>0</v>
      </c>
      <c r="U94" s="4">
        <v>14.7</v>
      </c>
      <c r="V94" s="4">
        <v>111.12350000000001</v>
      </c>
      <c r="Y94" s="4">
        <v>20.030999999999999</v>
      </c>
      <c r="Z94" s="4">
        <v>0</v>
      </c>
      <c r="AA94" s="4">
        <v>0</v>
      </c>
      <c r="AB94" s="4" t="s">
        <v>384</v>
      </c>
      <c r="AC94" s="4">
        <v>0</v>
      </c>
      <c r="AD94" s="4">
        <v>12</v>
      </c>
      <c r="AE94" s="4">
        <v>849</v>
      </c>
      <c r="AF94" s="4">
        <v>883</v>
      </c>
      <c r="AG94" s="4">
        <v>880</v>
      </c>
      <c r="AH94" s="4">
        <v>66</v>
      </c>
      <c r="AI94" s="4">
        <v>27.16</v>
      </c>
      <c r="AJ94" s="4">
        <v>0.62</v>
      </c>
      <c r="AK94" s="4">
        <v>988</v>
      </c>
      <c r="AL94" s="4">
        <v>5.9</v>
      </c>
      <c r="AM94" s="4">
        <v>0</v>
      </c>
      <c r="AN94" s="4">
        <v>35</v>
      </c>
      <c r="AO94" s="4">
        <v>192</v>
      </c>
      <c r="AP94" s="4">
        <v>190.9</v>
      </c>
      <c r="AQ94" s="4">
        <v>5.0999999999999996</v>
      </c>
      <c r="AR94" s="4">
        <v>195</v>
      </c>
      <c r="AS94" s="4" t="s">
        <v>155</v>
      </c>
      <c r="AT94" s="4">
        <v>2</v>
      </c>
      <c r="AU94" s="5">
        <v>0.70627314814814823</v>
      </c>
      <c r="AV94" s="4">
        <v>47.164259999999999</v>
      </c>
      <c r="AW94" s="4">
        <v>-88.487673999999998</v>
      </c>
      <c r="AX94" s="4">
        <v>318.7</v>
      </c>
      <c r="AY94" s="4">
        <v>29.6</v>
      </c>
      <c r="AZ94" s="4">
        <v>12</v>
      </c>
      <c r="BA94" s="4">
        <v>11</v>
      </c>
      <c r="BB94" s="4" t="s">
        <v>429</v>
      </c>
      <c r="BC94" s="4">
        <v>1.7714289999999999</v>
      </c>
      <c r="BD94" s="4">
        <v>1.514286</v>
      </c>
      <c r="BE94" s="4">
        <v>2.714286</v>
      </c>
      <c r="BF94" s="4">
        <v>14.063000000000001</v>
      </c>
      <c r="BG94" s="4">
        <v>14.53</v>
      </c>
      <c r="BH94" s="4">
        <v>1.03</v>
      </c>
      <c r="BI94" s="4">
        <v>14.326000000000001</v>
      </c>
      <c r="BJ94" s="4">
        <v>2998.2710000000002</v>
      </c>
      <c r="BK94" s="4">
        <v>20.439</v>
      </c>
      <c r="BL94" s="4">
        <v>0.44700000000000001</v>
      </c>
      <c r="BM94" s="4">
        <v>0</v>
      </c>
      <c r="BN94" s="4">
        <v>0.44700000000000001</v>
      </c>
      <c r="BO94" s="4">
        <v>0.36499999999999999</v>
      </c>
      <c r="BP94" s="4">
        <v>0</v>
      </c>
      <c r="BQ94" s="4">
        <v>0.36499999999999999</v>
      </c>
      <c r="BR94" s="4">
        <v>0.86990000000000001</v>
      </c>
      <c r="BU94" s="4">
        <v>0.94099999999999995</v>
      </c>
      <c r="BW94" s="4">
        <v>0</v>
      </c>
      <c r="BX94" s="4">
        <v>0.10299999999999999</v>
      </c>
      <c r="BY94" s="4">
        <v>-5</v>
      </c>
      <c r="BZ94" s="4">
        <v>1.370706</v>
      </c>
      <c r="CA94" s="4">
        <v>2.5170620000000001</v>
      </c>
      <c r="CB94" s="4">
        <v>27.688261000000001</v>
      </c>
      <c r="CC94" s="4">
        <f t="shared" si="13"/>
        <v>0.66500778039999997</v>
      </c>
      <c r="CE94" s="4">
        <f t="shared" si="14"/>
        <v>5637.4849978520951</v>
      </c>
      <c r="CF94" s="4">
        <f t="shared" si="15"/>
        <v>38.430333972846</v>
      </c>
      <c r="CG94" s="4">
        <f t="shared" si="16"/>
        <v>0.68628953961000005</v>
      </c>
      <c r="CH94" s="4">
        <f t="shared" si="17"/>
        <v>1.6356253986486</v>
      </c>
    </row>
    <row r="95" spans="1:86">
      <c r="A95" s="2">
        <v>42440</v>
      </c>
      <c r="B95" s="29">
        <v>0.49813550925925926</v>
      </c>
      <c r="C95" s="4">
        <v>14.48</v>
      </c>
      <c r="D95" s="4">
        <v>0.113</v>
      </c>
      <c r="E95" s="4" t="s">
        <v>155</v>
      </c>
      <c r="F95" s="4">
        <v>1129.6592840000001</v>
      </c>
      <c r="G95" s="4">
        <v>20.2</v>
      </c>
      <c r="H95" s="4">
        <v>-4.7</v>
      </c>
      <c r="I95" s="4">
        <v>122.3</v>
      </c>
      <c r="K95" s="4">
        <v>0</v>
      </c>
      <c r="L95" s="4">
        <v>23</v>
      </c>
      <c r="M95" s="4">
        <v>0.87519999999999998</v>
      </c>
      <c r="N95" s="4">
        <v>12.672700000000001</v>
      </c>
      <c r="O95" s="4">
        <v>9.8900000000000002E-2</v>
      </c>
      <c r="P95" s="4">
        <v>17.678699999999999</v>
      </c>
      <c r="Q95" s="4">
        <v>0</v>
      </c>
      <c r="R95" s="4">
        <v>17.7</v>
      </c>
      <c r="S95" s="4">
        <v>14.3514</v>
      </c>
      <c r="T95" s="4">
        <v>0</v>
      </c>
      <c r="U95" s="4">
        <v>14.4</v>
      </c>
      <c r="V95" s="4">
        <v>122.3</v>
      </c>
      <c r="Y95" s="4">
        <v>20.042000000000002</v>
      </c>
      <c r="Z95" s="4">
        <v>0</v>
      </c>
      <c r="AA95" s="4">
        <v>0</v>
      </c>
      <c r="AB95" s="4" t="s">
        <v>384</v>
      </c>
      <c r="AC95" s="4">
        <v>0</v>
      </c>
      <c r="AD95" s="4">
        <v>11.9</v>
      </c>
      <c r="AE95" s="4">
        <v>850</v>
      </c>
      <c r="AF95" s="4">
        <v>883</v>
      </c>
      <c r="AG95" s="4">
        <v>882</v>
      </c>
      <c r="AH95" s="4">
        <v>66</v>
      </c>
      <c r="AI95" s="4">
        <v>25.67</v>
      </c>
      <c r="AJ95" s="4">
        <v>0.59</v>
      </c>
      <c r="AK95" s="4">
        <v>988</v>
      </c>
      <c r="AL95" s="4">
        <v>5.0999999999999996</v>
      </c>
      <c r="AM95" s="4">
        <v>0</v>
      </c>
      <c r="AN95" s="4">
        <v>35</v>
      </c>
      <c r="AO95" s="4">
        <v>192</v>
      </c>
      <c r="AP95" s="4">
        <v>191</v>
      </c>
      <c r="AQ95" s="4">
        <v>5</v>
      </c>
      <c r="AR95" s="4">
        <v>195</v>
      </c>
      <c r="AS95" s="4" t="s">
        <v>155</v>
      </c>
      <c r="AT95" s="4">
        <v>2</v>
      </c>
      <c r="AU95" s="5">
        <v>0.70628472222222216</v>
      </c>
      <c r="AV95" s="4">
        <v>47.164217999999998</v>
      </c>
      <c r="AW95" s="4">
        <v>-88.487825000000001</v>
      </c>
      <c r="AX95" s="4">
        <v>318.60000000000002</v>
      </c>
      <c r="AY95" s="4">
        <v>29</v>
      </c>
      <c r="AZ95" s="4">
        <v>12</v>
      </c>
      <c r="BA95" s="4">
        <v>11</v>
      </c>
      <c r="BB95" s="4" t="s">
        <v>429</v>
      </c>
      <c r="BC95" s="4">
        <v>1.8</v>
      </c>
      <c r="BD95" s="4">
        <v>1.6</v>
      </c>
      <c r="BE95" s="4">
        <v>2.8</v>
      </c>
      <c r="BF95" s="4">
        <v>14.063000000000001</v>
      </c>
      <c r="BG95" s="4">
        <v>14.57</v>
      </c>
      <c r="BH95" s="4">
        <v>1.04</v>
      </c>
      <c r="BI95" s="4">
        <v>14.262</v>
      </c>
      <c r="BJ95" s="4">
        <v>3006.6819999999998</v>
      </c>
      <c r="BK95" s="4">
        <v>14.929</v>
      </c>
      <c r="BL95" s="4">
        <v>0.439</v>
      </c>
      <c r="BM95" s="4">
        <v>0</v>
      </c>
      <c r="BN95" s="4">
        <v>0.439</v>
      </c>
      <c r="BO95" s="4">
        <v>0.35699999999999998</v>
      </c>
      <c r="BP95" s="4">
        <v>0</v>
      </c>
      <c r="BQ95" s="4">
        <v>0.35699999999999998</v>
      </c>
      <c r="BR95" s="4">
        <v>0.95950000000000002</v>
      </c>
      <c r="BU95" s="4">
        <v>0.94299999999999995</v>
      </c>
      <c r="BW95" s="4">
        <v>0</v>
      </c>
      <c r="BX95" s="4">
        <v>0.12194199999999999</v>
      </c>
      <c r="BY95" s="4">
        <v>-5</v>
      </c>
      <c r="BZ95" s="4">
        <v>1.370098</v>
      </c>
      <c r="CA95" s="4">
        <v>2.9799579999999999</v>
      </c>
      <c r="CB95" s="4">
        <v>27.675979999999999</v>
      </c>
      <c r="CC95" s="4">
        <f t="shared" si="13"/>
        <v>0.78730490359999994</v>
      </c>
      <c r="CE95" s="4">
        <f t="shared" si="14"/>
        <v>6692.9602012789319</v>
      </c>
      <c r="CF95" s="4">
        <f t="shared" si="15"/>
        <v>33.232381357554004</v>
      </c>
      <c r="CG95" s="4">
        <f t="shared" si="16"/>
        <v>0.79469221948199997</v>
      </c>
      <c r="CH95" s="4">
        <f t="shared" si="17"/>
        <v>2.135874466647</v>
      </c>
    </row>
    <row r="96" spans="1:86">
      <c r="A96" s="2">
        <v>42440</v>
      </c>
      <c r="B96" s="29">
        <v>0.4981470833333333</v>
      </c>
      <c r="C96" s="4">
        <v>14.477</v>
      </c>
      <c r="D96" s="4">
        <v>0.10299999999999999</v>
      </c>
      <c r="E96" s="4" t="s">
        <v>155</v>
      </c>
      <c r="F96" s="4">
        <v>1030</v>
      </c>
      <c r="G96" s="4">
        <v>17.8</v>
      </c>
      <c r="H96" s="4">
        <v>-3.3</v>
      </c>
      <c r="I96" s="4">
        <v>116.9</v>
      </c>
      <c r="K96" s="4">
        <v>0</v>
      </c>
      <c r="L96" s="4">
        <v>23</v>
      </c>
      <c r="M96" s="4">
        <v>0.87529999999999997</v>
      </c>
      <c r="N96" s="4">
        <v>12.6714</v>
      </c>
      <c r="O96" s="4">
        <v>9.0200000000000002E-2</v>
      </c>
      <c r="P96" s="4">
        <v>15.578200000000001</v>
      </c>
      <c r="Q96" s="4">
        <v>0</v>
      </c>
      <c r="R96" s="4">
        <v>15.6</v>
      </c>
      <c r="S96" s="4">
        <v>12.637700000000001</v>
      </c>
      <c r="T96" s="4">
        <v>0</v>
      </c>
      <c r="U96" s="4">
        <v>12.6</v>
      </c>
      <c r="V96" s="4">
        <v>116.89360000000001</v>
      </c>
      <c r="Y96" s="4">
        <v>20.044</v>
      </c>
      <c r="Z96" s="4">
        <v>0</v>
      </c>
      <c r="AA96" s="4">
        <v>0</v>
      </c>
      <c r="AB96" s="4" t="s">
        <v>384</v>
      </c>
      <c r="AC96" s="4">
        <v>0</v>
      </c>
      <c r="AD96" s="4">
        <v>11.9</v>
      </c>
      <c r="AE96" s="4">
        <v>851</v>
      </c>
      <c r="AF96" s="4">
        <v>884</v>
      </c>
      <c r="AG96" s="4">
        <v>882</v>
      </c>
      <c r="AH96" s="4">
        <v>66</v>
      </c>
      <c r="AI96" s="4">
        <v>25.49</v>
      </c>
      <c r="AJ96" s="4">
        <v>0.59</v>
      </c>
      <c r="AK96" s="4">
        <v>988</v>
      </c>
      <c r="AL96" s="4">
        <v>5</v>
      </c>
      <c r="AM96" s="4">
        <v>0</v>
      </c>
      <c r="AN96" s="4">
        <v>35</v>
      </c>
      <c r="AO96" s="4">
        <v>192</v>
      </c>
      <c r="AP96" s="4">
        <v>191</v>
      </c>
      <c r="AQ96" s="4">
        <v>4.9000000000000004</v>
      </c>
      <c r="AR96" s="4">
        <v>195</v>
      </c>
      <c r="AS96" s="4" t="s">
        <v>155</v>
      </c>
      <c r="AT96" s="4">
        <v>2</v>
      </c>
      <c r="AU96" s="5">
        <v>0.70629629629629631</v>
      </c>
      <c r="AV96" s="4">
        <v>47.164183999999999</v>
      </c>
      <c r="AW96" s="4">
        <v>-88.487971999999999</v>
      </c>
      <c r="AX96" s="4">
        <v>318.5</v>
      </c>
      <c r="AY96" s="4">
        <v>27.1</v>
      </c>
      <c r="AZ96" s="4">
        <v>12</v>
      </c>
      <c r="BA96" s="4">
        <v>11</v>
      </c>
      <c r="BB96" s="4" t="s">
        <v>429</v>
      </c>
      <c r="BC96" s="4">
        <v>1.372627</v>
      </c>
      <c r="BD96" s="4">
        <v>1.6</v>
      </c>
      <c r="BE96" s="4">
        <v>2.4438559999999998</v>
      </c>
      <c r="BF96" s="4">
        <v>14.063000000000001</v>
      </c>
      <c r="BG96" s="4">
        <v>14.59</v>
      </c>
      <c r="BH96" s="4">
        <v>1.04</v>
      </c>
      <c r="BI96" s="4">
        <v>14.249000000000001</v>
      </c>
      <c r="BJ96" s="4">
        <v>3008.866</v>
      </c>
      <c r="BK96" s="4">
        <v>13.625</v>
      </c>
      <c r="BL96" s="4">
        <v>0.38700000000000001</v>
      </c>
      <c r="BM96" s="4">
        <v>0</v>
      </c>
      <c r="BN96" s="4">
        <v>0.38700000000000001</v>
      </c>
      <c r="BO96" s="4">
        <v>0.314</v>
      </c>
      <c r="BP96" s="4">
        <v>0</v>
      </c>
      <c r="BQ96" s="4">
        <v>0.314</v>
      </c>
      <c r="BR96" s="4">
        <v>0.91779999999999995</v>
      </c>
      <c r="BU96" s="4">
        <v>0.94399999999999995</v>
      </c>
      <c r="BW96" s="4">
        <v>0</v>
      </c>
      <c r="BX96" s="4">
        <v>0.16098199999999999</v>
      </c>
      <c r="BY96" s="4">
        <v>-5</v>
      </c>
      <c r="BZ96" s="4">
        <v>1.371804</v>
      </c>
      <c r="CA96" s="4">
        <v>3.9339979999999999</v>
      </c>
      <c r="CB96" s="4">
        <v>27.710440999999999</v>
      </c>
      <c r="CC96" s="4">
        <f t="shared" si="13"/>
        <v>1.0393622715999999</v>
      </c>
      <c r="CE96" s="4">
        <f t="shared" si="14"/>
        <v>8842.1440012221956</v>
      </c>
      <c r="CF96" s="4">
        <f t="shared" si="15"/>
        <v>40.039739894249998</v>
      </c>
      <c r="CG96" s="4">
        <f t="shared" si="16"/>
        <v>0.92275070288400007</v>
      </c>
      <c r="CH96" s="4">
        <f t="shared" si="17"/>
        <v>2.6971356532068</v>
      </c>
    </row>
    <row r="97" spans="1:86">
      <c r="A97" s="2">
        <v>42440</v>
      </c>
      <c r="B97" s="29">
        <v>0.49815865740740745</v>
      </c>
      <c r="C97" s="4">
        <v>14.458</v>
      </c>
      <c r="D97" s="4">
        <v>9.5399999999999999E-2</v>
      </c>
      <c r="E97" s="4" t="s">
        <v>155</v>
      </c>
      <c r="F97" s="4">
        <v>953.66265099999998</v>
      </c>
      <c r="G97" s="4">
        <v>14.9</v>
      </c>
      <c r="H97" s="4">
        <v>-2.5</v>
      </c>
      <c r="I97" s="4">
        <v>107.8</v>
      </c>
      <c r="K97" s="4">
        <v>0</v>
      </c>
      <c r="L97" s="4">
        <v>23</v>
      </c>
      <c r="M97" s="4">
        <v>0.87549999999999994</v>
      </c>
      <c r="N97" s="4">
        <v>12.6586</v>
      </c>
      <c r="O97" s="4">
        <v>8.3500000000000005E-2</v>
      </c>
      <c r="P97" s="4">
        <v>13.053599999999999</v>
      </c>
      <c r="Q97" s="4">
        <v>0</v>
      </c>
      <c r="R97" s="4">
        <v>13.1</v>
      </c>
      <c r="S97" s="4">
        <v>10.589700000000001</v>
      </c>
      <c r="T97" s="4">
        <v>0</v>
      </c>
      <c r="U97" s="4">
        <v>10.6</v>
      </c>
      <c r="V97" s="4">
        <v>107.7968</v>
      </c>
      <c r="Y97" s="4">
        <v>19.91</v>
      </c>
      <c r="Z97" s="4">
        <v>0</v>
      </c>
      <c r="AA97" s="4">
        <v>0</v>
      </c>
      <c r="AB97" s="4" t="s">
        <v>384</v>
      </c>
      <c r="AC97" s="4">
        <v>0</v>
      </c>
      <c r="AD97" s="4">
        <v>11.9</v>
      </c>
      <c r="AE97" s="4">
        <v>850</v>
      </c>
      <c r="AF97" s="4">
        <v>881</v>
      </c>
      <c r="AG97" s="4">
        <v>881</v>
      </c>
      <c r="AH97" s="4">
        <v>66</v>
      </c>
      <c r="AI97" s="4">
        <v>25.49</v>
      </c>
      <c r="AJ97" s="4">
        <v>0.59</v>
      </c>
      <c r="AK97" s="4">
        <v>988</v>
      </c>
      <c r="AL97" s="4">
        <v>5</v>
      </c>
      <c r="AM97" s="4">
        <v>0</v>
      </c>
      <c r="AN97" s="4">
        <v>35</v>
      </c>
      <c r="AO97" s="4">
        <v>192</v>
      </c>
      <c r="AP97" s="4">
        <v>191</v>
      </c>
      <c r="AQ97" s="4">
        <v>5</v>
      </c>
      <c r="AR97" s="4">
        <v>195</v>
      </c>
      <c r="AS97" s="4" t="s">
        <v>155</v>
      </c>
      <c r="AT97" s="4">
        <v>2</v>
      </c>
      <c r="AU97" s="5">
        <v>0.70630787037037035</v>
      </c>
      <c r="AV97" s="4">
        <v>47.164169999999999</v>
      </c>
      <c r="AW97" s="4">
        <v>-88.488106000000002</v>
      </c>
      <c r="AX97" s="4">
        <v>318.8</v>
      </c>
      <c r="AY97" s="4">
        <v>24.9</v>
      </c>
      <c r="AZ97" s="4">
        <v>12</v>
      </c>
      <c r="BA97" s="4">
        <v>11</v>
      </c>
      <c r="BB97" s="4" t="s">
        <v>429</v>
      </c>
      <c r="BC97" s="4">
        <v>1.2</v>
      </c>
      <c r="BD97" s="4">
        <v>1.6711290000000001</v>
      </c>
      <c r="BE97" s="4">
        <v>2.3711289999999998</v>
      </c>
      <c r="BF97" s="4">
        <v>14.063000000000001</v>
      </c>
      <c r="BG97" s="4">
        <v>14.61</v>
      </c>
      <c r="BH97" s="4">
        <v>1.04</v>
      </c>
      <c r="BI97" s="4">
        <v>14.217000000000001</v>
      </c>
      <c r="BJ97" s="4">
        <v>3010.6419999999998</v>
      </c>
      <c r="BK97" s="4">
        <v>12.638999999999999</v>
      </c>
      <c r="BL97" s="4">
        <v>0.32500000000000001</v>
      </c>
      <c r="BM97" s="4">
        <v>0</v>
      </c>
      <c r="BN97" s="4">
        <v>0.32500000000000001</v>
      </c>
      <c r="BO97" s="4">
        <v>0.26400000000000001</v>
      </c>
      <c r="BP97" s="4">
        <v>0</v>
      </c>
      <c r="BQ97" s="4">
        <v>0.26400000000000001</v>
      </c>
      <c r="BR97" s="4">
        <v>0.8478</v>
      </c>
      <c r="BU97" s="4">
        <v>0.93899999999999995</v>
      </c>
      <c r="BW97" s="4">
        <v>0</v>
      </c>
      <c r="BX97" s="4">
        <v>0.13252800000000001</v>
      </c>
      <c r="BY97" s="4">
        <v>-5</v>
      </c>
      <c r="BZ97" s="4">
        <v>1.3729020000000001</v>
      </c>
      <c r="CA97" s="4">
        <v>3.2386529999999998</v>
      </c>
      <c r="CB97" s="4">
        <v>27.732620000000001</v>
      </c>
      <c r="CC97" s="4">
        <f t="shared" si="13"/>
        <v>0.8556521225999999</v>
      </c>
      <c r="CE97" s="4">
        <f t="shared" si="14"/>
        <v>7283.5672846838206</v>
      </c>
      <c r="CF97" s="4">
        <f t="shared" si="15"/>
        <v>30.577201444448999</v>
      </c>
      <c r="CG97" s="4">
        <f t="shared" si="16"/>
        <v>0.63868828082399998</v>
      </c>
      <c r="CH97" s="4">
        <f t="shared" si="17"/>
        <v>2.0510603200097997</v>
      </c>
    </row>
    <row r="98" spans="1:86">
      <c r="A98" s="2">
        <v>42440</v>
      </c>
      <c r="B98" s="29">
        <v>0.49817023148148148</v>
      </c>
      <c r="C98" s="4">
        <v>14.39</v>
      </c>
      <c r="D98" s="4">
        <v>0.08</v>
      </c>
      <c r="E98" s="4" t="s">
        <v>155</v>
      </c>
      <c r="F98" s="4">
        <v>799.84924599999999</v>
      </c>
      <c r="G98" s="4">
        <v>14.7</v>
      </c>
      <c r="H98" s="4">
        <v>-2.5</v>
      </c>
      <c r="I98" s="4">
        <v>107.8</v>
      </c>
      <c r="K98" s="4">
        <v>0</v>
      </c>
      <c r="L98" s="4">
        <v>23</v>
      </c>
      <c r="M98" s="4">
        <v>0.87590000000000001</v>
      </c>
      <c r="N98" s="4">
        <v>12.604699999999999</v>
      </c>
      <c r="O98" s="4">
        <v>7.0099999999999996E-2</v>
      </c>
      <c r="P98" s="4">
        <v>12.876099999999999</v>
      </c>
      <c r="Q98" s="4">
        <v>0</v>
      </c>
      <c r="R98" s="4">
        <v>12.9</v>
      </c>
      <c r="S98" s="4">
        <v>10.5123</v>
      </c>
      <c r="T98" s="4">
        <v>0</v>
      </c>
      <c r="U98" s="4">
        <v>10.5</v>
      </c>
      <c r="V98" s="4">
        <v>107.7916</v>
      </c>
      <c r="Y98" s="4">
        <v>19.994</v>
      </c>
      <c r="Z98" s="4">
        <v>0</v>
      </c>
      <c r="AA98" s="4">
        <v>0</v>
      </c>
      <c r="AB98" s="4" t="s">
        <v>384</v>
      </c>
      <c r="AC98" s="4">
        <v>0</v>
      </c>
      <c r="AD98" s="4">
        <v>11.9</v>
      </c>
      <c r="AE98" s="4">
        <v>850</v>
      </c>
      <c r="AF98" s="4">
        <v>881</v>
      </c>
      <c r="AG98" s="4">
        <v>881</v>
      </c>
      <c r="AH98" s="4">
        <v>66</v>
      </c>
      <c r="AI98" s="4">
        <v>27.16</v>
      </c>
      <c r="AJ98" s="4">
        <v>0.62</v>
      </c>
      <c r="AK98" s="4">
        <v>988</v>
      </c>
      <c r="AL98" s="4">
        <v>5.9</v>
      </c>
      <c r="AM98" s="4">
        <v>0</v>
      </c>
      <c r="AN98" s="4">
        <v>35</v>
      </c>
      <c r="AO98" s="4">
        <v>192</v>
      </c>
      <c r="AP98" s="4">
        <v>190.1</v>
      </c>
      <c r="AQ98" s="4">
        <v>4.8</v>
      </c>
      <c r="AR98" s="4">
        <v>195</v>
      </c>
      <c r="AS98" s="4" t="s">
        <v>155</v>
      </c>
      <c r="AT98" s="4">
        <v>2</v>
      </c>
      <c r="AU98" s="5">
        <v>0.7063194444444445</v>
      </c>
      <c r="AV98" s="4">
        <v>47.164177000000002</v>
      </c>
      <c r="AW98" s="4">
        <v>-88.488238999999993</v>
      </c>
      <c r="AX98" s="4">
        <v>319</v>
      </c>
      <c r="AY98" s="4">
        <v>23.5</v>
      </c>
      <c r="AZ98" s="4">
        <v>12</v>
      </c>
      <c r="BA98" s="4">
        <v>11</v>
      </c>
      <c r="BB98" s="4" t="s">
        <v>429</v>
      </c>
      <c r="BC98" s="4">
        <v>1.413087</v>
      </c>
      <c r="BD98" s="4">
        <v>1.2027969999999999</v>
      </c>
      <c r="BE98" s="4">
        <v>2.4710290000000001</v>
      </c>
      <c r="BF98" s="4">
        <v>14.063000000000001</v>
      </c>
      <c r="BG98" s="4">
        <v>14.69</v>
      </c>
      <c r="BH98" s="4">
        <v>1.04</v>
      </c>
      <c r="BI98" s="4">
        <v>14.164999999999999</v>
      </c>
      <c r="BJ98" s="4">
        <v>3013.7829999999999</v>
      </c>
      <c r="BK98" s="4">
        <v>10.662000000000001</v>
      </c>
      <c r="BL98" s="4">
        <v>0.32200000000000001</v>
      </c>
      <c r="BM98" s="4">
        <v>0</v>
      </c>
      <c r="BN98" s="4">
        <v>0.32200000000000001</v>
      </c>
      <c r="BO98" s="4">
        <v>0.26300000000000001</v>
      </c>
      <c r="BP98" s="4">
        <v>0</v>
      </c>
      <c r="BQ98" s="4">
        <v>0.26300000000000001</v>
      </c>
      <c r="BR98" s="4">
        <v>0.85219999999999996</v>
      </c>
      <c r="BU98" s="4">
        <v>0.94799999999999995</v>
      </c>
      <c r="BW98" s="4">
        <v>0</v>
      </c>
      <c r="BX98" s="4">
        <v>0.132608</v>
      </c>
      <c r="BY98" s="4">
        <v>-5</v>
      </c>
      <c r="BZ98" s="4">
        <v>1.373</v>
      </c>
      <c r="CA98" s="4">
        <v>3.2406090000000001</v>
      </c>
      <c r="CB98" s="4">
        <v>27.7346</v>
      </c>
      <c r="CC98" s="4">
        <f t="shared" si="13"/>
        <v>0.85616889779999994</v>
      </c>
      <c r="CE98" s="4">
        <f t="shared" si="14"/>
        <v>7295.5697584437094</v>
      </c>
      <c r="CF98" s="4">
        <f t="shared" si="15"/>
        <v>25.809875749026002</v>
      </c>
      <c r="CG98" s="4">
        <f t="shared" si="16"/>
        <v>0.63665328474900007</v>
      </c>
      <c r="CH98" s="4">
        <f t="shared" si="17"/>
        <v>2.0629503013805999</v>
      </c>
    </row>
    <row r="99" spans="1:86">
      <c r="A99" s="2">
        <v>42440</v>
      </c>
      <c r="B99" s="29">
        <v>0.49818180555555558</v>
      </c>
      <c r="C99" s="4">
        <v>14.446</v>
      </c>
      <c r="D99" s="4">
        <v>7.0499999999999993E-2</v>
      </c>
      <c r="E99" s="4" t="s">
        <v>155</v>
      </c>
      <c r="F99" s="4">
        <v>704.543947</v>
      </c>
      <c r="G99" s="4">
        <v>14.7</v>
      </c>
      <c r="H99" s="4">
        <v>6.4</v>
      </c>
      <c r="I99" s="4">
        <v>118.1</v>
      </c>
      <c r="K99" s="4">
        <v>0</v>
      </c>
      <c r="L99" s="4">
        <v>23</v>
      </c>
      <c r="M99" s="4">
        <v>0.87580000000000002</v>
      </c>
      <c r="N99" s="4">
        <v>12.6525</v>
      </c>
      <c r="O99" s="4">
        <v>6.1699999999999998E-2</v>
      </c>
      <c r="P99" s="4">
        <v>12.8749</v>
      </c>
      <c r="Q99" s="4">
        <v>5.6054000000000004</v>
      </c>
      <c r="R99" s="4">
        <v>18.5</v>
      </c>
      <c r="S99" s="4">
        <v>10.451700000000001</v>
      </c>
      <c r="T99" s="4">
        <v>4.5503999999999998</v>
      </c>
      <c r="U99" s="4">
        <v>15</v>
      </c>
      <c r="V99" s="4">
        <v>118.12990000000001</v>
      </c>
      <c r="Y99" s="4">
        <v>20.056999999999999</v>
      </c>
      <c r="Z99" s="4">
        <v>0</v>
      </c>
      <c r="AA99" s="4">
        <v>0</v>
      </c>
      <c r="AB99" s="4" t="s">
        <v>384</v>
      </c>
      <c r="AC99" s="4">
        <v>0</v>
      </c>
      <c r="AD99" s="4">
        <v>12</v>
      </c>
      <c r="AE99" s="4">
        <v>851</v>
      </c>
      <c r="AF99" s="4">
        <v>882</v>
      </c>
      <c r="AG99" s="4">
        <v>881</v>
      </c>
      <c r="AH99" s="4">
        <v>66</v>
      </c>
      <c r="AI99" s="4">
        <v>25.67</v>
      </c>
      <c r="AJ99" s="4">
        <v>0.59</v>
      </c>
      <c r="AK99" s="4">
        <v>988</v>
      </c>
      <c r="AL99" s="4">
        <v>5.0999999999999996</v>
      </c>
      <c r="AM99" s="4">
        <v>0</v>
      </c>
      <c r="AN99" s="4">
        <v>35</v>
      </c>
      <c r="AO99" s="4">
        <v>192</v>
      </c>
      <c r="AP99" s="4">
        <v>190</v>
      </c>
      <c r="AQ99" s="4">
        <v>5.0999999999999996</v>
      </c>
      <c r="AR99" s="4">
        <v>195</v>
      </c>
      <c r="AS99" s="4" t="s">
        <v>155</v>
      </c>
      <c r="AT99" s="4">
        <v>2</v>
      </c>
      <c r="AU99" s="5">
        <v>0.70633101851851843</v>
      </c>
      <c r="AV99" s="4">
        <v>47.164178</v>
      </c>
      <c r="AW99" s="4">
        <v>-88.488375000000005</v>
      </c>
      <c r="AX99" s="4">
        <v>319.10000000000002</v>
      </c>
      <c r="AY99" s="4">
        <v>23.2</v>
      </c>
      <c r="AZ99" s="4">
        <v>12</v>
      </c>
      <c r="BA99" s="4">
        <v>11</v>
      </c>
      <c r="BB99" s="4" t="s">
        <v>429</v>
      </c>
      <c r="BC99" s="4">
        <v>1.5</v>
      </c>
      <c r="BD99" s="4">
        <v>1</v>
      </c>
      <c r="BE99" s="4">
        <v>2.5</v>
      </c>
      <c r="BF99" s="4">
        <v>14.063000000000001</v>
      </c>
      <c r="BG99" s="4">
        <v>14.65</v>
      </c>
      <c r="BH99" s="4">
        <v>1.04</v>
      </c>
      <c r="BI99" s="4">
        <v>14.176</v>
      </c>
      <c r="BJ99" s="4">
        <v>3015.5619999999999</v>
      </c>
      <c r="BK99" s="4">
        <v>9.3610000000000007</v>
      </c>
      <c r="BL99" s="4">
        <v>0.32100000000000001</v>
      </c>
      <c r="BM99" s="4">
        <v>0.14000000000000001</v>
      </c>
      <c r="BN99" s="4">
        <v>0.46100000000000002</v>
      </c>
      <c r="BO99" s="4">
        <v>0.26100000000000001</v>
      </c>
      <c r="BP99" s="4">
        <v>0.114</v>
      </c>
      <c r="BQ99" s="4">
        <v>0.374</v>
      </c>
      <c r="BR99" s="4">
        <v>0.93100000000000005</v>
      </c>
      <c r="BU99" s="4">
        <v>0.94799999999999995</v>
      </c>
      <c r="BW99" s="4">
        <v>0</v>
      </c>
      <c r="BX99" s="4">
        <v>0.12578400000000001</v>
      </c>
      <c r="BY99" s="4">
        <v>-5</v>
      </c>
      <c r="BZ99" s="4">
        <v>1.3757060000000001</v>
      </c>
      <c r="CA99" s="4">
        <v>3.0738470000000002</v>
      </c>
      <c r="CB99" s="4">
        <v>27.789261</v>
      </c>
      <c r="CC99" s="4">
        <f t="shared" si="13"/>
        <v>0.81211037740000003</v>
      </c>
      <c r="CE99" s="4">
        <f t="shared" si="14"/>
        <v>6924.2240266394583</v>
      </c>
      <c r="CF99" s="4">
        <f t="shared" si="15"/>
        <v>21.494388479949002</v>
      </c>
      <c r="CG99" s="4">
        <f t="shared" si="16"/>
        <v>0.85876522716600001</v>
      </c>
      <c r="CH99" s="4">
        <f t="shared" si="17"/>
        <v>2.1377284130790004</v>
      </c>
    </row>
    <row r="100" spans="1:86">
      <c r="A100" s="2">
        <v>42440</v>
      </c>
      <c r="B100" s="29">
        <v>0.49819337962962962</v>
      </c>
      <c r="C100" s="4">
        <v>14.46</v>
      </c>
      <c r="D100" s="4">
        <v>0.11849999999999999</v>
      </c>
      <c r="E100" s="4" t="s">
        <v>155</v>
      </c>
      <c r="F100" s="4">
        <v>1185.4726370000001</v>
      </c>
      <c r="G100" s="4">
        <v>13.7</v>
      </c>
      <c r="H100" s="4">
        <v>2.7</v>
      </c>
      <c r="I100" s="4">
        <v>122</v>
      </c>
      <c r="K100" s="4">
        <v>0</v>
      </c>
      <c r="L100" s="4">
        <v>23</v>
      </c>
      <c r="M100" s="4">
        <v>0.87529999999999997</v>
      </c>
      <c r="N100" s="4">
        <v>12.657</v>
      </c>
      <c r="O100" s="4">
        <v>0.1038</v>
      </c>
      <c r="P100" s="4">
        <v>11.965299999999999</v>
      </c>
      <c r="Q100" s="4">
        <v>2.3422999999999998</v>
      </c>
      <c r="R100" s="4">
        <v>14.3</v>
      </c>
      <c r="S100" s="4">
        <v>9.7067999999999994</v>
      </c>
      <c r="T100" s="4">
        <v>1.9001999999999999</v>
      </c>
      <c r="U100" s="4">
        <v>11.6</v>
      </c>
      <c r="V100" s="4">
        <v>121.9761</v>
      </c>
      <c r="Y100" s="4">
        <v>20.045000000000002</v>
      </c>
      <c r="Z100" s="4">
        <v>0</v>
      </c>
      <c r="AA100" s="4">
        <v>0</v>
      </c>
      <c r="AB100" s="4" t="s">
        <v>384</v>
      </c>
      <c r="AC100" s="4">
        <v>0</v>
      </c>
      <c r="AD100" s="4">
        <v>11.9</v>
      </c>
      <c r="AE100" s="4">
        <v>851</v>
      </c>
      <c r="AF100" s="4">
        <v>883</v>
      </c>
      <c r="AG100" s="4">
        <v>881</v>
      </c>
      <c r="AH100" s="4">
        <v>66</v>
      </c>
      <c r="AI100" s="4">
        <v>25.49</v>
      </c>
      <c r="AJ100" s="4">
        <v>0.59</v>
      </c>
      <c r="AK100" s="4">
        <v>988</v>
      </c>
      <c r="AL100" s="4">
        <v>5</v>
      </c>
      <c r="AM100" s="4">
        <v>0</v>
      </c>
      <c r="AN100" s="4">
        <v>35</v>
      </c>
      <c r="AO100" s="4">
        <v>192</v>
      </c>
      <c r="AP100" s="4">
        <v>190</v>
      </c>
      <c r="AQ100" s="4">
        <v>5</v>
      </c>
      <c r="AR100" s="4">
        <v>195</v>
      </c>
      <c r="AS100" s="4" t="s">
        <v>155</v>
      </c>
      <c r="AT100" s="4">
        <v>2</v>
      </c>
      <c r="AU100" s="5">
        <v>0.70634259259259258</v>
      </c>
      <c r="AV100" s="4">
        <v>47.164214999999999</v>
      </c>
      <c r="AW100" s="4">
        <v>-88.488496999999995</v>
      </c>
      <c r="AX100" s="4">
        <v>319.3</v>
      </c>
      <c r="AY100" s="4">
        <v>22.6</v>
      </c>
      <c r="AZ100" s="4">
        <v>12</v>
      </c>
      <c r="BA100" s="4">
        <v>11</v>
      </c>
      <c r="BB100" s="4" t="s">
        <v>429</v>
      </c>
      <c r="BC100" s="4">
        <v>1.643232</v>
      </c>
      <c r="BD100" s="4">
        <v>1</v>
      </c>
      <c r="BE100" s="4">
        <v>2.5716160000000001</v>
      </c>
      <c r="BF100" s="4">
        <v>14.063000000000001</v>
      </c>
      <c r="BG100" s="4">
        <v>14.59</v>
      </c>
      <c r="BH100" s="4">
        <v>1.04</v>
      </c>
      <c r="BI100" s="4">
        <v>14.244999999999999</v>
      </c>
      <c r="BJ100" s="4">
        <v>3005.5120000000002</v>
      </c>
      <c r="BK100" s="4">
        <v>15.683</v>
      </c>
      <c r="BL100" s="4">
        <v>0.29799999999999999</v>
      </c>
      <c r="BM100" s="4">
        <v>5.8000000000000003E-2</v>
      </c>
      <c r="BN100" s="4">
        <v>0.35599999999999998</v>
      </c>
      <c r="BO100" s="4">
        <v>0.24099999999999999</v>
      </c>
      <c r="BP100" s="4">
        <v>4.7E-2</v>
      </c>
      <c r="BQ100" s="4">
        <v>0.28899999999999998</v>
      </c>
      <c r="BR100" s="4">
        <v>0.95779999999999998</v>
      </c>
      <c r="BU100" s="4">
        <v>0.94399999999999995</v>
      </c>
      <c r="BW100" s="4">
        <v>0</v>
      </c>
      <c r="BX100" s="4">
        <v>0.13492199999999999</v>
      </c>
      <c r="BY100" s="4">
        <v>-5</v>
      </c>
      <c r="BZ100" s="4">
        <v>1.3750979999999999</v>
      </c>
      <c r="CA100" s="4">
        <v>3.2971560000000002</v>
      </c>
      <c r="CB100" s="4">
        <v>27.776979999999998</v>
      </c>
      <c r="CC100" s="4">
        <f t="shared" si="13"/>
        <v>0.87110861520000005</v>
      </c>
      <c r="CE100" s="4">
        <f t="shared" si="14"/>
        <v>7402.502517132385</v>
      </c>
      <c r="CF100" s="4">
        <f t="shared" si="15"/>
        <v>38.626845268356</v>
      </c>
      <c r="CG100" s="4">
        <f t="shared" si="16"/>
        <v>0.71179992874800002</v>
      </c>
      <c r="CH100" s="4">
        <f t="shared" si="17"/>
        <v>2.3590379645496</v>
      </c>
    </row>
    <row r="101" spans="1:86">
      <c r="A101" s="2">
        <v>42440</v>
      </c>
      <c r="B101" s="29">
        <v>0.49820495370370371</v>
      </c>
      <c r="C101" s="4">
        <v>14.446</v>
      </c>
      <c r="D101" s="4">
        <v>0.106</v>
      </c>
      <c r="E101" s="4" t="s">
        <v>155</v>
      </c>
      <c r="F101" s="4">
        <v>1059.8667780000001</v>
      </c>
      <c r="G101" s="4">
        <v>13.3</v>
      </c>
      <c r="H101" s="4">
        <v>-5.7</v>
      </c>
      <c r="I101" s="4">
        <v>132</v>
      </c>
      <c r="K101" s="4">
        <v>0</v>
      </c>
      <c r="L101" s="4">
        <v>23</v>
      </c>
      <c r="M101" s="4">
        <v>0.87549999999999994</v>
      </c>
      <c r="N101" s="4">
        <v>12.6473</v>
      </c>
      <c r="O101" s="4">
        <v>9.2799999999999994E-2</v>
      </c>
      <c r="P101" s="4">
        <v>11.6854</v>
      </c>
      <c r="Q101" s="4">
        <v>0</v>
      </c>
      <c r="R101" s="4">
        <v>11.7</v>
      </c>
      <c r="S101" s="4">
        <v>9.4796999999999993</v>
      </c>
      <c r="T101" s="4">
        <v>0</v>
      </c>
      <c r="U101" s="4">
        <v>9.5</v>
      </c>
      <c r="V101" s="4">
        <v>132.00370000000001</v>
      </c>
      <c r="Y101" s="4">
        <v>20.062999999999999</v>
      </c>
      <c r="Z101" s="4">
        <v>0</v>
      </c>
      <c r="AA101" s="4">
        <v>0</v>
      </c>
      <c r="AB101" s="4" t="s">
        <v>384</v>
      </c>
      <c r="AC101" s="4">
        <v>0</v>
      </c>
      <c r="AD101" s="4">
        <v>11.9</v>
      </c>
      <c r="AE101" s="4">
        <v>851</v>
      </c>
      <c r="AF101" s="4">
        <v>884</v>
      </c>
      <c r="AG101" s="4">
        <v>881</v>
      </c>
      <c r="AH101" s="4">
        <v>66</v>
      </c>
      <c r="AI101" s="4">
        <v>25.49</v>
      </c>
      <c r="AJ101" s="4">
        <v>0.59</v>
      </c>
      <c r="AK101" s="4">
        <v>988</v>
      </c>
      <c r="AL101" s="4">
        <v>5</v>
      </c>
      <c r="AM101" s="4">
        <v>0</v>
      </c>
      <c r="AN101" s="4">
        <v>35</v>
      </c>
      <c r="AO101" s="4">
        <v>192</v>
      </c>
      <c r="AP101" s="4">
        <v>190</v>
      </c>
      <c r="AQ101" s="4">
        <v>5</v>
      </c>
      <c r="AR101" s="4">
        <v>195</v>
      </c>
      <c r="AS101" s="4" t="s">
        <v>155</v>
      </c>
      <c r="AT101" s="4">
        <v>2</v>
      </c>
      <c r="AU101" s="5">
        <v>0.70635416666666673</v>
      </c>
      <c r="AV101" s="4">
        <v>47.164250000000003</v>
      </c>
      <c r="AW101" s="4">
        <v>-88.488611000000006</v>
      </c>
      <c r="AX101" s="4">
        <v>319.39999999999998</v>
      </c>
      <c r="AY101" s="4">
        <v>21.7</v>
      </c>
      <c r="AZ101" s="4">
        <v>12</v>
      </c>
      <c r="BA101" s="4">
        <v>11</v>
      </c>
      <c r="BB101" s="4" t="s">
        <v>429</v>
      </c>
      <c r="BC101" s="4">
        <v>1.843656</v>
      </c>
      <c r="BD101" s="4">
        <v>1</v>
      </c>
      <c r="BE101" s="4">
        <v>2.6718280000000001</v>
      </c>
      <c r="BF101" s="4">
        <v>14.063000000000001</v>
      </c>
      <c r="BG101" s="4">
        <v>14.61</v>
      </c>
      <c r="BH101" s="4">
        <v>1.04</v>
      </c>
      <c r="BI101" s="4">
        <v>14.218</v>
      </c>
      <c r="BJ101" s="4">
        <v>3007.855</v>
      </c>
      <c r="BK101" s="4">
        <v>14.045999999999999</v>
      </c>
      <c r="BL101" s="4">
        <v>0.29099999999999998</v>
      </c>
      <c r="BM101" s="4">
        <v>0</v>
      </c>
      <c r="BN101" s="4">
        <v>0.29099999999999998</v>
      </c>
      <c r="BO101" s="4">
        <v>0.23599999999999999</v>
      </c>
      <c r="BP101" s="4">
        <v>0</v>
      </c>
      <c r="BQ101" s="4">
        <v>0.23599999999999999</v>
      </c>
      <c r="BR101" s="4">
        <v>1.0381</v>
      </c>
      <c r="BU101" s="4">
        <v>0.94699999999999995</v>
      </c>
      <c r="BW101" s="4">
        <v>0</v>
      </c>
      <c r="BX101" s="4">
        <v>0.118862</v>
      </c>
      <c r="BY101" s="4">
        <v>-5</v>
      </c>
      <c r="BZ101" s="4">
        <v>1.374098</v>
      </c>
      <c r="CA101" s="4">
        <v>2.9046910000000001</v>
      </c>
      <c r="CB101" s="4">
        <v>27.756779999999999</v>
      </c>
      <c r="CC101" s="4">
        <f t="shared" si="13"/>
        <v>0.76741936219999995</v>
      </c>
      <c r="CE101" s="4">
        <f t="shared" si="14"/>
        <v>6526.4563428103356</v>
      </c>
      <c r="CF101" s="4">
        <f t="shared" si="15"/>
        <v>30.477069470142002</v>
      </c>
      <c r="CG101" s="4">
        <f t="shared" si="16"/>
        <v>0.51207378577200002</v>
      </c>
      <c r="CH101" s="4">
        <f t="shared" si="17"/>
        <v>2.2524737161437001</v>
      </c>
    </row>
    <row r="102" spans="1:86">
      <c r="A102" s="2">
        <v>42440</v>
      </c>
      <c r="B102" s="29">
        <v>0.49821652777777775</v>
      </c>
      <c r="C102" s="4">
        <v>14.43</v>
      </c>
      <c r="D102" s="4">
        <v>8.43E-2</v>
      </c>
      <c r="E102" s="4" t="s">
        <v>155</v>
      </c>
      <c r="F102" s="4">
        <v>842.50847499999998</v>
      </c>
      <c r="G102" s="4">
        <v>13</v>
      </c>
      <c r="H102" s="4">
        <v>-4.9000000000000004</v>
      </c>
      <c r="I102" s="4">
        <v>140.9</v>
      </c>
      <c r="K102" s="4">
        <v>0</v>
      </c>
      <c r="L102" s="4">
        <v>23</v>
      </c>
      <c r="M102" s="4">
        <v>0.87590000000000001</v>
      </c>
      <c r="N102" s="4">
        <v>12.6386</v>
      </c>
      <c r="O102" s="4">
        <v>7.3800000000000004E-2</v>
      </c>
      <c r="P102" s="4">
        <v>11.386100000000001</v>
      </c>
      <c r="Q102" s="4">
        <v>0</v>
      </c>
      <c r="R102" s="4">
        <v>11.4</v>
      </c>
      <c r="S102" s="4">
        <v>9.2369000000000003</v>
      </c>
      <c r="T102" s="4">
        <v>0</v>
      </c>
      <c r="U102" s="4">
        <v>9.1999999999999993</v>
      </c>
      <c r="V102" s="4">
        <v>140.8843</v>
      </c>
      <c r="Y102" s="4">
        <v>20.140999999999998</v>
      </c>
      <c r="Z102" s="4">
        <v>0</v>
      </c>
      <c r="AA102" s="4">
        <v>0</v>
      </c>
      <c r="AB102" s="4" t="s">
        <v>384</v>
      </c>
      <c r="AC102" s="4">
        <v>0</v>
      </c>
      <c r="AD102" s="4">
        <v>12</v>
      </c>
      <c r="AE102" s="4">
        <v>851</v>
      </c>
      <c r="AF102" s="4">
        <v>883</v>
      </c>
      <c r="AG102" s="4">
        <v>881</v>
      </c>
      <c r="AH102" s="4">
        <v>66</v>
      </c>
      <c r="AI102" s="4">
        <v>25.49</v>
      </c>
      <c r="AJ102" s="4">
        <v>0.59</v>
      </c>
      <c r="AK102" s="4">
        <v>988</v>
      </c>
      <c r="AL102" s="4">
        <v>5</v>
      </c>
      <c r="AM102" s="4">
        <v>0</v>
      </c>
      <c r="AN102" s="4">
        <v>35</v>
      </c>
      <c r="AO102" s="4">
        <v>192</v>
      </c>
      <c r="AP102" s="4">
        <v>190</v>
      </c>
      <c r="AQ102" s="4">
        <v>5.0999999999999996</v>
      </c>
      <c r="AR102" s="4">
        <v>195</v>
      </c>
      <c r="AS102" s="4" t="s">
        <v>155</v>
      </c>
      <c r="AT102" s="4">
        <v>2</v>
      </c>
      <c r="AU102" s="5">
        <v>0.70636574074074077</v>
      </c>
      <c r="AV102" s="4">
        <v>47.164268999999997</v>
      </c>
      <c r="AW102" s="4">
        <v>-88.488733999999994</v>
      </c>
      <c r="AX102" s="4">
        <v>319.5</v>
      </c>
      <c r="AY102" s="4">
        <v>21.8</v>
      </c>
      <c r="AZ102" s="4">
        <v>12</v>
      </c>
      <c r="BA102" s="4">
        <v>11</v>
      </c>
      <c r="BB102" s="4" t="s">
        <v>429</v>
      </c>
      <c r="BC102" s="4">
        <v>1.5413589999999999</v>
      </c>
      <c r="BD102" s="4">
        <v>1.071728</v>
      </c>
      <c r="BE102" s="4">
        <v>2.413087</v>
      </c>
      <c r="BF102" s="4">
        <v>14.063000000000001</v>
      </c>
      <c r="BG102" s="4">
        <v>14.65</v>
      </c>
      <c r="BH102" s="4">
        <v>1.04</v>
      </c>
      <c r="BI102" s="4">
        <v>14.173999999999999</v>
      </c>
      <c r="BJ102" s="4">
        <v>3012.14</v>
      </c>
      <c r="BK102" s="4">
        <v>11.193</v>
      </c>
      <c r="BL102" s="4">
        <v>0.28399999999999997</v>
      </c>
      <c r="BM102" s="4">
        <v>0</v>
      </c>
      <c r="BN102" s="4">
        <v>0.28399999999999997</v>
      </c>
      <c r="BO102" s="4">
        <v>0.23100000000000001</v>
      </c>
      <c r="BP102" s="4">
        <v>0</v>
      </c>
      <c r="BQ102" s="4">
        <v>0.23100000000000001</v>
      </c>
      <c r="BR102" s="4">
        <v>1.1103000000000001</v>
      </c>
      <c r="BU102" s="4">
        <v>0.95199999999999996</v>
      </c>
      <c r="BW102" s="4">
        <v>0</v>
      </c>
      <c r="BX102" s="4">
        <v>0.14403299999999999</v>
      </c>
      <c r="BY102" s="4">
        <v>-5</v>
      </c>
      <c r="BZ102" s="4">
        <v>1.3749009999999999</v>
      </c>
      <c r="CA102" s="4">
        <v>3.5198049999999999</v>
      </c>
      <c r="CB102" s="4">
        <v>27.773002000000002</v>
      </c>
      <c r="CC102" s="4">
        <f t="shared" si="13"/>
        <v>0.92993248099999992</v>
      </c>
      <c r="CE102" s="4">
        <f t="shared" si="14"/>
        <v>7919.802638226899</v>
      </c>
      <c r="CF102" s="4">
        <f t="shared" si="15"/>
        <v>29.429691491654999</v>
      </c>
      <c r="CG102" s="4">
        <f t="shared" si="16"/>
        <v>0.60736699138500005</v>
      </c>
      <c r="CH102" s="4">
        <f t="shared" si="17"/>
        <v>2.9193055001504997</v>
      </c>
    </row>
    <row r="103" spans="1:86">
      <c r="A103" s="2">
        <v>42440</v>
      </c>
      <c r="B103" s="29">
        <v>0.4982281018518519</v>
      </c>
      <c r="C103" s="4">
        <v>14.43</v>
      </c>
      <c r="D103" s="4">
        <v>6.5299999999999997E-2</v>
      </c>
      <c r="E103" s="4" t="s">
        <v>155</v>
      </c>
      <c r="F103" s="4">
        <v>653.42929700000002</v>
      </c>
      <c r="G103" s="4">
        <v>13</v>
      </c>
      <c r="H103" s="4">
        <v>-1.3</v>
      </c>
      <c r="I103" s="4">
        <v>152.5</v>
      </c>
      <c r="K103" s="4">
        <v>0</v>
      </c>
      <c r="L103" s="4">
        <v>23</v>
      </c>
      <c r="M103" s="4">
        <v>0.87580000000000002</v>
      </c>
      <c r="N103" s="4">
        <v>12.637600000000001</v>
      </c>
      <c r="O103" s="4">
        <v>5.7200000000000001E-2</v>
      </c>
      <c r="P103" s="4">
        <v>11.4117</v>
      </c>
      <c r="Q103" s="4">
        <v>0</v>
      </c>
      <c r="R103" s="4">
        <v>11.4</v>
      </c>
      <c r="S103" s="4">
        <v>9.3165999999999993</v>
      </c>
      <c r="T103" s="4">
        <v>0</v>
      </c>
      <c r="U103" s="4">
        <v>9.3000000000000007</v>
      </c>
      <c r="V103" s="4">
        <v>152.46629999999999</v>
      </c>
      <c r="Y103" s="4">
        <v>20.143000000000001</v>
      </c>
      <c r="Z103" s="4">
        <v>0</v>
      </c>
      <c r="AA103" s="4">
        <v>0</v>
      </c>
      <c r="AB103" s="4" t="s">
        <v>384</v>
      </c>
      <c r="AC103" s="4">
        <v>0</v>
      </c>
      <c r="AD103" s="4">
        <v>11.9</v>
      </c>
      <c r="AE103" s="4">
        <v>851</v>
      </c>
      <c r="AF103" s="4">
        <v>882</v>
      </c>
      <c r="AG103" s="4">
        <v>882</v>
      </c>
      <c r="AH103" s="4">
        <v>66</v>
      </c>
      <c r="AI103" s="4">
        <v>27.16</v>
      </c>
      <c r="AJ103" s="4">
        <v>0.62</v>
      </c>
      <c r="AK103" s="4">
        <v>988</v>
      </c>
      <c r="AL103" s="4">
        <v>5.9</v>
      </c>
      <c r="AM103" s="4">
        <v>0</v>
      </c>
      <c r="AN103" s="4">
        <v>35</v>
      </c>
      <c r="AO103" s="4">
        <v>192</v>
      </c>
      <c r="AP103" s="4">
        <v>190</v>
      </c>
      <c r="AQ103" s="4">
        <v>5</v>
      </c>
      <c r="AR103" s="4">
        <v>195</v>
      </c>
      <c r="AS103" s="4" t="s">
        <v>155</v>
      </c>
      <c r="AT103" s="4">
        <v>2</v>
      </c>
      <c r="AU103" s="5">
        <v>0.70637731481481481</v>
      </c>
      <c r="AV103" s="4">
        <v>47.164279999999998</v>
      </c>
      <c r="AW103" s="4">
        <v>-88.488860000000003</v>
      </c>
      <c r="AX103" s="4">
        <v>319.60000000000002</v>
      </c>
      <c r="AY103" s="4">
        <v>21.7</v>
      </c>
      <c r="AZ103" s="4">
        <v>12</v>
      </c>
      <c r="BA103" s="4">
        <v>10</v>
      </c>
      <c r="BB103" s="4" t="s">
        <v>434</v>
      </c>
      <c r="BC103" s="4">
        <v>1.4</v>
      </c>
      <c r="BD103" s="4">
        <v>1.1716279999999999</v>
      </c>
      <c r="BE103" s="4">
        <v>2.2999999999999998</v>
      </c>
      <c r="BF103" s="4">
        <v>14.063000000000001</v>
      </c>
      <c r="BG103" s="4">
        <v>14.67</v>
      </c>
      <c r="BH103" s="4">
        <v>1.04</v>
      </c>
      <c r="BI103" s="4">
        <v>14.183</v>
      </c>
      <c r="BJ103" s="4">
        <v>3015.799</v>
      </c>
      <c r="BK103" s="4">
        <v>8.6920000000000002</v>
      </c>
      <c r="BL103" s="4">
        <v>0.28499999999999998</v>
      </c>
      <c r="BM103" s="4">
        <v>0</v>
      </c>
      <c r="BN103" s="4">
        <v>0.28499999999999998</v>
      </c>
      <c r="BO103" s="4">
        <v>0.23300000000000001</v>
      </c>
      <c r="BP103" s="4">
        <v>0</v>
      </c>
      <c r="BQ103" s="4">
        <v>0.23300000000000001</v>
      </c>
      <c r="BR103" s="4">
        <v>1.2031000000000001</v>
      </c>
      <c r="BU103" s="4">
        <v>0.95399999999999996</v>
      </c>
      <c r="BW103" s="4">
        <v>0</v>
      </c>
      <c r="BX103" s="4">
        <v>0.13076599999999999</v>
      </c>
      <c r="BY103" s="4">
        <v>-5</v>
      </c>
      <c r="BZ103" s="4">
        <v>1.374098</v>
      </c>
      <c r="CA103" s="4">
        <v>3.195589</v>
      </c>
      <c r="CB103" s="4">
        <v>27.756782000000001</v>
      </c>
      <c r="CC103" s="4">
        <f t="shared" si="13"/>
        <v>0.84427461380000002</v>
      </c>
      <c r="CE103" s="4">
        <f t="shared" si="14"/>
        <v>7199.0288206264167</v>
      </c>
      <c r="CF103" s="4">
        <f t="shared" si="15"/>
        <v>20.748716512235998</v>
      </c>
      <c r="CG103" s="4">
        <f t="shared" si="16"/>
        <v>0.55619546103900008</v>
      </c>
      <c r="CH103" s="4">
        <f t="shared" si="17"/>
        <v>2.8719260050473001</v>
      </c>
    </row>
    <row r="104" spans="1:86">
      <c r="A104" s="2">
        <v>42440</v>
      </c>
      <c r="B104" s="29">
        <v>0.49823967592592594</v>
      </c>
      <c r="C104" s="4">
        <v>14.43</v>
      </c>
      <c r="D104" s="4">
        <v>6.9099999999999995E-2</v>
      </c>
      <c r="E104" s="4" t="s">
        <v>155</v>
      </c>
      <c r="F104" s="4">
        <v>691.24069499999996</v>
      </c>
      <c r="G104" s="4">
        <v>13.1</v>
      </c>
      <c r="H104" s="4">
        <v>3.3</v>
      </c>
      <c r="I104" s="4">
        <v>155.5</v>
      </c>
      <c r="K104" s="4">
        <v>0</v>
      </c>
      <c r="L104" s="4">
        <v>23</v>
      </c>
      <c r="M104" s="4">
        <v>0.876</v>
      </c>
      <c r="N104" s="4">
        <v>12.64</v>
      </c>
      <c r="O104" s="4">
        <v>6.0499999999999998E-2</v>
      </c>
      <c r="P104" s="4">
        <v>11.475</v>
      </c>
      <c r="Q104" s="4">
        <v>2.9167999999999998</v>
      </c>
      <c r="R104" s="4">
        <v>14.4</v>
      </c>
      <c r="S104" s="4">
        <v>9.3152000000000008</v>
      </c>
      <c r="T104" s="4">
        <v>2.3679000000000001</v>
      </c>
      <c r="U104" s="4">
        <v>11.7</v>
      </c>
      <c r="V104" s="4">
        <v>155.4905</v>
      </c>
      <c r="Y104" s="4">
        <v>20.146999999999998</v>
      </c>
      <c r="Z104" s="4">
        <v>0</v>
      </c>
      <c r="AA104" s="4">
        <v>0</v>
      </c>
      <c r="AB104" s="4" t="s">
        <v>384</v>
      </c>
      <c r="AC104" s="4">
        <v>0</v>
      </c>
      <c r="AD104" s="4">
        <v>12</v>
      </c>
      <c r="AE104" s="4">
        <v>852</v>
      </c>
      <c r="AF104" s="4">
        <v>883</v>
      </c>
      <c r="AG104" s="4">
        <v>882</v>
      </c>
      <c r="AH104" s="4">
        <v>66</v>
      </c>
      <c r="AI104" s="4">
        <v>25.67</v>
      </c>
      <c r="AJ104" s="4">
        <v>0.59</v>
      </c>
      <c r="AK104" s="4">
        <v>988</v>
      </c>
      <c r="AL104" s="4">
        <v>5.0999999999999996</v>
      </c>
      <c r="AM104" s="4">
        <v>0</v>
      </c>
      <c r="AN104" s="4">
        <v>35</v>
      </c>
      <c r="AO104" s="4">
        <v>192</v>
      </c>
      <c r="AP104" s="4">
        <v>190</v>
      </c>
      <c r="AQ104" s="4">
        <v>5.0999999999999996</v>
      </c>
      <c r="AR104" s="4">
        <v>195</v>
      </c>
      <c r="AS104" s="4" t="s">
        <v>155</v>
      </c>
      <c r="AT104" s="4">
        <v>2</v>
      </c>
      <c r="AU104" s="5">
        <v>0.70638888888888884</v>
      </c>
      <c r="AV104" s="4">
        <v>47.164284000000002</v>
      </c>
      <c r="AW104" s="4">
        <v>-88.488984000000002</v>
      </c>
      <c r="AX104" s="4">
        <v>319.5</v>
      </c>
      <c r="AY104" s="4">
        <v>21.5</v>
      </c>
      <c r="AZ104" s="4">
        <v>12</v>
      </c>
      <c r="BA104" s="4">
        <v>10</v>
      </c>
      <c r="BB104" s="4" t="s">
        <v>434</v>
      </c>
      <c r="BC104" s="4">
        <v>1.4</v>
      </c>
      <c r="BD104" s="4">
        <v>1.2714570000000001</v>
      </c>
      <c r="BE104" s="4">
        <v>2.3714569999999999</v>
      </c>
      <c r="BF104" s="4">
        <v>14.063000000000001</v>
      </c>
      <c r="BG104" s="4">
        <v>14.66</v>
      </c>
      <c r="BH104" s="4">
        <v>1.04</v>
      </c>
      <c r="BI104" s="4">
        <v>14.162000000000001</v>
      </c>
      <c r="BJ104" s="4">
        <v>3014.9409999999998</v>
      </c>
      <c r="BK104" s="4">
        <v>9.1920000000000002</v>
      </c>
      <c r="BL104" s="4">
        <v>0.28699999999999998</v>
      </c>
      <c r="BM104" s="4">
        <v>7.2999999999999995E-2</v>
      </c>
      <c r="BN104" s="4">
        <v>0.35899999999999999</v>
      </c>
      <c r="BO104" s="4">
        <v>0.23300000000000001</v>
      </c>
      <c r="BP104" s="4">
        <v>5.8999999999999997E-2</v>
      </c>
      <c r="BQ104" s="4">
        <v>0.29199999999999998</v>
      </c>
      <c r="BR104" s="4">
        <v>1.2263999999999999</v>
      </c>
      <c r="BU104" s="4">
        <v>0.95299999999999996</v>
      </c>
      <c r="BW104" s="4">
        <v>0</v>
      </c>
      <c r="BX104" s="4">
        <v>0.14252999999999999</v>
      </c>
      <c r="BY104" s="4">
        <v>-5</v>
      </c>
      <c r="BZ104" s="4">
        <v>1.375804</v>
      </c>
      <c r="CA104" s="4">
        <v>3.4830770000000002</v>
      </c>
      <c r="CB104" s="4">
        <v>27.791240999999999</v>
      </c>
      <c r="CC104" s="4">
        <f t="shared" si="13"/>
        <v>0.92022894340000005</v>
      </c>
      <c r="CE104" s="4">
        <f t="shared" si="14"/>
        <v>7844.4499251323787</v>
      </c>
      <c r="CF104" s="4">
        <f t="shared" si="15"/>
        <v>23.916283506648004</v>
      </c>
      <c r="CG104" s="4">
        <f t="shared" si="16"/>
        <v>0.75974268754800012</v>
      </c>
      <c r="CH104" s="4">
        <f t="shared" si="17"/>
        <v>3.1909192877016004</v>
      </c>
    </row>
    <row r="105" spans="1:86">
      <c r="A105" s="2">
        <v>42440</v>
      </c>
      <c r="B105" s="29">
        <v>0.49825125000000003</v>
      </c>
      <c r="C105" s="4">
        <v>14.43</v>
      </c>
      <c r="D105" s="4">
        <v>9.8299999999999998E-2</v>
      </c>
      <c r="E105" s="4" t="s">
        <v>155</v>
      </c>
      <c r="F105" s="4">
        <v>983.20692499999996</v>
      </c>
      <c r="G105" s="4">
        <v>13.1</v>
      </c>
      <c r="H105" s="4">
        <v>7</v>
      </c>
      <c r="I105" s="4">
        <v>143.69999999999999</v>
      </c>
      <c r="K105" s="4">
        <v>0</v>
      </c>
      <c r="L105" s="4">
        <v>23</v>
      </c>
      <c r="M105" s="4">
        <v>0.87549999999999994</v>
      </c>
      <c r="N105" s="4">
        <v>12.633599999999999</v>
      </c>
      <c r="O105" s="4">
        <v>8.6099999999999996E-2</v>
      </c>
      <c r="P105" s="4">
        <v>11.469200000000001</v>
      </c>
      <c r="Q105" s="4">
        <v>6.1285999999999996</v>
      </c>
      <c r="R105" s="4">
        <v>17.600000000000001</v>
      </c>
      <c r="S105" s="4">
        <v>9.3635999999999999</v>
      </c>
      <c r="T105" s="4">
        <v>5.0034000000000001</v>
      </c>
      <c r="U105" s="4">
        <v>14.4</v>
      </c>
      <c r="V105" s="4">
        <v>143.6815</v>
      </c>
      <c r="Y105" s="4">
        <v>20.137</v>
      </c>
      <c r="Z105" s="4">
        <v>0</v>
      </c>
      <c r="AA105" s="4">
        <v>0</v>
      </c>
      <c r="AB105" s="4" t="s">
        <v>384</v>
      </c>
      <c r="AC105" s="4">
        <v>0</v>
      </c>
      <c r="AD105" s="4">
        <v>11.9</v>
      </c>
      <c r="AE105" s="4">
        <v>850</v>
      </c>
      <c r="AF105" s="4">
        <v>883</v>
      </c>
      <c r="AG105" s="4">
        <v>880</v>
      </c>
      <c r="AH105" s="4">
        <v>66</v>
      </c>
      <c r="AI105" s="4">
        <v>27.16</v>
      </c>
      <c r="AJ105" s="4">
        <v>0.62</v>
      </c>
      <c r="AK105" s="4">
        <v>988</v>
      </c>
      <c r="AL105" s="4">
        <v>5.9</v>
      </c>
      <c r="AM105" s="4">
        <v>0</v>
      </c>
      <c r="AN105" s="4">
        <v>35</v>
      </c>
      <c r="AO105" s="4">
        <v>192</v>
      </c>
      <c r="AP105" s="4">
        <v>190</v>
      </c>
      <c r="AQ105" s="4">
        <v>5</v>
      </c>
      <c r="AR105" s="4">
        <v>195</v>
      </c>
      <c r="AS105" s="4" t="s">
        <v>155</v>
      </c>
      <c r="AT105" s="4">
        <v>2</v>
      </c>
      <c r="AU105" s="5">
        <v>0.70640046296296299</v>
      </c>
      <c r="AV105" s="4">
        <v>47.164282999999998</v>
      </c>
      <c r="AW105" s="4">
        <v>-88.489108000000002</v>
      </c>
      <c r="AX105" s="4">
        <v>319.60000000000002</v>
      </c>
      <c r="AY105" s="4">
        <v>21.3</v>
      </c>
      <c r="AZ105" s="4">
        <v>12</v>
      </c>
      <c r="BA105" s="4">
        <v>10</v>
      </c>
      <c r="BB105" s="4" t="s">
        <v>434</v>
      </c>
      <c r="BC105" s="4">
        <v>1.4</v>
      </c>
      <c r="BD105" s="4">
        <v>1.371329</v>
      </c>
      <c r="BE105" s="4">
        <v>2.4713289999999999</v>
      </c>
      <c r="BF105" s="4">
        <v>14.063000000000001</v>
      </c>
      <c r="BG105" s="4">
        <v>14.63</v>
      </c>
      <c r="BH105" s="4">
        <v>1.04</v>
      </c>
      <c r="BI105" s="4">
        <v>14.218999999999999</v>
      </c>
      <c r="BJ105" s="4">
        <v>3009.1489999999999</v>
      </c>
      <c r="BK105" s="4">
        <v>13.05</v>
      </c>
      <c r="BL105" s="4">
        <v>0.28599999999999998</v>
      </c>
      <c r="BM105" s="4">
        <v>0.153</v>
      </c>
      <c r="BN105" s="4">
        <v>0.439</v>
      </c>
      <c r="BO105" s="4">
        <v>0.23400000000000001</v>
      </c>
      <c r="BP105" s="4">
        <v>0.125</v>
      </c>
      <c r="BQ105" s="4">
        <v>0.35799999999999998</v>
      </c>
      <c r="BR105" s="4">
        <v>1.1316999999999999</v>
      </c>
      <c r="BU105" s="4">
        <v>0.95199999999999996</v>
      </c>
      <c r="BW105" s="4">
        <v>0</v>
      </c>
      <c r="BX105" s="4">
        <v>0.111528</v>
      </c>
      <c r="BY105" s="4">
        <v>-5</v>
      </c>
      <c r="BZ105" s="4">
        <v>1.3750979999999999</v>
      </c>
      <c r="CA105" s="4">
        <v>2.7254649999999998</v>
      </c>
      <c r="CB105" s="4">
        <v>27.776979999999998</v>
      </c>
      <c r="CC105" s="4">
        <f t="shared" si="13"/>
        <v>0.72006785299999987</v>
      </c>
      <c r="CE105" s="4">
        <f t="shared" si="14"/>
        <v>6126.3937186258945</v>
      </c>
      <c r="CF105" s="4">
        <f t="shared" si="15"/>
        <v>26.568786732749999</v>
      </c>
      <c r="CG105" s="4">
        <f t="shared" si="16"/>
        <v>0.72886020308999988</v>
      </c>
      <c r="CH105" s="4">
        <f t="shared" si="17"/>
        <v>2.3040533291534997</v>
      </c>
    </row>
    <row r="106" spans="1:86">
      <c r="A106" s="2">
        <v>42440</v>
      </c>
      <c r="B106" s="29">
        <v>0.49826282407407407</v>
      </c>
      <c r="C106" s="4">
        <v>14.423999999999999</v>
      </c>
      <c r="D106" s="4">
        <v>0.1057</v>
      </c>
      <c r="E106" s="4" t="s">
        <v>155</v>
      </c>
      <c r="F106" s="4">
        <v>1057.403133</v>
      </c>
      <c r="G106" s="4">
        <v>13.1</v>
      </c>
      <c r="H106" s="4">
        <v>6.9</v>
      </c>
      <c r="I106" s="4">
        <v>152.6</v>
      </c>
      <c r="K106" s="4">
        <v>0</v>
      </c>
      <c r="L106" s="4">
        <v>23</v>
      </c>
      <c r="M106" s="4">
        <v>0.87539999999999996</v>
      </c>
      <c r="N106" s="4">
        <v>12.626799999999999</v>
      </c>
      <c r="O106" s="4">
        <v>9.2600000000000002E-2</v>
      </c>
      <c r="P106" s="4">
        <v>11.468</v>
      </c>
      <c r="Q106" s="4">
        <v>6.0141</v>
      </c>
      <c r="R106" s="4">
        <v>17.5</v>
      </c>
      <c r="S106" s="4">
        <v>9.3693000000000008</v>
      </c>
      <c r="T106" s="4">
        <v>4.9135</v>
      </c>
      <c r="U106" s="4">
        <v>14.3</v>
      </c>
      <c r="V106" s="4">
        <v>152.60300000000001</v>
      </c>
      <c r="Y106" s="4">
        <v>20.135000000000002</v>
      </c>
      <c r="Z106" s="4">
        <v>0</v>
      </c>
      <c r="AA106" s="4">
        <v>0</v>
      </c>
      <c r="AB106" s="4" t="s">
        <v>384</v>
      </c>
      <c r="AC106" s="4">
        <v>0</v>
      </c>
      <c r="AD106" s="4">
        <v>11.9</v>
      </c>
      <c r="AE106" s="4">
        <v>850</v>
      </c>
      <c r="AF106" s="4">
        <v>882</v>
      </c>
      <c r="AG106" s="4">
        <v>881</v>
      </c>
      <c r="AH106" s="4">
        <v>66</v>
      </c>
      <c r="AI106" s="4">
        <v>27.34</v>
      </c>
      <c r="AJ106" s="4">
        <v>0.63</v>
      </c>
      <c r="AK106" s="4">
        <v>988</v>
      </c>
      <c r="AL106" s="4">
        <v>6</v>
      </c>
      <c r="AM106" s="4">
        <v>0</v>
      </c>
      <c r="AN106" s="4">
        <v>35</v>
      </c>
      <c r="AO106" s="4">
        <v>192</v>
      </c>
      <c r="AP106" s="4">
        <v>190</v>
      </c>
      <c r="AQ106" s="4">
        <v>4.9000000000000004</v>
      </c>
      <c r="AR106" s="4">
        <v>195</v>
      </c>
      <c r="AS106" s="4" t="s">
        <v>155</v>
      </c>
      <c r="AT106" s="4">
        <v>2</v>
      </c>
      <c r="AU106" s="5">
        <v>0.70641203703703714</v>
      </c>
      <c r="AV106" s="4">
        <v>47.164261000000003</v>
      </c>
      <c r="AW106" s="4">
        <v>-88.489232999999999</v>
      </c>
      <c r="AX106" s="4">
        <v>319.8</v>
      </c>
      <c r="AY106" s="4">
        <v>22.3</v>
      </c>
      <c r="AZ106" s="4">
        <v>12</v>
      </c>
      <c r="BA106" s="4">
        <v>10</v>
      </c>
      <c r="BB106" s="4" t="s">
        <v>434</v>
      </c>
      <c r="BC106" s="4">
        <v>1.2575419999999999</v>
      </c>
      <c r="BD106" s="4">
        <v>1.4712289999999999</v>
      </c>
      <c r="BE106" s="4">
        <v>2.357542</v>
      </c>
      <c r="BF106" s="4">
        <v>14.063000000000001</v>
      </c>
      <c r="BG106" s="4">
        <v>14.63</v>
      </c>
      <c r="BH106" s="4">
        <v>1.04</v>
      </c>
      <c r="BI106" s="4">
        <v>14.231</v>
      </c>
      <c r="BJ106" s="4">
        <v>3007.3919999999998</v>
      </c>
      <c r="BK106" s="4">
        <v>14.032</v>
      </c>
      <c r="BL106" s="4">
        <v>0.28599999999999998</v>
      </c>
      <c r="BM106" s="4">
        <v>0.15</v>
      </c>
      <c r="BN106" s="4">
        <v>0.436</v>
      </c>
      <c r="BO106" s="4">
        <v>0.23400000000000001</v>
      </c>
      <c r="BP106" s="4">
        <v>0.123</v>
      </c>
      <c r="BQ106" s="4">
        <v>0.35599999999999998</v>
      </c>
      <c r="BR106" s="4">
        <v>1.2019</v>
      </c>
      <c r="BU106" s="4">
        <v>0.95099999999999996</v>
      </c>
      <c r="BW106" s="4">
        <v>0</v>
      </c>
      <c r="BX106" s="4">
        <v>9.8077999999999999E-2</v>
      </c>
      <c r="BY106" s="4">
        <v>-5</v>
      </c>
      <c r="BZ106" s="4">
        <v>1.375</v>
      </c>
      <c r="CA106" s="4">
        <v>2.396782</v>
      </c>
      <c r="CB106" s="4">
        <v>27.774999999999999</v>
      </c>
      <c r="CC106" s="4">
        <f t="shared" si="13"/>
        <v>0.63322980439999998</v>
      </c>
      <c r="CE106" s="4">
        <f t="shared" si="14"/>
        <v>5384.4230703703679</v>
      </c>
      <c r="CF106" s="4">
        <f t="shared" si="15"/>
        <v>25.122838832928</v>
      </c>
      <c r="CG106" s="4">
        <f t="shared" si="16"/>
        <v>0.63738103082399999</v>
      </c>
      <c r="CH106" s="4">
        <f t="shared" si="17"/>
        <v>2.1518771374925998</v>
      </c>
    </row>
    <row r="107" spans="1:86">
      <c r="A107" s="2">
        <v>42440</v>
      </c>
      <c r="B107" s="29">
        <v>0.49827439814814811</v>
      </c>
      <c r="C107" s="4">
        <v>14.401999999999999</v>
      </c>
      <c r="D107" s="4">
        <v>6.88E-2</v>
      </c>
      <c r="E107" s="4" t="s">
        <v>155</v>
      </c>
      <c r="F107" s="4">
        <v>687.62725799999998</v>
      </c>
      <c r="G107" s="4">
        <v>13</v>
      </c>
      <c r="H107" s="4">
        <v>0</v>
      </c>
      <c r="I107" s="4">
        <v>156.5</v>
      </c>
      <c r="K107" s="4">
        <v>0</v>
      </c>
      <c r="L107" s="4">
        <v>23</v>
      </c>
      <c r="M107" s="4">
        <v>0.87619999999999998</v>
      </c>
      <c r="N107" s="4">
        <v>12.6188</v>
      </c>
      <c r="O107" s="4">
        <v>6.0299999999999999E-2</v>
      </c>
      <c r="P107" s="4">
        <v>11.390700000000001</v>
      </c>
      <c r="Q107" s="4">
        <v>0</v>
      </c>
      <c r="R107" s="4">
        <v>11.4</v>
      </c>
      <c r="S107" s="4">
        <v>9.2468000000000004</v>
      </c>
      <c r="T107" s="4">
        <v>0</v>
      </c>
      <c r="U107" s="4">
        <v>9.1999999999999993</v>
      </c>
      <c r="V107" s="4">
        <v>156.54660000000001</v>
      </c>
      <c r="Y107" s="4">
        <v>20.164000000000001</v>
      </c>
      <c r="Z107" s="4">
        <v>0</v>
      </c>
      <c r="AA107" s="4">
        <v>0</v>
      </c>
      <c r="AB107" s="4" t="s">
        <v>384</v>
      </c>
      <c r="AC107" s="4">
        <v>0</v>
      </c>
      <c r="AD107" s="4">
        <v>12</v>
      </c>
      <c r="AE107" s="4">
        <v>851</v>
      </c>
      <c r="AF107" s="4">
        <v>882</v>
      </c>
      <c r="AG107" s="4">
        <v>880</v>
      </c>
      <c r="AH107" s="4">
        <v>66</v>
      </c>
      <c r="AI107" s="4">
        <v>25.67</v>
      </c>
      <c r="AJ107" s="4">
        <v>0.59</v>
      </c>
      <c r="AK107" s="4">
        <v>988</v>
      </c>
      <c r="AL107" s="4">
        <v>5.0999999999999996</v>
      </c>
      <c r="AM107" s="4">
        <v>0</v>
      </c>
      <c r="AN107" s="4">
        <v>35</v>
      </c>
      <c r="AO107" s="4">
        <v>192</v>
      </c>
      <c r="AP107" s="4">
        <v>190</v>
      </c>
      <c r="AQ107" s="4">
        <v>5.2</v>
      </c>
      <c r="AR107" s="4">
        <v>195</v>
      </c>
      <c r="AS107" s="4" t="s">
        <v>155</v>
      </c>
      <c r="AT107" s="4">
        <v>2</v>
      </c>
      <c r="AU107" s="5">
        <v>0.70642361111111107</v>
      </c>
      <c r="AV107" s="4">
        <v>47.164234999999998</v>
      </c>
      <c r="AW107" s="4">
        <v>-88.489361000000002</v>
      </c>
      <c r="AX107" s="4">
        <v>319.7</v>
      </c>
      <c r="AY107" s="4">
        <v>22.7</v>
      </c>
      <c r="AZ107" s="4">
        <v>12</v>
      </c>
      <c r="BA107" s="4">
        <v>10</v>
      </c>
      <c r="BB107" s="4" t="s">
        <v>434</v>
      </c>
      <c r="BC107" s="4">
        <v>1.2</v>
      </c>
      <c r="BD107" s="4">
        <v>1.5</v>
      </c>
      <c r="BE107" s="4">
        <v>2.2999999999999998</v>
      </c>
      <c r="BF107" s="4">
        <v>14.063000000000001</v>
      </c>
      <c r="BG107" s="4">
        <v>14.69</v>
      </c>
      <c r="BH107" s="4">
        <v>1.04</v>
      </c>
      <c r="BI107" s="4">
        <v>14.129</v>
      </c>
      <c r="BJ107" s="4">
        <v>3014.9720000000002</v>
      </c>
      <c r="BK107" s="4">
        <v>9.1620000000000008</v>
      </c>
      <c r="BL107" s="4">
        <v>0.28499999999999998</v>
      </c>
      <c r="BM107" s="4">
        <v>0</v>
      </c>
      <c r="BN107" s="4">
        <v>0.28499999999999998</v>
      </c>
      <c r="BO107" s="4">
        <v>0.23100000000000001</v>
      </c>
      <c r="BP107" s="4">
        <v>0</v>
      </c>
      <c r="BQ107" s="4">
        <v>0.23100000000000001</v>
      </c>
      <c r="BR107" s="4">
        <v>1.2367999999999999</v>
      </c>
      <c r="BU107" s="4">
        <v>0.95599999999999996</v>
      </c>
      <c r="BW107" s="4">
        <v>0</v>
      </c>
      <c r="BX107" s="4">
        <v>0.109628</v>
      </c>
      <c r="BY107" s="4">
        <v>-5</v>
      </c>
      <c r="BZ107" s="4">
        <v>1.3777060000000001</v>
      </c>
      <c r="CA107" s="4">
        <v>2.6790349999999998</v>
      </c>
      <c r="CB107" s="4">
        <v>27.829661000000002</v>
      </c>
      <c r="CC107" s="4">
        <f t="shared" si="13"/>
        <v>0.70780104699999991</v>
      </c>
      <c r="CE107" s="4">
        <f t="shared" si="14"/>
        <v>6033.6799874789403</v>
      </c>
      <c r="CF107" s="4">
        <f t="shared" si="15"/>
        <v>18.335353046489999</v>
      </c>
      <c r="CG107" s="4">
        <f t="shared" si="16"/>
        <v>0.462286242495</v>
      </c>
      <c r="CH107" s="4">
        <f t="shared" si="17"/>
        <v>2.4751325745359996</v>
      </c>
    </row>
    <row r="108" spans="1:86">
      <c r="A108" s="2">
        <v>42440</v>
      </c>
      <c r="B108" s="29">
        <v>0.49828597222222221</v>
      </c>
      <c r="C108" s="4">
        <v>14.382999999999999</v>
      </c>
      <c r="D108" s="4">
        <v>5.1200000000000002E-2</v>
      </c>
      <c r="E108" s="4" t="s">
        <v>155</v>
      </c>
      <c r="F108" s="4">
        <v>512.25498700000003</v>
      </c>
      <c r="G108" s="4">
        <v>13</v>
      </c>
      <c r="H108" s="4">
        <v>0</v>
      </c>
      <c r="I108" s="4">
        <v>143.1</v>
      </c>
      <c r="K108" s="4">
        <v>0</v>
      </c>
      <c r="L108" s="4">
        <v>23</v>
      </c>
      <c r="M108" s="4">
        <v>0.87629999999999997</v>
      </c>
      <c r="N108" s="4">
        <v>12.604100000000001</v>
      </c>
      <c r="O108" s="4">
        <v>4.4900000000000002E-2</v>
      </c>
      <c r="P108" s="4">
        <v>11.392200000000001</v>
      </c>
      <c r="Q108" s="4">
        <v>0</v>
      </c>
      <c r="R108" s="4">
        <v>11.4</v>
      </c>
      <c r="S108" s="4">
        <v>9.3007000000000009</v>
      </c>
      <c r="T108" s="4">
        <v>0</v>
      </c>
      <c r="U108" s="4">
        <v>9.3000000000000007</v>
      </c>
      <c r="V108" s="4">
        <v>143.07570000000001</v>
      </c>
      <c r="Y108" s="4">
        <v>20.239999999999998</v>
      </c>
      <c r="Z108" s="4">
        <v>0</v>
      </c>
      <c r="AA108" s="4">
        <v>0</v>
      </c>
      <c r="AB108" s="4" t="s">
        <v>384</v>
      </c>
      <c r="AC108" s="4">
        <v>0</v>
      </c>
      <c r="AD108" s="4">
        <v>11.9</v>
      </c>
      <c r="AE108" s="4">
        <v>852</v>
      </c>
      <c r="AF108" s="4">
        <v>882</v>
      </c>
      <c r="AG108" s="4">
        <v>882</v>
      </c>
      <c r="AH108" s="4">
        <v>66</v>
      </c>
      <c r="AI108" s="4">
        <v>27.16</v>
      </c>
      <c r="AJ108" s="4">
        <v>0.62</v>
      </c>
      <c r="AK108" s="4">
        <v>988</v>
      </c>
      <c r="AL108" s="4">
        <v>5.9</v>
      </c>
      <c r="AM108" s="4">
        <v>0</v>
      </c>
      <c r="AN108" s="4">
        <v>35</v>
      </c>
      <c r="AO108" s="4">
        <v>192</v>
      </c>
      <c r="AP108" s="4">
        <v>190</v>
      </c>
      <c r="AQ108" s="4">
        <v>5.0999999999999996</v>
      </c>
      <c r="AR108" s="4">
        <v>195</v>
      </c>
      <c r="AS108" s="4" t="s">
        <v>155</v>
      </c>
      <c r="AT108" s="4">
        <v>2</v>
      </c>
      <c r="AU108" s="5">
        <v>0.70643518518518522</v>
      </c>
      <c r="AV108" s="4">
        <v>47.164200999999998</v>
      </c>
      <c r="AW108" s="4">
        <v>-88.489485999999999</v>
      </c>
      <c r="AX108" s="4">
        <v>319.60000000000002</v>
      </c>
      <c r="AY108" s="4">
        <v>22.8</v>
      </c>
      <c r="AZ108" s="4">
        <v>12</v>
      </c>
      <c r="BA108" s="4">
        <v>10</v>
      </c>
      <c r="BB108" s="4" t="s">
        <v>434</v>
      </c>
      <c r="BC108" s="4">
        <v>1.0579419999999999</v>
      </c>
      <c r="BD108" s="4">
        <v>1.5</v>
      </c>
      <c r="BE108" s="4">
        <v>1.944855</v>
      </c>
      <c r="BF108" s="4">
        <v>14.063000000000001</v>
      </c>
      <c r="BG108" s="4">
        <v>14.73</v>
      </c>
      <c r="BH108" s="4">
        <v>1.05</v>
      </c>
      <c r="BI108" s="4">
        <v>14.114000000000001</v>
      </c>
      <c r="BJ108" s="4">
        <v>3018.95</v>
      </c>
      <c r="BK108" s="4">
        <v>6.843</v>
      </c>
      <c r="BL108" s="4">
        <v>0.28599999999999998</v>
      </c>
      <c r="BM108" s="4">
        <v>0</v>
      </c>
      <c r="BN108" s="4">
        <v>0.28599999999999998</v>
      </c>
      <c r="BO108" s="4">
        <v>0.23300000000000001</v>
      </c>
      <c r="BP108" s="4">
        <v>0</v>
      </c>
      <c r="BQ108" s="4">
        <v>0.23300000000000001</v>
      </c>
      <c r="BR108" s="4">
        <v>1.1332</v>
      </c>
      <c r="BU108" s="4">
        <v>0.96199999999999997</v>
      </c>
      <c r="BW108" s="4">
        <v>0</v>
      </c>
      <c r="BX108" s="4">
        <v>0.14707999999999999</v>
      </c>
      <c r="BY108" s="4">
        <v>-5</v>
      </c>
      <c r="BZ108" s="4">
        <v>1.376196</v>
      </c>
      <c r="CA108" s="4">
        <v>3.5942669999999999</v>
      </c>
      <c r="CB108" s="4">
        <v>27.799159</v>
      </c>
      <c r="CC108" s="4">
        <f t="shared" si="13"/>
        <v>0.94960534139999997</v>
      </c>
      <c r="CE108" s="4">
        <f t="shared" si="14"/>
        <v>8105.63153265855</v>
      </c>
      <c r="CF108" s="4">
        <f t="shared" si="15"/>
        <v>18.372890103507</v>
      </c>
      <c r="CG108" s="4">
        <f t="shared" si="16"/>
        <v>0.62558576561699997</v>
      </c>
      <c r="CH108" s="4">
        <f t="shared" si="17"/>
        <v>3.0425484532068001</v>
      </c>
    </row>
    <row r="109" spans="1:86">
      <c r="A109" s="2">
        <v>42440</v>
      </c>
      <c r="B109" s="29">
        <v>0.49829754629629625</v>
      </c>
      <c r="C109" s="4">
        <v>14.39</v>
      </c>
      <c r="D109" s="4">
        <v>6.08E-2</v>
      </c>
      <c r="E109" s="4" t="s">
        <v>155</v>
      </c>
      <c r="F109" s="4">
        <v>608.25040100000001</v>
      </c>
      <c r="G109" s="4">
        <v>13.3</v>
      </c>
      <c r="H109" s="4">
        <v>0</v>
      </c>
      <c r="I109" s="4">
        <v>108.7</v>
      </c>
      <c r="K109" s="4">
        <v>0</v>
      </c>
      <c r="L109" s="4">
        <v>23</v>
      </c>
      <c r="M109" s="4">
        <v>0.87619999999999998</v>
      </c>
      <c r="N109" s="4">
        <v>12.6084</v>
      </c>
      <c r="O109" s="4">
        <v>5.33E-2</v>
      </c>
      <c r="P109" s="4">
        <v>11.636200000000001</v>
      </c>
      <c r="Q109" s="4">
        <v>0</v>
      </c>
      <c r="R109" s="4">
        <v>11.6</v>
      </c>
      <c r="S109" s="4">
        <v>9.5068000000000001</v>
      </c>
      <c r="T109" s="4">
        <v>0</v>
      </c>
      <c r="U109" s="4">
        <v>9.5</v>
      </c>
      <c r="V109" s="4">
        <v>108.6549</v>
      </c>
      <c r="Y109" s="4">
        <v>20.099</v>
      </c>
      <c r="Z109" s="4">
        <v>0</v>
      </c>
      <c r="AA109" s="4">
        <v>0</v>
      </c>
      <c r="AB109" s="4" t="s">
        <v>384</v>
      </c>
      <c r="AC109" s="4">
        <v>0</v>
      </c>
      <c r="AD109" s="4">
        <v>12</v>
      </c>
      <c r="AE109" s="4">
        <v>854</v>
      </c>
      <c r="AF109" s="4">
        <v>884</v>
      </c>
      <c r="AG109" s="4">
        <v>884</v>
      </c>
      <c r="AH109" s="4">
        <v>66</v>
      </c>
      <c r="AI109" s="4">
        <v>27.34</v>
      </c>
      <c r="AJ109" s="4">
        <v>0.63</v>
      </c>
      <c r="AK109" s="4">
        <v>988</v>
      </c>
      <c r="AL109" s="4">
        <v>6</v>
      </c>
      <c r="AM109" s="4">
        <v>0</v>
      </c>
      <c r="AN109" s="4">
        <v>35</v>
      </c>
      <c r="AO109" s="4">
        <v>192</v>
      </c>
      <c r="AP109" s="4">
        <v>190</v>
      </c>
      <c r="AQ109" s="4">
        <v>5.0999999999999996</v>
      </c>
      <c r="AR109" s="4">
        <v>195</v>
      </c>
      <c r="AS109" s="4" t="s">
        <v>155</v>
      </c>
      <c r="AT109" s="4">
        <v>2</v>
      </c>
      <c r="AU109" s="5">
        <v>0.70644675925925926</v>
      </c>
      <c r="AV109" s="4">
        <v>47.164164</v>
      </c>
      <c r="AW109" s="4">
        <v>-88.489610999999996</v>
      </c>
      <c r="AX109" s="4">
        <v>319.5</v>
      </c>
      <c r="AY109" s="4">
        <v>22.9</v>
      </c>
      <c r="AZ109" s="4">
        <v>12</v>
      </c>
      <c r="BA109" s="4">
        <v>11</v>
      </c>
      <c r="BB109" s="4" t="s">
        <v>429</v>
      </c>
      <c r="BC109" s="4">
        <v>0.92907099999999998</v>
      </c>
      <c r="BD109" s="4">
        <v>1.429071</v>
      </c>
      <c r="BE109" s="4">
        <v>1.729071</v>
      </c>
      <c r="BF109" s="4">
        <v>14.063000000000001</v>
      </c>
      <c r="BG109" s="4">
        <v>14.72</v>
      </c>
      <c r="BH109" s="4">
        <v>1.05</v>
      </c>
      <c r="BI109" s="4">
        <v>14.131</v>
      </c>
      <c r="BJ109" s="4">
        <v>3017.7649999999999</v>
      </c>
      <c r="BK109" s="4">
        <v>8.1189999999999998</v>
      </c>
      <c r="BL109" s="4">
        <v>0.29199999999999998</v>
      </c>
      <c r="BM109" s="4">
        <v>0</v>
      </c>
      <c r="BN109" s="4">
        <v>0.29199999999999998</v>
      </c>
      <c r="BO109" s="4">
        <v>0.23799999999999999</v>
      </c>
      <c r="BP109" s="4">
        <v>0</v>
      </c>
      <c r="BQ109" s="4">
        <v>0.23799999999999999</v>
      </c>
      <c r="BR109" s="4">
        <v>0.8599</v>
      </c>
      <c r="BU109" s="4">
        <v>0.95399999999999996</v>
      </c>
      <c r="BW109" s="4">
        <v>0</v>
      </c>
      <c r="BX109" s="4">
        <v>0.179864</v>
      </c>
      <c r="BY109" s="4">
        <v>-5</v>
      </c>
      <c r="BZ109" s="4">
        <v>1.377804</v>
      </c>
      <c r="CA109" s="4">
        <v>4.3954259999999996</v>
      </c>
      <c r="CB109" s="4">
        <v>27.831641000000001</v>
      </c>
      <c r="CC109" s="4">
        <f t="shared" si="13"/>
        <v>1.1612715491999999</v>
      </c>
      <c r="CE109" s="4">
        <f t="shared" si="14"/>
        <v>9908.478968938829</v>
      </c>
      <c r="CF109" s="4">
        <f t="shared" si="15"/>
        <v>26.657788379417998</v>
      </c>
      <c r="CG109" s="4">
        <f t="shared" si="16"/>
        <v>0.78144520683599994</v>
      </c>
      <c r="CH109" s="4">
        <f t="shared" si="17"/>
        <v>2.8233812325977996</v>
      </c>
    </row>
    <row r="110" spans="1:86">
      <c r="A110" s="2">
        <v>42440</v>
      </c>
      <c r="B110" s="29">
        <v>0.4983091203703704</v>
      </c>
      <c r="C110" s="4">
        <v>14.39</v>
      </c>
      <c r="D110" s="4">
        <v>9.01E-2</v>
      </c>
      <c r="E110" s="4" t="s">
        <v>155</v>
      </c>
      <c r="F110" s="4">
        <v>900.63628500000004</v>
      </c>
      <c r="G110" s="4">
        <v>13.7</v>
      </c>
      <c r="H110" s="4">
        <v>-0.1</v>
      </c>
      <c r="I110" s="4">
        <v>98.8</v>
      </c>
      <c r="K110" s="4">
        <v>0</v>
      </c>
      <c r="L110" s="4">
        <v>23</v>
      </c>
      <c r="M110" s="4">
        <v>0.87609999999999999</v>
      </c>
      <c r="N110" s="4">
        <v>12.6076</v>
      </c>
      <c r="O110" s="4">
        <v>7.8899999999999998E-2</v>
      </c>
      <c r="P110" s="4">
        <v>12.003</v>
      </c>
      <c r="Q110" s="4">
        <v>0</v>
      </c>
      <c r="R110" s="4">
        <v>12</v>
      </c>
      <c r="S110" s="4">
        <v>9.7439</v>
      </c>
      <c r="T110" s="4">
        <v>0</v>
      </c>
      <c r="U110" s="4">
        <v>9.6999999999999993</v>
      </c>
      <c r="V110" s="4">
        <v>98.790300000000002</v>
      </c>
      <c r="Y110" s="4">
        <v>20.062999999999999</v>
      </c>
      <c r="Z110" s="4">
        <v>0</v>
      </c>
      <c r="AA110" s="4">
        <v>0</v>
      </c>
      <c r="AB110" s="4" t="s">
        <v>384</v>
      </c>
      <c r="AC110" s="4">
        <v>0</v>
      </c>
      <c r="AD110" s="4">
        <v>12</v>
      </c>
      <c r="AE110" s="4">
        <v>856</v>
      </c>
      <c r="AF110" s="4">
        <v>885</v>
      </c>
      <c r="AG110" s="4">
        <v>886</v>
      </c>
      <c r="AH110" s="4">
        <v>66</v>
      </c>
      <c r="AI110" s="4">
        <v>25.67</v>
      </c>
      <c r="AJ110" s="4">
        <v>0.59</v>
      </c>
      <c r="AK110" s="4">
        <v>988</v>
      </c>
      <c r="AL110" s="4">
        <v>5.0999999999999996</v>
      </c>
      <c r="AM110" s="4">
        <v>0</v>
      </c>
      <c r="AN110" s="4">
        <v>35</v>
      </c>
      <c r="AO110" s="4">
        <v>192</v>
      </c>
      <c r="AP110" s="4">
        <v>190</v>
      </c>
      <c r="AQ110" s="4">
        <v>5.0999999999999996</v>
      </c>
      <c r="AR110" s="4">
        <v>195</v>
      </c>
      <c r="AS110" s="4" t="s">
        <v>155</v>
      </c>
      <c r="AT110" s="4">
        <v>2</v>
      </c>
      <c r="AU110" s="5">
        <v>0.7064583333333333</v>
      </c>
      <c r="AV110" s="4">
        <v>47.164115000000002</v>
      </c>
      <c r="AW110" s="4">
        <v>-88.489733999999999</v>
      </c>
      <c r="AX110" s="4">
        <v>319.5</v>
      </c>
      <c r="AY110" s="4">
        <v>23.8</v>
      </c>
      <c r="AZ110" s="4">
        <v>12</v>
      </c>
      <c r="BA110" s="4">
        <v>11</v>
      </c>
      <c r="BB110" s="4" t="s">
        <v>429</v>
      </c>
      <c r="BC110" s="4">
        <v>0.9</v>
      </c>
      <c r="BD110" s="4">
        <v>1.4</v>
      </c>
      <c r="BE110" s="4">
        <v>1.7</v>
      </c>
      <c r="BF110" s="4">
        <v>14.063000000000001</v>
      </c>
      <c r="BG110" s="4">
        <v>14.68</v>
      </c>
      <c r="BH110" s="4">
        <v>1.04</v>
      </c>
      <c r="BI110" s="4">
        <v>14.138</v>
      </c>
      <c r="BJ110" s="4">
        <v>3011.895</v>
      </c>
      <c r="BK110" s="4">
        <v>11.997999999999999</v>
      </c>
      <c r="BL110" s="4">
        <v>0.3</v>
      </c>
      <c r="BM110" s="4">
        <v>0</v>
      </c>
      <c r="BN110" s="4">
        <v>0.3</v>
      </c>
      <c r="BO110" s="4">
        <v>0.24399999999999999</v>
      </c>
      <c r="BP110" s="4">
        <v>0</v>
      </c>
      <c r="BQ110" s="4">
        <v>0.24399999999999999</v>
      </c>
      <c r="BR110" s="4">
        <v>0.78039999999999998</v>
      </c>
      <c r="BU110" s="4">
        <v>0.95099999999999996</v>
      </c>
      <c r="BW110" s="4">
        <v>0</v>
      </c>
      <c r="BX110" s="4">
        <v>0.262376</v>
      </c>
      <c r="BY110" s="4">
        <v>-5</v>
      </c>
      <c r="BZ110" s="4">
        <v>1.3789020000000001</v>
      </c>
      <c r="CA110" s="4">
        <v>6.4118139999999997</v>
      </c>
      <c r="CB110" s="4">
        <v>27.853819999999999</v>
      </c>
      <c r="CC110" s="4">
        <f t="shared" si="13"/>
        <v>1.6940012588</v>
      </c>
      <c r="CE110" s="4">
        <f t="shared" si="14"/>
        <v>14425.847764064909</v>
      </c>
      <c r="CF110" s="4">
        <f t="shared" si="15"/>
        <v>57.465921445883993</v>
      </c>
      <c r="CG110" s="4">
        <f t="shared" si="16"/>
        <v>1.1686685141519999</v>
      </c>
      <c r="CH110" s="4">
        <f t="shared" si="17"/>
        <v>3.7378233952632001</v>
      </c>
    </row>
    <row r="111" spans="1:86">
      <c r="A111" s="2">
        <v>42440</v>
      </c>
      <c r="B111" s="29">
        <v>0.49832069444444443</v>
      </c>
      <c r="C111" s="4">
        <v>14.414</v>
      </c>
      <c r="D111" s="4">
        <v>0.15809999999999999</v>
      </c>
      <c r="E111" s="4" t="s">
        <v>155</v>
      </c>
      <c r="F111" s="4">
        <v>1580.6048390000001</v>
      </c>
      <c r="G111" s="4">
        <v>10.4</v>
      </c>
      <c r="H111" s="4">
        <v>-0.2</v>
      </c>
      <c r="I111" s="4">
        <v>92.1</v>
      </c>
      <c r="K111" s="4">
        <v>0</v>
      </c>
      <c r="L111" s="4">
        <v>23</v>
      </c>
      <c r="M111" s="4">
        <v>0.87539999999999996</v>
      </c>
      <c r="N111" s="4">
        <v>12.617699999999999</v>
      </c>
      <c r="O111" s="4">
        <v>0.1384</v>
      </c>
      <c r="P111" s="4">
        <v>9.1039999999999992</v>
      </c>
      <c r="Q111" s="4">
        <v>0</v>
      </c>
      <c r="R111" s="4">
        <v>9.1</v>
      </c>
      <c r="S111" s="4">
        <v>7.3855000000000004</v>
      </c>
      <c r="T111" s="4">
        <v>0</v>
      </c>
      <c r="U111" s="4">
        <v>7.4</v>
      </c>
      <c r="V111" s="4">
        <v>92.051100000000005</v>
      </c>
      <c r="Y111" s="4">
        <v>20.045999999999999</v>
      </c>
      <c r="Z111" s="4">
        <v>0</v>
      </c>
      <c r="AA111" s="4">
        <v>0</v>
      </c>
      <c r="AB111" s="4" t="s">
        <v>384</v>
      </c>
      <c r="AC111" s="4">
        <v>0</v>
      </c>
      <c r="AD111" s="4">
        <v>11.9</v>
      </c>
      <c r="AE111" s="4">
        <v>856</v>
      </c>
      <c r="AF111" s="4">
        <v>887</v>
      </c>
      <c r="AG111" s="4">
        <v>886</v>
      </c>
      <c r="AH111" s="4">
        <v>66</v>
      </c>
      <c r="AI111" s="4">
        <v>25.49</v>
      </c>
      <c r="AJ111" s="4">
        <v>0.59</v>
      </c>
      <c r="AK111" s="4">
        <v>988</v>
      </c>
      <c r="AL111" s="4">
        <v>5</v>
      </c>
      <c r="AM111" s="4">
        <v>0</v>
      </c>
      <c r="AN111" s="4">
        <v>35</v>
      </c>
      <c r="AO111" s="4">
        <v>192</v>
      </c>
      <c r="AP111" s="4">
        <v>190</v>
      </c>
      <c r="AQ111" s="4">
        <v>5.0999999999999996</v>
      </c>
      <c r="AR111" s="4">
        <v>195</v>
      </c>
      <c r="AS111" s="4" t="s">
        <v>155</v>
      </c>
      <c r="AT111" s="4">
        <v>2</v>
      </c>
      <c r="AU111" s="5">
        <v>0.70646990740740734</v>
      </c>
      <c r="AV111" s="4">
        <v>47.164048000000001</v>
      </c>
      <c r="AW111" s="4">
        <v>-88.489847999999995</v>
      </c>
      <c r="AX111" s="4">
        <v>319.39999999999998</v>
      </c>
      <c r="AY111" s="4">
        <v>24.7</v>
      </c>
      <c r="AZ111" s="4">
        <v>12</v>
      </c>
      <c r="BA111" s="4">
        <v>11</v>
      </c>
      <c r="BB111" s="4" t="s">
        <v>429</v>
      </c>
      <c r="BC111" s="4">
        <v>1.0436559999999999</v>
      </c>
      <c r="BD111" s="4">
        <v>1.6873130000000001</v>
      </c>
      <c r="BE111" s="4">
        <v>1.9873130000000001</v>
      </c>
      <c r="BF111" s="4">
        <v>14.063000000000001</v>
      </c>
      <c r="BG111" s="4">
        <v>14.59</v>
      </c>
      <c r="BH111" s="4">
        <v>1.04</v>
      </c>
      <c r="BI111" s="4">
        <v>14.236000000000001</v>
      </c>
      <c r="BJ111" s="4">
        <v>2997.99</v>
      </c>
      <c r="BK111" s="4">
        <v>20.923999999999999</v>
      </c>
      <c r="BL111" s="4">
        <v>0.22700000000000001</v>
      </c>
      <c r="BM111" s="4">
        <v>0</v>
      </c>
      <c r="BN111" s="4">
        <v>0.22700000000000001</v>
      </c>
      <c r="BO111" s="4">
        <v>0.184</v>
      </c>
      <c r="BP111" s="4">
        <v>0</v>
      </c>
      <c r="BQ111" s="4">
        <v>0.184</v>
      </c>
      <c r="BR111" s="4">
        <v>0.72319999999999995</v>
      </c>
      <c r="BU111" s="4">
        <v>0.94499999999999995</v>
      </c>
      <c r="BW111" s="4">
        <v>0</v>
      </c>
      <c r="BX111" s="4">
        <v>0.22950799999999999</v>
      </c>
      <c r="BY111" s="4">
        <v>-5</v>
      </c>
      <c r="BZ111" s="4">
        <v>1.3762939999999999</v>
      </c>
      <c r="CA111" s="4">
        <v>5.6086020000000003</v>
      </c>
      <c r="CB111" s="4">
        <v>27.801138999999999</v>
      </c>
      <c r="CC111" s="4">
        <f t="shared" si="13"/>
        <v>1.4817926484000001</v>
      </c>
      <c r="CE111" s="4">
        <f t="shared" si="14"/>
        <v>12560.455934355059</v>
      </c>
      <c r="CF111" s="4">
        <f t="shared" si="15"/>
        <v>87.663728021256006</v>
      </c>
      <c r="CG111" s="4">
        <f t="shared" si="16"/>
        <v>0.77089112769599999</v>
      </c>
      <c r="CH111" s="4">
        <f t="shared" si="17"/>
        <v>3.0299373019008002</v>
      </c>
    </row>
    <row r="112" spans="1:86">
      <c r="A112" s="2">
        <v>42440</v>
      </c>
      <c r="B112" s="29">
        <v>0.49833226851851853</v>
      </c>
      <c r="C112" s="4">
        <v>14.414</v>
      </c>
      <c r="D112" s="4">
        <v>0.34760000000000002</v>
      </c>
      <c r="E112" s="4" t="s">
        <v>155</v>
      </c>
      <c r="F112" s="4">
        <v>3475.7661290000001</v>
      </c>
      <c r="G112" s="4">
        <v>10.4</v>
      </c>
      <c r="H112" s="4">
        <v>-0.1</v>
      </c>
      <c r="I112" s="4">
        <v>119.2</v>
      </c>
      <c r="K112" s="4">
        <v>0</v>
      </c>
      <c r="L112" s="4">
        <v>23</v>
      </c>
      <c r="M112" s="4">
        <v>0.87370000000000003</v>
      </c>
      <c r="N112" s="4">
        <v>12.5932</v>
      </c>
      <c r="O112" s="4">
        <v>0.30370000000000003</v>
      </c>
      <c r="P112" s="4">
        <v>9.1127000000000002</v>
      </c>
      <c r="Q112" s="4">
        <v>0</v>
      </c>
      <c r="R112" s="4">
        <v>9.1</v>
      </c>
      <c r="S112" s="4">
        <v>7.3925999999999998</v>
      </c>
      <c r="T112" s="4">
        <v>0</v>
      </c>
      <c r="U112" s="4">
        <v>7.4</v>
      </c>
      <c r="V112" s="4">
        <v>119.2124</v>
      </c>
      <c r="Y112" s="4">
        <v>20.207000000000001</v>
      </c>
      <c r="Z112" s="4">
        <v>0</v>
      </c>
      <c r="AA112" s="4">
        <v>0</v>
      </c>
      <c r="AB112" s="4" t="s">
        <v>384</v>
      </c>
      <c r="AC112" s="4">
        <v>0</v>
      </c>
      <c r="AD112" s="4">
        <v>12</v>
      </c>
      <c r="AE112" s="4">
        <v>854</v>
      </c>
      <c r="AF112" s="4">
        <v>887</v>
      </c>
      <c r="AG112" s="4">
        <v>883</v>
      </c>
      <c r="AH112" s="4">
        <v>66</v>
      </c>
      <c r="AI112" s="4">
        <v>25.49</v>
      </c>
      <c r="AJ112" s="4">
        <v>0.59</v>
      </c>
      <c r="AK112" s="4">
        <v>988</v>
      </c>
      <c r="AL112" s="4">
        <v>5</v>
      </c>
      <c r="AM112" s="4">
        <v>0</v>
      </c>
      <c r="AN112" s="4">
        <v>35</v>
      </c>
      <c r="AO112" s="4">
        <v>192</v>
      </c>
      <c r="AP112" s="4">
        <v>190</v>
      </c>
      <c r="AQ112" s="4">
        <v>5.0999999999999996</v>
      </c>
      <c r="AR112" s="4">
        <v>195</v>
      </c>
      <c r="AS112" s="4" t="s">
        <v>155</v>
      </c>
      <c r="AT112" s="4">
        <v>2</v>
      </c>
      <c r="AU112" s="5">
        <v>0.70648148148148149</v>
      </c>
      <c r="AV112" s="4">
        <v>47.163966000000002</v>
      </c>
      <c r="AW112" s="4">
        <v>-88.489965999999995</v>
      </c>
      <c r="AX112" s="4">
        <v>319.2</v>
      </c>
      <c r="AY112" s="4">
        <v>26.5</v>
      </c>
      <c r="AZ112" s="4">
        <v>12</v>
      </c>
      <c r="BA112" s="4">
        <v>11</v>
      </c>
      <c r="BB112" s="4" t="s">
        <v>429</v>
      </c>
      <c r="BC112" s="4">
        <v>1.315185</v>
      </c>
      <c r="BD112" s="4">
        <v>1.2261740000000001</v>
      </c>
      <c r="BE112" s="4">
        <v>2.1717279999999999</v>
      </c>
      <c r="BF112" s="4">
        <v>14.063000000000001</v>
      </c>
      <c r="BG112" s="4">
        <v>14.39</v>
      </c>
      <c r="BH112" s="4">
        <v>1.02</v>
      </c>
      <c r="BI112" s="4">
        <v>14.455</v>
      </c>
      <c r="BJ112" s="4">
        <v>2958.788</v>
      </c>
      <c r="BK112" s="4">
        <v>45.411999999999999</v>
      </c>
      <c r="BL112" s="4">
        <v>0.224</v>
      </c>
      <c r="BM112" s="4">
        <v>0</v>
      </c>
      <c r="BN112" s="4">
        <v>0.224</v>
      </c>
      <c r="BO112" s="4">
        <v>0.182</v>
      </c>
      <c r="BP112" s="4">
        <v>0</v>
      </c>
      <c r="BQ112" s="4">
        <v>0.182</v>
      </c>
      <c r="BR112" s="4">
        <v>0.92620000000000002</v>
      </c>
      <c r="BU112" s="4">
        <v>0.94199999999999995</v>
      </c>
      <c r="BW112" s="4">
        <v>0</v>
      </c>
      <c r="BX112" s="4">
        <v>0.19794</v>
      </c>
      <c r="BY112" s="4">
        <v>-5</v>
      </c>
      <c r="BZ112" s="4">
        <v>1.378706</v>
      </c>
      <c r="CA112" s="4">
        <v>4.8371589999999998</v>
      </c>
      <c r="CB112" s="4">
        <v>27.849861000000001</v>
      </c>
      <c r="CC112" s="4">
        <f t="shared" si="13"/>
        <v>1.2779774077999999</v>
      </c>
      <c r="CE112" s="4">
        <f t="shared" si="14"/>
        <v>10691.159618459124</v>
      </c>
      <c r="CF112" s="4">
        <f t="shared" si="15"/>
        <v>164.08980318747598</v>
      </c>
      <c r="CG112" s="4">
        <f t="shared" si="16"/>
        <v>0.657631114686</v>
      </c>
      <c r="CH112" s="4">
        <f t="shared" si="17"/>
        <v>3.3466919693526003</v>
      </c>
    </row>
    <row r="113" spans="1:86">
      <c r="A113" s="2">
        <v>42440</v>
      </c>
      <c r="B113" s="29">
        <v>0.49834384259259257</v>
      </c>
      <c r="C113" s="4">
        <v>14.404999999999999</v>
      </c>
      <c r="D113" s="4">
        <v>0.36980000000000002</v>
      </c>
      <c r="E113" s="4" t="s">
        <v>155</v>
      </c>
      <c r="F113" s="4">
        <v>3698.026644</v>
      </c>
      <c r="G113" s="4">
        <v>10.5</v>
      </c>
      <c r="H113" s="4">
        <v>-0.1</v>
      </c>
      <c r="I113" s="4">
        <v>162</v>
      </c>
      <c r="K113" s="4">
        <v>0</v>
      </c>
      <c r="L113" s="4">
        <v>24</v>
      </c>
      <c r="M113" s="4">
        <v>0.87350000000000005</v>
      </c>
      <c r="N113" s="4">
        <v>12.5825</v>
      </c>
      <c r="O113" s="4">
        <v>0.32300000000000001</v>
      </c>
      <c r="P113" s="4">
        <v>9.1714000000000002</v>
      </c>
      <c r="Q113" s="4">
        <v>0</v>
      </c>
      <c r="R113" s="4">
        <v>9.1999999999999993</v>
      </c>
      <c r="S113" s="4">
        <v>7.4401999999999999</v>
      </c>
      <c r="T113" s="4">
        <v>0</v>
      </c>
      <c r="U113" s="4">
        <v>7.4</v>
      </c>
      <c r="V113" s="4">
        <v>162.0196</v>
      </c>
      <c r="Y113" s="4">
        <v>20.818999999999999</v>
      </c>
      <c r="Z113" s="4">
        <v>0</v>
      </c>
      <c r="AA113" s="4">
        <v>0</v>
      </c>
      <c r="AB113" s="4" t="s">
        <v>384</v>
      </c>
      <c r="AC113" s="4">
        <v>0</v>
      </c>
      <c r="AD113" s="4">
        <v>11.9</v>
      </c>
      <c r="AE113" s="4">
        <v>853</v>
      </c>
      <c r="AF113" s="4">
        <v>886</v>
      </c>
      <c r="AG113" s="4">
        <v>884</v>
      </c>
      <c r="AH113" s="4">
        <v>66</v>
      </c>
      <c r="AI113" s="4">
        <v>25.49</v>
      </c>
      <c r="AJ113" s="4">
        <v>0.59</v>
      </c>
      <c r="AK113" s="4">
        <v>988</v>
      </c>
      <c r="AL113" s="4">
        <v>5</v>
      </c>
      <c r="AM113" s="4">
        <v>0</v>
      </c>
      <c r="AN113" s="4">
        <v>35</v>
      </c>
      <c r="AO113" s="4">
        <v>192</v>
      </c>
      <c r="AP113" s="4">
        <v>190</v>
      </c>
      <c r="AQ113" s="4">
        <v>4.9000000000000004</v>
      </c>
      <c r="AR113" s="4">
        <v>195</v>
      </c>
      <c r="AS113" s="4" t="s">
        <v>155</v>
      </c>
      <c r="AT113" s="4">
        <v>2</v>
      </c>
      <c r="AU113" s="5">
        <v>0.70649305555555564</v>
      </c>
      <c r="AV113" s="4">
        <v>47.163876000000002</v>
      </c>
      <c r="AW113" s="4">
        <v>-88.490094999999997</v>
      </c>
      <c r="AX113" s="4">
        <v>319.10000000000002</v>
      </c>
      <c r="AY113" s="4">
        <v>28.7</v>
      </c>
      <c r="AZ113" s="4">
        <v>12</v>
      </c>
      <c r="BA113" s="4">
        <v>10</v>
      </c>
      <c r="BB113" s="4" t="s">
        <v>427</v>
      </c>
      <c r="BC113" s="4">
        <v>1.5432570000000001</v>
      </c>
      <c r="BD113" s="4">
        <v>1</v>
      </c>
      <c r="BE113" s="4">
        <v>2.3432569999999999</v>
      </c>
      <c r="BF113" s="4">
        <v>14.063000000000001</v>
      </c>
      <c r="BG113" s="4">
        <v>14.37</v>
      </c>
      <c r="BH113" s="4">
        <v>1.02</v>
      </c>
      <c r="BI113" s="4">
        <v>14.487</v>
      </c>
      <c r="BJ113" s="4">
        <v>2953.31</v>
      </c>
      <c r="BK113" s="4">
        <v>48.253999999999998</v>
      </c>
      <c r="BL113" s="4">
        <v>0.22500000000000001</v>
      </c>
      <c r="BM113" s="4">
        <v>0</v>
      </c>
      <c r="BN113" s="4">
        <v>0.22500000000000001</v>
      </c>
      <c r="BO113" s="4">
        <v>0.183</v>
      </c>
      <c r="BP113" s="4">
        <v>0</v>
      </c>
      <c r="BQ113" s="4">
        <v>0.183</v>
      </c>
      <c r="BR113" s="4">
        <v>1.2575000000000001</v>
      </c>
      <c r="BU113" s="4">
        <v>0.97</v>
      </c>
      <c r="BW113" s="4">
        <v>0</v>
      </c>
      <c r="BX113" s="4">
        <v>0.19409799999999999</v>
      </c>
      <c r="BY113" s="4">
        <v>-5</v>
      </c>
      <c r="BZ113" s="4">
        <v>1.378098</v>
      </c>
      <c r="CA113" s="4">
        <v>4.7432699999999999</v>
      </c>
      <c r="CB113" s="4">
        <v>27.837579999999999</v>
      </c>
      <c r="CC113" s="4">
        <f t="shared" si="13"/>
        <v>1.2531719339999998</v>
      </c>
      <c r="CE113" s="4">
        <f t="shared" si="14"/>
        <v>10464.235002603898</v>
      </c>
      <c r="CF113" s="4">
        <f t="shared" si="15"/>
        <v>170.97466768325998</v>
      </c>
      <c r="CG113" s="4">
        <f t="shared" si="16"/>
        <v>0.64840975226999997</v>
      </c>
      <c r="CH113" s="4">
        <f t="shared" si="17"/>
        <v>4.4556025326749999</v>
      </c>
    </row>
    <row r="114" spans="1:86">
      <c r="A114" s="2">
        <v>42440</v>
      </c>
      <c r="B114" s="29">
        <v>0.49835541666666666</v>
      </c>
      <c r="C114" s="4">
        <v>14.403</v>
      </c>
      <c r="D114" s="4">
        <v>0.23319999999999999</v>
      </c>
      <c r="E114" s="4" t="s">
        <v>155</v>
      </c>
      <c r="F114" s="4">
        <v>2332.181818</v>
      </c>
      <c r="G114" s="4">
        <v>10.6</v>
      </c>
      <c r="H114" s="4">
        <v>-0.1</v>
      </c>
      <c r="I114" s="4">
        <v>208.2</v>
      </c>
      <c r="K114" s="4">
        <v>0</v>
      </c>
      <c r="L114" s="4">
        <v>25</v>
      </c>
      <c r="M114" s="4">
        <v>0.87460000000000004</v>
      </c>
      <c r="N114" s="4">
        <v>12.597099999999999</v>
      </c>
      <c r="O114" s="4">
        <v>0.20399999999999999</v>
      </c>
      <c r="P114" s="4">
        <v>9.2710000000000008</v>
      </c>
      <c r="Q114" s="4">
        <v>0</v>
      </c>
      <c r="R114" s="4">
        <v>9.3000000000000007</v>
      </c>
      <c r="S114" s="4">
        <v>7.5209999999999999</v>
      </c>
      <c r="T114" s="4">
        <v>0</v>
      </c>
      <c r="U114" s="4">
        <v>7.5</v>
      </c>
      <c r="V114" s="4">
        <v>208.18860000000001</v>
      </c>
      <c r="Y114" s="4">
        <v>21.984999999999999</v>
      </c>
      <c r="Z114" s="4">
        <v>0</v>
      </c>
      <c r="AA114" s="4">
        <v>0</v>
      </c>
      <c r="AB114" s="4" t="s">
        <v>384</v>
      </c>
      <c r="AC114" s="4">
        <v>0</v>
      </c>
      <c r="AD114" s="4">
        <v>11.9</v>
      </c>
      <c r="AE114" s="4">
        <v>856</v>
      </c>
      <c r="AF114" s="4">
        <v>887</v>
      </c>
      <c r="AG114" s="4">
        <v>885</v>
      </c>
      <c r="AH114" s="4">
        <v>66</v>
      </c>
      <c r="AI114" s="4">
        <v>25.49</v>
      </c>
      <c r="AJ114" s="4">
        <v>0.59</v>
      </c>
      <c r="AK114" s="4">
        <v>988</v>
      </c>
      <c r="AL114" s="4">
        <v>5</v>
      </c>
      <c r="AM114" s="4">
        <v>0</v>
      </c>
      <c r="AN114" s="4">
        <v>35</v>
      </c>
      <c r="AO114" s="4">
        <v>192</v>
      </c>
      <c r="AP114" s="4">
        <v>190</v>
      </c>
      <c r="AQ114" s="4">
        <v>4.9000000000000004</v>
      </c>
      <c r="AR114" s="4">
        <v>195</v>
      </c>
      <c r="AS114" s="4" t="s">
        <v>155</v>
      </c>
      <c r="AT114" s="4">
        <v>2</v>
      </c>
      <c r="AU114" s="5">
        <v>0.70650462962962957</v>
      </c>
      <c r="AV114" s="4">
        <v>47.163798</v>
      </c>
      <c r="AW114" s="4">
        <v>-88.490244000000004</v>
      </c>
      <c r="AX114" s="4">
        <v>318.8</v>
      </c>
      <c r="AY114" s="4">
        <v>30.1</v>
      </c>
      <c r="AZ114" s="4">
        <v>12</v>
      </c>
      <c r="BA114" s="4">
        <v>10</v>
      </c>
      <c r="BB114" s="4" t="s">
        <v>427</v>
      </c>
      <c r="BC114" s="4">
        <v>1.6</v>
      </c>
      <c r="BD114" s="4">
        <v>1.071528</v>
      </c>
      <c r="BE114" s="4">
        <v>2.4</v>
      </c>
      <c r="BF114" s="4">
        <v>14.063000000000001</v>
      </c>
      <c r="BG114" s="4">
        <v>14.51</v>
      </c>
      <c r="BH114" s="4">
        <v>1.03</v>
      </c>
      <c r="BI114" s="4">
        <v>14.335000000000001</v>
      </c>
      <c r="BJ114" s="4">
        <v>2979.8319999999999</v>
      </c>
      <c r="BK114" s="4">
        <v>30.71</v>
      </c>
      <c r="BL114" s="4">
        <v>0.23</v>
      </c>
      <c r="BM114" s="4">
        <v>0</v>
      </c>
      <c r="BN114" s="4">
        <v>0.23</v>
      </c>
      <c r="BO114" s="4">
        <v>0.186</v>
      </c>
      <c r="BP114" s="4">
        <v>0</v>
      </c>
      <c r="BQ114" s="4">
        <v>0.186</v>
      </c>
      <c r="BR114" s="4">
        <v>1.6285000000000001</v>
      </c>
      <c r="BU114" s="4">
        <v>1.032</v>
      </c>
      <c r="BW114" s="4">
        <v>0</v>
      </c>
      <c r="BX114" s="4">
        <v>0.25623800000000002</v>
      </c>
      <c r="BY114" s="4">
        <v>-5</v>
      </c>
      <c r="BZ114" s="4">
        <v>1.3779999999999999</v>
      </c>
      <c r="CA114" s="4">
        <v>6.2618159999999996</v>
      </c>
      <c r="CB114" s="4">
        <v>27.835599999999999</v>
      </c>
      <c r="CC114" s="4">
        <f t="shared" si="13"/>
        <v>1.6543717871999999</v>
      </c>
      <c r="CE114" s="4">
        <f t="shared" si="14"/>
        <v>13938.392292099263</v>
      </c>
      <c r="CF114" s="4">
        <f t="shared" si="15"/>
        <v>143.64837591192</v>
      </c>
      <c r="CG114" s="4">
        <f t="shared" si="16"/>
        <v>0.87002923867199988</v>
      </c>
      <c r="CH114" s="4">
        <f t="shared" si="17"/>
        <v>7.6174334149319991</v>
      </c>
    </row>
    <row r="115" spans="1:86">
      <c r="A115" s="2">
        <v>42440</v>
      </c>
      <c r="B115" s="29">
        <v>0.4983669907407407</v>
      </c>
      <c r="C115" s="4">
        <v>14.41</v>
      </c>
      <c r="D115" s="4">
        <v>0.1129</v>
      </c>
      <c r="E115" s="4" t="s">
        <v>155</v>
      </c>
      <c r="F115" s="4">
        <v>1129.1398710000001</v>
      </c>
      <c r="G115" s="4">
        <v>10.6</v>
      </c>
      <c r="H115" s="4">
        <v>0.3</v>
      </c>
      <c r="I115" s="4">
        <v>191.4</v>
      </c>
      <c r="K115" s="4">
        <v>0</v>
      </c>
      <c r="L115" s="4">
        <v>25</v>
      </c>
      <c r="M115" s="4">
        <v>0.87560000000000004</v>
      </c>
      <c r="N115" s="4">
        <v>12.6174</v>
      </c>
      <c r="O115" s="4">
        <v>9.8900000000000002E-2</v>
      </c>
      <c r="P115" s="4">
        <v>9.3076000000000008</v>
      </c>
      <c r="Q115" s="4">
        <v>0.28820000000000001</v>
      </c>
      <c r="R115" s="4">
        <v>9.6</v>
      </c>
      <c r="S115" s="4">
        <v>7.5608000000000004</v>
      </c>
      <c r="T115" s="4">
        <v>0.2341</v>
      </c>
      <c r="U115" s="4">
        <v>7.8</v>
      </c>
      <c r="V115" s="4">
        <v>191.39240000000001</v>
      </c>
      <c r="Y115" s="4">
        <v>21.995999999999999</v>
      </c>
      <c r="Z115" s="4">
        <v>0</v>
      </c>
      <c r="AA115" s="4">
        <v>0</v>
      </c>
      <c r="AB115" s="4" t="s">
        <v>384</v>
      </c>
      <c r="AC115" s="4">
        <v>0</v>
      </c>
      <c r="AD115" s="4">
        <v>12</v>
      </c>
      <c r="AE115" s="4">
        <v>856</v>
      </c>
      <c r="AF115" s="4">
        <v>887</v>
      </c>
      <c r="AG115" s="4">
        <v>885</v>
      </c>
      <c r="AH115" s="4">
        <v>66.900000000000006</v>
      </c>
      <c r="AI115" s="4">
        <v>25.85</v>
      </c>
      <c r="AJ115" s="4">
        <v>0.59</v>
      </c>
      <c r="AK115" s="4">
        <v>988</v>
      </c>
      <c r="AL115" s="4">
        <v>5</v>
      </c>
      <c r="AM115" s="4">
        <v>0</v>
      </c>
      <c r="AN115" s="4">
        <v>35</v>
      </c>
      <c r="AO115" s="4">
        <v>192</v>
      </c>
      <c r="AP115" s="4">
        <v>190</v>
      </c>
      <c r="AQ115" s="4">
        <v>5</v>
      </c>
      <c r="AR115" s="4">
        <v>195</v>
      </c>
      <c r="AS115" s="4" t="s">
        <v>155</v>
      </c>
      <c r="AT115" s="4">
        <v>2</v>
      </c>
      <c r="AU115" s="5">
        <v>0.70651620370370372</v>
      </c>
      <c r="AV115" s="4">
        <v>47.163750999999998</v>
      </c>
      <c r="AW115" s="4">
        <v>-88.490414000000001</v>
      </c>
      <c r="AX115" s="4">
        <v>318.60000000000002</v>
      </c>
      <c r="AY115" s="4">
        <v>30.4</v>
      </c>
      <c r="AZ115" s="4">
        <v>12</v>
      </c>
      <c r="BA115" s="4">
        <v>10</v>
      </c>
      <c r="BB115" s="4" t="s">
        <v>427</v>
      </c>
      <c r="BC115" s="4">
        <v>1.6714290000000001</v>
      </c>
      <c r="BD115" s="4">
        <v>1.3857139999999999</v>
      </c>
      <c r="BE115" s="4">
        <v>2.6142859999999999</v>
      </c>
      <c r="BF115" s="4">
        <v>14.063000000000001</v>
      </c>
      <c r="BG115" s="4">
        <v>14.63</v>
      </c>
      <c r="BH115" s="4">
        <v>1.04</v>
      </c>
      <c r="BI115" s="4">
        <v>14.207000000000001</v>
      </c>
      <c r="BJ115" s="4">
        <v>3004.971</v>
      </c>
      <c r="BK115" s="4">
        <v>14.987</v>
      </c>
      <c r="BL115" s="4">
        <v>0.23200000000000001</v>
      </c>
      <c r="BM115" s="4">
        <v>7.0000000000000001E-3</v>
      </c>
      <c r="BN115" s="4">
        <v>0.23899999999999999</v>
      </c>
      <c r="BO115" s="4">
        <v>0.189</v>
      </c>
      <c r="BP115" s="4">
        <v>6.0000000000000001E-3</v>
      </c>
      <c r="BQ115" s="4">
        <v>0.19400000000000001</v>
      </c>
      <c r="BR115" s="4">
        <v>1.5073000000000001</v>
      </c>
      <c r="BU115" s="4">
        <v>1.0389999999999999</v>
      </c>
      <c r="BW115" s="4">
        <v>0</v>
      </c>
      <c r="BX115" s="4">
        <v>0.244058</v>
      </c>
      <c r="BY115" s="4">
        <v>-5</v>
      </c>
      <c r="BZ115" s="4">
        <v>1.3789020000000001</v>
      </c>
      <c r="CA115" s="4">
        <v>5.9641669999999998</v>
      </c>
      <c r="CB115" s="4">
        <v>27.853819999999999</v>
      </c>
      <c r="CC115" s="4">
        <f t="shared" si="13"/>
        <v>1.5757329214</v>
      </c>
      <c r="CE115" s="4">
        <f t="shared" si="14"/>
        <v>13387.845208995279</v>
      </c>
      <c r="CF115" s="4">
        <f t="shared" si="15"/>
        <v>66.770573209262992</v>
      </c>
      <c r="CG115" s="4">
        <f t="shared" si="16"/>
        <v>0.86431515330599995</v>
      </c>
      <c r="CH115" s="4">
        <f t="shared" si="17"/>
        <v>6.7153723225677</v>
      </c>
    </row>
    <row r="116" spans="1:86">
      <c r="A116" s="2">
        <v>42440</v>
      </c>
      <c r="B116" s="29">
        <v>0.49837856481481485</v>
      </c>
      <c r="C116" s="4">
        <v>14.41</v>
      </c>
      <c r="D116" s="4">
        <v>5.8799999999999998E-2</v>
      </c>
      <c r="E116" s="4" t="s">
        <v>155</v>
      </c>
      <c r="F116" s="4">
        <v>587.91773799999999</v>
      </c>
      <c r="G116" s="4">
        <v>10.7</v>
      </c>
      <c r="H116" s="4">
        <v>5.7</v>
      </c>
      <c r="I116" s="4">
        <v>161.69999999999999</v>
      </c>
      <c r="K116" s="4">
        <v>0</v>
      </c>
      <c r="L116" s="4">
        <v>25</v>
      </c>
      <c r="M116" s="4">
        <v>0.87609999999999999</v>
      </c>
      <c r="N116" s="4">
        <v>12.624599999999999</v>
      </c>
      <c r="O116" s="4">
        <v>5.1499999999999997E-2</v>
      </c>
      <c r="P116" s="4">
        <v>9.3396000000000008</v>
      </c>
      <c r="Q116" s="4">
        <v>4.9882999999999997</v>
      </c>
      <c r="R116" s="4">
        <v>14.3</v>
      </c>
      <c r="S116" s="4">
        <v>7.5879000000000003</v>
      </c>
      <c r="T116" s="4">
        <v>4.0528000000000004</v>
      </c>
      <c r="U116" s="4">
        <v>11.6</v>
      </c>
      <c r="V116" s="4">
        <v>161.67269999999999</v>
      </c>
      <c r="Y116" s="4">
        <v>21.99</v>
      </c>
      <c r="Z116" s="4">
        <v>0</v>
      </c>
      <c r="AA116" s="4">
        <v>0</v>
      </c>
      <c r="AB116" s="4" t="s">
        <v>384</v>
      </c>
      <c r="AC116" s="4">
        <v>0</v>
      </c>
      <c r="AD116" s="4">
        <v>11.9</v>
      </c>
      <c r="AE116" s="4">
        <v>857</v>
      </c>
      <c r="AF116" s="4">
        <v>887</v>
      </c>
      <c r="AG116" s="4">
        <v>886</v>
      </c>
      <c r="AH116" s="4">
        <v>67</v>
      </c>
      <c r="AI116" s="4">
        <v>25.88</v>
      </c>
      <c r="AJ116" s="4">
        <v>0.59</v>
      </c>
      <c r="AK116" s="4">
        <v>988</v>
      </c>
      <c r="AL116" s="4">
        <v>5</v>
      </c>
      <c r="AM116" s="4">
        <v>0</v>
      </c>
      <c r="AN116" s="4">
        <v>35</v>
      </c>
      <c r="AO116" s="4">
        <v>192</v>
      </c>
      <c r="AP116" s="4">
        <v>190</v>
      </c>
      <c r="AQ116" s="4">
        <v>5</v>
      </c>
      <c r="AR116" s="4">
        <v>195</v>
      </c>
      <c r="AS116" s="4" t="s">
        <v>155</v>
      </c>
      <c r="AT116" s="4">
        <v>2</v>
      </c>
      <c r="AU116" s="5">
        <v>0.70652777777777775</v>
      </c>
      <c r="AV116" s="4">
        <v>47.163727999999999</v>
      </c>
      <c r="AW116" s="4">
        <v>-88.490593000000004</v>
      </c>
      <c r="AX116" s="4">
        <v>318.60000000000002</v>
      </c>
      <c r="AY116" s="4">
        <v>30.3</v>
      </c>
      <c r="AZ116" s="4">
        <v>12</v>
      </c>
      <c r="BA116" s="4">
        <v>10</v>
      </c>
      <c r="BB116" s="4" t="s">
        <v>427</v>
      </c>
      <c r="BC116" s="4">
        <v>1.913986</v>
      </c>
      <c r="BD116" s="4">
        <v>1.785315</v>
      </c>
      <c r="BE116" s="4">
        <v>3.0566430000000002</v>
      </c>
      <c r="BF116" s="4">
        <v>14.063000000000001</v>
      </c>
      <c r="BG116" s="4">
        <v>14.69</v>
      </c>
      <c r="BH116" s="4">
        <v>1.04</v>
      </c>
      <c r="BI116" s="4">
        <v>14.141999999999999</v>
      </c>
      <c r="BJ116" s="4">
        <v>3016.9380000000001</v>
      </c>
      <c r="BK116" s="4">
        <v>7.8339999999999996</v>
      </c>
      <c r="BL116" s="4">
        <v>0.23400000000000001</v>
      </c>
      <c r="BM116" s="4">
        <v>0.125</v>
      </c>
      <c r="BN116" s="4">
        <v>0.35899999999999999</v>
      </c>
      <c r="BO116" s="4">
        <v>0.19</v>
      </c>
      <c r="BP116" s="4">
        <v>0.10100000000000001</v>
      </c>
      <c r="BQ116" s="4">
        <v>0.29099999999999998</v>
      </c>
      <c r="BR116" s="4">
        <v>1.2776000000000001</v>
      </c>
      <c r="BU116" s="4">
        <v>1.0429999999999999</v>
      </c>
      <c r="BW116" s="4">
        <v>0</v>
      </c>
      <c r="BX116" s="4">
        <v>0.30243399999999998</v>
      </c>
      <c r="BY116" s="4">
        <v>-5</v>
      </c>
      <c r="BZ116" s="4">
        <v>1.3771960000000001</v>
      </c>
      <c r="CA116" s="4">
        <v>7.3907309999999997</v>
      </c>
      <c r="CB116" s="4">
        <v>27.819358999999999</v>
      </c>
      <c r="CC116" s="4">
        <f t="shared" si="13"/>
        <v>1.9526311301999999</v>
      </c>
      <c r="CE116" s="4">
        <f t="shared" si="14"/>
        <v>16656.140769653466</v>
      </c>
      <c r="CF116" s="4">
        <f t="shared" si="15"/>
        <v>43.250543030537997</v>
      </c>
      <c r="CG116" s="4">
        <f t="shared" si="16"/>
        <v>1.6065749325869998</v>
      </c>
      <c r="CH116" s="4">
        <f t="shared" si="17"/>
        <v>7.0534712504231996</v>
      </c>
    </row>
    <row r="117" spans="1:86">
      <c r="A117" s="2">
        <v>42440</v>
      </c>
      <c r="B117" s="29">
        <v>0.49839013888888889</v>
      </c>
      <c r="C117" s="4">
        <v>14.41</v>
      </c>
      <c r="D117" s="4">
        <v>5.5100000000000003E-2</v>
      </c>
      <c r="E117" s="4" t="s">
        <v>155</v>
      </c>
      <c r="F117" s="4">
        <v>551.25</v>
      </c>
      <c r="G117" s="4">
        <v>10.7</v>
      </c>
      <c r="H117" s="4">
        <v>14</v>
      </c>
      <c r="I117" s="4">
        <v>142.1</v>
      </c>
      <c r="K117" s="4">
        <v>0</v>
      </c>
      <c r="L117" s="4">
        <v>25</v>
      </c>
      <c r="M117" s="4">
        <v>0.87609999999999999</v>
      </c>
      <c r="N117" s="4">
        <v>12.625299999999999</v>
      </c>
      <c r="O117" s="4">
        <v>4.8300000000000003E-2</v>
      </c>
      <c r="P117" s="4">
        <v>9.3748000000000005</v>
      </c>
      <c r="Q117" s="4">
        <v>12.2661</v>
      </c>
      <c r="R117" s="4">
        <v>21.6</v>
      </c>
      <c r="S117" s="4">
        <v>7.6165000000000003</v>
      </c>
      <c r="T117" s="4">
        <v>9.9655000000000005</v>
      </c>
      <c r="U117" s="4">
        <v>17.600000000000001</v>
      </c>
      <c r="V117" s="4">
        <v>142.05969999999999</v>
      </c>
      <c r="Y117" s="4">
        <v>21.949000000000002</v>
      </c>
      <c r="Z117" s="4">
        <v>0</v>
      </c>
      <c r="AA117" s="4">
        <v>0</v>
      </c>
      <c r="AB117" s="4" t="s">
        <v>384</v>
      </c>
      <c r="AC117" s="4">
        <v>0</v>
      </c>
      <c r="AD117" s="4">
        <v>12</v>
      </c>
      <c r="AE117" s="4">
        <v>857</v>
      </c>
      <c r="AF117" s="4">
        <v>887</v>
      </c>
      <c r="AG117" s="4">
        <v>885</v>
      </c>
      <c r="AH117" s="4">
        <v>67</v>
      </c>
      <c r="AI117" s="4">
        <v>25.88</v>
      </c>
      <c r="AJ117" s="4">
        <v>0.59</v>
      </c>
      <c r="AK117" s="4">
        <v>988</v>
      </c>
      <c r="AL117" s="4">
        <v>5</v>
      </c>
      <c r="AM117" s="4">
        <v>0</v>
      </c>
      <c r="AN117" s="4">
        <v>35</v>
      </c>
      <c r="AO117" s="4">
        <v>192</v>
      </c>
      <c r="AP117" s="4">
        <v>190</v>
      </c>
      <c r="AQ117" s="4">
        <v>5</v>
      </c>
      <c r="AR117" s="4">
        <v>195</v>
      </c>
      <c r="AS117" s="4" t="s">
        <v>155</v>
      </c>
      <c r="AT117" s="4">
        <v>2</v>
      </c>
      <c r="AU117" s="5">
        <v>0.7065393518518519</v>
      </c>
      <c r="AV117" s="4">
        <v>47.163694999999997</v>
      </c>
      <c r="AW117" s="4">
        <v>-88.490768000000003</v>
      </c>
      <c r="AX117" s="4">
        <v>319</v>
      </c>
      <c r="AY117" s="4">
        <v>30.5</v>
      </c>
      <c r="AZ117" s="4">
        <v>12</v>
      </c>
      <c r="BA117" s="4">
        <v>10</v>
      </c>
      <c r="BB117" s="4" t="s">
        <v>427</v>
      </c>
      <c r="BC117" s="4">
        <v>2</v>
      </c>
      <c r="BD117" s="4">
        <v>2.113686</v>
      </c>
      <c r="BE117" s="4">
        <v>3.3424580000000002</v>
      </c>
      <c r="BF117" s="4">
        <v>14.063000000000001</v>
      </c>
      <c r="BG117" s="4">
        <v>14.7</v>
      </c>
      <c r="BH117" s="4">
        <v>1.05</v>
      </c>
      <c r="BI117" s="4">
        <v>14.135999999999999</v>
      </c>
      <c r="BJ117" s="4">
        <v>3018.1709999999998</v>
      </c>
      <c r="BK117" s="4">
        <v>7.3490000000000002</v>
      </c>
      <c r="BL117" s="4">
        <v>0.23499999999999999</v>
      </c>
      <c r="BM117" s="4">
        <v>0.307</v>
      </c>
      <c r="BN117" s="4">
        <v>0.54200000000000004</v>
      </c>
      <c r="BO117" s="4">
        <v>0.191</v>
      </c>
      <c r="BP117" s="4">
        <v>0.249</v>
      </c>
      <c r="BQ117" s="4">
        <v>0.44</v>
      </c>
      <c r="BR117" s="4">
        <v>1.123</v>
      </c>
      <c r="BU117" s="4">
        <v>1.0409999999999999</v>
      </c>
      <c r="BW117" s="4">
        <v>0</v>
      </c>
      <c r="BX117" s="4">
        <v>0.27562599999999998</v>
      </c>
      <c r="BY117" s="4">
        <v>-5</v>
      </c>
      <c r="BZ117" s="4">
        <v>1.3788039999999999</v>
      </c>
      <c r="CA117" s="4">
        <v>6.7356100000000003</v>
      </c>
      <c r="CB117" s="4">
        <v>27.851841</v>
      </c>
      <c r="CC117" s="4">
        <f t="shared" si="13"/>
        <v>1.779548162</v>
      </c>
      <c r="CE117" s="4">
        <f t="shared" si="14"/>
        <v>15185.92940867457</v>
      </c>
      <c r="CF117" s="4">
        <f t="shared" si="15"/>
        <v>36.976498423830002</v>
      </c>
      <c r="CG117" s="4">
        <f t="shared" si="16"/>
        <v>2.2138602947999999</v>
      </c>
      <c r="CH117" s="4">
        <f t="shared" si="17"/>
        <v>5.6503752524099999</v>
      </c>
    </row>
    <row r="118" spans="1:86">
      <c r="A118" s="2">
        <v>42440</v>
      </c>
      <c r="B118" s="29">
        <v>0.49840171296296298</v>
      </c>
      <c r="C118" s="4">
        <v>14.41</v>
      </c>
      <c r="D118" s="4">
        <v>0.1176</v>
      </c>
      <c r="E118" s="4" t="s">
        <v>155</v>
      </c>
      <c r="F118" s="4">
        <v>1176.25</v>
      </c>
      <c r="G118" s="4">
        <v>10.5</v>
      </c>
      <c r="H118" s="4">
        <v>7.3</v>
      </c>
      <c r="I118" s="4">
        <v>143.19999999999999</v>
      </c>
      <c r="K118" s="4">
        <v>0</v>
      </c>
      <c r="L118" s="4">
        <v>25</v>
      </c>
      <c r="M118" s="4">
        <v>0.87560000000000004</v>
      </c>
      <c r="N118" s="4">
        <v>12.6175</v>
      </c>
      <c r="O118" s="4">
        <v>0.10299999999999999</v>
      </c>
      <c r="P118" s="4">
        <v>9.1755999999999993</v>
      </c>
      <c r="Q118" s="4">
        <v>6.3567</v>
      </c>
      <c r="R118" s="4">
        <v>15.5</v>
      </c>
      <c r="S118" s="4">
        <v>7.4546999999999999</v>
      </c>
      <c r="T118" s="4">
        <v>5.1645000000000003</v>
      </c>
      <c r="U118" s="4">
        <v>12.6</v>
      </c>
      <c r="V118" s="4">
        <v>143.16380000000001</v>
      </c>
      <c r="Y118" s="4">
        <v>21.940999999999999</v>
      </c>
      <c r="Z118" s="4">
        <v>0</v>
      </c>
      <c r="AA118" s="4">
        <v>0</v>
      </c>
      <c r="AB118" s="4" t="s">
        <v>384</v>
      </c>
      <c r="AC118" s="4">
        <v>0</v>
      </c>
      <c r="AD118" s="4">
        <v>11.9</v>
      </c>
      <c r="AE118" s="4">
        <v>856</v>
      </c>
      <c r="AF118" s="4">
        <v>886</v>
      </c>
      <c r="AG118" s="4">
        <v>884</v>
      </c>
      <c r="AH118" s="4">
        <v>67</v>
      </c>
      <c r="AI118" s="4">
        <v>25.88</v>
      </c>
      <c r="AJ118" s="4">
        <v>0.59</v>
      </c>
      <c r="AK118" s="4">
        <v>988</v>
      </c>
      <c r="AL118" s="4">
        <v>5</v>
      </c>
      <c r="AM118" s="4">
        <v>0</v>
      </c>
      <c r="AN118" s="4">
        <v>35</v>
      </c>
      <c r="AO118" s="4">
        <v>192</v>
      </c>
      <c r="AP118" s="4">
        <v>190</v>
      </c>
      <c r="AQ118" s="4">
        <v>5</v>
      </c>
      <c r="AR118" s="4">
        <v>195</v>
      </c>
      <c r="AS118" s="4" t="s">
        <v>155</v>
      </c>
      <c r="AT118" s="4">
        <v>2</v>
      </c>
      <c r="AU118" s="5">
        <v>0.70655092592592583</v>
      </c>
      <c r="AV118" s="4">
        <v>47.163656000000003</v>
      </c>
      <c r="AW118" s="4">
        <v>-88.490943999999999</v>
      </c>
      <c r="AX118" s="4">
        <v>319</v>
      </c>
      <c r="AY118" s="4">
        <v>31</v>
      </c>
      <c r="AZ118" s="4">
        <v>12</v>
      </c>
      <c r="BA118" s="4">
        <v>10</v>
      </c>
      <c r="BB118" s="4" t="s">
        <v>427</v>
      </c>
      <c r="BC118" s="4">
        <v>1.4309689999999999</v>
      </c>
      <c r="BD118" s="4">
        <v>2.1288710000000002</v>
      </c>
      <c r="BE118" s="4">
        <v>2.6887110000000001</v>
      </c>
      <c r="BF118" s="4">
        <v>14.063000000000001</v>
      </c>
      <c r="BG118" s="4">
        <v>14.63</v>
      </c>
      <c r="BH118" s="4">
        <v>1.04</v>
      </c>
      <c r="BI118" s="4">
        <v>14.207000000000001</v>
      </c>
      <c r="BJ118" s="4">
        <v>3005.136</v>
      </c>
      <c r="BK118" s="4">
        <v>15.613</v>
      </c>
      <c r="BL118" s="4">
        <v>0.22900000000000001</v>
      </c>
      <c r="BM118" s="4">
        <v>0.159</v>
      </c>
      <c r="BN118" s="4">
        <v>0.38700000000000001</v>
      </c>
      <c r="BO118" s="4">
        <v>0.186</v>
      </c>
      <c r="BP118" s="4">
        <v>0.129</v>
      </c>
      <c r="BQ118" s="4">
        <v>0.315</v>
      </c>
      <c r="BR118" s="4">
        <v>1.1274999999999999</v>
      </c>
      <c r="BU118" s="4">
        <v>1.0369999999999999</v>
      </c>
      <c r="BW118" s="4">
        <v>0</v>
      </c>
      <c r="BX118" s="4">
        <v>0.23325299999999999</v>
      </c>
      <c r="BY118" s="4">
        <v>-5</v>
      </c>
      <c r="BZ118" s="4">
        <v>1.3771979999999999</v>
      </c>
      <c r="CA118" s="4">
        <v>5.7001140000000001</v>
      </c>
      <c r="CB118" s="4">
        <v>27.819396000000001</v>
      </c>
      <c r="CC118" s="4">
        <f t="shared" si="13"/>
        <v>1.5059701187999999</v>
      </c>
      <c r="CE118" s="4">
        <f t="shared" si="14"/>
        <v>12795.824485771489</v>
      </c>
      <c r="CF118" s="4">
        <f t="shared" si="15"/>
        <v>66.479922271853994</v>
      </c>
      <c r="CG118" s="4">
        <f t="shared" si="16"/>
        <v>1.3412653247700002</v>
      </c>
      <c r="CH118" s="4">
        <f t="shared" si="17"/>
        <v>4.8008782656450002</v>
      </c>
    </row>
    <row r="119" spans="1:86">
      <c r="A119" s="2">
        <v>42440</v>
      </c>
      <c r="B119" s="29">
        <v>0.49841328703703702</v>
      </c>
      <c r="C119" s="4">
        <v>14.396000000000001</v>
      </c>
      <c r="D119" s="4">
        <v>0.10920000000000001</v>
      </c>
      <c r="E119" s="4" t="s">
        <v>155</v>
      </c>
      <c r="F119" s="4">
        <v>1091.9467549999999</v>
      </c>
      <c r="G119" s="4">
        <v>10.199999999999999</v>
      </c>
      <c r="H119" s="4">
        <v>3.7</v>
      </c>
      <c r="I119" s="4">
        <v>175.1</v>
      </c>
      <c r="K119" s="4">
        <v>0</v>
      </c>
      <c r="L119" s="4">
        <v>25</v>
      </c>
      <c r="M119" s="4">
        <v>0.87570000000000003</v>
      </c>
      <c r="N119" s="4">
        <v>12.6067</v>
      </c>
      <c r="O119" s="4">
        <v>9.5600000000000004E-2</v>
      </c>
      <c r="P119" s="4">
        <v>8.9322999999999997</v>
      </c>
      <c r="Q119" s="4">
        <v>3.2402000000000002</v>
      </c>
      <c r="R119" s="4">
        <v>12.2</v>
      </c>
      <c r="S119" s="4">
        <v>7.2571000000000003</v>
      </c>
      <c r="T119" s="4">
        <v>2.6324999999999998</v>
      </c>
      <c r="U119" s="4">
        <v>9.9</v>
      </c>
      <c r="V119" s="4">
        <v>175.13939999999999</v>
      </c>
      <c r="Y119" s="4">
        <v>22.068000000000001</v>
      </c>
      <c r="Z119" s="4">
        <v>0</v>
      </c>
      <c r="AA119" s="4">
        <v>0</v>
      </c>
      <c r="AB119" s="4" t="s">
        <v>384</v>
      </c>
      <c r="AC119" s="4">
        <v>0</v>
      </c>
      <c r="AD119" s="4">
        <v>11.9</v>
      </c>
      <c r="AE119" s="4">
        <v>857</v>
      </c>
      <c r="AF119" s="4">
        <v>887</v>
      </c>
      <c r="AG119" s="4">
        <v>884</v>
      </c>
      <c r="AH119" s="4">
        <v>67</v>
      </c>
      <c r="AI119" s="4">
        <v>25.88</v>
      </c>
      <c r="AJ119" s="4">
        <v>0.59</v>
      </c>
      <c r="AK119" s="4">
        <v>988</v>
      </c>
      <c r="AL119" s="4">
        <v>5</v>
      </c>
      <c r="AM119" s="4">
        <v>0</v>
      </c>
      <c r="AN119" s="4">
        <v>35</v>
      </c>
      <c r="AO119" s="4">
        <v>191.1</v>
      </c>
      <c r="AP119" s="4">
        <v>190</v>
      </c>
      <c r="AQ119" s="4">
        <v>4.9000000000000004</v>
      </c>
      <c r="AR119" s="4">
        <v>195</v>
      </c>
      <c r="AS119" s="4" t="s">
        <v>155</v>
      </c>
      <c r="AT119" s="4">
        <v>2</v>
      </c>
      <c r="AU119" s="5">
        <v>0.70656249999999998</v>
      </c>
      <c r="AV119" s="4">
        <v>47.163621999999997</v>
      </c>
      <c r="AW119" s="4">
        <v>-88.491121000000007</v>
      </c>
      <c r="AX119" s="4">
        <v>319.10000000000002</v>
      </c>
      <c r="AY119" s="4">
        <v>31</v>
      </c>
      <c r="AZ119" s="4">
        <v>12</v>
      </c>
      <c r="BA119" s="4">
        <v>10</v>
      </c>
      <c r="BB119" s="4" t="s">
        <v>427</v>
      </c>
      <c r="BC119" s="4">
        <v>1.271029</v>
      </c>
      <c r="BD119" s="4">
        <v>2.1</v>
      </c>
      <c r="BE119" s="4">
        <v>2.4710290000000001</v>
      </c>
      <c r="BF119" s="4">
        <v>14.063000000000001</v>
      </c>
      <c r="BG119" s="4">
        <v>14.65</v>
      </c>
      <c r="BH119" s="4">
        <v>1.04</v>
      </c>
      <c r="BI119" s="4">
        <v>14.192</v>
      </c>
      <c r="BJ119" s="4">
        <v>3006.1089999999999</v>
      </c>
      <c r="BK119" s="4">
        <v>14.513</v>
      </c>
      <c r="BL119" s="4">
        <v>0.223</v>
      </c>
      <c r="BM119" s="4">
        <v>8.1000000000000003E-2</v>
      </c>
      <c r="BN119" s="4">
        <v>0.30399999999999999</v>
      </c>
      <c r="BO119" s="4">
        <v>0.18099999999999999</v>
      </c>
      <c r="BP119" s="4">
        <v>6.6000000000000003E-2</v>
      </c>
      <c r="BQ119" s="4">
        <v>0.247</v>
      </c>
      <c r="BR119" s="4">
        <v>1.381</v>
      </c>
      <c r="BU119" s="4">
        <v>1.044</v>
      </c>
      <c r="BW119" s="4">
        <v>0</v>
      </c>
      <c r="BX119" s="4">
        <v>0.24162700000000001</v>
      </c>
      <c r="BY119" s="4">
        <v>-5</v>
      </c>
      <c r="BZ119" s="4">
        <v>1.3751960000000001</v>
      </c>
      <c r="CA119" s="4">
        <v>5.9047499999999999</v>
      </c>
      <c r="CB119" s="4">
        <v>27.778963000000001</v>
      </c>
      <c r="CC119" s="4">
        <f t="shared" si="13"/>
        <v>1.5600349499999999</v>
      </c>
      <c r="CE119" s="4">
        <f t="shared" si="14"/>
        <v>13259.490621959249</v>
      </c>
      <c r="CF119" s="4">
        <f t="shared" si="15"/>
        <v>64.014640652250009</v>
      </c>
      <c r="CG119" s="4">
        <f t="shared" si="16"/>
        <v>1.0894795177499998</v>
      </c>
      <c r="CH119" s="4">
        <f t="shared" si="17"/>
        <v>6.0913814332499996</v>
      </c>
    </row>
    <row r="120" spans="1:86">
      <c r="A120" s="2">
        <v>42440</v>
      </c>
      <c r="B120" s="29">
        <v>0.49842486111111112</v>
      </c>
      <c r="C120" s="4">
        <v>14.382999999999999</v>
      </c>
      <c r="D120" s="4">
        <v>7.1300000000000002E-2</v>
      </c>
      <c r="E120" s="4" t="s">
        <v>155</v>
      </c>
      <c r="F120" s="4">
        <v>713.08909200000005</v>
      </c>
      <c r="G120" s="4">
        <v>10.199999999999999</v>
      </c>
      <c r="H120" s="4">
        <v>4.2</v>
      </c>
      <c r="I120" s="4">
        <v>172.5</v>
      </c>
      <c r="K120" s="4">
        <v>0</v>
      </c>
      <c r="L120" s="4">
        <v>25</v>
      </c>
      <c r="M120" s="4">
        <v>0.87619999999999998</v>
      </c>
      <c r="N120" s="4">
        <v>12.6021</v>
      </c>
      <c r="O120" s="4">
        <v>6.25E-2</v>
      </c>
      <c r="P120" s="4">
        <v>8.9370999999999992</v>
      </c>
      <c r="Q120" s="4">
        <v>3.6457999999999999</v>
      </c>
      <c r="R120" s="4">
        <v>12.6</v>
      </c>
      <c r="S120" s="4">
        <v>7.2609000000000004</v>
      </c>
      <c r="T120" s="4">
        <v>2.9620000000000002</v>
      </c>
      <c r="U120" s="4">
        <v>10.199999999999999</v>
      </c>
      <c r="V120" s="4">
        <v>172.49299999999999</v>
      </c>
      <c r="Y120" s="4">
        <v>22.08</v>
      </c>
      <c r="Z120" s="4">
        <v>0</v>
      </c>
      <c r="AA120" s="4">
        <v>0</v>
      </c>
      <c r="AB120" s="4" t="s">
        <v>384</v>
      </c>
      <c r="AC120" s="4">
        <v>0</v>
      </c>
      <c r="AD120" s="4">
        <v>12</v>
      </c>
      <c r="AE120" s="4">
        <v>856</v>
      </c>
      <c r="AF120" s="4">
        <v>887</v>
      </c>
      <c r="AG120" s="4">
        <v>884</v>
      </c>
      <c r="AH120" s="4">
        <v>67</v>
      </c>
      <c r="AI120" s="4">
        <v>25.88</v>
      </c>
      <c r="AJ120" s="4">
        <v>0.59</v>
      </c>
      <c r="AK120" s="4">
        <v>988</v>
      </c>
      <c r="AL120" s="4">
        <v>5</v>
      </c>
      <c r="AM120" s="4">
        <v>0</v>
      </c>
      <c r="AN120" s="4">
        <v>35</v>
      </c>
      <c r="AO120" s="4">
        <v>191.9</v>
      </c>
      <c r="AP120" s="4">
        <v>190</v>
      </c>
      <c r="AQ120" s="4">
        <v>5</v>
      </c>
      <c r="AR120" s="4">
        <v>195</v>
      </c>
      <c r="AS120" s="4" t="s">
        <v>155</v>
      </c>
      <c r="AT120" s="4">
        <v>2</v>
      </c>
      <c r="AU120" s="5">
        <v>0.70657407407407413</v>
      </c>
      <c r="AV120" s="4">
        <v>47.163586000000002</v>
      </c>
      <c r="AW120" s="4">
        <v>-88.491299999999995</v>
      </c>
      <c r="AX120" s="4">
        <v>318.89999999999998</v>
      </c>
      <c r="AY120" s="4">
        <v>31.3</v>
      </c>
      <c r="AZ120" s="4">
        <v>12</v>
      </c>
      <c r="BA120" s="4">
        <v>10</v>
      </c>
      <c r="BB120" s="4" t="s">
        <v>427</v>
      </c>
      <c r="BC120" s="4">
        <v>1.3709290000000001</v>
      </c>
      <c r="BD120" s="4">
        <v>2.1</v>
      </c>
      <c r="BE120" s="4">
        <v>2.5</v>
      </c>
      <c r="BF120" s="4">
        <v>14.063000000000001</v>
      </c>
      <c r="BG120" s="4">
        <v>14.7</v>
      </c>
      <c r="BH120" s="4">
        <v>1.05</v>
      </c>
      <c r="BI120" s="4">
        <v>14.131</v>
      </c>
      <c r="BJ120" s="4">
        <v>3014.0479999999998</v>
      </c>
      <c r="BK120" s="4">
        <v>9.5109999999999992</v>
      </c>
      <c r="BL120" s="4">
        <v>0.224</v>
      </c>
      <c r="BM120" s="4">
        <v>9.0999999999999998E-2</v>
      </c>
      <c r="BN120" s="4">
        <v>0.315</v>
      </c>
      <c r="BO120" s="4">
        <v>0.182</v>
      </c>
      <c r="BP120" s="4">
        <v>7.3999999999999996E-2</v>
      </c>
      <c r="BQ120" s="4">
        <v>0.25600000000000001</v>
      </c>
      <c r="BR120" s="4">
        <v>1.3642000000000001</v>
      </c>
      <c r="BU120" s="4">
        <v>1.048</v>
      </c>
      <c r="BW120" s="4">
        <v>0</v>
      </c>
      <c r="BX120" s="4">
        <v>0.32057200000000002</v>
      </c>
      <c r="BY120" s="4">
        <v>-5</v>
      </c>
      <c r="BZ120" s="4">
        <v>1.375902</v>
      </c>
      <c r="CA120" s="4">
        <v>7.8339790000000002</v>
      </c>
      <c r="CB120" s="4">
        <v>27.793220000000002</v>
      </c>
      <c r="CC120" s="4">
        <f t="shared" si="13"/>
        <v>2.0697372517999999</v>
      </c>
      <c r="CE120" s="4">
        <f t="shared" si="14"/>
        <v>17638.155586533023</v>
      </c>
      <c r="CF120" s="4">
        <f t="shared" si="15"/>
        <v>55.658203778942998</v>
      </c>
      <c r="CG120" s="4">
        <f t="shared" si="16"/>
        <v>1.4981074721279999</v>
      </c>
      <c r="CH120" s="4">
        <f t="shared" si="17"/>
        <v>7.9832742713946008</v>
      </c>
    </row>
    <row r="121" spans="1:86">
      <c r="A121" s="2">
        <v>42440</v>
      </c>
      <c r="B121" s="29">
        <v>0.49843643518518516</v>
      </c>
      <c r="C121" s="4">
        <v>14.388</v>
      </c>
      <c r="D121" s="4">
        <v>0.12330000000000001</v>
      </c>
      <c r="E121" s="4" t="s">
        <v>155</v>
      </c>
      <c r="F121" s="4">
        <v>1233.05</v>
      </c>
      <c r="G121" s="4">
        <v>10.199999999999999</v>
      </c>
      <c r="H121" s="4">
        <v>5.5</v>
      </c>
      <c r="I121" s="4">
        <v>136.1</v>
      </c>
      <c r="K121" s="4">
        <v>0</v>
      </c>
      <c r="L121" s="4">
        <v>25</v>
      </c>
      <c r="M121" s="4">
        <v>0.87570000000000003</v>
      </c>
      <c r="N121" s="4">
        <v>12.5991</v>
      </c>
      <c r="O121" s="4">
        <v>0.108</v>
      </c>
      <c r="P121" s="4">
        <v>8.9585000000000008</v>
      </c>
      <c r="Q121" s="4">
        <v>4.8091999999999997</v>
      </c>
      <c r="R121" s="4">
        <v>13.8</v>
      </c>
      <c r="S121" s="4">
        <v>7.2782999999999998</v>
      </c>
      <c r="T121" s="4">
        <v>3.9072</v>
      </c>
      <c r="U121" s="4">
        <v>11.2</v>
      </c>
      <c r="V121" s="4">
        <v>136.13890000000001</v>
      </c>
      <c r="Y121" s="4">
        <v>21.928000000000001</v>
      </c>
      <c r="Z121" s="4">
        <v>0</v>
      </c>
      <c r="AA121" s="4">
        <v>0</v>
      </c>
      <c r="AB121" s="4" t="s">
        <v>384</v>
      </c>
      <c r="AC121" s="4">
        <v>0</v>
      </c>
      <c r="AD121" s="4">
        <v>11.9</v>
      </c>
      <c r="AE121" s="4">
        <v>857</v>
      </c>
      <c r="AF121" s="4">
        <v>886</v>
      </c>
      <c r="AG121" s="4">
        <v>885</v>
      </c>
      <c r="AH121" s="4">
        <v>67</v>
      </c>
      <c r="AI121" s="4">
        <v>25.88</v>
      </c>
      <c r="AJ121" s="4">
        <v>0.59</v>
      </c>
      <c r="AK121" s="4">
        <v>988</v>
      </c>
      <c r="AL121" s="4">
        <v>5</v>
      </c>
      <c r="AM121" s="4">
        <v>0</v>
      </c>
      <c r="AN121" s="4">
        <v>35</v>
      </c>
      <c r="AO121" s="4">
        <v>191.1</v>
      </c>
      <c r="AP121" s="4">
        <v>190</v>
      </c>
      <c r="AQ121" s="4">
        <v>4.9000000000000004</v>
      </c>
      <c r="AR121" s="4">
        <v>195</v>
      </c>
      <c r="AS121" s="4" t="s">
        <v>155</v>
      </c>
      <c r="AT121" s="4">
        <v>2</v>
      </c>
      <c r="AU121" s="5">
        <v>0.70658564814814817</v>
      </c>
      <c r="AV121" s="4">
        <v>47.163541000000002</v>
      </c>
      <c r="AW121" s="4">
        <v>-88.491472000000002</v>
      </c>
      <c r="AX121" s="4">
        <v>318.8</v>
      </c>
      <c r="AY121" s="4">
        <v>31.3</v>
      </c>
      <c r="AZ121" s="4">
        <v>12</v>
      </c>
      <c r="BA121" s="4">
        <v>10</v>
      </c>
      <c r="BB121" s="4" t="s">
        <v>427</v>
      </c>
      <c r="BC121" s="4">
        <v>1.2567680000000001</v>
      </c>
      <c r="BD121" s="4">
        <v>2.1</v>
      </c>
      <c r="BE121" s="4">
        <v>2.4283839999999999</v>
      </c>
      <c r="BF121" s="4">
        <v>14.063000000000001</v>
      </c>
      <c r="BG121" s="4">
        <v>14.65</v>
      </c>
      <c r="BH121" s="4">
        <v>1.04</v>
      </c>
      <c r="BI121" s="4">
        <v>14.195</v>
      </c>
      <c r="BJ121" s="4">
        <v>3004.0940000000001</v>
      </c>
      <c r="BK121" s="4">
        <v>16.385999999999999</v>
      </c>
      <c r="BL121" s="4">
        <v>0.224</v>
      </c>
      <c r="BM121" s="4">
        <v>0.12</v>
      </c>
      <c r="BN121" s="4">
        <v>0.34399999999999997</v>
      </c>
      <c r="BO121" s="4">
        <v>0.182</v>
      </c>
      <c r="BP121" s="4">
        <v>9.8000000000000004E-2</v>
      </c>
      <c r="BQ121" s="4">
        <v>0.27900000000000003</v>
      </c>
      <c r="BR121" s="4">
        <v>1.0733999999999999</v>
      </c>
      <c r="BU121" s="4">
        <v>1.0369999999999999</v>
      </c>
      <c r="BW121" s="4">
        <v>0</v>
      </c>
      <c r="BX121" s="4">
        <v>0.32990199999999997</v>
      </c>
      <c r="BY121" s="4">
        <v>-5</v>
      </c>
      <c r="BZ121" s="4">
        <v>1.373294</v>
      </c>
      <c r="CA121" s="4">
        <v>8.0619800000000001</v>
      </c>
      <c r="CB121" s="4">
        <v>27.740538999999998</v>
      </c>
      <c r="CC121" s="4">
        <f t="shared" si="13"/>
        <v>2.1299751159999998</v>
      </c>
      <c r="CE121" s="4">
        <f t="shared" si="14"/>
        <v>18091.552472351639</v>
      </c>
      <c r="CF121" s="4">
        <f t="shared" si="15"/>
        <v>98.681392397159982</v>
      </c>
      <c r="CG121" s="4">
        <f t="shared" si="16"/>
        <v>1.6802214377400002</v>
      </c>
      <c r="CH121" s="4">
        <f t="shared" si="17"/>
        <v>6.4643358110039992</v>
      </c>
    </row>
    <row r="122" spans="1:86">
      <c r="A122" s="2">
        <v>42440</v>
      </c>
      <c r="B122" s="29">
        <v>0.49844800925925931</v>
      </c>
      <c r="C122" s="4">
        <v>14.371</v>
      </c>
      <c r="D122" s="4">
        <v>0.25790000000000002</v>
      </c>
      <c r="E122" s="4" t="s">
        <v>155</v>
      </c>
      <c r="F122" s="4">
        <v>2579.2961369999998</v>
      </c>
      <c r="G122" s="4">
        <v>10.3</v>
      </c>
      <c r="H122" s="4">
        <v>6.4</v>
      </c>
      <c r="I122" s="4">
        <v>158.30000000000001</v>
      </c>
      <c r="K122" s="4">
        <v>0</v>
      </c>
      <c r="L122" s="4">
        <v>25</v>
      </c>
      <c r="M122" s="4">
        <v>0.87470000000000003</v>
      </c>
      <c r="N122" s="4">
        <v>12.569699999999999</v>
      </c>
      <c r="O122" s="4">
        <v>0.22559999999999999</v>
      </c>
      <c r="P122" s="4">
        <v>9.0090000000000003</v>
      </c>
      <c r="Q122" s="4">
        <v>5.5978000000000003</v>
      </c>
      <c r="R122" s="4">
        <v>14.6</v>
      </c>
      <c r="S122" s="4">
        <v>7.3193999999999999</v>
      </c>
      <c r="T122" s="4">
        <v>4.548</v>
      </c>
      <c r="U122" s="4">
        <v>11.9</v>
      </c>
      <c r="V122" s="4">
        <v>158.3407</v>
      </c>
      <c r="Y122" s="4">
        <v>21.98</v>
      </c>
      <c r="Z122" s="4">
        <v>0</v>
      </c>
      <c r="AA122" s="4">
        <v>0</v>
      </c>
      <c r="AB122" s="4" t="s">
        <v>384</v>
      </c>
      <c r="AC122" s="4">
        <v>0</v>
      </c>
      <c r="AD122" s="4">
        <v>11.9</v>
      </c>
      <c r="AE122" s="4">
        <v>858</v>
      </c>
      <c r="AF122" s="4">
        <v>887</v>
      </c>
      <c r="AG122" s="4">
        <v>885</v>
      </c>
      <c r="AH122" s="4">
        <v>67</v>
      </c>
      <c r="AI122" s="4">
        <v>25.88</v>
      </c>
      <c r="AJ122" s="4">
        <v>0.59</v>
      </c>
      <c r="AK122" s="4">
        <v>988</v>
      </c>
      <c r="AL122" s="4">
        <v>5</v>
      </c>
      <c r="AM122" s="4">
        <v>0</v>
      </c>
      <c r="AN122" s="4">
        <v>35</v>
      </c>
      <c r="AO122" s="4">
        <v>191</v>
      </c>
      <c r="AP122" s="4">
        <v>190</v>
      </c>
      <c r="AQ122" s="4">
        <v>5</v>
      </c>
      <c r="AR122" s="4">
        <v>195</v>
      </c>
      <c r="AS122" s="4" t="s">
        <v>155</v>
      </c>
      <c r="AT122" s="4">
        <v>2</v>
      </c>
      <c r="AU122" s="5">
        <v>0.70659722222222221</v>
      </c>
      <c r="AV122" s="4">
        <v>47.163482999999999</v>
      </c>
      <c r="AW122" s="4">
        <v>-88.491635000000002</v>
      </c>
      <c r="AX122" s="4">
        <v>318.8</v>
      </c>
      <c r="AY122" s="4">
        <v>31.1</v>
      </c>
      <c r="AZ122" s="4">
        <v>12</v>
      </c>
      <c r="BA122" s="4">
        <v>10</v>
      </c>
      <c r="BB122" s="4" t="s">
        <v>427</v>
      </c>
      <c r="BC122" s="4">
        <v>1.0563439999999999</v>
      </c>
      <c r="BD122" s="4">
        <v>1.6690309999999999</v>
      </c>
      <c r="BE122" s="4">
        <v>1.969031</v>
      </c>
      <c r="BF122" s="4">
        <v>14.063000000000001</v>
      </c>
      <c r="BG122" s="4">
        <v>14.52</v>
      </c>
      <c r="BH122" s="4">
        <v>1.03</v>
      </c>
      <c r="BI122" s="4">
        <v>14.33</v>
      </c>
      <c r="BJ122" s="4">
        <v>2975.8539999999998</v>
      </c>
      <c r="BK122" s="4">
        <v>33.994</v>
      </c>
      <c r="BL122" s="4">
        <v>0.223</v>
      </c>
      <c r="BM122" s="4">
        <v>0.13900000000000001</v>
      </c>
      <c r="BN122" s="4">
        <v>0.36199999999999999</v>
      </c>
      <c r="BO122" s="4">
        <v>0.18099999999999999</v>
      </c>
      <c r="BP122" s="4">
        <v>0.113</v>
      </c>
      <c r="BQ122" s="4">
        <v>0.29399999999999998</v>
      </c>
      <c r="BR122" s="4">
        <v>1.2396</v>
      </c>
      <c r="BU122" s="4">
        <v>1.032</v>
      </c>
      <c r="BW122" s="4">
        <v>0</v>
      </c>
      <c r="BX122" s="4">
        <v>0.31196000000000002</v>
      </c>
      <c r="BY122" s="4">
        <v>-5</v>
      </c>
      <c r="BZ122" s="4">
        <v>1.373902</v>
      </c>
      <c r="CA122" s="4">
        <v>7.6235229999999996</v>
      </c>
      <c r="CB122" s="4">
        <v>27.75282</v>
      </c>
      <c r="CC122" s="4">
        <f t="shared" si="13"/>
        <v>2.0141347765999997</v>
      </c>
      <c r="CE122" s="4">
        <f t="shared" si="14"/>
        <v>16946.809085990571</v>
      </c>
      <c r="CF122" s="4">
        <f t="shared" si="15"/>
        <v>193.58806852391399</v>
      </c>
      <c r="CG122" s="4">
        <f t="shared" si="16"/>
        <v>1.6742628742139998</v>
      </c>
      <c r="CH122" s="4">
        <f t="shared" si="17"/>
        <v>7.0592389757675997</v>
      </c>
    </row>
    <row r="123" spans="1:86">
      <c r="A123" s="2">
        <v>42440</v>
      </c>
      <c r="B123" s="29">
        <v>0.49845958333333334</v>
      </c>
      <c r="C123" s="4">
        <v>14.362</v>
      </c>
      <c r="D123" s="4">
        <v>0.38119999999999998</v>
      </c>
      <c r="E123" s="4" t="s">
        <v>155</v>
      </c>
      <c r="F123" s="4">
        <v>3812.4919089999999</v>
      </c>
      <c r="G123" s="4">
        <v>10.3</v>
      </c>
      <c r="H123" s="4">
        <v>6.4</v>
      </c>
      <c r="I123" s="4">
        <v>201</v>
      </c>
      <c r="K123" s="4">
        <v>0</v>
      </c>
      <c r="L123" s="4">
        <v>28</v>
      </c>
      <c r="M123" s="4">
        <v>0.87360000000000004</v>
      </c>
      <c r="N123" s="4">
        <v>12.5465</v>
      </c>
      <c r="O123" s="4">
        <v>0.33310000000000001</v>
      </c>
      <c r="P123" s="4">
        <v>9.0238999999999994</v>
      </c>
      <c r="Q123" s="4">
        <v>5.5909000000000004</v>
      </c>
      <c r="R123" s="4">
        <v>14.6</v>
      </c>
      <c r="S123" s="4">
        <v>7.3315000000000001</v>
      </c>
      <c r="T123" s="4">
        <v>4.5423</v>
      </c>
      <c r="U123" s="4">
        <v>11.9</v>
      </c>
      <c r="V123" s="4">
        <v>201.03229999999999</v>
      </c>
      <c r="Y123" s="4">
        <v>24.094999999999999</v>
      </c>
      <c r="Z123" s="4">
        <v>0</v>
      </c>
      <c r="AA123" s="4">
        <v>0</v>
      </c>
      <c r="AB123" s="4" t="s">
        <v>384</v>
      </c>
      <c r="AC123" s="4">
        <v>0</v>
      </c>
      <c r="AD123" s="4">
        <v>11.9</v>
      </c>
      <c r="AE123" s="4">
        <v>857</v>
      </c>
      <c r="AF123" s="4">
        <v>887</v>
      </c>
      <c r="AG123" s="4">
        <v>885</v>
      </c>
      <c r="AH123" s="4">
        <v>67</v>
      </c>
      <c r="AI123" s="4">
        <v>25.88</v>
      </c>
      <c r="AJ123" s="4">
        <v>0.59</v>
      </c>
      <c r="AK123" s="4">
        <v>988</v>
      </c>
      <c r="AL123" s="4">
        <v>5</v>
      </c>
      <c r="AM123" s="4">
        <v>0</v>
      </c>
      <c r="AN123" s="4">
        <v>35</v>
      </c>
      <c r="AO123" s="4">
        <v>191</v>
      </c>
      <c r="AP123" s="4">
        <v>190</v>
      </c>
      <c r="AQ123" s="4">
        <v>4.9000000000000004</v>
      </c>
      <c r="AR123" s="4">
        <v>195</v>
      </c>
      <c r="AS123" s="4" t="s">
        <v>155</v>
      </c>
      <c r="AT123" s="4">
        <v>2</v>
      </c>
      <c r="AU123" s="5">
        <v>0.70660879629629625</v>
      </c>
      <c r="AV123" s="4">
        <v>47.163395000000001</v>
      </c>
      <c r="AW123" s="4">
        <v>-88.491780000000006</v>
      </c>
      <c r="AX123" s="4">
        <v>318.89999999999998</v>
      </c>
      <c r="AY123" s="4">
        <v>31.8</v>
      </c>
      <c r="AZ123" s="4">
        <v>12</v>
      </c>
      <c r="BA123" s="4">
        <v>10</v>
      </c>
      <c r="BB123" s="4" t="s">
        <v>427</v>
      </c>
      <c r="BC123" s="4">
        <v>1.071728</v>
      </c>
      <c r="BD123" s="4">
        <v>1.571728</v>
      </c>
      <c r="BE123" s="4">
        <v>1.943457</v>
      </c>
      <c r="BF123" s="4">
        <v>14.063000000000001</v>
      </c>
      <c r="BG123" s="4">
        <v>14.39</v>
      </c>
      <c r="BH123" s="4">
        <v>1.02</v>
      </c>
      <c r="BI123" s="4">
        <v>14.471</v>
      </c>
      <c r="BJ123" s="4">
        <v>2949.91</v>
      </c>
      <c r="BK123" s="4">
        <v>49.84</v>
      </c>
      <c r="BL123" s="4">
        <v>0.222</v>
      </c>
      <c r="BM123" s="4">
        <v>0.13800000000000001</v>
      </c>
      <c r="BN123" s="4">
        <v>0.36</v>
      </c>
      <c r="BO123" s="4">
        <v>0.18099999999999999</v>
      </c>
      <c r="BP123" s="4">
        <v>0.112</v>
      </c>
      <c r="BQ123" s="4">
        <v>0.29199999999999998</v>
      </c>
      <c r="BR123" s="4">
        <v>1.5629999999999999</v>
      </c>
      <c r="BU123" s="4">
        <v>1.1240000000000001</v>
      </c>
      <c r="BW123" s="4">
        <v>0</v>
      </c>
      <c r="BX123" s="4">
        <v>0.33255000000000001</v>
      </c>
      <c r="BY123" s="4">
        <v>-5</v>
      </c>
      <c r="BZ123" s="4">
        <v>1.3730979999999999</v>
      </c>
      <c r="CA123" s="4">
        <v>8.1266909999999992</v>
      </c>
      <c r="CB123" s="4">
        <v>27.73658</v>
      </c>
      <c r="CC123" s="4">
        <f t="shared" si="13"/>
        <v>2.1470717621999995</v>
      </c>
      <c r="CE123" s="4">
        <f t="shared" si="14"/>
        <v>17907.836264714068</v>
      </c>
      <c r="CF123" s="4">
        <f t="shared" si="15"/>
        <v>302.56060674167998</v>
      </c>
      <c r="CG123" s="4">
        <f t="shared" si="16"/>
        <v>1.7726263476839996</v>
      </c>
      <c r="CH123" s="4">
        <f t="shared" si="17"/>
        <v>9.4884074706509978</v>
      </c>
    </row>
    <row r="124" spans="1:86">
      <c r="A124" s="2">
        <v>42440</v>
      </c>
      <c r="B124" s="29">
        <v>0.49847115740740744</v>
      </c>
      <c r="C124" s="4">
        <v>14.353999999999999</v>
      </c>
      <c r="D124" s="4">
        <v>0.45569999999999999</v>
      </c>
      <c r="E124" s="4" t="s">
        <v>155</v>
      </c>
      <c r="F124" s="4">
        <v>4556.8284789999998</v>
      </c>
      <c r="G124" s="4">
        <v>10.5</v>
      </c>
      <c r="H124" s="4">
        <v>6.4</v>
      </c>
      <c r="I124" s="4">
        <v>249.6</v>
      </c>
      <c r="K124" s="4">
        <v>0</v>
      </c>
      <c r="L124" s="4">
        <v>32</v>
      </c>
      <c r="M124" s="4">
        <v>0.87290000000000001</v>
      </c>
      <c r="N124" s="4">
        <v>12.53</v>
      </c>
      <c r="O124" s="4">
        <v>0.39779999999999999</v>
      </c>
      <c r="P124" s="4">
        <v>9.1577000000000002</v>
      </c>
      <c r="Q124" s="4">
        <v>5.5869</v>
      </c>
      <c r="R124" s="4">
        <v>14.7</v>
      </c>
      <c r="S124" s="4">
        <v>7.4401999999999999</v>
      </c>
      <c r="T124" s="4">
        <v>4.5389999999999997</v>
      </c>
      <c r="U124" s="4">
        <v>12</v>
      </c>
      <c r="V124" s="4">
        <v>249.62219999999999</v>
      </c>
      <c r="Y124" s="4">
        <v>27.555</v>
      </c>
      <c r="Z124" s="4">
        <v>0</v>
      </c>
      <c r="AA124" s="4">
        <v>0</v>
      </c>
      <c r="AB124" s="4" t="s">
        <v>384</v>
      </c>
      <c r="AC124" s="4">
        <v>0</v>
      </c>
      <c r="AD124" s="4">
        <v>11.9</v>
      </c>
      <c r="AE124" s="4">
        <v>858</v>
      </c>
      <c r="AF124" s="4">
        <v>888</v>
      </c>
      <c r="AG124" s="4">
        <v>886</v>
      </c>
      <c r="AH124" s="4">
        <v>67</v>
      </c>
      <c r="AI124" s="4">
        <v>25.88</v>
      </c>
      <c r="AJ124" s="4">
        <v>0.59</v>
      </c>
      <c r="AK124" s="4">
        <v>988</v>
      </c>
      <c r="AL124" s="4">
        <v>5</v>
      </c>
      <c r="AM124" s="4">
        <v>0</v>
      </c>
      <c r="AN124" s="4">
        <v>35</v>
      </c>
      <c r="AO124" s="4">
        <v>191</v>
      </c>
      <c r="AP124" s="4">
        <v>190</v>
      </c>
      <c r="AQ124" s="4">
        <v>4.9000000000000004</v>
      </c>
      <c r="AR124" s="4">
        <v>195</v>
      </c>
      <c r="AS124" s="4" t="s">
        <v>155</v>
      </c>
      <c r="AT124" s="4">
        <v>2</v>
      </c>
      <c r="AU124" s="5">
        <v>0.7066203703703704</v>
      </c>
      <c r="AV124" s="4">
        <v>47.163288000000001</v>
      </c>
      <c r="AW124" s="4">
        <v>-88.491900000000001</v>
      </c>
      <c r="AX124" s="4">
        <v>319</v>
      </c>
      <c r="AY124" s="4">
        <v>32.799999999999997</v>
      </c>
      <c r="AZ124" s="4">
        <v>12</v>
      </c>
      <c r="BA124" s="4">
        <v>10</v>
      </c>
      <c r="BB124" s="4" t="s">
        <v>427</v>
      </c>
      <c r="BC124" s="4">
        <v>1.1000000000000001</v>
      </c>
      <c r="BD124" s="4">
        <v>1.5283720000000001</v>
      </c>
      <c r="BE124" s="4">
        <v>1.928372</v>
      </c>
      <c r="BF124" s="4">
        <v>14.063000000000001</v>
      </c>
      <c r="BG124" s="4">
        <v>14.32</v>
      </c>
      <c r="BH124" s="4">
        <v>1.02</v>
      </c>
      <c r="BI124" s="4">
        <v>14.554</v>
      </c>
      <c r="BJ124" s="4">
        <v>2933.915</v>
      </c>
      <c r="BK124" s="4">
        <v>59.281999999999996</v>
      </c>
      <c r="BL124" s="4">
        <v>0.22500000000000001</v>
      </c>
      <c r="BM124" s="4">
        <v>0.13700000000000001</v>
      </c>
      <c r="BN124" s="4">
        <v>0.36199999999999999</v>
      </c>
      <c r="BO124" s="4">
        <v>0.182</v>
      </c>
      <c r="BP124" s="4">
        <v>0.111</v>
      </c>
      <c r="BQ124" s="4">
        <v>0.29399999999999998</v>
      </c>
      <c r="BR124" s="4">
        <v>1.9327000000000001</v>
      </c>
      <c r="BU124" s="4">
        <v>1.28</v>
      </c>
      <c r="BW124" s="4">
        <v>0</v>
      </c>
      <c r="BX124" s="4">
        <v>0.34672599999999998</v>
      </c>
      <c r="BY124" s="4">
        <v>-5</v>
      </c>
      <c r="BZ124" s="4">
        <v>1.3702939999999999</v>
      </c>
      <c r="CA124" s="4">
        <v>8.4731170000000002</v>
      </c>
      <c r="CB124" s="4">
        <v>27.679939000000001</v>
      </c>
      <c r="CC124" s="4">
        <f t="shared" si="13"/>
        <v>2.2385975114000001</v>
      </c>
      <c r="CE124" s="4">
        <f t="shared" si="14"/>
        <v>18569.975582102084</v>
      </c>
      <c r="CF124" s="4">
        <f t="shared" si="15"/>
        <v>375.22058152951797</v>
      </c>
      <c r="CG124" s="4">
        <f t="shared" si="16"/>
        <v>1.8608490093059999</v>
      </c>
      <c r="CH124" s="4">
        <f t="shared" si="17"/>
        <v>12.2328669397473</v>
      </c>
    </row>
    <row r="125" spans="1:86">
      <c r="A125" s="2">
        <v>42440</v>
      </c>
      <c r="B125" s="29">
        <v>0.49848273148148148</v>
      </c>
      <c r="C125" s="4">
        <v>14.326000000000001</v>
      </c>
      <c r="D125" s="4">
        <v>0.54549999999999998</v>
      </c>
      <c r="E125" s="4" t="s">
        <v>155</v>
      </c>
      <c r="F125" s="4">
        <v>5454.9375520000003</v>
      </c>
      <c r="G125" s="4">
        <v>10.7</v>
      </c>
      <c r="H125" s="4">
        <v>6.4</v>
      </c>
      <c r="I125" s="4">
        <v>322.3</v>
      </c>
      <c r="K125" s="4">
        <v>0</v>
      </c>
      <c r="L125" s="4">
        <v>35</v>
      </c>
      <c r="M125" s="4">
        <v>0.87229999999999996</v>
      </c>
      <c r="N125" s="4">
        <v>12.4975</v>
      </c>
      <c r="O125" s="4">
        <v>0.47589999999999999</v>
      </c>
      <c r="P125" s="4">
        <v>9.3339999999999996</v>
      </c>
      <c r="Q125" s="4">
        <v>5.5830000000000002</v>
      </c>
      <c r="R125" s="4">
        <v>14.9</v>
      </c>
      <c r="S125" s="4">
        <v>7.5834000000000001</v>
      </c>
      <c r="T125" s="4">
        <v>4.5358999999999998</v>
      </c>
      <c r="U125" s="4">
        <v>12.1</v>
      </c>
      <c r="V125" s="4">
        <v>322.34140000000002</v>
      </c>
      <c r="Y125" s="4">
        <v>30.5</v>
      </c>
      <c r="Z125" s="4">
        <v>0</v>
      </c>
      <c r="AA125" s="4">
        <v>0</v>
      </c>
      <c r="AB125" s="4" t="s">
        <v>384</v>
      </c>
      <c r="AC125" s="4">
        <v>0</v>
      </c>
      <c r="AD125" s="4">
        <v>12</v>
      </c>
      <c r="AE125" s="4">
        <v>858</v>
      </c>
      <c r="AF125" s="4">
        <v>888</v>
      </c>
      <c r="AG125" s="4">
        <v>886</v>
      </c>
      <c r="AH125" s="4">
        <v>67</v>
      </c>
      <c r="AI125" s="4">
        <v>25.88</v>
      </c>
      <c r="AJ125" s="4">
        <v>0.59</v>
      </c>
      <c r="AK125" s="4">
        <v>988</v>
      </c>
      <c r="AL125" s="4">
        <v>5</v>
      </c>
      <c r="AM125" s="4">
        <v>0</v>
      </c>
      <c r="AN125" s="4">
        <v>35</v>
      </c>
      <c r="AO125" s="4">
        <v>191</v>
      </c>
      <c r="AP125" s="4">
        <v>190</v>
      </c>
      <c r="AQ125" s="4">
        <v>5</v>
      </c>
      <c r="AR125" s="4">
        <v>195</v>
      </c>
      <c r="AS125" s="4" t="s">
        <v>155</v>
      </c>
      <c r="AT125" s="4">
        <v>2</v>
      </c>
      <c r="AU125" s="5">
        <v>0.70663194444444455</v>
      </c>
      <c r="AV125" s="4">
        <v>47.163161000000002</v>
      </c>
      <c r="AW125" s="4">
        <v>-88.491979000000001</v>
      </c>
      <c r="AX125" s="4">
        <v>318.7</v>
      </c>
      <c r="AY125" s="4">
        <v>33.299999999999997</v>
      </c>
      <c r="AZ125" s="4">
        <v>12</v>
      </c>
      <c r="BA125" s="4">
        <v>10</v>
      </c>
      <c r="BB125" s="4" t="s">
        <v>427</v>
      </c>
      <c r="BC125" s="4">
        <v>1.1000000000000001</v>
      </c>
      <c r="BD125" s="4">
        <v>1.643057</v>
      </c>
      <c r="BE125" s="4">
        <v>1.9715279999999999</v>
      </c>
      <c r="BF125" s="4">
        <v>14.063000000000001</v>
      </c>
      <c r="BG125" s="4">
        <v>14.24</v>
      </c>
      <c r="BH125" s="4">
        <v>1.01</v>
      </c>
      <c r="BI125" s="4">
        <v>14.634</v>
      </c>
      <c r="BJ125" s="4">
        <v>2914.3760000000002</v>
      </c>
      <c r="BK125" s="4">
        <v>70.628</v>
      </c>
      <c r="BL125" s="4">
        <v>0.22800000000000001</v>
      </c>
      <c r="BM125" s="4">
        <v>0.13600000000000001</v>
      </c>
      <c r="BN125" s="4">
        <v>0.36399999999999999</v>
      </c>
      <c r="BO125" s="4">
        <v>0.185</v>
      </c>
      <c r="BP125" s="4">
        <v>0.111</v>
      </c>
      <c r="BQ125" s="4">
        <v>0.29599999999999999</v>
      </c>
      <c r="BR125" s="4">
        <v>2.4855999999999998</v>
      </c>
      <c r="BU125" s="4">
        <v>1.411</v>
      </c>
      <c r="BW125" s="4">
        <v>0</v>
      </c>
      <c r="BX125" s="4">
        <v>0.35972599999999999</v>
      </c>
      <c r="BY125" s="4">
        <v>-5</v>
      </c>
      <c r="BZ125" s="4">
        <v>1.372706</v>
      </c>
      <c r="CA125" s="4">
        <v>8.7908039999999996</v>
      </c>
      <c r="CB125" s="4">
        <v>27.728660999999999</v>
      </c>
      <c r="CC125" s="4">
        <f t="shared" si="13"/>
        <v>2.3225304167999998</v>
      </c>
      <c r="CE125" s="4">
        <f t="shared" si="14"/>
        <v>19137.922024133088</v>
      </c>
      <c r="CF125" s="4">
        <f t="shared" si="15"/>
        <v>463.79504796926398</v>
      </c>
      <c r="CG125" s="4">
        <f t="shared" si="16"/>
        <v>1.9437522540479997</v>
      </c>
      <c r="CH125" s="4">
        <f t="shared" si="17"/>
        <v>16.322265549532798</v>
      </c>
    </row>
    <row r="126" spans="1:86">
      <c r="A126" s="2">
        <v>42440</v>
      </c>
      <c r="B126" s="29">
        <v>0.49849430555555557</v>
      </c>
      <c r="C126" s="4">
        <v>14.256</v>
      </c>
      <c r="D126" s="4">
        <v>0.36870000000000003</v>
      </c>
      <c r="E126" s="4" t="s">
        <v>155</v>
      </c>
      <c r="F126" s="4">
        <v>3687.4680309999999</v>
      </c>
      <c r="G126" s="4">
        <v>10.7</v>
      </c>
      <c r="H126" s="4">
        <v>6.5</v>
      </c>
      <c r="I126" s="4">
        <v>362</v>
      </c>
      <c r="K126" s="4">
        <v>0</v>
      </c>
      <c r="L126" s="4">
        <v>35</v>
      </c>
      <c r="M126" s="4">
        <v>0.87439999999999996</v>
      </c>
      <c r="N126" s="4">
        <v>12.465999999999999</v>
      </c>
      <c r="O126" s="4">
        <v>0.32240000000000002</v>
      </c>
      <c r="P126" s="4">
        <v>9.3564000000000007</v>
      </c>
      <c r="Q126" s="4">
        <v>5.6483999999999996</v>
      </c>
      <c r="R126" s="4">
        <v>15</v>
      </c>
      <c r="S126" s="4">
        <v>7.6014999999999997</v>
      </c>
      <c r="T126" s="4">
        <v>4.5890000000000004</v>
      </c>
      <c r="U126" s="4">
        <v>12.2</v>
      </c>
      <c r="V126" s="4">
        <v>362.00689999999997</v>
      </c>
      <c r="Y126" s="4">
        <v>30.934999999999999</v>
      </c>
      <c r="Z126" s="4">
        <v>0</v>
      </c>
      <c r="AA126" s="4">
        <v>0</v>
      </c>
      <c r="AB126" s="4" t="s">
        <v>384</v>
      </c>
      <c r="AC126" s="4">
        <v>0</v>
      </c>
      <c r="AD126" s="4">
        <v>11.9</v>
      </c>
      <c r="AE126" s="4">
        <v>859</v>
      </c>
      <c r="AF126" s="4">
        <v>888</v>
      </c>
      <c r="AG126" s="4">
        <v>887</v>
      </c>
      <c r="AH126" s="4">
        <v>67</v>
      </c>
      <c r="AI126" s="4">
        <v>25.88</v>
      </c>
      <c r="AJ126" s="4">
        <v>0.59</v>
      </c>
      <c r="AK126" s="4">
        <v>988</v>
      </c>
      <c r="AL126" s="4">
        <v>5</v>
      </c>
      <c r="AM126" s="4">
        <v>0</v>
      </c>
      <c r="AN126" s="4">
        <v>35</v>
      </c>
      <c r="AO126" s="4">
        <v>191</v>
      </c>
      <c r="AP126" s="4">
        <v>190</v>
      </c>
      <c r="AQ126" s="4">
        <v>5.0999999999999996</v>
      </c>
      <c r="AR126" s="4">
        <v>195</v>
      </c>
      <c r="AS126" s="4" t="s">
        <v>155</v>
      </c>
      <c r="AT126" s="4">
        <v>2</v>
      </c>
      <c r="AU126" s="5">
        <v>0.70664351851851848</v>
      </c>
      <c r="AV126" s="4">
        <v>47.163017000000004</v>
      </c>
      <c r="AW126" s="4">
        <v>-88.492007999999998</v>
      </c>
      <c r="AX126" s="4">
        <v>318.5</v>
      </c>
      <c r="AY126" s="4">
        <v>34</v>
      </c>
      <c r="AZ126" s="4">
        <v>12</v>
      </c>
      <c r="BA126" s="4">
        <v>10</v>
      </c>
      <c r="BB126" s="4" t="s">
        <v>427</v>
      </c>
      <c r="BC126" s="4">
        <v>1.1714290000000001</v>
      </c>
      <c r="BD126" s="4">
        <v>1.7714289999999999</v>
      </c>
      <c r="BE126" s="4">
        <v>2.0714290000000002</v>
      </c>
      <c r="BF126" s="4">
        <v>14.063000000000001</v>
      </c>
      <c r="BG126" s="4">
        <v>14.48</v>
      </c>
      <c r="BH126" s="4">
        <v>1.03</v>
      </c>
      <c r="BI126" s="4">
        <v>14.361000000000001</v>
      </c>
      <c r="BJ126" s="4">
        <v>2948.18</v>
      </c>
      <c r="BK126" s="4">
        <v>48.534999999999997</v>
      </c>
      <c r="BL126" s="4">
        <v>0.23200000000000001</v>
      </c>
      <c r="BM126" s="4">
        <v>0.14000000000000001</v>
      </c>
      <c r="BN126" s="4">
        <v>0.372</v>
      </c>
      <c r="BO126" s="4">
        <v>0.188</v>
      </c>
      <c r="BP126" s="4">
        <v>0.114</v>
      </c>
      <c r="BQ126" s="4">
        <v>0.30199999999999999</v>
      </c>
      <c r="BR126" s="4">
        <v>2.831</v>
      </c>
      <c r="BU126" s="4">
        <v>1.452</v>
      </c>
      <c r="BW126" s="4">
        <v>0</v>
      </c>
      <c r="BX126" s="4">
        <v>0.33033200000000001</v>
      </c>
      <c r="BY126" s="4">
        <v>-5</v>
      </c>
      <c r="BZ126" s="4">
        <v>1.3702939999999999</v>
      </c>
      <c r="CA126" s="4">
        <v>8.0724889999999991</v>
      </c>
      <c r="CB126" s="4">
        <v>27.679939000000001</v>
      </c>
      <c r="CC126" s="4">
        <f t="shared" si="13"/>
        <v>2.1327515937999997</v>
      </c>
      <c r="CE126" s="4">
        <f t="shared" si="14"/>
        <v>17777.965513154937</v>
      </c>
      <c r="CF126" s="4">
        <f t="shared" si="15"/>
        <v>292.67329545040491</v>
      </c>
      <c r="CG126" s="4">
        <f t="shared" si="16"/>
        <v>1.8211050834659999</v>
      </c>
      <c r="CH126" s="4">
        <f t="shared" si="17"/>
        <v>17.071352620172998</v>
      </c>
    </row>
    <row r="127" spans="1:86">
      <c r="A127" s="2">
        <v>42440</v>
      </c>
      <c r="B127" s="29">
        <v>0.49850587962962961</v>
      </c>
      <c r="C127" s="4">
        <v>14.089</v>
      </c>
      <c r="D127" s="4">
        <v>0.15609999999999999</v>
      </c>
      <c r="E127" s="4" t="s">
        <v>155</v>
      </c>
      <c r="F127" s="4">
        <v>1560.978793</v>
      </c>
      <c r="G127" s="4">
        <v>56.2</v>
      </c>
      <c r="H127" s="4">
        <v>6.6</v>
      </c>
      <c r="I127" s="4">
        <v>276.7</v>
      </c>
      <c r="K127" s="4">
        <v>0</v>
      </c>
      <c r="L127" s="4">
        <v>31</v>
      </c>
      <c r="M127" s="4">
        <v>0.87760000000000005</v>
      </c>
      <c r="N127" s="4">
        <v>12.365600000000001</v>
      </c>
      <c r="O127" s="4">
        <v>0.13700000000000001</v>
      </c>
      <c r="P127" s="4">
        <v>49.319499999999998</v>
      </c>
      <c r="Q127" s="4">
        <v>5.7925000000000004</v>
      </c>
      <c r="R127" s="4">
        <v>55.1</v>
      </c>
      <c r="S127" s="4">
        <v>40.069499999999998</v>
      </c>
      <c r="T127" s="4">
        <v>4.7061000000000002</v>
      </c>
      <c r="U127" s="4">
        <v>44.8</v>
      </c>
      <c r="V127" s="4">
        <v>276.71510000000001</v>
      </c>
      <c r="Y127" s="4">
        <v>26.972000000000001</v>
      </c>
      <c r="Z127" s="4">
        <v>0</v>
      </c>
      <c r="AA127" s="4">
        <v>0</v>
      </c>
      <c r="AB127" s="4" t="s">
        <v>384</v>
      </c>
      <c r="AC127" s="4">
        <v>0</v>
      </c>
      <c r="AD127" s="4">
        <v>11.9</v>
      </c>
      <c r="AE127" s="4">
        <v>861</v>
      </c>
      <c r="AF127" s="4">
        <v>890</v>
      </c>
      <c r="AG127" s="4">
        <v>890</v>
      </c>
      <c r="AH127" s="4">
        <v>67</v>
      </c>
      <c r="AI127" s="4">
        <v>25.88</v>
      </c>
      <c r="AJ127" s="4">
        <v>0.59</v>
      </c>
      <c r="AK127" s="4">
        <v>988</v>
      </c>
      <c r="AL127" s="4">
        <v>5</v>
      </c>
      <c r="AM127" s="4">
        <v>0</v>
      </c>
      <c r="AN127" s="4">
        <v>35</v>
      </c>
      <c r="AO127" s="4">
        <v>191</v>
      </c>
      <c r="AP127" s="4">
        <v>190</v>
      </c>
      <c r="AQ127" s="4">
        <v>5.0999999999999996</v>
      </c>
      <c r="AR127" s="4">
        <v>195</v>
      </c>
      <c r="AS127" s="4" t="s">
        <v>155</v>
      </c>
      <c r="AT127" s="4">
        <v>2</v>
      </c>
      <c r="AU127" s="5">
        <v>0.70665509259259263</v>
      </c>
      <c r="AV127" s="4">
        <v>47.162866000000001</v>
      </c>
      <c r="AW127" s="4">
        <v>-88.492011000000005</v>
      </c>
      <c r="AX127" s="4">
        <v>318.60000000000002</v>
      </c>
      <c r="AY127" s="4">
        <v>35.1</v>
      </c>
      <c r="AZ127" s="4">
        <v>12</v>
      </c>
      <c r="BA127" s="4">
        <v>10</v>
      </c>
      <c r="BB127" s="4" t="s">
        <v>427</v>
      </c>
      <c r="BC127" s="4">
        <v>1.413986</v>
      </c>
      <c r="BD127" s="4">
        <v>2.0139860000000001</v>
      </c>
      <c r="BE127" s="4">
        <v>2.3853149999999999</v>
      </c>
      <c r="BF127" s="4">
        <v>14.063000000000001</v>
      </c>
      <c r="BG127" s="4">
        <v>14.88</v>
      </c>
      <c r="BH127" s="4">
        <v>1.06</v>
      </c>
      <c r="BI127" s="4">
        <v>13.941000000000001</v>
      </c>
      <c r="BJ127" s="4">
        <v>2993.3670000000002</v>
      </c>
      <c r="BK127" s="4">
        <v>21.108000000000001</v>
      </c>
      <c r="BL127" s="4">
        <v>1.25</v>
      </c>
      <c r="BM127" s="4">
        <v>0.14699999999999999</v>
      </c>
      <c r="BN127" s="4">
        <v>1.397</v>
      </c>
      <c r="BO127" s="4">
        <v>1.016</v>
      </c>
      <c r="BP127" s="4">
        <v>0.11899999999999999</v>
      </c>
      <c r="BQ127" s="4">
        <v>1.135</v>
      </c>
      <c r="BR127" s="4">
        <v>2.2149999999999999</v>
      </c>
      <c r="BU127" s="4">
        <v>1.2949999999999999</v>
      </c>
      <c r="BW127" s="4">
        <v>0</v>
      </c>
      <c r="BX127" s="4">
        <v>0.383826</v>
      </c>
      <c r="BY127" s="4">
        <v>-5</v>
      </c>
      <c r="BZ127" s="4">
        <v>1.37</v>
      </c>
      <c r="CA127" s="4">
        <v>9.3797479999999993</v>
      </c>
      <c r="CB127" s="4">
        <v>27.673999999999999</v>
      </c>
      <c r="CC127" s="4">
        <f t="shared" si="13"/>
        <v>2.4781294215999998</v>
      </c>
      <c r="CE127" s="4">
        <f t="shared" si="14"/>
        <v>20973.540014242451</v>
      </c>
      <c r="CF127" s="4">
        <f t="shared" si="15"/>
        <v>147.89682742564801</v>
      </c>
      <c r="CG127" s="4">
        <f t="shared" si="16"/>
        <v>7.9525724430599993</v>
      </c>
      <c r="CH127" s="4">
        <f t="shared" si="17"/>
        <v>15.519777939539997</v>
      </c>
    </row>
    <row r="128" spans="1:86">
      <c r="A128" s="2">
        <v>42440</v>
      </c>
      <c r="B128" s="29">
        <v>0.49851745370370365</v>
      </c>
      <c r="C128" s="4">
        <v>13.706</v>
      </c>
      <c r="D128" s="4">
        <v>3.5400000000000001E-2</v>
      </c>
      <c r="E128" s="4" t="s">
        <v>155</v>
      </c>
      <c r="F128" s="4">
        <v>353.53846199999998</v>
      </c>
      <c r="G128" s="4">
        <v>370.2</v>
      </c>
      <c r="H128" s="4">
        <v>6.6</v>
      </c>
      <c r="I128" s="4">
        <v>154.1</v>
      </c>
      <c r="K128" s="4">
        <v>0</v>
      </c>
      <c r="L128" s="4">
        <v>26</v>
      </c>
      <c r="M128" s="4">
        <v>0.88180000000000003</v>
      </c>
      <c r="N128" s="4">
        <v>12.085100000000001</v>
      </c>
      <c r="O128" s="4">
        <v>3.1199999999999999E-2</v>
      </c>
      <c r="P128" s="4">
        <v>326.4042</v>
      </c>
      <c r="Q128" s="4">
        <v>5.8196000000000003</v>
      </c>
      <c r="R128" s="4">
        <v>332.2</v>
      </c>
      <c r="S128" s="4">
        <v>265.18610000000001</v>
      </c>
      <c r="T128" s="4">
        <v>4.7281000000000004</v>
      </c>
      <c r="U128" s="4">
        <v>269.89999999999998</v>
      </c>
      <c r="V128" s="4">
        <v>154.1061</v>
      </c>
      <c r="Y128" s="4">
        <v>22.634</v>
      </c>
      <c r="Z128" s="4">
        <v>0</v>
      </c>
      <c r="AA128" s="4">
        <v>0</v>
      </c>
      <c r="AB128" s="4" t="s">
        <v>384</v>
      </c>
      <c r="AC128" s="4">
        <v>0</v>
      </c>
      <c r="AD128" s="4">
        <v>11.9</v>
      </c>
      <c r="AE128" s="4">
        <v>863</v>
      </c>
      <c r="AF128" s="4">
        <v>891</v>
      </c>
      <c r="AG128" s="4">
        <v>892</v>
      </c>
      <c r="AH128" s="4">
        <v>67</v>
      </c>
      <c r="AI128" s="4">
        <v>25.88</v>
      </c>
      <c r="AJ128" s="4">
        <v>0.59</v>
      </c>
      <c r="AK128" s="4">
        <v>988</v>
      </c>
      <c r="AL128" s="4">
        <v>5</v>
      </c>
      <c r="AM128" s="4">
        <v>0</v>
      </c>
      <c r="AN128" s="4">
        <v>35</v>
      </c>
      <c r="AO128" s="4">
        <v>191</v>
      </c>
      <c r="AP128" s="4">
        <v>190</v>
      </c>
      <c r="AQ128" s="4">
        <v>5</v>
      </c>
      <c r="AR128" s="4">
        <v>195</v>
      </c>
      <c r="AS128" s="4" t="s">
        <v>155</v>
      </c>
      <c r="AT128" s="4">
        <v>2</v>
      </c>
      <c r="AU128" s="5">
        <v>0.70666666666666667</v>
      </c>
      <c r="AV128" s="4">
        <v>47.162711999999999</v>
      </c>
      <c r="AW128" s="4">
        <v>-88.491994000000005</v>
      </c>
      <c r="AX128" s="4">
        <v>318.60000000000002</v>
      </c>
      <c r="AY128" s="4">
        <v>36.1</v>
      </c>
      <c r="AZ128" s="4">
        <v>12</v>
      </c>
      <c r="BA128" s="4">
        <v>10</v>
      </c>
      <c r="BB128" s="4" t="s">
        <v>427</v>
      </c>
      <c r="BC128" s="4">
        <v>1.5</v>
      </c>
      <c r="BD128" s="4">
        <v>2.1</v>
      </c>
      <c r="BE128" s="4">
        <v>2.5712290000000002</v>
      </c>
      <c r="BF128" s="4">
        <v>14.063000000000001</v>
      </c>
      <c r="BG128" s="4">
        <v>15.42</v>
      </c>
      <c r="BH128" s="4">
        <v>1.1000000000000001</v>
      </c>
      <c r="BI128" s="4">
        <v>13.411</v>
      </c>
      <c r="BJ128" s="4">
        <v>3021.9029999999998</v>
      </c>
      <c r="BK128" s="4">
        <v>4.9610000000000003</v>
      </c>
      <c r="BL128" s="4">
        <v>8.5470000000000006</v>
      </c>
      <c r="BM128" s="4">
        <v>0.152</v>
      </c>
      <c r="BN128" s="4">
        <v>8.6999999999999993</v>
      </c>
      <c r="BO128" s="4">
        <v>6.944</v>
      </c>
      <c r="BP128" s="4">
        <v>0.124</v>
      </c>
      <c r="BQ128" s="4">
        <v>7.0679999999999996</v>
      </c>
      <c r="BR128" s="4">
        <v>1.2742</v>
      </c>
      <c r="BU128" s="4">
        <v>1.123</v>
      </c>
      <c r="BW128" s="4">
        <v>0</v>
      </c>
      <c r="BX128" s="4">
        <v>0.399922</v>
      </c>
      <c r="BY128" s="4">
        <v>-5</v>
      </c>
      <c r="BZ128" s="4">
        <v>1.3690979999999999</v>
      </c>
      <c r="CA128" s="4">
        <v>9.7730929999999994</v>
      </c>
      <c r="CB128" s="4">
        <v>27.65578</v>
      </c>
      <c r="CC128" s="4">
        <f t="shared" si="13"/>
        <v>2.5820511705999998</v>
      </c>
      <c r="CE128" s="4">
        <f t="shared" si="14"/>
        <v>22061.404274816308</v>
      </c>
      <c r="CF128" s="4">
        <f t="shared" si="15"/>
        <v>36.217782836630995</v>
      </c>
      <c r="CG128" s="4">
        <f t="shared" si="16"/>
        <v>51.599937329027988</v>
      </c>
      <c r="CH128" s="4">
        <f t="shared" si="17"/>
        <v>9.3022977001482001</v>
      </c>
    </row>
    <row r="129" spans="1:86">
      <c r="A129" s="2">
        <v>42440</v>
      </c>
      <c r="B129" s="29">
        <v>0.4985290277777778</v>
      </c>
      <c r="C129" s="4">
        <v>13.478</v>
      </c>
      <c r="D129" s="4">
        <v>1.12E-2</v>
      </c>
      <c r="E129" s="4" t="s">
        <v>155</v>
      </c>
      <c r="F129" s="4">
        <v>111.61657200000001</v>
      </c>
      <c r="G129" s="4">
        <v>1460.6</v>
      </c>
      <c r="H129" s="4">
        <v>7.8</v>
      </c>
      <c r="I129" s="4">
        <v>110.7</v>
      </c>
      <c r="K129" s="4">
        <v>0.18</v>
      </c>
      <c r="L129" s="4">
        <v>22</v>
      </c>
      <c r="M129" s="4">
        <v>0.88380000000000003</v>
      </c>
      <c r="N129" s="4">
        <v>11.9114</v>
      </c>
      <c r="O129" s="4">
        <v>9.9000000000000008E-3</v>
      </c>
      <c r="P129" s="4">
        <v>1290.8285000000001</v>
      </c>
      <c r="Q129" s="4">
        <v>6.9088000000000003</v>
      </c>
      <c r="R129" s="4">
        <v>1297.7</v>
      </c>
      <c r="S129" s="4">
        <v>1048.7299</v>
      </c>
      <c r="T129" s="4">
        <v>5.6130000000000004</v>
      </c>
      <c r="U129" s="4">
        <v>1054.3</v>
      </c>
      <c r="V129" s="4">
        <v>110.74290000000001</v>
      </c>
      <c r="Y129" s="4">
        <v>19.762</v>
      </c>
      <c r="Z129" s="4">
        <v>0</v>
      </c>
      <c r="AA129" s="4">
        <v>0.15920000000000001</v>
      </c>
      <c r="AB129" s="4" t="s">
        <v>384</v>
      </c>
      <c r="AC129" s="4">
        <v>0</v>
      </c>
      <c r="AD129" s="4">
        <v>11.8</v>
      </c>
      <c r="AE129" s="4">
        <v>865</v>
      </c>
      <c r="AF129" s="4">
        <v>892</v>
      </c>
      <c r="AG129" s="4">
        <v>893</v>
      </c>
      <c r="AH129" s="4">
        <v>67</v>
      </c>
      <c r="AI129" s="4">
        <v>25.88</v>
      </c>
      <c r="AJ129" s="4">
        <v>0.59</v>
      </c>
      <c r="AK129" s="4">
        <v>988</v>
      </c>
      <c r="AL129" s="4">
        <v>5</v>
      </c>
      <c r="AM129" s="4">
        <v>0</v>
      </c>
      <c r="AN129" s="4">
        <v>35</v>
      </c>
      <c r="AO129" s="4">
        <v>190.1</v>
      </c>
      <c r="AP129" s="4">
        <v>190</v>
      </c>
      <c r="AQ129" s="4">
        <v>5</v>
      </c>
      <c r="AR129" s="4">
        <v>195</v>
      </c>
      <c r="AS129" s="4" t="s">
        <v>155</v>
      </c>
      <c r="AT129" s="4">
        <v>2</v>
      </c>
      <c r="AU129" s="5">
        <v>0.7066782407407407</v>
      </c>
      <c r="AV129" s="4">
        <v>47.162560999999997</v>
      </c>
      <c r="AW129" s="4">
        <v>-88.491954000000007</v>
      </c>
      <c r="AX129" s="4">
        <v>318.39999999999998</v>
      </c>
      <c r="AY129" s="4">
        <v>36.700000000000003</v>
      </c>
      <c r="AZ129" s="4">
        <v>12</v>
      </c>
      <c r="BA129" s="4">
        <v>10</v>
      </c>
      <c r="BB129" s="4" t="s">
        <v>427</v>
      </c>
      <c r="BC129" s="4">
        <v>1.642258</v>
      </c>
      <c r="BD129" s="4">
        <v>2.4556439999999999</v>
      </c>
      <c r="BE129" s="4">
        <v>2.9556439999999999</v>
      </c>
      <c r="BF129" s="4">
        <v>14.063000000000001</v>
      </c>
      <c r="BG129" s="4">
        <v>15.7</v>
      </c>
      <c r="BH129" s="4">
        <v>1.1200000000000001</v>
      </c>
      <c r="BI129" s="4">
        <v>13.151</v>
      </c>
      <c r="BJ129" s="4">
        <v>3028.3960000000002</v>
      </c>
      <c r="BK129" s="4">
        <v>1.5960000000000001</v>
      </c>
      <c r="BL129" s="4">
        <v>34.368000000000002</v>
      </c>
      <c r="BM129" s="4">
        <v>0.184</v>
      </c>
      <c r="BN129" s="4">
        <v>34.552</v>
      </c>
      <c r="BO129" s="4">
        <v>27.922000000000001</v>
      </c>
      <c r="BP129" s="4">
        <v>0.14899999999999999</v>
      </c>
      <c r="BQ129" s="4">
        <v>28.071999999999999</v>
      </c>
      <c r="BR129" s="4">
        <v>0.93100000000000005</v>
      </c>
      <c r="BU129" s="4">
        <v>0.997</v>
      </c>
      <c r="BW129" s="4">
        <v>29.437999999999999</v>
      </c>
      <c r="BX129" s="4">
        <v>0.48127799999999998</v>
      </c>
      <c r="BY129" s="4">
        <v>-5</v>
      </c>
      <c r="BZ129" s="4">
        <v>1.36449</v>
      </c>
      <c r="CA129" s="4">
        <v>11.761231</v>
      </c>
      <c r="CB129" s="4">
        <v>27.562698000000001</v>
      </c>
      <c r="CC129" s="4">
        <f t="shared" si="13"/>
        <v>3.1073172302000001</v>
      </c>
      <c r="CE129" s="4">
        <f t="shared" si="14"/>
        <v>26606.395691860573</v>
      </c>
      <c r="CF129" s="4">
        <f t="shared" si="15"/>
        <v>14.021880732972003</v>
      </c>
      <c r="CG129" s="4">
        <f t="shared" si="16"/>
        <v>246.630473644104</v>
      </c>
      <c r="CH129" s="4">
        <f t="shared" si="17"/>
        <v>8.1794304275670005</v>
      </c>
    </row>
    <row r="130" spans="1:86">
      <c r="A130" s="2">
        <v>42440</v>
      </c>
      <c r="B130" s="29">
        <v>0.49854060185185184</v>
      </c>
      <c r="C130" s="4">
        <v>13.382999999999999</v>
      </c>
      <c r="D130" s="4">
        <v>6.3E-3</v>
      </c>
      <c r="E130" s="4" t="s">
        <v>155</v>
      </c>
      <c r="F130" s="4">
        <v>62.875711000000003</v>
      </c>
      <c r="G130" s="4">
        <v>3016.6</v>
      </c>
      <c r="H130" s="4">
        <v>21.5</v>
      </c>
      <c r="I130" s="4">
        <v>101.8</v>
      </c>
      <c r="K130" s="4">
        <v>0.77</v>
      </c>
      <c r="L130" s="4">
        <v>21</v>
      </c>
      <c r="M130" s="4">
        <v>0.88460000000000005</v>
      </c>
      <c r="N130" s="4">
        <v>11.838100000000001</v>
      </c>
      <c r="O130" s="4">
        <v>5.5999999999999999E-3</v>
      </c>
      <c r="P130" s="4">
        <v>2668.3879000000002</v>
      </c>
      <c r="Q130" s="4">
        <v>18.9831</v>
      </c>
      <c r="R130" s="4">
        <v>2687.4</v>
      </c>
      <c r="S130" s="4">
        <v>2167.924</v>
      </c>
      <c r="T130" s="4">
        <v>15.422800000000001</v>
      </c>
      <c r="U130" s="4">
        <v>2183.3000000000002</v>
      </c>
      <c r="V130" s="4">
        <v>101.81489999999999</v>
      </c>
      <c r="Y130" s="4">
        <v>18.524000000000001</v>
      </c>
      <c r="Z130" s="4">
        <v>0</v>
      </c>
      <c r="AA130" s="4">
        <v>0.68189999999999995</v>
      </c>
      <c r="AB130" s="4" t="s">
        <v>384</v>
      </c>
      <c r="AC130" s="4">
        <v>0</v>
      </c>
      <c r="AD130" s="4">
        <v>11.9</v>
      </c>
      <c r="AE130" s="4">
        <v>866</v>
      </c>
      <c r="AF130" s="4">
        <v>893</v>
      </c>
      <c r="AG130" s="4">
        <v>893</v>
      </c>
      <c r="AH130" s="4">
        <v>67</v>
      </c>
      <c r="AI130" s="4">
        <v>25.88</v>
      </c>
      <c r="AJ130" s="4">
        <v>0.59</v>
      </c>
      <c r="AK130" s="4">
        <v>988</v>
      </c>
      <c r="AL130" s="4">
        <v>5</v>
      </c>
      <c r="AM130" s="4">
        <v>0</v>
      </c>
      <c r="AN130" s="4">
        <v>35</v>
      </c>
      <c r="AO130" s="4">
        <v>190.9</v>
      </c>
      <c r="AP130" s="4">
        <v>190</v>
      </c>
      <c r="AQ130" s="4">
        <v>5</v>
      </c>
      <c r="AR130" s="4">
        <v>195</v>
      </c>
      <c r="AS130" s="4" t="s">
        <v>155</v>
      </c>
      <c r="AT130" s="4">
        <v>2</v>
      </c>
      <c r="AU130" s="5">
        <v>0.70668981481481474</v>
      </c>
      <c r="AV130" s="4">
        <v>47.162404000000002</v>
      </c>
      <c r="AW130" s="4">
        <v>-88.491895</v>
      </c>
      <c r="AX130" s="4">
        <v>318.3</v>
      </c>
      <c r="AY130" s="4">
        <v>38.1</v>
      </c>
      <c r="AZ130" s="4">
        <v>12</v>
      </c>
      <c r="BA130" s="4">
        <v>9</v>
      </c>
      <c r="BB130" s="4" t="s">
        <v>438</v>
      </c>
      <c r="BC130" s="4">
        <v>1.7</v>
      </c>
      <c r="BD130" s="4">
        <v>2.1027969999999998</v>
      </c>
      <c r="BE130" s="4">
        <v>2.9579420000000001</v>
      </c>
      <c r="BF130" s="4">
        <v>14.063000000000001</v>
      </c>
      <c r="BG130" s="4">
        <v>15.81</v>
      </c>
      <c r="BH130" s="4">
        <v>1.1200000000000001</v>
      </c>
      <c r="BI130" s="4">
        <v>13.05</v>
      </c>
      <c r="BJ130" s="4">
        <v>3029.7570000000001</v>
      </c>
      <c r="BK130" s="4">
        <v>0.90600000000000003</v>
      </c>
      <c r="BL130" s="4">
        <v>71.516999999999996</v>
      </c>
      <c r="BM130" s="4">
        <v>0.50900000000000001</v>
      </c>
      <c r="BN130" s="4">
        <v>72.025999999999996</v>
      </c>
      <c r="BO130" s="4">
        <v>58.103999999999999</v>
      </c>
      <c r="BP130" s="4">
        <v>0.41299999999999998</v>
      </c>
      <c r="BQ130" s="4">
        <v>58.517000000000003</v>
      </c>
      <c r="BR130" s="4">
        <v>0.86170000000000002</v>
      </c>
      <c r="BU130" s="4">
        <v>0.94099999999999995</v>
      </c>
      <c r="BW130" s="4">
        <v>126.892</v>
      </c>
      <c r="BX130" s="4">
        <v>0.52427599999999996</v>
      </c>
      <c r="BY130" s="4">
        <v>-5</v>
      </c>
      <c r="BZ130" s="4">
        <v>1.3630979999999999</v>
      </c>
      <c r="CA130" s="4">
        <v>12.811995</v>
      </c>
      <c r="CB130" s="4">
        <v>27.534579999999998</v>
      </c>
      <c r="CC130" s="4">
        <f t="shared" si="13"/>
        <v>3.384929079</v>
      </c>
      <c r="CE130" s="4">
        <f t="shared" si="14"/>
        <v>28996.471956805603</v>
      </c>
      <c r="CF130" s="4">
        <f t="shared" si="15"/>
        <v>8.6709276000899997</v>
      </c>
      <c r="CG130" s="4">
        <f t="shared" si="16"/>
        <v>560.04047502700507</v>
      </c>
      <c r="CH130" s="4">
        <f t="shared" si="17"/>
        <v>8.2469517803504999</v>
      </c>
    </row>
    <row r="131" spans="1:86">
      <c r="A131" s="2">
        <v>42440</v>
      </c>
      <c r="B131" s="29">
        <v>0.49855217592592593</v>
      </c>
      <c r="C131" s="4">
        <v>13.374000000000001</v>
      </c>
      <c r="D131" s="4">
        <v>6.7999999999999996E-3</v>
      </c>
      <c r="E131" s="4" t="s">
        <v>155</v>
      </c>
      <c r="F131" s="4">
        <v>68.133103000000006</v>
      </c>
      <c r="G131" s="4">
        <v>3353</v>
      </c>
      <c r="H131" s="4">
        <v>21.7</v>
      </c>
      <c r="I131" s="4">
        <v>91.3</v>
      </c>
      <c r="K131" s="4">
        <v>1.1399999999999999</v>
      </c>
      <c r="L131" s="4">
        <v>21</v>
      </c>
      <c r="M131" s="4">
        <v>0.88460000000000005</v>
      </c>
      <c r="N131" s="4">
        <v>11.829800000000001</v>
      </c>
      <c r="O131" s="4">
        <v>6.0000000000000001E-3</v>
      </c>
      <c r="P131" s="4">
        <v>2965.9634999999998</v>
      </c>
      <c r="Q131" s="4">
        <v>19.1952</v>
      </c>
      <c r="R131" s="4">
        <v>2985.2</v>
      </c>
      <c r="S131" s="4">
        <v>2409.6884</v>
      </c>
      <c r="T131" s="4">
        <v>15.5951</v>
      </c>
      <c r="U131" s="4">
        <v>2425.3000000000002</v>
      </c>
      <c r="V131" s="4">
        <v>91.292299999999997</v>
      </c>
      <c r="Y131" s="4">
        <v>18.399000000000001</v>
      </c>
      <c r="Z131" s="4">
        <v>0</v>
      </c>
      <c r="AA131" s="4">
        <v>1.0111000000000001</v>
      </c>
      <c r="AB131" s="4" t="s">
        <v>384</v>
      </c>
      <c r="AC131" s="4">
        <v>0</v>
      </c>
      <c r="AD131" s="4">
        <v>11.8</v>
      </c>
      <c r="AE131" s="4">
        <v>867</v>
      </c>
      <c r="AF131" s="4">
        <v>895</v>
      </c>
      <c r="AG131" s="4">
        <v>895</v>
      </c>
      <c r="AH131" s="4">
        <v>67</v>
      </c>
      <c r="AI131" s="4">
        <v>25.88</v>
      </c>
      <c r="AJ131" s="4">
        <v>0.59</v>
      </c>
      <c r="AK131" s="4">
        <v>988</v>
      </c>
      <c r="AL131" s="4">
        <v>5</v>
      </c>
      <c r="AM131" s="4">
        <v>0</v>
      </c>
      <c r="AN131" s="4">
        <v>35</v>
      </c>
      <c r="AO131" s="4">
        <v>190.1</v>
      </c>
      <c r="AP131" s="4">
        <v>190</v>
      </c>
      <c r="AQ131" s="4">
        <v>4.8</v>
      </c>
      <c r="AR131" s="4">
        <v>195</v>
      </c>
      <c r="AS131" s="4" t="s">
        <v>155</v>
      </c>
      <c r="AT131" s="4">
        <v>2</v>
      </c>
      <c r="AU131" s="5">
        <v>0.70670138888888889</v>
      </c>
      <c r="AV131" s="4">
        <v>47.162239</v>
      </c>
      <c r="AW131" s="4">
        <v>-88.491820000000004</v>
      </c>
      <c r="AX131" s="4">
        <v>318</v>
      </c>
      <c r="AY131" s="4">
        <v>40.1</v>
      </c>
      <c r="AZ131" s="4">
        <v>12</v>
      </c>
      <c r="BA131" s="4">
        <v>9</v>
      </c>
      <c r="BB131" s="4" t="s">
        <v>438</v>
      </c>
      <c r="BC131" s="4">
        <v>1.628355</v>
      </c>
      <c r="BD131" s="4">
        <v>1.9</v>
      </c>
      <c r="BE131" s="4">
        <v>2.75671</v>
      </c>
      <c r="BF131" s="4">
        <v>14.063000000000001</v>
      </c>
      <c r="BG131" s="4">
        <v>15.82</v>
      </c>
      <c r="BH131" s="4">
        <v>1.1299999999999999</v>
      </c>
      <c r="BI131" s="4">
        <v>13.048999999999999</v>
      </c>
      <c r="BJ131" s="4">
        <v>3029.9119999999998</v>
      </c>
      <c r="BK131" s="4">
        <v>0.98199999999999998</v>
      </c>
      <c r="BL131" s="4">
        <v>79.552999999999997</v>
      </c>
      <c r="BM131" s="4">
        <v>0.51500000000000001</v>
      </c>
      <c r="BN131" s="4">
        <v>80.066999999999993</v>
      </c>
      <c r="BO131" s="4">
        <v>64.632000000000005</v>
      </c>
      <c r="BP131" s="4">
        <v>0.41799999999999998</v>
      </c>
      <c r="BQ131" s="4">
        <v>65.051000000000002</v>
      </c>
      <c r="BR131" s="4">
        <v>0.7732</v>
      </c>
      <c r="BU131" s="4">
        <v>0.93500000000000005</v>
      </c>
      <c r="BW131" s="4">
        <v>188.292</v>
      </c>
      <c r="BX131" s="4">
        <v>0.51898</v>
      </c>
      <c r="BY131" s="4">
        <v>-5</v>
      </c>
      <c r="BZ131" s="4">
        <v>1.3593919999999999</v>
      </c>
      <c r="CA131" s="4">
        <v>12.682574000000001</v>
      </c>
      <c r="CB131" s="4">
        <v>27.459717999999999</v>
      </c>
      <c r="CC131" s="4">
        <f t="shared" si="13"/>
        <v>3.3507360508000001</v>
      </c>
      <c r="CE131" s="4">
        <f t="shared" si="14"/>
        <v>28705.031115655533</v>
      </c>
      <c r="CF131" s="4">
        <f t="shared" si="15"/>
        <v>9.3033528879960006</v>
      </c>
      <c r="CG131" s="4">
        <f t="shared" si="16"/>
        <v>616.28554859167809</v>
      </c>
      <c r="CH131" s="4">
        <f t="shared" si="17"/>
        <v>7.3252061639496011</v>
      </c>
    </row>
    <row r="132" spans="1:86">
      <c r="A132" s="2">
        <v>42440</v>
      </c>
      <c r="B132" s="29">
        <v>0.49856374999999997</v>
      </c>
      <c r="C132" s="4">
        <v>13.673999999999999</v>
      </c>
      <c r="D132" s="4">
        <v>7.6E-3</v>
      </c>
      <c r="E132" s="4" t="s">
        <v>155</v>
      </c>
      <c r="F132" s="4">
        <v>76.307321000000002</v>
      </c>
      <c r="G132" s="4">
        <v>3451.7</v>
      </c>
      <c r="H132" s="4">
        <v>21.8</v>
      </c>
      <c r="I132" s="4">
        <v>96.2</v>
      </c>
      <c r="K132" s="4">
        <v>1.3</v>
      </c>
      <c r="L132" s="4">
        <v>21</v>
      </c>
      <c r="M132" s="4">
        <v>0.88219999999999998</v>
      </c>
      <c r="N132" s="4">
        <v>12.063499999999999</v>
      </c>
      <c r="O132" s="4">
        <v>6.7000000000000002E-3</v>
      </c>
      <c r="P132" s="4">
        <v>3045.1091000000001</v>
      </c>
      <c r="Q132" s="4">
        <v>19.258700000000001</v>
      </c>
      <c r="R132" s="4">
        <v>3064.4</v>
      </c>
      <c r="S132" s="4">
        <v>2473.9899999999998</v>
      </c>
      <c r="T132" s="4">
        <v>15.646699999999999</v>
      </c>
      <c r="U132" s="4">
        <v>2489.6</v>
      </c>
      <c r="V132" s="4">
        <v>96.158299999999997</v>
      </c>
      <c r="Y132" s="4">
        <v>18.350000000000001</v>
      </c>
      <c r="Z132" s="4">
        <v>0</v>
      </c>
      <c r="AA132" s="4">
        <v>1.1469</v>
      </c>
      <c r="AB132" s="4" t="s">
        <v>384</v>
      </c>
      <c r="AC132" s="4">
        <v>0</v>
      </c>
      <c r="AD132" s="4">
        <v>11.8</v>
      </c>
      <c r="AE132" s="4">
        <v>869</v>
      </c>
      <c r="AF132" s="4">
        <v>897</v>
      </c>
      <c r="AG132" s="4">
        <v>894</v>
      </c>
      <c r="AH132" s="4">
        <v>67</v>
      </c>
      <c r="AI132" s="4">
        <v>25.88</v>
      </c>
      <c r="AJ132" s="4">
        <v>0.59</v>
      </c>
      <c r="AK132" s="4">
        <v>988</v>
      </c>
      <c r="AL132" s="4">
        <v>5</v>
      </c>
      <c r="AM132" s="4">
        <v>0</v>
      </c>
      <c r="AN132" s="4">
        <v>35</v>
      </c>
      <c r="AO132" s="4">
        <v>190</v>
      </c>
      <c r="AP132" s="4">
        <v>190</v>
      </c>
      <c r="AQ132" s="4">
        <v>4.8</v>
      </c>
      <c r="AR132" s="4">
        <v>195</v>
      </c>
      <c r="AS132" s="4" t="s">
        <v>155</v>
      </c>
      <c r="AT132" s="4">
        <v>2</v>
      </c>
      <c r="AU132" s="5">
        <v>0.70671296296296304</v>
      </c>
      <c r="AV132" s="4">
        <v>47.16207</v>
      </c>
      <c r="AW132" s="4">
        <v>-88.491732999999996</v>
      </c>
      <c r="AX132" s="4">
        <v>317.60000000000002</v>
      </c>
      <c r="AY132" s="4">
        <v>41.8</v>
      </c>
      <c r="AZ132" s="4">
        <v>12</v>
      </c>
      <c r="BA132" s="4">
        <v>9</v>
      </c>
      <c r="BB132" s="4" t="s">
        <v>438</v>
      </c>
      <c r="BC132" s="4">
        <v>1.7436560000000001</v>
      </c>
      <c r="BD132" s="4">
        <v>2.0436559999999999</v>
      </c>
      <c r="BE132" s="4">
        <v>2.9154849999999999</v>
      </c>
      <c r="BF132" s="4">
        <v>14.063000000000001</v>
      </c>
      <c r="BG132" s="4">
        <v>15.5</v>
      </c>
      <c r="BH132" s="4">
        <v>1.1000000000000001</v>
      </c>
      <c r="BI132" s="4">
        <v>13.352</v>
      </c>
      <c r="BJ132" s="4">
        <v>3029.49</v>
      </c>
      <c r="BK132" s="4">
        <v>1.0760000000000001</v>
      </c>
      <c r="BL132" s="4">
        <v>80.081999999999994</v>
      </c>
      <c r="BM132" s="4">
        <v>0.50600000000000001</v>
      </c>
      <c r="BN132" s="4">
        <v>80.587999999999994</v>
      </c>
      <c r="BO132" s="4">
        <v>65.061999999999998</v>
      </c>
      <c r="BP132" s="4">
        <v>0.41099999999999998</v>
      </c>
      <c r="BQ132" s="4">
        <v>65.474000000000004</v>
      </c>
      <c r="BR132" s="4">
        <v>0.79849999999999999</v>
      </c>
      <c r="BU132" s="4">
        <v>0.91400000000000003</v>
      </c>
      <c r="BW132" s="4">
        <v>209.41499999999999</v>
      </c>
      <c r="BX132" s="4">
        <v>0.491842</v>
      </c>
      <c r="BY132" s="4">
        <v>-5</v>
      </c>
      <c r="BZ132" s="4">
        <v>1.3571960000000001</v>
      </c>
      <c r="CA132" s="4">
        <v>12.019387999999999</v>
      </c>
      <c r="CB132" s="4">
        <v>27.415358999999999</v>
      </c>
      <c r="CC132" s="4">
        <f t="shared" si="13"/>
        <v>3.1755223095999998</v>
      </c>
      <c r="CE132" s="4">
        <f t="shared" si="14"/>
        <v>27200.223966833633</v>
      </c>
      <c r="CF132" s="4">
        <f t="shared" si="15"/>
        <v>9.6608475315359996</v>
      </c>
      <c r="CG132" s="4">
        <f t="shared" si="16"/>
        <v>587.85718520426406</v>
      </c>
      <c r="CH132" s="4">
        <f t="shared" si="17"/>
        <v>7.1693185445459999</v>
      </c>
    </row>
    <row r="133" spans="1:86">
      <c r="A133" s="2">
        <v>42440</v>
      </c>
      <c r="B133" s="29">
        <v>0.49857532407407407</v>
      </c>
      <c r="C133" s="4">
        <v>14.411</v>
      </c>
      <c r="D133" s="4">
        <v>0.1787</v>
      </c>
      <c r="E133" s="4" t="s">
        <v>155</v>
      </c>
      <c r="F133" s="4">
        <v>1786.5100669999999</v>
      </c>
      <c r="G133" s="4">
        <v>3437</v>
      </c>
      <c r="H133" s="4">
        <v>21.9</v>
      </c>
      <c r="I133" s="4">
        <v>98.1</v>
      </c>
      <c r="K133" s="4">
        <v>1.36</v>
      </c>
      <c r="L133" s="4">
        <v>20</v>
      </c>
      <c r="M133" s="4">
        <v>0.87509999999999999</v>
      </c>
      <c r="N133" s="4">
        <v>12.611800000000001</v>
      </c>
      <c r="O133" s="4">
        <v>0.15629999999999999</v>
      </c>
      <c r="P133" s="4">
        <v>3007.8512999999998</v>
      </c>
      <c r="Q133" s="4">
        <v>19.165400000000002</v>
      </c>
      <c r="R133" s="4">
        <v>3027</v>
      </c>
      <c r="S133" s="4">
        <v>2443.7201</v>
      </c>
      <c r="T133" s="4">
        <v>15.5709</v>
      </c>
      <c r="U133" s="4">
        <v>2459.3000000000002</v>
      </c>
      <c r="V133" s="4">
        <v>98.082599999999999</v>
      </c>
      <c r="Y133" s="4">
        <v>17.297000000000001</v>
      </c>
      <c r="Z133" s="4">
        <v>0</v>
      </c>
      <c r="AA133" s="4">
        <v>1.1910000000000001</v>
      </c>
      <c r="AB133" s="4" t="s">
        <v>384</v>
      </c>
      <c r="AC133" s="4">
        <v>0</v>
      </c>
      <c r="AD133" s="4">
        <v>11.9</v>
      </c>
      <c r="AE133" s="4">
        <v>867</v>
      </c>
      <c r="AF133" s="4">
        <v>897</v>
      </c>
      <c r="AG133" s="4">
        <v>893</v>
      </c>
      <c r="AH133" s="4">
        <v>67</v>
      </c>
      <c r="AI133" s="4">
        <v>25.88</v>
      </c>
      <c r="AJ133" s="4">
        <v>0.59</v>
      </c>
      <c r="AK133" s="4">
        <v>988</v>
      </c>
      <c r="AL133" s="4">
        <v>5</v>
      </c>
      <c r="AM133" s="4">
        <v>0</v>
      </c>
      <c r="AN133" s="4">
        <v>35</v>
      </c>
      <c r="AO133" s="4">
        <v>190</v>
      </c>
      <c r="AP133" s="4">
        <v>190</v>
      </c>
      <c r="AQ133" s="4">
        <v>5.0999999999999996</v>
      </c>
      <c r="AR133" s="4">
        <v>195</v>
      </c>
      <c r="AS133" s="4" t="s">
        <v>155</v>
      </c>
      <c r="AT133" s="4">
        <v>2</v>
      </c>
      <c r="AU133" s="5">
        <v>0.70672453703703697</v>
      </c>
      <c r="AV133" s="4">
        <v>47.161897000000003</v>
      </c>
      <c r="AW133" s="4">
        <v>-88.491637999999995</v>
      </c>
      <c r="AX133" s="4">
        <v>317.10000000000002</v>
      </c>
      <c r="AY133" s="4">
        <v>43.5</v>
      </c>
      <c r="AZ133" s="4">
        <v>12</v>
      </c>
      <c r="BA133" s="4">
        <v>9</v>
      </c>
      <c r="BB133" s="4" t="s">
        <v>438</v>
      </c>
      <c r="BC133" s="4">
        <v>1.728272</v>
      </c>
      <c r="BD133" s="4">
        <v>2.1</v>
      </c>
      <c r="BE133" s="4">
        <v>2.8565429999999998</v>
      </c>
      <c r="BF133" s="4">
        <v>14.063000000000001</v>
      </c>
      <c r="BG133" s="4">
        <v>14.57</v>
      </c>
      <c r="BH133" s="4">
        <v>1.04</v>
      </c>
      <c r="BI133" s="4">
        <v>14.268000000000001</v>
      </c>
      <c r="BJ133" s="4">
        <v>2993.6030000000001</v>
      </c>
      <c r="BK133" s="4">
        <v>23.62</v>
      </c>
      <c r="BL133" s="4">
        <v>74.766999999999996</v>
      </c>
      <c r="BM133" s="4">
        <v>0.47599999999999998</v>
      </c>
      <c r="BN133" s="4">
        <v>75.242999999999995</v>
      </c>
      <c r="BO133" s="4">
        <v>60.744</v>
      </c>
      <c r="BP133" s="4">
        <v>0.38700000000000001</v>
      </c>
      <c r="BQ133" s="4">
        <v>61.131</v>
      </c>
      <c r="BR133" s="4">
        <v>0.76980000000000004</v>
      </c>
      <c r="BU133" s="4">
        <v>0.81499999999999995</v>
      </c>
      <c r="BW133" s="4">
        <v>205.55099999999999</v>
      </c>
      <c r="BX133" s="4">
        <v>0.42315399999999997</v>
      </c>
      <c r="BY133" s="4">
        <v>-5</v>
      </c>
      <c r="BZ133" s="4">
        <v>1.357</v>
      </c>
      <c r="CA133" s="4">
        <v>10.340826</v>
      </c>
      <c r="CB133" s="4">
        <v>27.4114</v>
      </c>
      <c r="CC133" s="4">
        <f t="shared" si="13"/>
        <v>2.7320462291999998</v>
      </c>
      <c r="CE133" s="4">
        <f t="shared" si="14"/>
        <v>23124.376818850265</v>
      </c>
      <c r="CF133" s="4">
        <f t="shared" si="15"/>
        <v>182.45498165964</v>
      </c>
      <c r="CG133" s="4">
        <f t="shared" si="16"/>
        <v>472.21234055188199</v>
      </c>
      <c r="CH133" s="4">
        <f t="shared" si="17"/>
        <v>5.9463947875356</v>
      </c>
    </row>
    <row r="134" spans="1:86">
      <c r="A134" s="2">
        <v>42440</v>
      </c>
      <c r="B134" s="29">
        <v>0.49858689814814811</v>
      </c>
      <c r="C134" s="4">
        <v>14.664999999999999</v>
      </c>
      <c r="D134" s="4">
        <v>0.52139999999999997</v>
      </c>
      <c r="E134" s="4" t="s">
        <v>155</v>
      </c>
      <c r="F134" s="4">
        <v>5213.8507719999998</v>
      </c>
      <c r="G134" s="4">
        <v>2582.6</v>
      </c>
      <c r="H134" s="4">
        <v>21.9</v>
      </c>
      <c r="I134" s="4">
        <v>73.599999999999994</v>
      </c>
      <c r="K134" s="4">
        <v>1.03</v>
      </c>
      <c r="L134" s="4">
        <v>19</v>
      </c>
      <c r="M134" s="4">
        <v>0.87019999999999997</v>
      </c>
      <c r="N134" s="4">
        <v>12.7615</v>
      </c>
      <c r="O134" s="4">
        <v>0.45369999999999999</v>
      </c>
      <c r="P134" s="4">
        <v>2247.4337999999998</v>
      </c>
      <c r="Q134" s="4">
        <v>19.057600000000001</v>
      </c>
      <c r="R134" s="4">
        <v>2266.5</v>
      </c>
      <c r="S134" s="4">
        <v>1825.9211</v>
      </c>
      <c r="T134" s="4">
        <v>15.4833</v>
      </c>
      <c r="U134" s="4">
        <v>1841.4</v>
      </c>
      <c r="V134" s="4">
        <v>73.552800000000005</v>
      </c>
      <c r="Y134" s="4">
        <v>16.574999999999999</v>
      </c>
      <c r="Z134" s="4">
        <v>0</v>
      </c>
      <c r="AA134" s="4">
        <v>0.89570000000000005</v>
      </c>
      <c r="AB134" s="4" t="s">
        <v>384</v>
      </c>
      <c r="AC134" s="4">
        <v>0</v>
      </c>
      <c r="AD134" s="4">
        <v>11.8</v>
      </c>
      <c r="AE134" s="4">
        <v>862</v>
      </c>
      <c r="AF134" s="4">
        <v>892</v>
      </c>
      <c r="AG134" s="4">
        <v>887</v>
      </c>
      <c r="AH134" s="4">
        <v>67</v>
      </c>
      <c r="AI134" s="4">
        <v>25.88</v>
      </c>
      <c r="AJ134" s="4">
        <v>0.59</v>
      </c>
      <c r="AK134" s="4">
        <v>988</v>
      </c>
      <c r="AL134" s="4">
        <v>5</v>
      </c>
      <c r="AM134" s="4">
        <v>0</v>
      </c>
      <c r="AN134" s="4">
        <v>35</v>
      </c>
      <c r="AO134" s="4">
        <v>190</v>
      </c>
      <c r="AP134" s="4">
        <v>190</v>
      </c>
      <c r="AQ134" s="4">
        <v>5</v>
      </c>
      <c r="AR134" s="4">
        <v>195</v>
      </c>
      <c r="AS134" s="4" t="s">
        <v>155</v>
      </c>
      <c r="AT134" s="4">
        <v>2</v>
      </c>
      <c r="AU134" s="5">
        <v>0.70673611111111112</v>
      </c>
      <c r="AV134" s="4">
        <v>47.161723000000002</v>
      </c>
      <c r="AW134" s="4">
        <v>-88.491523999999998</v>
      </c>
      <c r="AX134" s="4">
        <v>316.5</v>
      </c>
      <c r="AY134" s="4">
        <v>45.2</v>
      </c>
      <c r="AZ134" s="4">
        <v>12</v>
      </c>
      <c r="BA134" s="4">
        <v>9</v>
      </c>
      <c r="BB134" s="4" t="s">
        <v>438</v>
      </c>
      <c r="BC134" s="4">
        <v>1.8432569999999999</v>
      </c>
      <c r="BD134" s="4">
        <v>1.3120879999999999</v>
      </c>
      <c r="BE134" s="4">
        <v>2.8716279999999998</v>
      </c>
      <c r="BF134" s="4">
        <v>14.063000000000001</v>
      </c>
      <c r="BG134" s="4">
        <v>14</v>
      </c>
      <c r="BH134" s="4">
        <v>1</v>
      </c>
      <c r="BI134" s="4">
        <v>14.914999999999999</v>
      </c>
      <c r="BJ134" s="4">
        <v>2926.9589999999998</v>
      </c>
      <c r="BK134" s="4">
        <v>66.233000000000004</v>
      </c>
      <c r="BL134" s="4">
        <v>53.981000000000002</v>
      </c>
      <c r="BM134" s="4">
        <v>0.45800000000000002</v>
      </c>
      <c r="BN134" s="4">
        <v>54.438000000000002</v>
      </c>
      <c r="BO134" s="4">
        <v>43.856999999999999</v>
      </c>
      <c r="BP134" s="4">
        <v>0.372</v>
      </c>
      <c r="BQ134" s="4">
        <v>44.228000000000002</v>
      </c>
      <c r="BR134" s="4">
        <v>0.55779999999999996</v>
      </c>
      <c r="BU134" s="4">
        <v>0.754</v>
      </c>
      <c r="BW134" s="4">
        <v>149.38200000000001</v>
      </c>
      <c r="BX134" s="4">
        <v>0.334901</v>
      </c>
      <c r="BY134" s="4">
        <v>-5</v>
      </c>
      <c r="BZ134" s="4">
        <v>1.352495</v>
      </c>
      <c r="CA134" s="4">
        <v>8.1841460000000001</v>
      </c>
      <c r="CB134" s="4">
        <v>27.320388999999999</v>
      </c>
      <c r="CC134" s="4">
        <f t="shared" si="13"/>
        <v>2.1622513732000002</v>
      </c>
      <c r="CE134" s="4">
        <f t="shared" si="14"/>
        <v>17894.130864634455</v>
      </c>
      <c r="CF134" s="4">
        <f t="shared" si="15"/>
        <v>404.91922488744609</v>
      </c>
      <c r="CG134" s="4">
        <f t="shared" si="16"/>
        <v>270.39040173813601</v>
      </c>
      <c r="CH134" s="4">
        <f t="shared" si="17"/>
        <v>3.4101421291836003</v>
      </c>
    </row>
    <row r="135" spans="1:86">
      <c r="A135" s="2">
        <v>42440</v>
      </c>
      <c r="B135" s="29">
        <v>0.49859847222222226</v>
      </c>
      <c r="C135" s="4">
        <v>14.413</v>
      </c>
      <c r="D135" s="4">
        <v>0.8468</v>
      </c>
      <c r="E135" s="4" t="s">
        <v>155</v>
      </c>
      <c r="F135" s="4">
        <v>8468.2168669999992</v>
      </c>
      <c r="G135" s="4">
        <v>777.7</v>
      </c>
      <c r="H135" s="4">
        <v>16.899999999999999</v>
      </c>
      <c r="I135" s="4">
        <v>74.2</v>
      </c>
      <c r="K135" s="4">
        <v>0.46</v>
      </c>
      <c r="L135" s="4">
        <v>19</v>
      </c>
      <c r="M135" s="4">
        <v>0.86919999999999997</v>
      </c>
      <c r="N135" s="4">
        <v>12.5288</v>
      </c>
      <c r="O135" s="4">
        <v>0.73609999999999998</v>
      </c>
      <c r="P135" s="4">
        <v>675.99800000000005</v>
      </c>
      <c r="Q135" s="4">
        <v>14.6746</v>
      </c>
      <c r="R135" s="4">
        <v>690.7</v>
      </c>
      <c r="S135" s="4">
        <v>549.21259999999995</v>
      </c>
      <c r="T135" s="4">
        <v>11.9223</v>
      </c>
      <c r="U135" s="4">
        <v>561.1</v>
      </c>
      <c r="V135" s="4">
        <v>74.22</v>
      </c>
      <c r="Y135" s="4">
        <v>16.341999999999999</v>
      </c>
      <c r="Z135" s="4">
        <v>0</v>
      </c>
      <c r="AA135" s="4">
        <v>0.39860000000000001</v>
      </c>
      <c r="AB135" s="4" t="s">
        <v>384</v>
      </c>
      <c r="AC135" s="4">
        <v>0</v>
      </c>
      <c r="AD135" s="4">
        <v>11.9</v>
      </c>
      <c r="AE135" s="4">
        <v>855</v>
      </c>
      <c r="AF135" s="4">
        <v>885</v>
      </c>
      <c r="AG135" s="4">
        <v>880</v>
      </c>
      <c r="AH135" s="4">
        <v>67</v>
      </c>
      <c r="AI135" s="4">
        <v>25.88</v>
      </c>
      <c r="AJ135" s="4">
        <v>0.59</v>
      </c>
      <c r="AK135" s="4">
        <v>988</v>
      </c>
      <c r="AL135" s="4">
        <v>5</v>
      </c>
      <c r="AM135" s="4">
        <v>0</v>
      </c>
      <c r="AN135" s="4">
        <v>35</v>
      </c>
      <c r="AO135" s="4">
        <v>190</v>
      </c>
      <c r="AP135" s="4">
        <v>190</v>
      </c>
      <c r="AQ135" s="4">
        <v>4.9000000000000004</v>
      </c>
      <c r="AR135" s="4">
        <v>195</v>
      </c>
      <c r="AS135" s="4" t="s">
        <v>155</v>
      </c>
      <c r="AT135" s="4">
        <v>2</v>
      </c>
      <c r="AU135" s="5">
        <v>0.70674768518518516</v>
      </c>
      <c r="AV135" s="4">
        <v>47.161552999999998</v>
      </c>
      <c r="AW135" s="4">
        <v>-88.491397000000006</v>
      </c>
      <c r="AX135" s="4">
        <v>316.3</v>
      </c>
      <c r="AY135" s="4">
        <v>46.3</v>
      </c>
      <c r="AZ135" s="4">
        <v>12</v>
      </c>
      <c r="BA135" s="4">
        <v>8</v>
      </c>
      <c r="BB135" s="4" t="s">
        <v>437</v>
      </c>
      <c r="BC135" s="4">
        <v>1.2562439999999999</v>
      </c>
      <c r="BD135" s="4">
        <v>1</v>
      </c>
      <c r="BE135" s="4">
        <v>2.041658</v>
      </c>
      <c r="BF135" s="4">
        <v>14.063000000000001</v>
      </c>
      <c r="BG135" s="4">
        <v>13.89</v>
      </c>
      <c r="BH135" s="4">
        <v>0.99</v>
      </c>
      <c r="BI135" s="4">
        <v>15.042</v>
      </c>
      <c r="BJ135" s="4">
        <v>2862.7719999999999</v>
      </c>
      <c r="BK135" s="4">
        <v>107.05</v>
      </c>
      <c r="BL135" s="4">
        <v>16.175999999999998</v>
      </c>
      <c r="BM135" s="4">
        <v>0.35099999999999998</v>
      </c>
      <c r="BN135" s="4">
        <v>16.527000000000001</v>
      </c>
      <c r="BO135" s="4">
        <v>13.141999999999999</v>
      </c>
      <c r="BP135" s="4">
        <v>0.28499999999999998</v>
      </c>
      <c r="BQ135" s="4">
        <v>13.427</v>
      </c>
      <c r="BR135" s="4">
        <v>0.56079999999999997</v>
      </c>
      <c r="BU135" s="4">
        <v>0.74099999999999999</v>
      </c>
      <c r="BW135" s="4">
        <v>66.228999999999999</v>
      </c>
      <c r="BX135" s="4">
        <v>0.188911</v>
      </c>
      <c r="BY135" s="4">
        <v>-5</v>
      </c>
      <c r="BZ135" s="4">
        <v>1.3510979999999999</v>
      </c>
      <c r="CA135" s="4">
        <v>4.6165099999999999</v>
      </c>
      <c r="CB135" s="4">
        <v>27.292182</v>
      </c>
      <c r="CC135" s="4">
        <f t="shared" si="13"/>
        <v>1.219681942</v>
      </c>
      <c r="CE135" s="4">
        <f t="shared" si="14"/>
        <v>9872.3636275928402</v>
      </c>
      <c r="CF135" s="4">
        <f t="shared" si="15"/>
        <v>369.16545443849998</v>
      </c>
      <c r="CG135" s="4">
        <f t="shared" si="16"/>
        <v>46.303452188190001</v>
      </c>
      <c r="CH135" s="4">
        <f t="shared" si="17"/>
        <v>1.9339372895760001</v>
      </c>
    </row>
    <row r="136" spans="1:86">
      <c r="A136" s="2">
        <v>42440</v>
      </c>
      <c r="B136" s="29">
        <v>0.49861004629629629</v>
      </c>
      <c r="C136" s="4">
        <v>14.265000000000001</v>
      </c>
      <c r="D136" s="4">
        <v>0.86770000000000003</v>
      </c>
      <c r="E136" s="4" t="s">
        <v>155</v>
      </c>
      <c r="F136" s="4">
        <v>8677.0522089999995</v>
      </c>
      <c r="G136" s="4">
        <v>262</v>
      </c>
      <c r="H136" s="4">
        <v>10.5</v>
      </c>
      <c r="I136" s="4">
        <v>96.7</v>
      </c>
      <c r="K136" s="4">
        <v>0.2</v>
      </c>
      <c r="L136" s="4">
        <v>19</v>
      </c>
      <c r="M136" s="4">
        <v>0.87019999999999997</v>
      </c>
      <c r="N136" s="4">
        <v>12.413500000000001</v>
      </c>
      <c r="O136" s="4">
        <v>0.75509999999999999</v>
      </c>
      <c r="P136" s="4">
        <v>228.0061</v>
      </c>
      <c r="Q136" s="4">
        <v>9.1371000000000002</v>
      </c>
      <c r="R136" s="4">
        <v>237.1</v>
      </c>
      <c r="S136" s="4">
        <v>185.24289999999999</v>
      </c>
      <c r="T136" s="4">
        <v>7.4234</v>
      </c>
      <c r="U136" s="4">
        <v>192.7</v>
      </c>
      <c r="V136" s="4">
        <v>96.746600000000001</v>
      </c>
      <c r="Y136" s="4">
        <v>16.36</v>
      </c>
      <c r="Z136" s="4">
        <v>0</v>
      </c>
      <c r="AA136" s="4">
        <v>0.17399999999999999</v>
      </c>
      <c r="AB136" s="4" t="s">
        <v>384</v>
      </c>
      <c r="AC136" s="4">
        <v>0</v>
      </c>
      <c r="AD136" s="4">
        <v>11.9</v>
      </c>
      <c r="AE136" s="4">
        <v>852</v>
      </c>
      <c r="AF136" s="4">
        <v>883</v>
      </c>
      <c r="AG136" s="4">
        <v>877</v>
      </c>
      <c r="AH136" s="4">
        <v>67</v>
      </c>
      <c r="AI136" s="4">
        <v>25.88</v>
      </c>
      <c r="AJ136" s="4">
        <v>0.59</v>
      </c>
      <c r="AK136" s="4">
        <v>988</v>
      </c>
      <c r="AL136" s="4">
        <v>5</v>
      </c>
      <c r="AM136" s="4">
        <v>0</v>
      </c>
      <c r="AN136" s="4">
        <v>35</v>
      </c>
      <c r="AO136" s="4">
        <v>190</v>
      </c>
      <c r="AP136" s="4">
        <v>190</v>
      </c>
      <c r="AQ136" s="4">
        <v>5</v>
      </c>
      <c r="AR136" s="4">
        <v>195</v>
      </c>
      <c r="AS136" s="4" t="s">
        <v>155</v>
      </c>
      <c r="AT136" s="4">
        <v>2</v>
      </c>
      <c r="AU136" s="5">
        <v>0.70675925925925931</v>
      </c>
      <c r="AV136" s="4">
        <v>47.161394000000001</v>
      </c>
      <c r="AW136" s="4">
        <v>-88.491247000000001</v>
      </c>
      <c r="AX136" s="4">
        <v>316.2</v>
      </c>
      <c r="AY136" s="4">
        <v>46.5</v>
      </c>
      <c r="AZ136" s="4">
        <v>12</v>
      </c>
      <c r="BA136" s="4">
        <v>9</v>
      </c>
      <c r="BB136" s="4" t="s">
        <v>428</v>
      </c>
      <c r="BC136" s="4">
        <v>0.92857100000000004</v>
      </c>
      <c r="BD136" s="4">
        <v>1.071429</v>
      </c>
      <c r="BE136" s="4">
        <v>1.7</v>
      </c>
      <c r="BF136" s="4">
        <v>14.063000000000001</v>
      </c>
      <c r="BG136" s="4">
        <v>14</v>
      </c>
      <c r="BH136" s="4">
        <v>1</v>
      </c>
      <c r="BI136" s="4">
        <v>14.916</v>
      </c>
      <c r="BJ136" s="4">
        <v>2856.7330000000002</v>
      </c>
      <c r="BK136" s="4">
        <v>110.59699999999999</v>
      </c>
      <c r="BL136" s="4">
        <v>5.4950000000000001</v>
      </c>
      <c r="BM136" s="4">
        <v>0.22</v>
      </c>
      <c r="BN136" s="4">
        <v>5.7149999999999999</v>
      </c>
      <c r="BO136" s="4">
        <v>4.4640000000000004</v>
      </c>
      <c r="BP136" s="4">
        <v>0.17899999999999999</v>
      </c>
      <c r="BQ136" s="4">
        <v>4.6429999999999998</v>
      </c>
      <c r="BR136" s="4">
        <v>0.73619999999999997</v>
      </c>
      <c r="BU136" s="4">
        <v>0.747</v>
      </c>
      <c r="BW136" s="4">
        <v>29.122</v>
      </c>
      <c r="BX136" s="4">
        <v>0.108154</v>
      </c>
      <c r="BY136" s="4">
        <v>-5</v>
      </c>
      <c r="BZ136" s="4">
        <v>1.3491960000000001</v>
      </c>
      <c r="CA136" s="4">
        <v>2.643014</v>
      </c>
      <c r="CB136" s="4">
        <v>27.253758999999999</v>
      </c>
      <c r="CC136" s="4">
        <f t="shared" si="13"/>
        <v>0.69828429879999998</v>
      </c>
      <c r="CE136" s="4">
        <f t="shared" si="14"/>
        <v>5640.1378290067141</v>
      </c>
      <c r="CF136" s="4">
        <f t="shared" si="15"/>
        <v>218.35513626042598</v>
      </c>
      <c r="CG136" s="4">
        <f t="shared" si="16"/>
        <v>9.1668209594940002</v>
      </c>
      <c r="CH136" s="4">
        <f t="shared" si="17"/>
        <v>1.4535028193796</v>
      </c>
    </row>
    <row r="137" spans="1:86">
      <c r="A137" s="2">
        <v>42440</v>
      </c>
      <c r="B137" s="29">
        <v>0.49862162037037039</v>
      </c>
      <c r="C137" s="4">
        <v>14.27</v>
      </c>
      <c r="D137" s="4">
        <v>0.45750000000000002</v>
      </c>
      <c r="E137" s="4" t="s">
        <v>155</v>
      </c>
      <c r="F137" s="4">
        <v>4575.0041700000002</v>
      </c>
      <c r="G137" s="4">
        <v>112.9</v>
      </c>
      <c r="H137" s="4">
        <v>10.4</v>
      </c>
      <c r="I137" s="4">
        <v>111.6</v>
      </c>
      <c r="K137" s="4">
        <v>0.06</v>
      </c>
      <c r="L137" s="4">
        <v>19</v>
      </c>
      <c r="M137" s="4">
        <v>0.87360000000000004</v>
      </c>
      <c r="N137" s="4">
        <v>12.466900000000001</v>
      </c>
      <c r="O137" s="4">
        <v>0.3997</v>
      </c>
      <c r="P137" s="4">
        <v>98.632900000000006</v>
      </c>
      <c r="Q137" s="4">
        <v>9.0858000000000008</v>
      </c>
      <c r="R137" s="4">
        <v>107.7</v>
      </c>
      <c r="S137" s="4">
        <v>80.134</v>
      </c>
      <c r="T137" s="4">
        <v>7.3817000000000004</v>
      </c>
      <c r="U137" s="4">
        <v>87.5</v>
      </c>
      <c r="V137" s="4">
        <v>111.556</v>
      </c>
      <c r="Y137" s="4">
        <v>16.413</v>
      </c>
      <c r="Z137" s="4">
        <v>0</v>
      </c>
      <c r="AA137" s="4">
        <v>5.3800000000000001E-2</v>
      </c>
      <c r="AB137" s="4" t="s">
        <v>384</v>
      </c>
      <c r="AC137" s="4">
        <v>0</v>
      </c>
      <c r="AD137" s="4">
        <v>11.8</v>
      </c>
      <c r="AE137" s="4">
        <v>853</v>
      </c>
      <c r="AF137" s="4">
        <v>882</v>
      </c>
      <c r="AG137" s="4">
        <v>876</v>
      </c>
      <c r="AH137" s="4">
        <v>67</v>
      </c>
      <c r="AI137" s="4">
        <v>25.88</v>
      </c>
      <c r="AJ137" s="4">
        <v>0.59</v>
      </c>
      <c r="AK137" s="4">
        <v>988</v>
      </c>
      <c r="AL137" s="4">
        <v>5</v>
      </c>
      <c r="AM137" s="4">
        <v>0</v>
      </c>
      <c r="AN137" s="4">
        <v>35</v>
      </c>
      <c r="AO137" s="4">
        <v>190</v>
      </c>
      <c r="AP137" s="4">
        <v>190</v>
      </c>
      <c r="AQ137" s="4">
        <v>4.7</v>
      </c>
      <c r="AR137" s="4">
        <v>195</v>
      </c>
      <c r="AS137" s="4" t="s">
        <v>155</v>
      </c>
      <c r="AT137" s="4">
        <v>2</v>
      </c>
      <c r="AU137" s="5">
        <v>0.70677083333333324</v>
      </c>
      <c r="AV137" s="4">
        <v>47.161261000000003</v>
      </c>
      <c r="AW137" s="4">
        <v>-88.491084000000001</v>
      </c>
      <c r="AX137" s="4">
        <v>315.8</v>
      </c>
      <c r="AY137" s="4">
        <v>44.4</v>
      </c>
      <c r="AZ137" s="4">
        <v>12</v>
      </c>
      <c r="BA137" s="4">
        <v>10</v>
      </c>
      <c r="BB137" s="4" t="s">
        <v>427</v>
      </c>
      <c r="BC137" s="4">
        <v>0.971329</v>
      </c>
      <c r="BD137" s="4">
        <v>1.1713290000000001</v>
      </c>
      <c r="BE137" s="4">
        <v>1.7713289999999999</v>
      </c>
      <c r="BF137" s="4">
        <v>14.063000000000001</v>
      </c>
      <c r="BG137" s="4">
        <v>14.41</v>
      </c>
      <c r="BH137" s="4">
        <v>1.02</v>
      </c>
      <c r="BI137" s="4">
        <v>14.465</v>
      </c>
      <c r="BJ137" s="4">
        <v>2936.1950000000002</v>
      </c>
      <c r="BK137" s="4">
        <v>59.912999999999997</v>
      </c>
      <c r="BL137" s="4">
        <v>2.4329999999999998</v>
      </c>
      <c r="BM137" s="4">
        <v>0.224</v>
      </c>
      <c r="BN137" s="4">
        <v>2.657</v>
      </c>
      <c r="BO137" s="4">
        <v>1.976</v>
      </c>
      <c r="BP137" s="4">
        <v>0.182</v>
      </c>
      <c r="BQ137" s="4">
        <v>2.1579999999999999</v>
      </c>
      <c r="BR137" s="4">
        <v>0.86880000000000002</v>
      </c>
      <c r="BU137" s="4">
        <v>0.76700000000000002</v>
      </c>
      <c r="BW137" s="4">
        <v>9.2089999999999996</v>
      </c>
      <c r="BX137" s="4">
        <v>0.11362800000000001</v>
      </c>
      <c r="BY137" s="4">
        <v>-5</v>
      </c>
      <c r="BZ137" s="4">
        <v>1.3453919999999999</v>
      </c>
      <c r="CA137" s="4">
        <v>2.7767849999999998</v>
      </c>
      <c r="CB137" s="4">
        <v>27.176918000000001</v>
      </c>
      <c r="CC137" s="4">
        <f t="shared" si="13"/>
        <v>0.73362659699999988</v>
      </c>
      <c r="CE137" s="4">
        <f t="shared" si="14"/>
        <v>6090.4271281070251</v>
      </c>
      <c r="CF137" s="4">
        <f t="shared" si="15"/>
        <v>124.27504321963498</v>
      </c>
      <c r="CG137" s="4">
        <f t="shared" si="16"/>
        <v>4.4762496164099996</v>
      </c>
      <c r="CH137" s="4">
        <f t="shared" si="17"/>
        <v>1.8021156935759997</v>
      </c>
    </row>
    <row r="138" spans="1:86">
      <c r="A138" s="2">
        <v>42440</v>
      </c>
      <c r="B138" s="29">
        <v>0.49863319444444443</v>
      </c>
      <c r="C138" s="4">
        <v>14.343999999999999</v>
      </c>
      <c r="D138" s="4">
        <v>0.34239999999999998</v>
      </c>
      <c r="E138" s="4" t="s">
        <v>155</v>
      </c>
      <c r="F138" s="4">
        <v>3423.6457439999999</v>
      </c>
      <c r="G138" s="4">
        <v>62.9</v>
      </c>
      <c r="H138" s="4">
        <v>5.5</v>
      </c>
      <c r="I138" s="4">
        <v>101.6</v>
      </c>
      <c r="K138" s="4">
        <v>0</v>
      </c>
      <c r="L138" s="4">
        <v>19</v>
      </c>
      <c r="M138" s="4">
        <v>0.87409999999999999</v>
      </c>
      <c r="N138" s="4">
        <v>12.539</v>
      </c>
      <c r="O138" s="4">
        <v>0.29930000000000001</v>
      </c>
      <c r="P138" s="4">
        <v>55.026299999999999</v>
      </c>
      <c r="Q138" s="4">
        <v>4.8078000000000003</v>
      </c>
      <c r="R138" s="4">
        <v>59.8</v>
      </c>
      <c r="S138" s="4">
        <v>44.706000000000003</v>
      </c>
      <c r="T138" s="4">
        <v>3.9060999999999999</v>
      </c>
      <c r="U138" s="4">
        <v>48.6</v>
      </c>
      <c r="V138" s="4">
        <v>101.55370000000001</v>
      </c>
      <c r="Y138" s="4">
        <v>16.350000000000001</v>
      </c>
      <c r="Z138" s="4">
        <v>0</v>
      </c>
      <c r="AA138" s="4">
        <v>0</v>
      </c>
      <c r="AB138" s="4" t="s">
        <v>384</v>
      </c>
      <c r="AC138" s="4">
        <v>0</v>
      </c>
      <c r="AD138" s="4">
        <v>11.9</v>
      </c>
      <c r="AE138" s="4">
        <v>854</v>
      </c>
      <c r="AF138" s="4">
        <v>883</v>
      </c>
      <c r="AG138" s="4">
        <v>876</v>
      </c>
      <c r="AH138" s="4">
        <v>67</v>
      </c>
      <c r="AI138" s="4">
        <v>25.88</v>
      </c>
      <c r="AJ138" s="4">
        <v>0.59</v>
      </c>
      <c r="AK138" s="4">
        <v>988</v>
      </c>
      <c r="AL138" s="4">
        <v>5</v>
      </c>
      <c r="AM138" s="4">
        <v>0</v>
      </c>
      <c r="AN138" s="4">
        <v>35</v>
      </c>
      <c r="AO138" s="4">
        <v>190</v>
      </c>
      <c r="AP138" s="4">
        <v>190</v>
      </c>
      <c r="AQ138" s="4">
        <v>4.9000000000000004</v>
      </c>
      <c r="AR138" s="4">
        <v>195</v>
      </c>
      <c r="AS138" s="4" t="s">
        <v>155</v>
      </c>
      <c r="AT138" s="4">
        <v>2</v>
      </c>
      <c r="AU138" s="5">
        <v>0.70678240740740739</v>
      </c>
      <c r="AV138" s="4">
        <v>47.161141999999998</v>
      </c>
      <c r="AW138" s="4">
        <v>-88.490937000000002</v>
      </c>
      <c r="AX138" s="4">
        <v>315.60000000000002</v>
      </c>
      <c r="AY138" s="4">
        <v>41.3</v>
      </c>
      <c r="AZ138" s="4">
        <v>12</v>
      </c>
      <c r="BA138" s="4">
        <v>10</v>
      </c>
      <c r="BB138" s="4" t="s">
        <v>427</v>
      </c>
      <c r="BC138" s="4">
        <v>1.213686</v>
      </c>
      <c r="BD138" s="4">
        <v>1.057542</v>
      </c>
      <c r="BE138" s="4">
        <v>1.942458</v>
      </c>
      <c r="BF138" s="4">
        <v>14.063000000000001</v>
      </c>
      <c r="BG138" s="4">
        <v>14.46</v>
      </c>
      <c r="BH138" s="4">
        <v>1.03</v>
      </c>
      <c r="BI138" s="4">
        <v>14.398</v>
      </c>
      <c r="BJ138" s="4">
        <v>2959.9389999999999</v>
      </c>
      <c r="BK138" s="4">
        <v>44.963999999999999</v>
      </c>
      <c r="BL138" s="4">
        <v>1.36</v>
      </c>
      <c r="BM138" s="4">
        <v>0.11899999999999999</v>
      </c>
      <c r="BN138" s="4">
        <v>1.4790000000000001</v>
      </c>
      <c r="BO138" s="4">
        <v>1.105</v>
      </c>
      <c r="BP138" s="4">
        <v>9.7000000000000003E-2</v>
      </c>
      <c r="BQ138" s="4">
        <v>1.202</v>
      </c>
      <c r="BR138" s="4">
        <v>0.79269999999999996</v>
      </c>
      <c r="BU138" s="4">
        <v>0.76600000000000001</v>
      </c>
      <c r="BW138" s="4">
        <v>0</v>
      </c>
      <c r="BX138" s="4">
        <v>0.13303999999999999</v>
      </c>
      <c r="BY138" s="4">
        <v>-5</v>
      </c>
      <c r="BZ138" s="4">
        <v>1.3468039999999999</v>
      </c>
      <c r="CA138" s="4">
        <v>3.2511649999999999</v>
      </c>
      <c r="CB138" s="4">
        <v>27.205441</v>
      </c>
      <c r="CC138" s="4">
        <f t="shared" si="13"/>
        <v>0.85895779299999997</v>
      </c>
      <c r="CE138" s="4">
        <f t="shared" si="14"/>
        <v>7188.5678089644443</v>
      </c>
      <c r="CF138" s="4">
        <f t="shared" si="15"/>
        <v>109.20048114581999</v>
      </c>
      <c r="CG138" s="4">
        <f t="shared" si="16"/>
        <v>2.9192015465099996</v>
      </c>
      <c r="CH138" s="4">
        <f t="shared" si="17"/>
        <v>1.9251672761384999</v>
      </c>
    </row>
    <row r="139" spans="1:86">
      <c r="A139" s="2">
        <v>42440</v>
      </c>
      <c r="B139" s="29">
        <v>0.49864476851851852</v>
      </c>
      <c r="C139" s="4">
        <v>14.377000000000001</v>
      </c>
      <c r="D139" s="4">
        <v>0.31080000000000002</v>
      </c>
      <c r="E139" s="4" t="s">
        <v>155</v>
      </c>
      <c r="F139" s="4">
        <v>3108.0194019999999</v>
      </c>
      <c r="G139" s="4">
        <v>40.200000000000003</v>
      </c>
      <c r="H139" s="4">
        <v>5.5</v>
      </c>
      <c r="I139" s="4">
        <v>83.6</v>
      </c>
      <c r="K139" s="4">
        <v>0</v>
      </c>
      <c r="L139" s="4">
        <v>19</v>
      </c>
      <c r="M139" s="4">
        <v>0.87409999999999999</v>
      </c>
      <c r="N139" s="4">
        <v>12.5671</v>
      </c>
      <c r="O139" s="4">
        <v>0.2717</v>
      </c>
      <c r="P139" s="4">
        <v>35.112900000000003</v>
      </c>
      <c r="Q139" s="4">
        <v>4.8338000000000001</v>
      </c>
      <c r="R139" s="4">
        <v>39.9</v>
      </c>
      <c r="S139" s="4">
        <v>28.5656</v>
      </c>
      <c r="T139" s="4">
        <v>3.9325000000000001</v>
      </c>
      <c r="U139" s="4">
        <v>32.5</v>
      </c>
      <c r="V139" s="4">
        <v>83.625</v>
      </c>
      <c r="Y139" s="4">
        <v>16.344999999999999</v>
      </c>
      <c r="Z139" s="4">
        <v>0</v>
      </c>
      <c r="AA139" s="4">
        <v>0</v>
      </c>
      <c r="AB139" s="4" t="s">
        <v>384</v>
      </c>
      <c r="AC139" s="4">
        <v>0</v>
      </c>
      <c r="AD139" s="4">
        <v>11.8</v>
      </c>
      <c r="AE139" s="4">
        <v>854</v>
      </c>
      <c r="AF139" s="4">
        <v>882</v>
      </c>
      <c r="AG139" s="4">
        <v>873</v>
      </c>
      <c r="AH139" s="4">
        <v>67.900000000000006</v>
      </c>
      <c r="AI139" s="4">
        <v>26.23</v>
      </c>
      <c r="AJ139" s="4">
        <v>0.6</v>
      </c>
      <c r="AK139" s="4">
        <v>988</v>
      </c>
      <c r="AL139" s="4">
        <v>5</v>
      </c>
      <c r="AM139" s="4">
        <v>0</v>
      </c>
      <c r="AN139" s="4">
        <v>35</v>
      </c>
      <c r="AO139" s="4">
        <v>190</v>
      </c>
      <c r="AP139" s="4">
        <v>190</v>
      </c>
      <c r="AQ139" s="4">
        <v>4.8</v>
      </c>
      <c r="AR139" s="4">
        <v>195</v>
      </c>
      <c r="AS139" s="4" t="s">
        <v>155</v>
      </c>
      <c r="AT139" s="4">
        <v>2</v>
      </c>
      <c r="AU139" s="5">
        <v>0.70679398148148154</v>
      </c>
      <c r="AV139" s="4">
        <v>47.161022000000003</v>
      </c>
      <c r="AW139" s="4">
        <v>-88.490831999999997</v>
      </c>
      <c r="AX139" s="4">
        <v>315.39999999999998</v>
      </c>
      <c r="AY139" s="4">
        <v>37.799999999999997</v>
      </c>
      <c r="AZ139" s="4">
        <v>12</v>
      </c>
      <c r="BA139" s="4">
        <v>10</v>
      </c>
      <c r="BB139" s="4" t="s">
        <v>427</v>
      </c>
      <c r="BC139" s="4">
        <v>1.3</v>
      </c>
      <c r="BD139" s="4">
        <v>1</v>
      </c>
      <c r="BE139" s="4">
        <v>2</v>
      </c>
      <c r="BF139" s="4">
        <v>14.063000000000001</v>
      </c>
      <c r="BG139" s="4">
        <v>14.46</v>
      </c>
      <c r="BH139" s="4">
        <v>1.03</v>
      </c>
      <c r="BI139" s="4">
        <v>14.406000000000001</v>
      </c>
      <c r="BJ139" s="4">
        <v>2966.8739999999998</v>
      </c>
      <c r="BK139" s="4">
        <v>40.820999999999998</v>
      </c>
      <c r="BL139" s="4">
        <v>0.86799999999999999</v>
      </c>
      <c r="BM139" s="4">
        <v>0.12</v>
      </c>
      <c r="BN139" s="4">
        <v>0.98799999999999999</v>
      </c>
      <c r="BO139" s="4">
        <v>0.70599999999999996</v>
      </c>
      <c r="BP139" s="4">
        <v>9.7000000000000003E-2</v>
      </c>
      <c r="BQ139" s="4">
        <v>0.80300000000000005</v>
      </c>
      <c r="BR139" s="4">
        <v>0.65280000000000005</v>
      </c>
      <c r="BU139" s="4">
        <v>0.76600000000000001</v>
      </c>
      <c r="BW139" s="4">
        <v>0</v>
      </c>
      <c r="BX139" s="4">
        <v>0.10162599999999999</v>
      </c>
      <c r="BY139" s="4">
        <v>-5</v>
      </c>
      <c r="BZ139" s="4">
        <v>1.3433919999999999</v>
      </c>
      <c r="CA139" s="4">
        <v>2.4834849999999999</v>
      </c>
      <c r="CB139" s="4">
        <v>27.136517999999999</v>
      </c>
      <c r="CC139" s="4">
        <f t="shared" ref="CC139:CC147" si="18">CA139*0.2642</f>
        <v>0.65613673699999997</v>
      </c>
      <c r="CE139" s="4">
        <f t="shared" ref="CE139:CE147" si="19">BJ139*$CA139*0.747</f>
        <v>5504.03574568983</v>
      </c>
      <c r="CF139" s="4">
        <f t="shared" ref="CF139:CF147" si="20">BK139*$CA139*0.747</f>
        <v>75.729620865195002</v>
      </c>
      <c r="CG139" s="4">
        <f t="shared" ref="CG139:CG147" si="21">BQ139*$CA139*0.747</f>
        <v>1.4896961258850001</v>
      </c>
      <c r="CH139" s="4">
        <f t="shared" ref="CH139:CH147" si="22">BR139*$CA139*0.747</f>
        <v>1.2110505989760001</v>
      </c>
    </row>
    <row r="140" spans="1:86">
      <c r="A140" s="2">
        <v>42440</v>
      </c>
      <c r="B140" s="29">
        <v>0.49865634259259256</v>
      </c>
      <c r="C140" s="4">
        <v>14.361000000000001</v>
      </c>
      <c r="D140" s="4">
        <v>0.22509999999999999</v>
      </c>
      <c r="E140" s="4" t="s">
        <v>155</v>
      </c>
      <c r="F140" s="4">
        <v>2251.3863059999999</v>
      </c>
      <c r="G140" s="4">
        <v>31.9</v>
      </c>
      <c r="H140" s="4">
        <v>5.9</v>
      </c>
      <c r="I140" s="4">
        <v>81.7</v>
      </c>
      <c r="K140" s="4">
        <v>0</v>
      </c>
      <c r="L140" s="4">
        <v>19</v>
      </c>
      <c r="M140" s="4">
        <v>0.875</v>
      </c>
      <c r="N140" s="4">
        <v>12.566599999999999</v>
      </c>
      <c r="O140" s="4">
        <v>0.19700000000000001</v>
      </c>
      <c r="P140" s="4">
        <v>27.956900000000001</v>
      </c>
      <c r="Q140" s="4">
        <v>5.1909999999999998</v>
      </c>
      <c r="R140" s="4">
        <v>33.1</v>
      </c>
      <c r="S140" s="4">
        <v>22.716799999999999</v>
      </c>
      <c r="T140" s="4">
        <v>4.218</v>
      </c>
      <c r="U140" s="4">
        <v>26.9</v>
      </c>
      <c r="V140" s="4">
        <v>81.665400000000005</v>
      </c>
      <c r="Y140" s="4">
        <v>16.306000000000001</v>
      </c>
      <c r="Z140" s="4">
        <v>0</v>
      </c>
      <c r="AA140" s="4">
        <v>0</v>
      </c>
      <c r="AB140" s="4" t="s">
        <v>384</v>
      </c>
      <c r="AC140" s="4">
        <v>0</v>
      </c>
      <c r="AD140" s="4">
        <v>11.8</v>
      </c>
      <c r="AE140" s="4">
        <v>853</v>
      </c>
      <c r="AF140" s="4">
        <v>881</v>
      </c>
      <c r="AG140" s="4">
        <v>871</v>
      </c>
      <c r="AH140" s="4">
        <v>67.099999999999994</v>
      </c>
      <c r="AI140" s="4">
        <v>25.92</v>
      </c>
      <c r="AJ140" s="4">
        <v>0.6</v>
      </c>
      <c r="AK140" s="4">
        <v>988</v>
      </c>
      <c r="AL140" s="4">
        <v>5</v>
      </c>
      <c r="AM140" s="4">
        <v>0</v>
      </c>
      <c r="AN140" s="4">
        <v>35</v>
      </c>
      <c r="AO140" s="4">
        <v>190</v>
      </c>
      <c r="AP140" s="4">
        <v>190</v>
      </c>
      <c r="AQ140" s="4">
        <v>4.9000000000000004</v>
      </c>
      <c r="AR140" s="4">
        <v>195</v>
      </c>
      <c r="AS140" s="4" t="s">
        <v>155</v>
      </c>
      <c r="AT140" s="4">
        <v>2</v>
      </c>
      <c r="AU140" s="5">
        <v>0.70680555555555558</v>
      </c>
      <c r="AV140" s="4">
        <v>47.160890999999999</v>
      </c>
      <c r="AW140" s="4">
        <v>-88.490772000000007</v>
      </c>
      <c r="AX140" s="4">
        <v>315.2</v>
      </c>
      <c r="AY140" s="4">
        <v>35.4</v>
      </c>
      <c r="AZ140" s="4">
        <v>12</v>
      </c>
      <c r="BA140" s="4">
        <v>10</v>
      </c>
      <c r="BB140" s="4" t="s">
        <v>427</v>
      </c>
      <c r="BC140" s="4">
        <v>1.4420580000000001</v>
      </c>
      <c r="BD140" s="4">
        <v>1</v>
      </c>
      <c r="BE140" s="4">
        <v>2.142058</v>
      </c>
      <c r="BF140" s="4">
        <v>14.063000000000001</v>
      </c>
      <c r="BG140" s="4">
        <v>14.57</v>
      </c>
      <c r="BH140" s="4">
        <v>1.04</v>
      </c>
      <c r="BI140" s="4">
        <v>14.279</v>
      </c>
      <c r="BJ140" s="4">
        <v>2984.319</v>
      </c>
      <c r="BK140" s="4">
        <v>29.777000000000001</v>
      </c>
      <c r="BL140" s="4">
        <v>0.69499999999999995</v>
      </c>
      <c r="BM140" s="4">
        <v>0.129</v>
      </c>
      <c r="BN140" s="4">
        <v>0.82399999999999995</v>
      </c>
      <c r="BO140" s="4">
        <v>0.56499999999999995</v>
      </c>
      <c r="BP140" s="4">
        <v>0.105</v>
      </c>
      <c r="BQ140" s="4">
        <v>0.67</v>
      </c>
      <c r="BR140" s="4">
        <v>0.64129999999999998</v>
      </c>
      <c r="BU140" s="4">
        <v>0.76800000000000002</v>
      </c>
      <c r="BW140" s="4">
        <v>0</v>
      </c>
      <c r="BX140" s="4">
        <v>0.110628</v>
      </c>
      <c r="BY140" s="4">
        <v>-5</v>
      </c>
      <c r="BZ140" s="4">
        <v>1.3439019999999999</v>
      </c>
      <c r="CA140" s="4">
        <v>2.7034720000000001</v>
      </c>
      <c r="CB140" s="4">
        <v>27.146820000000002</v>
      </c>
      <c r="CC140" s="4">
        <f t="shared" si="18"/>
        <v>0.71425730239999996</v>
      </c>
      <c r="CE140" s="4">
        <f t="shared" si="19"/>
        <v>6026.8130731092961</v>
      </c>
      <c r="CF140" s="4">
        <f t="shared" si="20"/>
        <v>60.134460450768003</v>
      </c>
      <c r="CG140" s="4">
        <f t="shared" si="21"/>
        <v>1.35306070128</v>
      </c>
      <c r="CH140" s="4">
        <f t="shared" si="22"/>
        <v>1.2951012354192</v>
      </c>
    </row>
    <row r="141" spans="1:86">
      <c r="A141" s="2">
        <v>42440</v>
      </c>
      <c r="B141" s="29">
        <v>0.49866791666666671</v>
      </c>
      <c r="C141" s="4">
        <v>14.384</v>
      </c>
      <c r="D141" s="4">
        <v>9.8000000000000004E-2</v>
      </c>
      <c r="E141" s="4" t="s">
        <v>155</v>
      </c>
      <c r="F141" s="4">
        <v>979.51571799999999</v>
      </c>
      <c r="G141" s="4">
        <v>25.6</v>
      </c>
      <c r="H141" s="4">
        <v>15.6</v>
      </c>
      <c r="I141" s="4">
        <v>87.5</v>
      </c>
      <c r="K141" s="4">
        <v>0</v>
      </c>
      <c r="L141" s="4">
        <v>19</v>
      </c>
      <c r="M141" s="4">
        <v>0.876</v>
      </c>
      <c r="N141" s="4">
        <v>12.5998</v>
      </c>
      <c r="O141" s="4">
        <v>8.5800000000000001E-2</v>
      </c>
      <c r="P141" s="4">
        <v>22.421800000000001</v>
      </c>
      <c r="Q141" s="4">
        <v>13.6654</v>
      </c>
      <c r="R141" s="4">
        <v>36.1</v>
      </c>
      <c r="S141" s="4">
        <v>18.2165</v>
      </c>
      <c r="T141" s="4">
        <v>11.102399999999999</v>
      </c>
      <c r="U141" s="4">
        <v>29.3</v>
      </c>
      <c r="V141" s="4">
        <v>87.494100000000003</v>
      </c>
      <c r="Y141" s="4">
        <v>16.292999999999999</v>
      </c>
      <c r="Z141" s="4">
        <v>0</v>
      </c>
      <c r="AA141" s="4">
        <v>0</v>
      </c>
      <c r="AB141" s="4" t="s">
        <v>384</v>
      </c>
      <c r="AC141" s="4">
        <v>0</v>
      </c>
      <c r="AD141" s="4">
        <v>11.8</v>
      </c>
      <c r="AE141" s="4">
        <v>853</v>
      </c>
      <c r="AF141" s="4">
        <v>882</v>
      </c>
      <c r="AG141" s="4">
        <v>871</v>
      </c>
      <c r="AH141" s="4">
        <v>67</v>
      </c>
      <c r="AI141" s="4">
        <v>25.88</v>
      </c>
      <c r="AJ141" s="4">
        <v>0.59</v>
      </c>
      <c r="AK141" s="4">
        <v>988</v>
      </c>
      <c r="AL141" s="4">
        <v>5</v>
      </c>
      <c r="AM141" s="4">
        <v>0</v>
      </c>
      <c r="AN141" s="4">
        <v>35</v>
      </c>
      <c r="AO141" s="4">
        <v>190</v>
      </c>
      <c r="AP141" s="4">
        <v>190</v>
      </c>
      <c r="AQ141" s="4">
        <v>4.9000000000000004</v>
      </c>
      <c r="AR141" s="4">
        <v>195</v>
      </c>
      <c r="AS141" s="4" t="s">
        <v>155</v>
      </c>
      <c r="AT141" s="4">
        <v>2</v>
      </c>
      <c r="AU141" s="5">
        <v>0.70681712962962961</v>
      </c>
      <c r="AV141" s="4">
        <v>47.160755000000002</v>
      </c>
      <c r="AW141" s="4">
        <v>-88.490735000000001</v>
      </c>
      <c r="AX141" s="4">
        <v>315.10000000000002</v>
      </c>
      <c r="AY141" s="4">
        <v>34.299999999999997</v>
      </c>
      <c r="AZ141" s="4">
        <v>12</v>
      </c>
      <c r="BA141" s="4">
        <v>10</v>
      </c>
      <c r="BB141" s="4" t="s">
        <v>427</v>
      </c>
      <c r="BC141" s="4">
        <v>1.641858</v>
      </c>
      <c r="BD141" s="4">
        <v>1.4255739999999999</v>
      </c>
      <c r="BE141" s="4">
        <v>2.5546449999999998</v>
      </c>
      <c r="BF141" s="4">
        <v>14.063000000000001</v>
      </c>
      <c r="BG141" s="4">
        <v>14.68</v>
      </c>
      <c r="BH141" s="4">
        <v>1.04</v>
      </c>
      <c r="BI141" s="4">
        <v>14.157</v>
      </c>
      <c r="BJ141" s="4">
        <v>3010.5149999999999</v>
      </c>
      <c r="BK141" s="4">
        <v>13.048999999999999</v>
      </c>
      <c r="BL141" s="4">
        <v>0.56100000000000005</v>
      </c>
      <c r="BM141" s="4">
        <v>0.34200000000000003</v>
      </c>
      <c r="BN141" s="4">
        <v>0.90300000000000002</v>
      </c>
      <c r="BO141" s="4">
        <v>0.45600000000000002</v>
      </c>
      <c r="BP141" s="4">
        <v>0.27800000000000002</v>
      </c>
      <c r="BQ141" s="4">
        <v>0.73399999999999999</v>
      </c>
      <c r="BR141" s="4">
        <v>0.69130000000000003</v>
      </c>
      <c r="BU141" s="4">
        <v>0.77200000000000002</v>
      </c>
      <c r="BW141" s="4">
        <v>0</v>
      </c>
      <c r="BX141" s="4">
        <v>0.127334</v>
      </c>
      <c r="BY141" s="4">
        <v>-5</v>
      </c>
      <c r="BZ141" s="4">
        <v>1.3430979999999999</v>
      </c>
      <c r="CA141" s="4">
        <v>3.1117249999999999</v>
      </c>
      <c r="CB141" s="4">
        <v>27.130579999999998</v>
      </c>
      <c r="CC141" s="4">
        <f t="shared" si="18"/>
        <v>0.8221177449999999</v>
      </c>
      <c r="CE141" s="4">
        <f t="shared" si="19"/>
        <v>6997.8174069161241</v>
      </c>
      <c r="CF141" s="4">
        <f t="shared" si="20"/>
        <v>30.331859945174994</v>
      </c>
      <c r="CG141" s="4">
        <f t="shared" si="21"/>
        <v>1.7061525940499997</v>
      </c>
      <c r="CH141" s="4">
        <f t="shared" si="22"/>
        <v>1.6068982128975</v>
      </c>
    </row>
    <row r="142" spans="1:86">
      <c r="A142" s="2">
        <v>42440</v>
      </c>
      <c r="B142" s="29">
        <v>0.49867949074074075</v>
      </c>
      <c r="C142" s="4">
        <v>14.396000000000001</v>
      </c>
      <c r="D142" s="4">
        <v>7.8399999999999997E-2</v>
      </c>
      <c r="E142" s="4" t="s">
        <v>155</v>
      </c>
      <c r="F142" s="4">
        <v>784.10365300000001</v>
      </c>
      <c r="G142" s="4">
        <v>20.8</v>
      </c>
      <c r="H142" s="4">
        <v>15.6</v>
      </c>
      <c r="I142" s="4">
        <v>81.900000000000006</v>
      </c>
      <c r="K142" s="4">
        <v>0</v>
      </c>
      <c r="L142" s="4">
        <v>19</v>
      </c>
      <c r="M142" s="4">
        <v>0.876</v>
      </c>
      <c r="N142" s="4">
        <v>12.611499999999999</v>
      </c>
      <c r="O142" s="4">
        <v>6.8699999999999997E-2</v>
      </c>
      <c r="P142" s="4">
        <v>18.264199999999999</v>
      </c>
      <c r="Q142" s="4">
        <v>13.6661</v>
      </c>
      <c r="R142" s="4">
        <v>31.9</v>
      </c>
      <c r="S142" s="4">
        <v>14.838699999999999</v>
      </c>
      <c r="T142" s="4">
        <v>11.103</v>
      </c>
      <c r="U142" s="4">
        <v>25.9</v>
      </c>
      <c r="V142" s="4">
        <v>81.867900000000006</v>
      </c>
      <c r="Y142" s="4">
        <v>16.294</v>
      </c>
      <c r="Z142" s="4">
        <v>0</v>
      </c>
      <c r="AA142" s="4">
        <v>0</v>
      </c>
      <c r="AB142" s="4" t="s">
        <v>384</v>
      </c>
      <c r="AC142" s="4">
        <v>0</v>
      </c>
      <c r="AD142" s="4">
        <v>11.8</v>
      </c>
      <c r="AE142" s="4">
        <v>854</v>
      </c>
      <c r="AF142" s="4">
        <v>882</v>
      </c>
      <c r="AG142" s="4">
        <v>872</v>
      </c>
      <c r="AH142" s="4">
        <v>67</v>
      </c>
      <c r="AI142" s="4">
        <v>25.88</v>
      </c>
      <c r="AJ142" s="4">
        <v>0.59</v>
      </c>
      <c r="AK142" s="4">
        <v>988</v>
      </c>
      <c r="AL142" s="4">
        <v>5</v>
      </c>
      <c r="AM142" s="4">
        <v>0</v>
      </c>
      <c r="AN142" s="4">
        <v>35</v>
      </c>
      <c r="AO142" s="4">
        <v>190</v>
      </c>
      <c r="AP142" s="4">
        <v>190</v>
      </c>
      <c r="AQ142" s="4">
        <v>4.8</v>
      </c>
      <c r="AR142" s="4">
        <v>195</v>
      </c>
      <c r="AS142" s="4" t="s">
        <v>155</v>
      </c>
      <c r="AT142" s="4">
        <v>2</v>
      </c>
      <c r="AU142" s="5">
        <v>0.70682870370370365</v>
      </c>
      <c r="AV142" s="4">
        <v>47.160623999999999</v>
      </c>
      <c r="AW142" s="4">
        <v>-88.490724999999998</v>
      </c>
      <c r="AX142" s="4">
        <v>314.89999999999998</v>
      </c>
      <c r="AY142" s="4">
        <v>32.700000000000003</v>
      </c>
      <c r="AZ142" s="4">
        <v>12</v>
      </c>
      <c r="BA142" s="4">
        <v>10</v>
      </c>
      <c r="BB142" s="4" t="s">
        <v>427</v>
      </c>
      <c r="BC142" s="4">
        <v>1.843232</v>
      </c>
      <c r="BD142" s="4">
        <v>1.1703030000000001</v>
      </c>
      <c r="BE142" s="4">
        <v>2.7716159999999999</v>
      </c>
      <c r="BF142" s="4">
        <v>14.063000000000001</v>
      </c>
      <c r="BG142" s="4">
        <v>14.69</v>
      </c>
      <c r="BH142" s="4">
        <v>1.04</v>
      </c>
      <c r="BI142" s="4">
        <v>14.151</v>
      </c>
      <c r="BJ142" s="4">
        <v>3014.7350000000001</v>
      </c>
      <c r="BK142" s="4">
        <v>10.451000000000001</v>
      </c>
      <c r="BL142" s="4">
        <v>0.45700000000000002</v>
      </c>
      <c r="BM142" s="4">
        <v>0.34200000000000003</v>
      </c>
      <c r="BN142" s="4">
        <v>0.79900000000000004</v>
      </c>
      <c r="BO142" s="4">
        <v>0.371</v>
      </c>
      <c r="BP142" s="4">
        <v>0.27800000000000002</v>
      </c>
      <c r="BQ142" s="4">
        <v>0.64900000000000002</v>
      </c>
      <c r="BR142" s="4">
        <v>0.64710000000000001</v>
      </c>
      <c r="BU142" s="4">
        <v>0.77300000000000002</v>
      </c>
      <c r="BW142" s="4">
        <v>0</v>
      </c>
      <c r="BX142" s="4">
        <v>0.12809799999999999</v>
      </c>
      <c r="BY142" s="4">
        <v>-5</v>
      </c>
      <c r="BZ142" s="4">
        <v>1.343</v>
      </c>
      <c r="CA142" s="4">
        <v>3.130395</v>
      </c>
      <c r="CB142" s="4">
        <v>27.128599999999999</v>
      </c>
      <c r="CC142" s="4">
        <f t="shared" si="18"/>
        <v>0.82705035900000001</v>
      </c>
      <c r="CE142" s="4">
        <f t="shared" si="19"/>
        <v>7049.6715936327746</v>
      </c>
      <c r="CF142" s="4">
        <f t="shared" si="20"/>
        <v>24.438671334315</v>
      </c>
      <c r="CG142" s="4">
        <f t="shared" si="21"/>
        <v>1.5176248871850002</v>
      </c>
      <c r="CH142" s="4">
        <f t="shared" si="22"/>
        <v>1.5131819175615</v>
      </c>
    </row>
    <row r="143" spans="1:86">
      <c r="A143" s="2">
        <v>42440</v>
      </c>
      <c r="B143" s="29">
        <v>0.49869106481481484</v>
      </c>
      <c r="C143" s="4">
        <v>14.404999999999999</v>
      </c>
      <c r="D143" s="4">
        <v>8.3500000000000005E-2</v>
      </c>
      <c r="E143" s="4" t="s">
        <v>155</v>
      </c>
      <c r="F143" s="4">
        <v>835.22159499999998</v>
      </c>
      <c r="G143" s="4">
        <v>19.100000000000001</v>
      </c>
      <c r="H143" s="4">
        <v>15.6</v>
      </c>
      <c r="I143" s="4">
        <v>98.6</v>
      </c>
      <c r="K143" s="4">
        <v>0</v>
      </c>
      <c r="L143" s="4">
        <v>19</v>
      </c>
      <c r="M143" s="4">
        <v>0.87590000000000001</v>
      </c>
      <c r="N143" s="4">
        <v>12.6165</v>
      </c>
      <c r="O143" s="4">
        <v>7.3200000000000001E-2</v>
      </c>
      <c r="P143" s="4">
        <v>16.737400000000001</v>
      </c>
      <c r="Q143" s="4">
        <v>13.663600000000001</v>
      </c>
      <c r="R143" s="4">
        <v>30.4</v>
      </c>
      <c r="S143" s="4">
        <v>13.6165</v>
      </c>
      <c r="T143" s="4">
        <v>11.1159</v>
      </c>
      <c r="U143" s="4">
        <v>24.7</v>
      </c>
      <c r="V143" s="4">
        <v>98.640600000000006</v>
      </c>
      <c r="Y143" s="4">
        <v>16.291</v>
      </c>
      <c r="Z143" s="4">
        <v>0</v>
      </c>
      <c r="AA143" s="4">
        <v>0</v>
      </c>
      <c r="AB143" s="4" t="s">
        <v>384</v>
      </c>
      <c r="AC143" s="4">
        <v>0</v>
      </c>
      <c r="AD143" s="4">
        <v>11.9</v>
      </c>
      <c r="AE143" s="4">
        <v>855</v>
      </c>
      <c r="AF143" s="4">
        <v>884</v>
      </c>
      <c r="AG143" s="4">
        <v>871</v>
      </c>
      <c r="AH143" s="4">
        <v>67.900000000000006</v>
      </c>
      <c r="AI143" s="4">
        <v>26.23</v>
      </c>
      <c r="AJ143" s="4">
        <v>0.6</v>
      </c>
      <c r="AK143" s="4">
        <v>988</v>
      </c>
      <c r="AL143" s="4">
        <v>5</v>
      </c>
      <c r="AM143" s="4">
        <v>0</v>
      </c>
      <c r="AN143" s="4">
        <v>35</v>
      </c>
      <c r="AO143" s="4">
        <v>190</v>
      </c>
      <c r="AP143" s="4">
        <v>190</v>
      </c>
      <c r="AQ143" s="4">
        <v>4.9000000000000004</v>
      </c>
      <c r="AR143" s="4">
        <v>195</v>
      </c>
      <c r="AS143" s="4" t="s">
        <v>155</v>
      </c>
      <c r="AT143" s="4">
        <v>2</v>
      </c>
      <c r="AU143" s="5">
        <v>0.7068402777777778</v>
      </c>
      <c r="AV143" s="4">
        <v>47.160497999999997</v>
      </c>
      <c r="AW143" s="4">
        <v>-88.490729999999999</v>
      </c>
      <c r="AX143" s="4">
        <v>314.60000000000002</v>
      </c>
      <c r="AY143" s="4">
        <v>31.6</v>
      </c>
      <c r="AZ143" s="4">
        <v>12</v>
      </c>
      <c r="BA143" s="4">
        <v>10</v>
      </c>
      <c r="BB143" s="4" t="s">
        <v>427</v>
      </c>
      <c r="BC143" s="4">
        <v>1.9</v>
      </c>
      <c r="BD143" s="4">
        <v>1.143656</v>
      </c>
      <c r="BE143" s="4">
        <v>2.8718279999999998</v>
      </c>
      <c r="BF143" s="4">
        <v>14.063000000000001</v>
      </c>
      <c r="BG143" s="4">
        <v>14.68</v>
      </c>
      <c r="BH143" s="4">
        <v>1.04</v>
      </c>
      <c r="BI143" s="4">
        <v>14.172000000000001</v>
      </c>
      <c r="BJ143" s="4">
        <v>3013.2750000000001</v>
      </c>
      <c r="BK143" s="4">
        <v>11.12</v>
      </c>
      <c r="BL143" s="4">
        <v>0.41899999999999998</v>
      </c>
      <c r="BM143" s="4">
        <v>0.34200000000000003</v>
      </c>
      <c r="BN143" s="4">
        <v>0.76</v>
      </c>
      <c r="BO143" s="4">
        <v>0.34100000000000003</v>
      </c>
      <c r="BP143" s="4">
        <v>0.27800000000000002</v>
      </c>
      <c r="BQ143" s="4">
        <v>0.61899999999999999</v>
      </c>
      <c r="BR143" s="4">
        <v>0.77900000000000003</v>
      </c>
      <c r="BU143" s="4">
        <v>0.77200000000000002</v>
      </c>
      <c r="BW143" s="4">
        <v>0</v>
      </c>
      <c r="BX143" s="4">
        <v>0.18302199999999999</v>
      </c>
      <c r="BY143" s="4">
        <v>-5</v>
      </c>
      <c r="BZ143" s="4">
        <v>1.3457060000000001</v>
      </c>
      <c r="CA143" s="4">
        <v>4.472601</v>
      </c>
      <c r="CB143" s="4">
        <v>27.183261000000002</v>
      </c>
      <c r="CC143" s="4">
        <f t="shared" si="18"/>
        <v>1.1816611842</v>
      </c>
      <c r="CE143" s="4">
        <f t="shared" si="19"/>
        <v>10067.451053371426</v>
      </c>
      <c r="CF143" s="4">
        <f t="shared" si="20"/>
        <v>37.152286370639999</v>
      </c>
      <c r="CG143" s="4">
        <f t="shared" si="21"/>
        <v>2.0680993941930002</v>
      </c>
      <c r="CH143" s="4">
        <f t="shared" si="22"/>
        <v>2.6026646657130001</v>
      </c>
    </row>
    <row r="144" spans="1:86">
      <c r="A144" s="2">
        <v>42440</v>
      </c>
      <c r="B144" s="29">
        <v>0.49870263888888888</v>
      </c>
      <c r="C144" s="4">
        <v>14.407</v>
      </c>
      <c r="D144" s="4">
        <v>9.6199999999999994E-2</v>
      </c>
      <c r="E144" s="4" t="s">
        <v>155</v>
      </c>
      <c r="F144" s="4">
        <v>962.19594600000005</v>
      </c>
      <c r="G144" s="4">
        <v>18.2</v>
      </c>
      <c r="H144" s="4">
        <v>15.6</v>
      </c>
      <c r="I144" s="4">
        <v>106.8</v>
      </c>
      <c r="K144" s="4">
        <v>0</v>
      </c>
      <c r="L144" s="4">
        <v>19</v>
      </c>
      <c r="M144" s="4">
        <v>0.87570000000000003</v>
      </c>
      <c r="N144" s="4">
        <v>12.6167</v>
      </c>
      <c r="O144" s="4">
        <v>8.43E-2</v>
      </c>
      <c r="P144" s="4">
        <v>15.911899999999999</v>
      </c>
      <c r="Q144" s="4">
        <v>13.6614</v>
      </c>
      <c r="R144" s="4">
        <v>29.6</v>
      </c>
      <c r="S144" s="4">
        <v>12.9468</v>
      </c>
      <c r="T144" s="4">
        <v>11.1157</v>
      </c>
      <c r="U144" s="4">
        <v>24.1</v>
      </c>
      <c r="V144" s="4">
        <v>106.7565</v>
      </c>
      <c r="Y144" s="4">
        <v>16.289000000000001</v>
      </c>
      <c r="Z144" s="4">
        <v>0</v>
      </c>
      <c r="AA144" s="4">
        <v>0</v>
      </c>
      <c r="AB144" s="4" t="s">
        <v>384</v>
      </c>
      <c r="AC144" s="4">
        <v>0</v>
      </c>
      <c r="AD144" s="4">
        <v>11.8</v>
      </c>
      <c r="AE144" s="4">
        <v>855</v>
      </c>
      <c r="AF144" s="4">
        <v>884</v>
      </c>
      <c r="AG144" s="4">
        <v>871</v>
      </c>
      <c r="AH144" s="4">
        <v>68</v>
      </c>
      <c r="AI144" s="4">
        <v>26.27</v>
      </c>
      <c r="AJ144" s="4">
        <v>0.6</v>
      </c>
      <c r="AK144" s="4">
        <v>988</v>
      </c>
      <c r="AL144" s="4">
        <v>5</v>
      </c>
      <c r="AM144" s="4">
        <v>0</v>
      </c>
      <c r="AN144" s="4">
        <v>35</v>
      </c>
      <c r="AO144" s="4">
        <v>190</v>
      </c>
      <c r="AP144" s="4">
        <v>190</v>
      </c>
      <c r="AQ144" s="4">
        <v>4.9000000000000004</v>
      </c>
      <c r="AR144" s="4">
        <v>195</v>
      </c>
      <c r="AS144" s="4" t="s">
        <v>155</v>
      </c>
      <c r="AT144" s="4">
        <v>2</v>
      </c>
      <c r="AU144" s="5">
        <v>0.70685185185185195</v>
      </c>
      <c r="AV144" s="4">
        <v>47.160375000000002</v>
      </c>
      <c r="AW144" s="4">
        <v>-88.490739000000005</v>
      </c>
      <c r="AX144" s="4">
        <v>314.2</v>
      </c>
      <c r="AY144" s="4">
        <v>30.9</v>
      </c>
      <c r="AZ144" s="4">
        <v>12</v>
      </c>
      <c r="BA144" s="4">
        <v>10</v>
      </c>
      <c r="BB144" s="4" t="s">
        <v>427</v>
      </c>
      <c r="BC144" s="4">
        <v>1.9717279999999999</v>
      </c>
      <c r="BD144" s="4">
        <v>1.056543</v>
      </c>
      <c r="BE144" s="4">
        <v>2.6130870000000002</v>
      </c>
      <c r="BF144" s="4">
        <v>14.063000000000001</v>
      </c>
      <c r="BG144" s="4">
        <v>14.66</v>
      </c>
      <c r="BH144" s="4">
        <v>1.04</v>
      </c>
      <c r="BI144" s="4">
        <v>14.19</v>
      </c>
      <c r="BJ144" s="4">
        <v>3010.44</v>
      </c>
      <c r="BK144" s="4">
        <v>12.797000000000001</v>
      </c>
      <c r="BL144" s="4">
        <v>0.39800000000000002</v>
      </c>
      <c r="BM144" s="4">
        <v>0.34100000000000003</v>
      </c>
      <c r="BN144" s="4">
        <v>0.73899999999999999</v>
      </c>
      <c r="BO144" s="4">
        <v>0.32400000000000001</v>
      </c>
      <c r="BP144" s="4">
        <v>0.27800000000000002</v>
      </c>
      <c r="BQ144" s="4">
        <v>0.60099999999999998</v>
      </c>
      <c r="BR144" s="4">
        <v>0.84230000000000005</v>
      </c>
      <c r="BU144" s="4">
        <v>0.77100000000000002</v>
      </c>
      <c r="BW144" s="4">
        <v>0</v>
      </c>
      <c r="BX144" s="4">
        <v>0.165548</v>
      </c>
      <c r="BY144" s="4">
        <v>-5</v>
      </c>
      <c r="BZ144" s="4">
        <v>1.3460000000000001</v>
      </c>
      <c r="CA144" s="4">
        <v>4.0455800000000002</v>
      </c>
      <c r="CB144" s="4">
        <v>27.1892</v>
      </c>
      <c r="CC144" s="4">
        <f t="shared" si="18"/>
        <v>1.0688422360000001</v>
      </c>
      <c r="CE144" s="4">
        <f t="shared" si="19"/>
        <v>9097.6949638343995</v>
      </c>
      <c r="CF144" s="4">
        <f t="shared" si="20"/>
        <v>38.673151583219997</v>
      </c>
      <c r="CG144" s="4">
        <f t="shared" si="21"/>
        <v>1.81625100426</v>
      </c>
      <c r="CH144" s="4">
        <f t="shared" si="22"/>
        <v>2.5454712493980001</v>
      </c>
    </row>
    <row r="145" spans="1:86">
      <c r="A145" s="2">
        <v>42440</v>
      </c>
      <c r="B145" s="29">
        <v>0.49871421296296298</v>
      </c>
      <c r="C145" s="4">
        <v>14.398999999999999</v>
      </c>
      <c r="D145" s="4">
        <v>0.1991</v>
      </c>
      <c r="E145" s="4" t="s">
        <v>155</v>
      </c>
      <c r="F145" s="4">
        <v>1990.5094489999999</v>
      </c>
      <c r="G145" s="4">
        <v>17.899999999999999</v>
      </c>
      <c r="H145" s="4">
        <v>13.6</v>
      </c>
      <c r="I145" s="4">
        <v>138.1</v>
      </c>
      <c r="K145" s="4">
        <v>0</v>
      </c>
      <c r="L145" s="4">
        <v>22</v>
      </c>
      <c r="M145" s="4">
        <v>0.87490000000000001</v>
      </c>
      <c r="N145" s="4">
        <v>12.5969</v>
      </c>
      <c r="O145" s="4">
        <v>0.1741</v>
      </c>
      <c r="P145" s="4">
        <v>15.695399999999999</v>
      </c>
      <c r="Q145" s="4">
        <v>11.8681</v>
      </c>
      <c r="R145" s="4">
        <v>27.6</v>
      </c>
      <c r="S145" s="4">
        <v>12.7706</v>
      </c>
      <c r="T145" s="4">
        <v>9.6564999999999994</v>
      </c>
      <c r="U145" s="4">
        <v>22.4</v>
      </c>
      <c r="V145" s="4">
        <v>138.072</v>
      </c>
      <c r="Y145" s="4">
        <v>18.888999999999999</v>
      </c>
      <c r="Z145" s="4">
        <v>0</v>
      </c>
      <c r="AA145" s="4">
        <v>0</v>
      </c>
      <c r="AB145" s="4" t="s">
        <v>384</v>
      </c>
      <c r="AC145" s="4">
        <v>0</v>
      </c>
      <c r="AD145" s="4">
        <v>11.8</v>
      </c>
      <c r="AE145" s="4">
        <v>857</v>
      </c>
      <c r="AF145" s="4">
        <v>886</v>
      </c>
      <c r="AG145" s="4">
        <v>872</v>
      </c>
      <c r="AH145" s="4">
        <v>68</v>
      </c>
      <c r="AI145" s="4">
        <v>26.27</v>
      </c>
      <c r="AJ145" s="4">
        <v>0.6</v>
      </c>
      <c r="AK145" s="4">
        <v>988</v>
      </c>
      <c r="AL145" s="4">
        <v>5</v>
      </c>
      <c r="AM145" s="4">
        <v>0</v>
      </c>
      <c r="AN145" s="4">
        <v>35</v>
      </c>
      <c r="AO145" s="4">
        <v>190</v>
      </c>
      <c r="AP145" s="4">
        <v>190</v>
      </c>
      <c r="AQ145" s="4">
        <v>4.9000000000000004</v>
      </c>
      <c r="AR145" s="4">
        <v>195</v>
      </c>
      <c r="AS145" s="4" t="s">
        <v>155</v>
      </c>
      <c r="AT145" s="4">
        <v>2</v>
      </c>
      <c r="AU145" s="5">
        <v>0.70686342592592588</v>
      </c>
      <c r="AV145" s="4">
        <v>47.160252</v>
      </c>
      <c r="AW145" s="4">
        <v>-88.490747999999996</v>
      </c>
      <c r="AX145" s="4">
        <v>313.8</v>
      </c>
      <c r="AY145" s="4">
        <v>30.6</v>
      </c>
      <c r="AZ145" s="4">
        <v>12</v>
      </c>
      <c r="BA145" s="4">
        <v>10</v>
      </c>
      <c r="BB145" s="4" t="s">
        <v>427</v>
      </c>
      <c r="BC145" s="4">
        <v>2.1432570000000002</v>
      </c>
      <c r="BD145" s="4">
        <v>1.286513</v>
      </c>
      <c r="BE145" s="4">
        <v>2.7865129999999998</v>
      </c>
      <c r="BF145" s="4">
        <v>14.063000000000001</v>
      </c>
      <c r="BG145" s="4">
        <v>14.56</v>
      </c>
      <c r="BH145" s="4">
        <v>1.04</v>
      </c>
      <c r="BI145" s="4">
        <v>14.302</v>
      </c>
      <c r="BJ145" s="4">
        <v>2988.4450000000002</v>
      </c>
      <c r="BK145" s="4">
        <v>26.295000000000002</v>
      </c>
      <c r="BL145" s="4">
        <v>0.39</v>
      </c>
      <c r="BM145" s="4">
        <v>0.29499999999999998</v>
      </c>
      <c r="BN145" s="4">
        <v>0.68500000000000005</v>
      </c>
      <c r="BO145" s="4">
        <v>0.317</v>
      </c>
      <c r="BP145" s="4">
        <v>0.24</v>
      </c>
      <c r="BQ145" s="4">
        <v>0.55700000000000005</v>
      </c>
      <c r="BR145" s="4">
        <v>1.0831</v>
      </c>
      <c r="BU145" s="4">
        <v>0.88900000000000001</v>
      </c>
      <c r="BW145" s="4">
        <v>0</v>
      </c>
      <c r="BX145" s="4">
        <v>0.20539399999999999</v>
      </c>
      <c r="BY145" s="4">
        <v>-5</v>
      </c>
      <c r="BZ145" s="4">
        <v>1.3460000000000001</v>
      </c>
      <c r="CA145" s="4">
        <v>5.0193159999999999</v>
      </c>
      <c r="CB145" s="4">
        <v>27.1892</v>
      </c>
      <c r="CC145" s="4">
        <f t="shared" si="18"/>
        <v>1.3261032871999998</v>
      </c>
      <c r="CE145" s="4">
        <f t="shared" si="19"/>
        <v>11204.962503304139</v>
      </c>
      <c r="CF145" s="4">
        <f t="shared" si="20"/>
        <v>98.591236922340002</v>
      </c>
      <c r="CG145" s="4">
        <f t="shared" si="21"/>
        <v>2.0884319819639998</v>
      </c>
      <c r="CH145" s="4">
        <f t="shared" si="22"/>
        <v>4.0610066062212002</v>
      </c>
    </row>
    <row r="146" spans="1:86">
      <c r="A146" s="2">
        <v>42440</v>
      </c>
      <c r="B146" s="29">
        <v>0.49872578703703702</v>
      </c>
      <c r="C146" s="4">
        <v>14.391</v>
      </c>
      <c r="D146" s="4">
        <v>0.27679999999999999</v>
      </c>
      <c r="E146" s="4" t="s">
        <v>155</v>
      </c>
      <c r="F146" s="4">
        <v>2768.0791909999998</v>
      </c>
      <c r="G146" s="4">
        <v>17.8</v>
      </c>
      <c r="H146" s="4">
        <v>8.6999999999999993</v>
      </c>
      <c r="I146" s="4">
        <v>199.9</v>
      </c>
      <c r="K146" s="4">
        <v>0</v>
      </c>
      <c r="L146" s="4">
        <v>25</v>
      </c>
      <c r="M146" s="4">
        <v>0.87419999999999998</v>
      </c>
      <c r="N146" s="4">
        <v>12.5802</v>
      </c>
      <c r="O146" s="4">
        <v>0.24199999999999999</v>
      </c>
      <c r="P146" s="4">
        <v>15.5344</v>
      </c>
      <c r="Q146" s="4">
        <v>7.6402000000000001</v>
      </c>
      <c r="R146" s="4">
        <v>23.2</v>
      </c>
      <c r="S146" s="4">
        <v>12.6396</v>
      </c>
      <c r="T146" s="4">
        <v>6.2164999999999999</v>
      </c>
      <c r="U146" s="4">
        <v>18.899999999999999</v>
      </c>
      <c r="V146" s="4">
        <v>199.8622</v>
      </c>
      <c r="Y146" s="4">
        <v>21.577999999999999</v>
      </c>
      <c r="Z146" s="4">
        <v>0</v>
      </c>
      <c r="AA146" s="4">
        <v>0</v>
      </c>
      <c r="AB146" s="4" t="s">
        <v>384</v>
      </c>
      <c r="AC146" s="4">
        <v>0</v>
      </c>
      <c r="AD146" s="4">
        <v>11.9</v>
      </c>
      <c r="AE146" s="4">
        <v>857</v>
      </c>
      <c r="AF146" s="4">
        <v>884</v>
      </c>
      <c r="AG146" s="4">
        <v>871</v>
      </c>
      <c r="AH146" s="4">
        <v>68</v>
      </c>
      <c r="AI146" s="4">
        <v>26.27</v>
      </c>
      <c r="AJ146" s="4">
        <v>0.6</v>
      </c>
      <c r="AK146" s="4">
        <v>988</v>
      </c>
      <c r="AL146" s="4">
        <v>5</v>
      </c>
      <c r="AM146" s="4">
        <v>0</v>
      </c>
      <c r="AN146" s="4">
        <v>35</v>
      </c>
      <c r="AO146" s="4">
        <v>190</v>
      </c>
      <c r="AP146" s="4">
        <v>190</v>
      </c>
      <c r="AQ146" s="4">
        <v>4.9000000000000004</v>
      </c>
      <c r="AR146" s="4">
        <v>195</v>
      </c>
      <c r="AS146" s="4" t="s">
        <v>155</v>
      </c>
      <c r="AT146" s="4">
        <v>2</v>
      </c>
      <c r="AU146" s="5">
        <v>0.70687500000000003</v>
      </c>
      <c r="AV146" s="4">
        <v>47.160131</v>
      </c>
      <c r="AW146" s="4">
        <v>-88.490747999999996</v>
      </c>
      <c r="AX146" s="4">
        <v>313.3</v>
      </c>
      <c r="AY146" s="4">
        <v>29.8</v>
      </c>
      <c r="AZ146" s="4">
        <v>12</v>
      </c>
      <c r="BA146" s="4">
        <v>10</v>
      </c>
      <c r="BB146" s="4" t="s">
        <v>427</v>
      </c>
      <c r="BC146" s="4">
        <v>1.627772</v>
      </c>
      <c r="BD146" s="4">
        <v>1.4</v>
      </c>
      <c r="BE146" s="4">
        <v>2.4708290000000002</v>
      </c>
      <c r="BF146" s="4">
        <v>14.063000000000001</v>
      </c>
      <c r="BG146" s="4">
        <v>14.47</v>
      </c>
      <c r="BH146" s="4">
        <v>1.03</v>
      </c>
      <c r="BI146" s="4">
        <v>14.39</v>
      </c>
      <c r="BJ146" s="4">
        <v>2971.1179999999999</v>
      </c>
      <c r="BK146" s="4">
        <v>36.375</v>
      </c>
      <c r="BL146" s="4">
        <v>0.38400000000000001</v>
      </c>
      <c r="BM146" s="4">
        <v>0.189</v>
      </c>
      <c r="BN146" s="4">
        <v>0.57299999999999995</v>
      </c>
      <c r="BO146" s="4">
        <v>0.313</v>
      </c>
      <c r="BP146" s="4">
        <v>0.154</v>
      </c>
      <c r="BQ146" s="4">
        <v>0.46600000000000003</v>
      </c>
      <c r="BR146" s="4">
        <v>1.5608</v>
      </c>
      <c r="BU146" s="4">
        <v>1.0109999999999999</v>
      </c>
      <c r="BW146" s="4">
        <v>0</v>
      </c>
      <c r="BX146" s="4">
        <v>0.22623599999999999</v>
      </c>
      <c r="BY146" s="4">
        <v>-5</v>
      </c>
      <c r="BZ146" s="4">
        <v>1.348706</v>
      </c>
      <c r="CA146" s="4">
        <v>5.5286419999999996</v>
      </c>
      <c r="CB146" s="4">
        <v>27.243860999999999</v>
      </c>
      <c r="CC146" s="4">
        <f t="shared" si="18"/>
        <v>1.4606672163999999</v>
      </c>
      <c r="CE146" s="4">
        <f t="shared" si="19"/>
        <v>12270.407078031732</v>
      </c>
      <c r="CF146" s="4">
        <f t="shared" si="20"/>
        <v>150.22495150424999</v>
      </c>
      <c r="CG146" s="4">
        <f t="shared" si="21"/>
        <v>1.9245313374839998</v>
      </c>
      <c r="CH146" s="4">
        <f t="shared" si="22"/>
        <v>6.4459410118991984</v>
      </c>
    </row>
    <row r="147" spans="1:86">
      <c r="A147" s="2">
        <v>42440</v>
      </c>
      <c r="B147" s="29">
        <v>0.49873736111111117</v>
      </c>
      <c r="C147" s="4">
        <v>14.39</v>
      </c>
      <c r="D147" s="4">
        <v>0.2044</v>
      </c>
      <c r="E147" s="4" t="s">
        <v>155</v>
      </c>
      <c r="F147" s="4">
        <v>2043.5802470000001</v>
      </c>
      <c r="G147" s="4">
        <v>17.2</v>
      </c>
      <c r="H147" s="4">
        <v>1.9</v>
      </c>
      <c r="I147" s="4">
        <v>205.4</v>
      </c>
      <c r="K147" s="4">
        <v>0</v>
      </c>
      <c r="L147" s="4">
        <v>26</v>
      </c>
      <c r="M147" s="4">
        <v>0.87490000000000001</v>
      </c>
      <c r="N147" s="4">
        <v>12.5898</v>
      </c>
      <c r="O147" s="4">
        <v>0.17879999999999999</v>
      </c>
      <c r="P147" s="4">
        <v>15.0647</v>
      </c>
      <c r="Q147" s="4">
        <v>1.6623000000000001</v>
      </c>
      <c r="R147" s="4">
        <v>16.7</v>
      </c>
      <c r="S147" s="4">
        <v>12.241</v>
      </c>
      <c r="T147" s="4">
        <v>1.3507</v>
      </c>
      <c r="U147" s="4">
        <v>13.6</v>
      </c>
      <c r="V147" s="4">
        <v>205.38319999999999</v>
      </c>
      <c r="Y147" s="4">
        <v>22.998999999999999</v>
      </c>
      <c r="Z147" s="4">
        <v>0</v>
      </c>
      <c r="AA147" s="4">
        <v>0</v>
      </c>
      <c r="AB147" s="4" t="s">
        <v>384</v>
      </c>
      <c r="AC147" s="4">
        <v>0</v>
      </c>
      <c r="AD147" s="4">
        <v>11.8</v>
      </c>
      <c r="AE147" s="4">
        <v>859</v>
      </c>
      <c r="AF147" s="4">
        <v>886</v>
      </c>
      <c r="AG147" s="4">
        <v>872</v>
      </c>
      <c r="AH147" s="4">
        <v>67.099999999999994</v>
      </c>
      <c r="AI147" s="4">
        <v>25.92</v>
      </c>
      <c r="AJ147" s="4">
        <v>0.6</v>
      </c>
      <c r="AK147" s="4">
        <v>988</v>
      </c>
      <c r="AL147" s="4">
        <v>5</v>
      </c>
      <c r="AM147" s="4">
        <v>0</v>
      </c>
      <c r="AN147" s="4">
        <v>35</v>
      </c>
      <c r="AO147" s="4">
        <v>190</v>
      </c>
      <c r="AP147" s="4">
        <v>190</v>
      </c>
      <c r="AQ147" s="4">
        <v>4.9000000000000004</v>
      </c>
      <c r="AR147" s="4">
        <v>195</v>
      </c>
      <c r="AS147" s="4" t="s">
        <v>155</v>
      </c>
      <c r="AT147" s="4">
        <v>2</v>
      </c>
      <c r="AU147" s="5">
        <v>0.70688657407407407</v>
      </c>
      <c r="AV147" s="4">
        <v>47.160012000000002</v>
      </c>
      <c r="AW147" s="4">
        <v>-88.490746000000001</v>
      </c>
      <c r="AX147" s="4">
        <v>313.10000000000002</v>
      </c>
      <c r="AY147" s="4">
        <v>29.5</v>
      </c>
      <c r="AZ147" s="4">
        <v>12</v>
      </c>
      <c r="BA147" s="4">
        <v>10</v>
      </c>
      <c r="BB147" s="4" t="s">
        <v>427</v>
      </c>
      <c r="BC147" s="4">
        <v>1.4</v>
      </c>
      <c r="BD147" s="4">
        <v>1.4</v>
      </c>
      <c r="BE147" s="4">
        <v>2.2999999999999998</v>
      </c>
      <c r="BF147" s="4">
        <v>14.063000000000001</v>
      </c>
      <c r="BG147" s="4">
        <v>14.55</v>
      </c>
      <c r="BH147" s="4">
        <v>1.03</v>
      </c>
      <c r="BI147" s="4">
        <v>14.298999999999999</v>
      </c>
      <c r="BJ147" s="4">
        <v>2985.759</v>
      </c>
      <c r="BK147" s="4">
        <v>26.988</v>
      </c>
      <c r="BL147" s="4">
        <v>0.374</v>
      </c>
      <c r="BM147" s="4">
        <v>4.1000000000000002E-2</v>
      </c>
      <c r="BN147" s="4">
        <v>0.41499999999999998</v>
      </c>
      <c r="BO147" s="4">
        <v>0.30399999999999999</v>
      </c>
      <c r="BP147" s="4">
        <v>3.4000000000000002E-2</v>
      </c>
      <c r="BQ147" s="4">
        <v>0.33800000000000002</v>
      </c>
      <c r="BR147" s="4">
        <v>1.6106</v>
      </c>
      <c r="BU147" s="4">
        <v>1.0820000000000001</v>
      </c>
      <c r="BW147" s="4">
        <v>0</v>
      </c>
      <c r="BX147" s="4">
        <v>0.26859</v>
      </c>
      <c r="BY147" s="4">
        <v>-5</v>
      </c>
      <c r="BZ147" s="4">
        <v>1.348098</v>
      </c>
      <c r="CA147" s="4">
        <v>6.563669</v>
      </c>
      <c r="CB147" s="4">
        <v>27.231580000000001</v>
      </c>
      <c r="CC147" s="4">
        <f t="shared" si="18"/>
        <v>1.7341213497999999</v>
      </c>
      <c r="CE147" s="4">
        <f t="shared" si="19"/>
        <v>14639.357740958938</v>
      </c>
      <c r="CF147" s="4">
        <f t="shared" si="20"/>
        <v>132.323803332084</v>
      </c>
      <c r="CG147" s="4">
        <f t="shared" si="21"/>
        <v>1.6572345311340002</v>
      </c>
      <c r="CH147" s="4">
        <f t="shared" si="22"/>
        <v>7.8968696326758003</v>
      </c>
    </row>
    <row r="148" spans="1:86">
      <c r="A148" s="2">
        <v>42440</v>
      </c>
      <c r="B148" s="29">
        <v>0.4987489351851852</v>
      </c>
      <c r="C148" s="4">
        <v>14.352</v>
      </c>
      <c r="D148" s="4">
        <v>0.34670000000000001</v>
      </c>
      <c r="E148" s="4" t="s">
        <v>155</v>
      </c>
      <c r="F148" s="4">
        <v>3467.4485599999998</v>
      </c>
      <c r="G148" s="4">
        <v>15.7</v>
      </c>
      <c r="H148" s="4">
        <v>1.9</v>
      </c>
      <c r="I148" s="4">
        <v>209.5</v>
      </c>
      <c r="K148" s="4">
        <v>0</v>
      </c>
      <c r="L148" s="4">
        <v>30</v>
      </c>
      <c r="M148" s="4">
        <v>0.87390000000000001</v>
      </c>
      <c r="N148" s="4">
        <v>12.5427</v>
      </c>
      <c r="O148" s="4">
        <v>0.30299999999999999</v>
      </c>
      <c r="P148" s="4">
        <v>13.7384</v>
      </c>
      <c r="Q148" s="4">
        <v>1.6604000000000001</v>
      </c>
      <c r="R148" s="4">
        <v>15.4</v>
      </c>
      <c r="S148" s="4">
        <v>11.1767</v>
      </c>
      <c r="T148" s="4">
        <v>1.3508</v>
      </c>
      <c r="U148" s="4">
        <v>12.5</v>
      </c>
      <c r="V148" s="4">
        <v>209.4529</v>
      </c>
      <c r="Y148" s="4">
        <v>26.178000000000001</v>
      </c>
      <c r="Z148" s="4">
        <v>0</v>
      </c>
      <c r="AA148" s="4">
        <v>0</v>
      </c>
      <c r="AB148" s="4" t="s">
        <v>384</v>
      </c>
      <c r="AC148" s="4">
        <v>0</v>
      </c>
      <c r="AD148" s="4">
        <v>11.9</v>
      </c>
      <c r="AE148" s="4">
        <v>861</v>
      </c>
      <c r="AF148" s="4">
        <v>888</v>
      </c>
      <c r="AG148" s="4">
        <v>874</v>
      </c>
      <c r="AH148" s="4">
        <v>67.900000000000006</v>
      </c>
      <c r="AI148" s="4">
        <v>26.23</v>
      </c>
      <c r="AJ148" s="4">
        <v>0.6</v>
      </c>
      <c r="AK148" s="4">
        <v>988</v>
      </c>
      <c r="AL148" s="4">
        <v>5</v>
      </c>
      <c r="AM148" s="4">
        <v>0</v>
      </c>
      <c r="AN148" s="4">
        <v>35</v>
      </c>
      <c r="AO148" s="4">
        <v>190</v>
      </c>
      <c r="AP148" s="4">
        <v>190</v>
      </c>
      <c r="AQ148" s="4">
        <v>5</v>
      </c>
      <c r="AR148" s="4">
        <v>195</v>
      </c>
      <c r="AS148" s="4" t="s">
        <v>155</v>
      </c>
      <c r="AT148" s="4">
        <v>2</v>
      </c>
      <c r="AU148" s="5">
        <v>0.70689814814814811</v>
      </c>
      <c r="AV148" s="4">
        <v>47.159894000000001</v>
      </c>
      <c r="AW148" s="4">
        <v>-88.490742999999995</v>
      </c>
      <c r="AX148" s="4">
        <v>312.89999999999998</v>
      </c>
      <c r="AY148" s="4">
        <v>29.5</v>
      </c>
      <c r="AZ148" s="4">
        <v>12</v>
      </c>
      <c r="BA148" s="4">
        <v>10</v>
      </c>
      <c r="BB148" s="4" t="s">
        <v>427</v>
      </c>
      <c r="BC148" s="4">
        <v>1.4</v>
      </c>
      <c r="BD148" s="4">
        <v>1.4</v>
      </c>
      <c r="BE148" s="4">
        <v>2.2999999999999998</v>
      </c>
      <c r="BF148" s="4">
        <v>14.063000000000001</v>
      </c>
      <c r="BG148" s="4">
        <v>14.44</v>
      </c>
      <c r="BH148" s="4">
        <v>1.03</v>
      </c>
      <c r="BI148" s="4">
        <v>14.427</v>
      </c>
      <c r="BJ148" s="4">
        <v>2956.6010000000001</v>
      </c>
      <c r="BK148" s="4">
        <v>45.463000000000001</v>
      </c>
      <c r="BL148" s="4">
        <v>0.33900000000000002</v>
      </c>
      <c r="BM148" s="4">
        <v>4.1000000000000002E-2</v>
      </c>
      <c r="BN148" s="4">
        <v>0.38</v>
      </c>
      <c r="BO148" s="4">
        <v>0.27600000000000002</v>
      </c>
      <c r="BP148" s="4">
        <v>3.3000000000000002E-2</v>
      </c>
      <c r="BQ148" s="4">
        <v>0.309</v>
      </c>
      <c r="BR148" s="4">
        <v>1.6326000000000001</v>
      </c>
      <c r="BU148" s="4">
        <v>1.224</v>
      </c>
      <c r="BW148" s="4">
        <v>0</v>
      </c>
      <c r="BX148" s="4">
        <v>0.28833399999999998</v>
      </c>
      <c r="BY148" s="4">
        <v>-5</v>
      </c>
      <c r="BZ148" s="4">
        <v>1.349804</v>
      </c>
      <c r="CA148" s="4">
        <v>7.0461619999999998</v>
      </c>
      <c r="CB148" s="4">
        <v>27.266041000000001</v>
      </c>
      <c r="CC148" s="4">
        <f t="shared" ref="CC148:CC149" si="23">CA148*0.2642</f>
        <v>1.8615960003999998</v>
      </c>
      <c r="CE148" s="4">
        <f t="shared" ref="CE148:CE149" si="24">BJ148*$CA148*0.747</f>
        <v>15562.019142675414</v>
      </c>
      <c r="CF148" s="4">
        <f t="shared" ref="CF148:CF149" si="25">BK148*$CA148*0.747</f>
        <v>239.29372826548203</v>
      </c>
      <c r="CG148" s="4">
        <f t="shared" ref="CG148:CG149" si="26">BQ148*$CA148*0.747</f>
        <v>1.6264162513260001</v>
      </c>
      <c r="CH148" s="4">
        <f t="shared" ref="CH148:CH149" si="27">BR148*$CA148*0.747</f>
        <v>8.5931623686564009</v>
      </c>
    </row>
    <row r="149" spans="1:86">
      <c r="A149" s="2">
        <v>42440</v>
      </c>
      <c r="B149" s="29">
        <v>0.49876050925925924</v>
      </c>
      <c r="C149" s="4">
        <v>14.257</v>
      </c>
      <c r="D149" s="4">
        <v>0.58430000000000004</v>
      </c>
      <c r="E149" s="4" t="s">
        <v>155</v>
      </c>
      <c r="F149" s="4">
        <v>5842.9583329999996</v>
      </c>
      <c r="G149" s="4">
        <v>15.3</v>
      </c>
      <c r="H149" s="4">
        <v>1.9</v>
      </c>
      <c r="I149" s="4">
        <v>291.3</v>
      </c>
      <c r="K149" s="4">
        <v>0</v>
      </c>
      <c r="L149" s="4">
        <v>39</v>
      </c>
      <c r="M149" s="4">
        <v>0.87250000000000005</v>
      </c>
      <c r="N149" s="4">
        <v>12.438800000000001</v>
      </c>
      <c r="O149" s="4">
        <v>0.50980000000000003</v>
      </c>
      <c r="P149" s="4">
        <v>13.3492</v>
      </c>
      <c r="Q149" s="4">
        <v>1.6577</v>
      </c>
      <c r="R149" s="4">
        <v>15</v>
      </c>
      <c r="S149" s="4">
        <v>10.861599999999999</v>
      </c>
      <c r="T149" s="4">
        <v>1.3488</v>
      </c>
      <c r="U149" s="4">
        <v>12.2</v>
      </c>
      <c r="V149" s="4">
        <v>291.3177</v>
      </c>
      <c r="Y149" s="4">
        <v>33.694000000000003</v>
      </c>
      <c r="Z149" s="4">
        <v>0</v>
      </c>
      <c r="AA149" s="4">
        <v>0</v>
      </c>
      <c r="AB149" s="4" t="s">
        <v>384</v>
      </c>
      <c r="AC149" s="4">
        <v>0</v>
      </c>
      <c r="AD149" s="4">
        <v>11.8</v>
      </c>
      <c r="AE149" s="4">
        <v>862</v>
      </c>
      <c r="AF149" s="4">
        <v>888</v>
      </c>
      <c r="AG149" s="4">
        <v>874</v>
      </c>
      <c r="AH149" s="4">
        <v>68</v>
      </c>
      <c r="AI149" s="4">
        <v>26.27</v>
      </c>
      <c r="AJ149" s="4">
        <v>0.6</v>
      </c>
      <c r="AK149" s="4">
        <v>988</v>
      </c>
      <c r="AL149" s="4">
        <v>5</v>
      </c>
      <c r="AM149" s="4">
        <v>0</v>
      </c>
      <c r="AN149" s="4">
        <v>35</v>
      </c>
      <c r="AO149" s="4">
        <v>190</v>
      </c>
      <c r="AP149" s="4">
        <v>190</v>
      </c>
      <c r="AQ149" s="4">
        <v>5</v>
      </c>
      <c r="AR149" s="4">
        <v>195</v>
      </c>
      <c r="AS149" s="4" t="s">
        <v>155</v>
      </c>
      <c r="AT149" s="4">
        <v>2</v>
      </c>
      <c r="AU149" s="5">
        <v>0.70690972222222215</v>
      </c>
      <c r="AV149" s="4">
        <v>47.159787000000001</v>
      </c>
      <c r="AW149" s="4">
        <v>-88.490661000000003</v>
      </c>
      <c r="AX149" s="4">
        <v>312.60000000000002</v>
      </c>
      <c r="AY149" s="4">
        <v>29.1</v>
      </c>
      <c r="AZ149" s="4">
        <v>12</v>
      </c>
      <c r="BA149" s="4">
        <v>10</v>
      </c>
      <c r="BB149" s="4" t="s">
        <v>427</v>
      </c>
      <c r="BC149" s="4">
        <v>1.4</v>
      </c>
      <c r="BD149" s="4">
        <v>1.4711289999999999</v>
      </c>
      <c r="BE149" s="4">
        <v>2.2999999999999998</v>
      </c>
      <c r="BF149" s="4">
        <v>14.063000000000001</v>
      </c>
      <c r="BG149" s="4">
        <v>14.27</v>
      </c>
      <c r="BH149" s="4">
        <v>1.01</v>
      </c>
      <c r="BI149" s="4">
        <v>14.614000000000001</v>
      </c>
      <c r="BJ149" s="4">
        <v>2906.9319999999998</v>
      </c>
      <c r="BK149" s="4">
        <v>75.828000000000003</v>
      </c>
      <c r="BL149" s="4">
        <v>0.32700000000000001</v>
      </c>
      <c r="BM149" s="4">
        <v>4.1000000000000002E-2</v>
      </c>
      <c r="BN149" s="4">
        <v>0.36699999999999999</v>
      </c>
      <c r="BO149" s="4">
        <v>0.26600000000000001</v>
      </c>
      <c r="BP149" s="4">
        <v>3.3000000000000002E-2</v>
      </c>
      <c r="BQ149" s="4">
        <v>0.29899999999999999</v>
      </c>
      <c r="BR149" s="4">
        <v>2.2511999999999999</v>
      </c>
      <c r="BU149" s="4">
        <v>1.5620000000000001</v>
      </c>
      <c r="BW149" s="4">
        <v>0</v>
      </c>
      <c r="BX149" s="4">
        <v>0.30984400000000001</v>
      </c>
      <c r="BY149" s="4">
        <v>-5</v>
      </c>
      <c r="BZ149" s="4">
        <v>1.3490979999999999</v>
      </c>
      <c r="CA149" s="4">
        <v>7.5718129999999997</v>
      </c>
      <c r="CB149" s="4">
        <v>27.25178</v>
      </c>
      <c r="CC149" s="4">
        <f t="shared" si="23"/>
        <v>2.0004729945999999</v>
      </c>
      <c r="CE149" s="4">
        <f t="shared" si="24"/>
        <v>16442.02689426385</v>
      </c>
      <c r="CF149" s="4">
        <f t="shared" si="25"/>
        <v>428.894110814508</v>
      </c>
      <c r="CG149" s="4">
        <f t="shared" si="26"/>
        <v>1.691187148989</v>
      </c>
      <c r="CH149" s="4">
        <f t="shared" si="27"/>
        <v>12.7331120729232</v>
      </c>
    </row>
    <row r="150" spans="1:86">
      <c r="A150" s="2">
        <v>42440</v>
      </c>
      <c r="B150" s="29">
        <v>0.49877208333333334</v>
      </c>
      <c r="C150" s="4">
        <v>14.164</v>
      </c>
      <c r="D150" s="4">
        <v>0.72519999999999996</v>
      </c>
      <c r="E150" s="4" t="s">
        <v>155</v>
      </c>
      <c r="F150" s="4">
        <v>7251.852167</v>
      </c>
      <c r="G150" s="4">
        <v>15.2</v>
      </c>
      <c r="H150" s="4">
        <v>2</v>
      </c>
      <c r="I150" s="4">
        <v>397</v>
      </c>
      <c r="K150" s="4">
        <v>0</v>
      </c>
      <c r="L150" s="4">
        <v>46</v>
      </c>
      <c r="M150" s="4">
        <v>0.87180000000000002</v>
      </c>
      <c r="N150" s="4">
        <v>12.349</v>
      </c>
      <c r="O150" s="4">
        <v>0.63219999999999998</v>
      </c>
      <c r="P150" s="4">
        <v>13.251899999999999</v>
      </c>
      <c r="Q150" s="4">
        <v>1.7699</v>
      </c>
      <c r="R150" s="4">
        <v>15</v>
      </c>
      <c r="S150" s="4">
        <v>10.782500000000001</v>
      </c>
      <c r="T150" s="4">
        <v>1.4400999999999999</v>
      </c>
      <c r="U150" s="4">
        <v>12.2</v>
      </c>
      <c r="V150" s="4">
        <v>397.0147</v>
      </c>
      <c r="Y150" s="4">
        <v>40.167999999999999</v>
      </c>
      <c r="Z150" s="4">
        <v>0</v>
      </c>
      <c r="AA150" s="4">
        <v>0</v>
      </c>
      <c r="AB150" s="4" t="s">
        <v>384</v>
      </c>
      <c r="AC150" s="4">
        <v>0</v>
      </c>
      <c r="AD150" s="4">
        <v>11.8</v>
      </c>
      <c r="AE150" s="4">
        <v>863</v>
      </c>
      <c r="AF150" s="4">
        <v>888</v>
      </c>
      <c r="AG150" s="4">
        <v>874</v>
      </c>
      <c r="AH150" s="4">
        <v>68</v>
      </c>
      <c r="AI150" s="4">
        <v>26.27</v>
      </c>
      <c r="AJ150" s="4">
        <v>0.6</v>
      </c>
      <c r="AK150" s="4">
        <v>988</v>
      </c>
      <c r="AL150" s="4">
        <v>5</v>
      </c>
      <c r="AM150" s="4">
        <v>0</v>
      </c>
      <c r="AN150" s="4">
        <v>35</v>
      </c>
      <c r="AO150" s="4">
        <v>190</v>
      </c>
      <c r="AP150" s="4">
        <v>190</v>
      </c>
      <c r="AQ150" s="4">
        <v>4.9000000000000004</v>
      </c>
      <c r="AR150" s="4">
        <v>195</v>
      </c>
      <c r="AS150" s="4" t="s">
        <v>155</v>
      </c>
      <c r="AT150" s="4">
        <v>2</v>
      </c>
      <c r="AU150" s="5">
        <v>0.7069212962962963</v>
      </c>
      <c r="AV150" s="4">
        <v>47.159689999999998</v>
      </c>
      <c r="AW150" s="4">
        <v>-88.490531000000004</v>
      </c>
      <c r="AX150" s="4">
        <v>312.5</v>
      </c>
      <c r="AY150" s="4">
        <v>31</v>
      </c>
      <c r="AZ150" s="4">
        <v>12</v>
      </c>
      <c r="BA150" s="4">
        <v>9</v>
      </c>
      <c r="BB150" s="4" t="s">
        <v>438</v>
      </c>
      <c r="BC150" s="4">
        <v>1.1869130000000001</v>
      </c>
      <c r="BD150" s="4">
        <v>1.5</v>
      </c>
      <c r="BE150" s="4">
        <v>2.0158839999999998</v>
      </c>
      <c r="BF150" s="4">
        <v>14.063000000000001</v>
      </c>
      <c r="BG150" s="4">
        <v>14.2</v>
      </c>
      <c r="BH150" s="4">
        <v>1.01</v>
      </c>
      <c r="BI150" s="4">
        <v>14.701000000000001</v>
      </c>
      <c r="BJ150" s="4">
        <v>2876.3319999999999</v>
      </c>
      <c r="BK150" s="4">
        <v>93.727999999999994</v>
      </c>
      <c r="BL150" s="4">
        <v>0.32300000000000001</v>
      </c>
      <c r="BM150" s="4">
        <v>4.2999999999999997E-2</v>
      </c>
      <c r="BN150" s="4">
        <v>0.36599999999999999</v>
      </c>
      <c r="BO150" s="4">
        <v>0.26300000000000001</v>
      </c>
      <c r="BP150" s="4">
        <v>3.5000000000000003E-2</v>
      </c>
      <c r="BQ150" s="4">
        <v>0.29799999999999999</v>
      </c>
      <c r="BR150" s="4">
        <v>3.0577999999999999</v>
      </c>
      <c r="BU150" s="4">
        <v>1.8560000000000001</v>
      </c>
      <c r="BW150" s="4">
        <v>0</v>
      </c>
      <c r="BX150" s="4">
        <v>0.340835</v>
      </c>
      <c r="BY150" s="4">
        <v>-5</v>
      </c>
      <c r="BZ150" s="4">
        <v>1.349</v>
      </c>
      <c r="CA150" s="4">
        <v>8.3291590000000006</v>
      </c>
      <c r="CB150" s="4">
        <v>27.2498</v>
      </c>
      <c r="CC150" s="4">
        <f t="shared" ref="CC150" si="28">CA150*0.2642</f>
        <v>2.2005638078</v>
      </c>
      <c r="CE150" s="4">
        <f t="shared" ref="CE150" si="29">BJ150*$CA150*0.747</f>
        <v>17896.197643896638</v>
      </c>
      <c r="CF150" s="4">
        <f t="shared" ref="CF150" si="30">BK150*$CA150*0.747</f>
        <v>583.16453481974406</v>
      </c>
      <c r="CG150" s="4">
        <f t="shared" ref="CG150" si="31">BQ150*$CA150*0.747</f>
        <v>1.8541207683540002</v>
      </c>
      <c r="CH150" s="4">
        <f t="shared" ref="CH150" si="32">BR150*$CA150*0.747</f>
        <v>19.025270085479399</v>
      </c>
    </row>
    <row r="151" spans="1:86">
      <c r="A151" s="2">
        <v>42440</v>
      </c>
      <c r="B151" s="29">
        <v>0.49878365740740738</v>
      </c>
      <c r="C151" s="4">
        <v>14.15</v>
      </c>
      <c r="D151" s="4">
        <v>0.81159999999999999</v>
      </c>
      <c r="E151" s="4" t="s">
        <v>155</v>
      </c>
      <c r="F151" s="4">
        <v>8116.0670479999999</v>
      </c>
      <c r="G151" s="4">
        <v>15.3</v>
      </c>
      <c r="H151" s="4">
        <v>14</v>
      </c>
      <c r="I151" s="4">
        <v>515.79999999999995</v>
      </c>
      <c r="K151" s="4">
        <v>0</v>
      </c>
      <c r="L151" s="4">
        <v>53</v>
      </c>
      <c r="M151" s="4">
        <v>0.87109999999999999</v>
      </c>
      <c r="N151" s="4">
        <v>12.3262</v>
      </c>
      <c r="O151" s="4">
        <v>0.70699999999999996</v>
      </c>
      <c r="P151" s="4">
        <v>13.3017</v>
      </c>
      <c r="Q151" s="4">
        <v>12.195499999999999</v>
      </c>
      <c r="R151" s="4">
        <v>25.5</v>
      </c>
      <c r="S151" s="4">
        <v>10.823</v>
      </c>
      <c r="T151" s="4">
        <v>9.9229000000000003</v>
      </c>
      <c r="U151" s="4">
        <v>20.7</v>
      </c>
      <c r="V151" s="4">
        <v>515.83130000000006</v>
      </c>
      <c r="Y151" s="4">
        <v>46.524000000000001</v>
      </c>
      <c r="Z151" s="4">
        <v>0</v>
      </c>
      <c r="AA151" s="4">
        <v>0</v>
      </c>
      <c r="AB151" s="4" t="s">
        <v>384</v>
      </c>
      <c r="AC151" s="4">
        <v>0</v>
      </c>
      <c r="AD151" s="4">
        <v>11.9</v>
      </c>
      <c r="AE151" s="4">
        <v>863</v>
      </c>
      <c r="AF151" s="4">
        <v>890</v>
      </c>
      <c r="AG151" s="4">
        <v>872</v>
      </c>
      <c r="AH151" s="4">
        <v>68</v>
      </c>
      <c r="AI151" s="4">
        <v>26.27</v>
      </c>
      <c r="AJ151" s="4">
        <v>0.6</v>
      </c>
      <c r="AK151" s="4">
        <v>988</v>
      </c>
      <c r="AL151" s="4">
        <v>5</v>
      </c>
      <c r="AM151" s="4">
        <v>0</v>
      </c>
      <c r="AN151" s="4">
        <v>35</v>
      </c>
      <c r="AO151" s="4">
        <v>190</v>
      </c>
      <c r="AP151" s="4">
        <v>190</v>
      </c>
      <c r="AQ151" s="4">
        <v>5</v>
      </c>
      <c r="AR151" s="4">
        <v>195</v>
      </c>
      <c r="AS151" s="4" t="s">
        <v>155</v>
      </c>
      <c r="AT151" s="4">
        <v>2</v>
      </c>
      <c r="AU151" s="5">
        <v>0.70693287037037045</v>
      </c>
      <c r="AV151" s="4">
        <v>47.159601000000002</v>
      </c>
      <c r="AW151" s="4">
        <v>-88.490379000000004</v>
      </c>
      <c r="AX151" s="4">
        <v>312.39999999999998</v>
      </c>
      <c r="AY151" s="4">
        <v>33.4</v>
      </c>
      <c r="AZ151" s="4">
        <v>12</v>
      </c>
      <c r="BA151" s="4">
        <v>10</v>
      </c>
      <c r="BB151" s="4" t="s">
        <v>427</v>
      </c>
      <c r="BC151" s="4">
        <v>1.0290710000000001</v>
      </c>
      <c r="BD151" s="4">
        <v>1.429071</v>
      </c>
      <c r="BE151" s="4">
        <v>1.7581420000000001</v>
      </c>
      <c r="BF151" s="4">
        <v>14.063000000000001</v>
      </c>
      <c r="BG151" s="4">
        <v>14.11</v>
      </c>
      <c r="BH151" s="4">
        <v>1</v>
      </c>
      <c r="BI151" s="4">
        <v>14.795999999999999</v>
      </c>
      <c r="BJ151" s="4">
        <v>2856.9690000000001</v>
      </c>
      <c r="BK151" s="4">
        <v>104.297</v>
      </c>
      <c r="BL151" s="4">
        <v>0.32300000000000001</v>
      </c>
      <c r="BM151" s="4">
        <v>0.29599999999999999</v>
      </c>
      <c r="BN151" s="4">
        <v>0.61899999999999999</v>
      </c>
      <c r="BO151" s="4">
        <v>0.26300000000000001</v>
      </c>
      <c r="BP151" s="4">
        <v>0.24099999999999999</v>
      </c>
      <c r="BQ151" s="4">
        <v>0.504</v>
      </c>
      <c r="BR151" s="4">
        <v>3.9535</v>
      </c>
      <c r="BU151" s="4">
        <v>2.1389999999999998</v>
      </c>
      <c r="BW151" s="4">
        <v>0</v>
      </c>
      <c r="BX151" s="4">
        <v>0.30521799999999999</v>
      </c>
      <c r="BY151" s="4">
        <v>-5</v>
      </c>
      <c r="BZ151" s="4">
        <v>1.3517060000000001</v>
      </c>
      <c r="CA151" s="4">
        <v>7.4587709999999996</v>
      </c>
      <c r="CB151" s="4">
        <v>27.304455000000001</v>
      </c>
      <c r="CC151" s="4">
        <f t="shared" ref="CC151:CC154" si="33">CA151*0.2642</f>
        <v>1.9706072981999998</v>
      </c>
      <c r="CE151" s="4">
        <f t="shared" ref="CE151:CE154" si="34">BJ151*$CA151*0.747</f>
        <v>15918.179711248951</v>
      </c>
      <c r="CF151" s="4">
        <f t="shared" ref="CF151:CF154" si="35">BK151*$CA151*0.747</f>
        <v>581.11179692328892</v>
      </c>
      <c r="CG151" s="4">
        <f t="shared" ref="CG151:CG154" si="36">BQ151*$CA151*0.747</f>
        <v>2.808137776248</v>
      </c>
      <c r="CH151" s="4">
        <f t="shared" ref="CH151:CH154" si="37">BR151*$CA151*0.747</f>
        <v>22.027723607929499</v>
      </c>
    </row>
    <row r="152" spans="1:86">
      <c r="A152" s="2">
        <v>42440</v>
      </c>
      <c r="B152" s="29">
        <v>0.49879523148148147</v>
      </c>
      <c r="C152" s="4">
        <v>14.15</v>
      </c>
      <c r="D152" s="4">
        <v>0.78390000000000004</v>
      </c>
      <c r="E152" s="4" t="s">
        <v>155</v>
      </c>
      <c r="F152" s="4">
        <v>7838.8935810000003</v>
      </c>
      <c r="G152" s="4">
        <v>15.2</v>
      </c>
      <c r="H152" s="4">
        <v>13.9</v>
      </c>
      <c r="I152" s="4">
        <v>618.79999999999995</v>
      </c>
      <c r="K152" s="4">
        <v>0</v>
      </c>
      <c r="L152" s="4">
        <v>56</v>
      </c>
      <c r="M152" s="4">
        <v>0.87119999999999997</v>
      </c>
      <c r="N152" s="4">
        <v>12.3278</v>
      </c>
      <c r="O152" s="4">
        <v>0.68289999999999995</v>
      </c>
      <c r="P152" s="4">
        <v>13.242599999999999</v>
      </c>
      <c r="Q152" s="4">
        <v>12.11</v>
      </c>
      <c r="R152" s="4">
        <v>25.4</v>
      </c>
      <c r="S152" s="4">
        <v>10.774900000000001</v>
      </c>
      <c r="T152" s="4">
        <v>9.8534000000000006</v>
      </c>
      <c r="U152" s="4">
        <v>20.6</v>
      </c>
      <c r="V152" s="4">
        <v>618.79459999999995</v>
      </c>
      <c r="Y152" s="4">
        <v>48.837000000000003</v>
      </c>
      <c r="Z152" s="4">
        <v>0</v>
      </c>
      <c r="AA152" s="4">
        <v>0</v>
      </c>
      <c r="AB152" s="4" t="s">
        <v>384</v>
      </c>
      <c r="AC152" s="4">
        <v>0</v>
      </c>
      <c r="AD152" s="4">
        <v>11.8</v>
      </c>
      <c r="AE152" s="4">
        <v>863</v>
      </c>
      <c r="AF152" s="4">
        <v>891</v>
      </c>
      <c r="AG152" s="4">
        <v>872</v>
      </c>
      <c r="AH152" s="4">
        <v>68</v>
      </c>
      <c r="AI152" s="4">
        <v>26.27</v>
      </c>
      <c r="AJ152" s="4">
        <v>0.6</v>
      </c>
      <c r="AK152" s="4">
        <v>988</v>
      </c>
      <c r="AL152" s="4">
        <v>5</v>
      </c>
      <c r="AM152" s="4">
        <v>0</v>
      </c>
      <c r="AN152" s="4">
        <v>35</v>
      </c>
      <c r="AO152" s="4">
        <v>190</v>
      </c>
      <c r="AP152" s="4">
        <v>190</v>
      </c>
      <c r="AQ152" s="4">
        <v>4.9000000000000004</v>
      </c>
      <c r="AR152" s="4">
        <v>195</v>
      </c>
      <c r="AS152" s="4" t="s">
        <v>155</v>
      </c>
      <c r="AT152" s="4">
        <v>2</v>
      </c>
      <c r="AU152" s="5">
        <v>0.70694444444444438</v>
      </c>
      <c r="AV152" s="4">
        <v>47.159508000000002</v>
      </c>
      <c r="AW152" s="4">
        <v>-88.490216000000004</v>
      </c>
      <c r="AX152" s="4">
        <v>312.3</v>
      </c>
      <c r="AY152" s="4">
        <v>34.700000000000003</v>
      </c>
      <c r="AZ152" s="4">
        <v>12</v>
      </c>
      <c r="BA152" s="4">
        <v>10</v>
      </c>
      <c r="BB152" s="4" t="s">
        <v>427</v>
      </c>
      <c r="BC152" s="4">
        <v>0.92838399999999999</v>
      </c>
      <c r="BD152" s="4">
        <v>1.4</v>
      </c>
      <c r="BE152" s="4">
        <v>1.7</v>
      </c>
      <c r="BF152" s="4">
        <v>14.063000000000001</v>
      </c>
      <c r="BG152" s="4">
        <v>14.12</v>
      </c>
      <c r="BH152" s="4">
        <v>1</v>
      </c>
      <c r="BI152" s="4">
        <v>14.781000000000001</v>
      </c>
      <c r="BJ152" s="4">
        <v>2860.0070000000001</v>
      </c>
      <c r="BK152" s="4">
        <v>100.842</v>
      </c>
      <c r="BL152" s="4">
        <v>0.32200000000000001</v>
      </c>
      <c r="BM152" s="4">
        <v>0.29399999999999998</v>
      </c>
      <c r="BN152" s="4">
        <v>0.61599999999999999</v>
      </c>
      <c r="BO152" s="4">
        <v>0.26200000000000001</v>
      </c>
      <c r="BP152" s="4">
        <v>0.23899999999999999</v>
      </c>
      <c r="BQ152" s="4">
        <v>0.501</v>
      </c>
      <c r="BR152" s="4">
        <v>4.7470999999999997</v>
      </c>
      <c r="BU152" s="4">
        <v>2.2480000000000002</v>
      </c>
      <c r="BW152" s="4">
        <v>0</v>
      </c>
      <c r="BX152" s="4">
        <v>0.31002000000000002</v>
      </c>
      <c r="BY152" s="4">
        <v>-5</v>
      </c>
      <c r="BZ152" s="4">
        <v>1.350196</v>
      </c>
      <c r="CA152" s="4">
        <v>7.5761130000000003</v>
      </c>
      <c r="CB152" s="4">
        <v>27.273959000000001</v>
      </c>
      <c r="CC152" s="4">
        <f t="shared" si="33"/>
        <v>2.0016090545999998</v>
      </c>
      <c r="CE152" s="4">
        <f t="shared" si="34"/>
        <v>16185.798950954879</v>
      </c>
      <c r="CF152" s="4">
        <f t="shared" si="35"/>
        <v>570.70081919806194</v>
      </c>
      <c r="CG152" s="4">
        <f t="shared" si="36"/>
        <v>2.8353375619109999</v>
      </c>
      <c r="CH152" s="4">
        <f t="shared" si="37"/>
        <v>26.865530818658097</v>
      </c>
    </row>
    <row r="153" spans="1:86">
      <c r="A153" s="2">
        <v>42440</v>
      </c>
      <c r="B153" s="29">
        <v>0.49880680555555551</v>
      </c>
      <c r="C153" s="4">
        <v>14.247</v>
      </c>
      <c r="D153" s="4">
        <v>0.54100000000000004</v>
      </c>
      <c r="E153" s="4" t="s">
        <v>155</v>
      </c>
      <c r="F153" s="4">
        <v>5410.4991540000001</v>
      </c>
      <c r="G153" s="4">
        <v>15.2</v>
      </c>
      <c r="H153" s="4">
        <v>13.8</v>
      </c>
      <c r="I153" s="4">
        <v>644.20000000000005</v>
      </c>
      <c r="K153" s="4">
        <v>0</v>
      </c>
      <c r="L153" s="4">
        <v>56</v>
      </c>
      <c r="M153" s="4">
        <v>0.87260000000000004</v>
      </c>
      <c r="N153" s="4">
        <v>12.431800000000001</v>
      </c>
      <c r="O153" s="4">
        <v>0.47210000000000002</v>
      </c>
      <c r="P153" s="4">
        <v>13.2631</v>
      </c>
      <c r="Q153" s="4">
        <v>12.041499999999999</v>
      </c>
      <c r="R153" s="4">
        <v>25.3</v>
      </c>
      <c r="S153" s="4">
        <v>10.791600000000001</v>
      </c>
      <c r="T153" s="4">
        <v>9.7977000000000007</v>
      </c>
      <c r="U153" s="4">
        <v>20.6</v>
      </c>
      <c r="V153" s="4">
        <v>644.23770000000002</v>
      </c>
      <c r="Y153" s="4">
        <v>49.22</v>
      </c>
      <c r="Z153" s="4">
        <v>0</v>
      </c>
      <c r="AA153" s="4">
        <v>0</v>
      </c>
      <c r="AB153" s="4" t="s">
        <v>384</v>
      </c>
      <c r="AC153" s="4">
        <v>0</v>
      </c>
      <c r="AD153" s="4">
        <v>11.9</v>
      </c>
      <c r="AE153" s="4">
        <v>863</v>
      </c>
      <c r="AF153" s="4">
        <v>891</v>
      </c>
      <c r="AG153" s="4">
        <v>870</v>
      </c>
      <c r="AH153" s="4">
        <v>68</v>
      </c>
      <c r="AI153" s="4">
        <v>26.27</v>
      </c>
      <c r="AJ153" s="4">
        <v>0.6</v>
      </c>
      <c r="AK153" s="4">
        <v>988</v>
      </c>
      <c r="AL153" s="4">
        <v>5</v>
      </c>
      <c r="AM153" s="4">
        <v>0</v>
      </c>
      <c r="AN153" s="4">
        <v>35</v>
      </c>
      <c r="AO153" s="4">
        <v>190</v>
      </c>
      <c r="AP153" s="4">
        <v>190</v>
      </c>
      <c r="AQ153" s="4">
        <v>4.9000000000000004</v>
      </c>
      <c r="AR153" s="4">
        <v>195</v>
      </c>
      <c r="AS153" s="4" t="s">
        <v>155</v>
      </c>
      <c r="AT153" s="4">
        <v>2</v>
      </c>
      <c r="AU153" s="5">
        <v>0.70695601851851853</v>
      </c>
      <c r="AV153" s="4">
        <v>47.159408999999997</v>
      </c>
      <c r="AW153" s="4">
        <v>-88.490053000000003</v>
      </c>
      <c r="AX153" s="4">
        <v>312.2</v>
      </c>
      <c r="AY153" s="4">
        <v>35.5</v>
      </c>
      <c r="AZ153" s="4">
        <v>12</v>
      </c>
      <c r="BA153" s="4">
        <v>10</v>
      </c>
      <c r="BB153" s="4" t="s">
        <v>427</v>
      </c>
      <c r="BC153" s="4">
        <v>1.1154850000000001</v>
      </c>
      <c r="BD153" s="4">
        <v>1.112687</v>
      </c>
      <c r="BE153" s="4">
        <v>1.843656</v>
      </c>
      <c r="BF153" s="4">
        <v>14.063000000000001</v>
      </c>
      <c r="BG153" s="4">
        <v>14.28</v>
      </c>
      <c r="BH153" s="4">
        <v>1.02</v>
      </c>
      <c r="BI153" s="4">
        <v>14.603</v>
      </c>
      <c r="BJ153" s="4">
        <v>2907.4090000000001</v>
      </c>
      <c r="BK153" s="4">
        <v>70.272999999999996</v>
      </c>
      <c r="BL153" s="4">
        <v>0.32500000000000001</v>
      </c>
      <c r="BM153" s="4">
        <v>0.29499999999999998</v>
      </c>
      <c r="BN153" s="4">
        <v>0.62</v>
      </c>
      <c r="BO153" s="4">
        <v>0.26400000000000001</v>
      </c>
      <c r="BP153" s="4">
        <v>0.24</v>
      </c>
      <c r="BQ153" s="4">
        <v>0.504</v>
      </c>
      <c r="BR153" s="4">
        <v>4.9821</v>
      </c>
      <c r="BU153" s="4">
        <v>2.2839999999999998</v>
      </c>
      <c r="BW153" s="4">
        <v>0</v>
      </c>
      <c r="BX153" s="4">
        <v>0.336256</v>
      </c>
      <c r="BY153" s="4">
        <v>-5</v>
      </c>
      <c r="BZ153" s="4">
        <v>1.35</v>
      </c>
      <c r="CA153" s="4">
        <v>8.2172560000000008</v>
      </c>
      <c r="CB153" s="4">
        <v>27.27</v>
      </c>
      <c r="CC153" s="4">
        <f t="shared" si="33"/>
        <v>2.1709990351999999</v>
      </c>
      <c r="CE153" s="4">
        <f t="shared" si="34"/>
        <v>17846.520265128893</v>
      </c>
      <c r="CF153" s="4">
        <f t="shared" si="35"/>
        <v>431.35606947333605</v>
      </c>
      <c r="CG153" s="4">
        <f t="shared" si="36"/>
        <v>3.0936982769280004</v>
      </c>
      <c r="CH153" s="4">
        <f t="shared" si="37"/>
        <v>30.581575764847202</v>
      </c>
    </row>
    <row r="154" spans="1:86">
      <c r="A154" s="2">
        <v>42440</v>
      </c>
      <c r="B154" s="29">
        <v>0.49881837962962966</v>
      </c>
      <c r="C154" s="4">
        <v>14.276</v>
      </c>
      <c r="D154" s="4">
        <v>0.21029999999999999</v>
      </c>
      <c r="E154" s="4" t="s">
        <v>155</v>
      </c>
      <c r="F154" s="4">
        <v>2102.546531</v>
      </c>
      <c r="G154" s="4">
        <v>15.2</v>
      </c>
      <c r="H154" s="4">
        <v>13.8</v>
      </c>
      <c r="I154" s="4">
        <v>533.5</v>
      </c>
      <c r="K154" s="4">
        <v>0</v>
      </c>
      <c r="L154" s="4">
        <v>51</v>
      </c>
      <c r="M154" s="4">
        <v>0.87529999999999997</v>
      </c>
      <c r="N154" s="4">
        <v>12.4968</v>
      </c>
      <c r="O154" s="4">
        <v>0.184</v>
      </c>
      <c r="P154" s="4">
        <v>13.305199999999999</v>
      </c>
      <c r="Q154" s="4">
        <v>12.079700000000001</v>
      </c>
      <c r="R154" s="4">
        <v>25.4</v>
      </c>
      <c r="S154" s="4">
        <v>10.825900000000001</v>
      </c>
      <c r="T154" s="4">
        <v>9.8286999999999995</v>
      </c>
      <c r="U154" s="4">
        <v>20.7</v>
      </c>
      <c r="V154" s="4">
        <v>533.51059999999995</v>
      </c>
      <c r="Y154" s="4">
        <v>44.207999999999998</v>
      </c>
      <c r="Z154" s="4">
        <v>0</v>
      </c>
      <c r="AA154" s="4">
        <v>0</v>
      </c>
      <c r="AB154" s="4" t="s">
        <v>384</v>
      </c>
      <c r="AC154" s="4">
        <v>0</v>
      </c>
      <c r="AD154" s="4">
        <v>11.9</v>
      </c>
      <c r="AE154" s="4">
        <v>864</v>
      </c>
      <c r="AF154" s="4">
        <v>891</v>
      </c>
      <c r="AG154" s="4">
        <v>872</v>
      </c>
      <c r="AH154" s="4">
        <v>68</v>
      </c>
      <c r="AI154" s="4">
        <v>26.27</v>
      </c>
      <c r="AJ154" s="4">
        <v>0.6</v>
      </c>
      <c r="AK154" s="4">
        <v>988</v>
      </c>
      <c r="AL154" s="4">
        <v>5</v>
      </c>
      <c r="AM154" s="4">
        <v>0</v>
      </c>
      <c r="AN154" s="4">
        <v>35</v>
      </c>
      <c r="AO154" s="4">
        <v>190</v>
      </c>
      <c r="AP154" s="4">
        <v>190</v>
      </c>
      <c r="AQ154" s="4">
        <v>4.9000000000000004</v>
      </c>
      <c r="AR154" s="4">
        <v>195</v>
      </c>
      <c r="AS154" s="4" t="s">
        <v>155</v>
      </c>
      <c r="AT154" s="4">
        <v>2</v>
      </c>
      <c r="AU154" s="5">
        <v>0.70696759259259256</v>
      </c>
      <c r="AV154" s="4">
        <v>47.159308000000003</v>
      </c>
      <c r="AW154" s="4">
        <v>-88.489889000000005</v>
      </c>
      <c r="AX154" s="4">
        <v>312.3</v>
      </c>
      <c r="AY154" s="4">
        <v>36.200000000000003</v>
      </c>
      <c r="AZ154" s="4">
        <v>12</v>
      </c>
      <c r="BA154" s="4">
        <v>10</v>
      </c>
      <c r="BB154" s="4" t="s">
        <v>427</v>
      </c>
      <c r="BC154" s="4">
        <v>0.984815</v>
      </c>
      <c r="BD154" s="4">
        <v>1</v>
      </c>
      <c r="BE154" s="4">
        <v>1.756543</v>
      </c>
      <c r="BF154" s="4">
        <v>14.063000000000001</v>
      </c>
      <c r="BG154" s="4">
        <v>14.61</v>
      </c>
      <c r="BH154" s="4">
        <v>1.04</v>
      </c>
      <c r="BI154" s="4">
        <v>14.241</v>
      </c>
      <c r="BJ154" s="4">
        <v>2976.5279999999998</v>
      </c>
      <c r="BK154" s="4">
        <v>27.901</v>
      </c>
      <c r="BL154" s="4">
        <v>0.33200000000000002</v>
      </c>
      <c r="BM154" s="4">
        <v>0.30099999999999999</v>
      </c>
      <c r="BN154" s="4">
        <v>0.63300000000000001</v>
      </c>
      <c r="BO154" s="4">
        <v>0.27</v>
      </c>
      <c r="BP154" s="4">
        <v>0.245</v>
      </c>
      <c r="BQ154" s="4">
        <v>0.51500000000000001</v>
      </c>
      <c r="BR154" s="4">
        <v>4.202</v>
      </c>
      <c r="BU154" s="4">
        <v>2.089</v>
      </c>
      <c r="BW154" s="4">
        <v>0</v>
      </c>
      <c r="BX154" s="4">
        <v>0.41116000000000003</v>
      </c>
      <c r="BY154" s="4">
        <v>-5</v>
      </c>
      <c r="BZ154" s="4">
        <v>1.35</v>
      </c>
      <c r="CA154" s="4">
        <v>10.047723</v>
      </c>
      <c r="CB154" s="4">
        <v>27.27</v>
      </c>
      <c r="CC154" s="4">
        <f t="shared" si="33"/>
        <v>2.6546084165999999</v>
      </c>
      <c r="CE154" s="4">
        <f t="shared" si="34"/>
        <v>22340.774647770766</v>
      </c>
      <c r="CF154" s="4">
        <f t="shared" si="35"/>
        <v>209.41511500898096</v>
      </c>
      <c r="CG154" s="4">
        <f t="shared" si="36"/>
        <v>3.8654092767150003</v>
      </c>
      <c r="CH154" s="4">
        <f t="shared" si="37"/>
        <v>31.538737438361995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O151"/>
  <sheetViews>
    <sheetView workbookViewId="0">
      <pane xSplit="2" ySplit="9" topLeftCell="BY136" activePane="bottomRight" state="frozen"/>
      <selection pane="topRight" activeCell="C1" sqref="C1"/>
      <selection pane="bottomLeft" activeCell="A10" sqref="A10"/>
      <selection pane="bottomRight" activeCell="CI5" sqref="CI5"/>
    </sheetView>
  </sheetViews>
  <sheetFormatPr defaultColWidth="9.109375" defaultRowHeight="14.4"/>
  <cols>
    <col min="1" max="1" width="15.88671875" style="4" bestFit="1" customWidth="1"/>
    <col min="2" max="2" width="13.33203125" style="4" bestFit="1" customWidth="1"/>
    <col min="3" max="4" width="12" style="4" bestFit="1" customWidth="1"/>
    <col min="5" max="5" width="10.6640625" style="4" bestFit="1" customWidth="1"/>
    <col min="6" max="6" width="14.88671875" style="4" bestFit="1" customWidth="1"/>
    <col min="7" max="9" width="12" style="4" bestFit="1" customWidth="1"/>
    <col min="10" max="10" width="9.88671875" style="4" bestFit="1" customWidth="1"/>
    <col min="11" max="11" width="12" style="4" bestFit="1" customWidth="1"/>
    <col min="12" max="12" width="13.6640625" style="4" bestFit="1" customWidth="1"/>
    <col min="13" max="13" width="27.33203125" style="4" bestFit="1" customWidth="1"/>
    <col min="14" max="14" width="12" style="4" bestFit="1" customWidth="1"/>
    <col min="15" max="15" width="11" style="4" bestFit="1" customWidth="1"/>
    <col min="16" max="17" width="12" style="4" bestFit="1" customWidth="1"/>
    <col min="18" max="18" width="9.109375" style="4" bestFit="1" customWidth="1"/>
    <col min="19" max="22" width="12" style="4" bestFit="1" customWidth="1"/>
    <col min="23" max="23" width="8.6640625" style="4" bestFit="1" customWidth="1"/>
    <col min="24" max="24" width="11" style="4" bestFit="1" customWidth="1"/>
    <col min="25" max="25" width="12" style="4" bestFit="1" customWidth="1"/>
    <col min="26" max="26" width="13.109375" style="4" bestFit="1" customWidth="1"/>
    <col min="27" max="27" width="12" style="4" bestFit="1" customWidth="1"/>
    <col min="28" max="28" width="14.44140625" style="4" bestFit="1" customWidth="1"/>
    <col min="29" max="29" width="19.109375" style="4" bestFit="1" customWidth="1"/>
    <col min="30" max="30" width="20.6640625" style="4" bestFit="1" customWidth="1"/>
    <col min="31" max="31" width="21.6640625" style="4" bestFit="1" customWidth="1"/>
    <col min="32" max="33" width="21.109375" style="4" bestFit="1" customWidth="1"/>
    <col min="34" max="34" width="17" style="4" bestFit="1" customWidth="1"/>
    <col min="35" max="35" width="17.88671875" style="4" bestFit="1" customWidth="1"/>
    <col min="36" max="36" width="16.6640625" style="4" bestFit="1" customWidth="1"/>
    <col min="37" max="37" width="22.109375" style="4" bestFit="1" customWidth="1"/>
    <col min="38" max="38" width="26.109375" style="4" bestFit="1" customWidth="1"/>
    <col min="39" max="39" width="21.109375" style="4" bestFit="1" customWidth="1"/>
    <col min="40" max="40" width="16.109375" style="4" bestFit="1" customWidth="1"/>
    <col min="41" max="41" width="25" style="4" bestFit="1" customWidth="1"/>
    <col min="42" max="42" width="24.88671875" style="4" bestFit="1" customWidth="1"/>
    <col min="43" max="43" width="19.109375" style="4" bestFit="1" customWidth="1"/>
    <col min="44" max="44" width="22" style="4" bestFit="1" customWidth="1"/>
    <col min="45" max="45" width="13.109375" style="4" bestFit="1" customWidth="1"/>
    <col min="46" max="46" width="11.44140625" style="4" bestFit="1" customWidth="1"/>
    <col min="47" max="48" width="12" style="4" bestFit="1" customWidth="1"/>
    <col min="49" max="49" width="12.6640625" style="4" bestFit="1" customWidth="1"/>
    <col min="50" max="50" width="12" style="4" bestFit="1" customWidth="1"/>
    <col min="51" max="51" width="21" style="4" bestFit="1" customWidth="1"/>
    <col min="52" max="52" width="26.5546875" style="4" bestFit="1" customWidth="1"/>
    <col min="53" max="53" width="25.33203125" style="4" bestFit="1" customWidth="1"/>
    <col min="54" max="54" width="18.44140625" style="4" bestFit="1" customWidth="1"/>
    <col min="55" max="55" width="14.33203125" style="4" bestFit="1" customWidth="1"/>
    <col min="56" max="56" width="12" style="4" bestFit="1" customWidth="1"/>
    <col min="57" max="57" width="12.33203125" style="4" bestFit="1" customWidth="1"/>
    <col min="58" max="58" width="28.6640625" style="4" bestFit="1" customWidth="1"/>
    <col min="59" max="59" width="23" style="4" bestFit="1" customWidth="1"/>
    <col min="60" max="60" width="12" style="4" bestFit="1" customWidth="1"/>
    <col min="61" max="61" width="19" style="4" bestFit="1" customWidth="1"/>
    <col min="62" max="62" width="29.88671875" style="4" bestFit="1" customWidth="1"/>
    <col min="63" max="63" width="28.6640625" style="4" bestFit="1" customWidth="1"/>
    <col min="64" max="64" width="29" style="4" bestFit="1" customWidth="1"/>
    <col min="65" max="66" width="30.109375" style="4" bestFit="1" customWidth="1"/>
    <col min="67" max="67" width="38.5546875" style="4" bestFit="1" customWidth="1"/>
    <col min="68" max="69" width="39.5546875" style="4" bestFit="1" customWidth="1"/>
    <col min="70" max="70" width="28.5546875" style="4" bestFit="1" customWidth="1"/>
    <col min="71" max="71" width="29.6640625" style="4" bestFit="1" customWidth="1"/>
    <col min="72" max="72" width="32" style="4" bestFit="1" customWidth="1"/>
    <col min="73" max="73" width="31.6640625" style="4" bestFit="1" customWidth="1"/>
    <col min="74" max="74" width="34.109375" style="4" bestFit="1" customWidth="1"/>
    <col min="75" max="75" width="28.5546875" style="4" bestFit="1" customWidth="1"/>
    <col min="76" max="78" width="21.88671875" style="4" bestFit="1" customWidth="1"/>
    <col min="79" max="79" width="13.109375" style="4" bestFit="1" customWidth="1"/>
    <col min="80" max="80" width="12" style="4" bestFit="1" customWidth="1"/>
    <col min="81" max="81" width="9.5546875" style="4" bestFit="1" customWidth="1"/>
    <col min="82" max="82" width="6.5546875" style="4" bestFit="1" customWidth="1"/>
    <col min="83" max="86" width="7.6640625" style="4" bestFit="1" customWidth="1"/>
    <col min="87" max="87" width="14.6640625" style="4" bestFit="1" customWidth="1"/>
    <col min="88" max="88" width="12.33203125" style="4" bestFit="1" customWidth="1"/>
    <col min="89" max="89" width="12" style="4" customWidth="1"/>
    <col min="90" max="92" width="6.88671875" style="4" bestFit="1" customWidth="1"/>
    <col min="93" max="93" width="14.6640625" style="4" bestFit="1" customWidth="1"/>
    <col min="94" max="16384" width="9.109375" style="4"/>
  </cols>
  <sheetData>
    <row r="1" spans="1:93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3</v>
      </c>
      <c r="G1" s="1" t="s">
        <v>4</v>
      </c>
      <c r="H1" s="1" t="s">
        <v>5</v>
      </c>
      <c r="I1" s="1" t="s">
        <v>6</v>
      </c>
      <c r="J1" s="1"/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  <c r="CC1" s="1" t="s">
        <v>173</v>
      </c>
      <c r="CD1" s="1"/>
      <c r="CE1" s="1" t="s">
        <v>2</v>
      </c>
      <c r="CF1" s="1" t="s">
        <v>3</v>
      </c>
      <c r="CG1" s="1" t="s">
        <v>411</v>
      </c>
      <c r="CH1" s="1" t="s">
        <v>6</v>
      </c>
      <c r="CI1" s="1" t="s">
        <v>188</v>
      </c>
      <c r="CJ1" s="1"/>
      <c r="CK1" s="1" t="s">
        <v>2</v>
      </c>
      <c r="CL1" s="1" t="s">
        <v>3</v>
      </c>
      <c r="CM1" s="1" t="s">
        <v>411</v>
      </c>
      <c r="CN1" s="1" t="s">
        <v>6</v>
      </c>
      <c r="CO1" s="1" t="s">
        <v>188</v>
      </c>
    </row>
    <row r="2" spans="1:93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  <c r="CC2" s="1"/>
      <c r="CD2" s="1"/>
      <c r="CE2" s="1"/>
      <c r="CF2" s="1"/>
      <c r="CG2" s="1"/>
      <c r="CH2" s="1"/>
      <c r="CI2" s="1" t="s">
        <v>192</v>
      </c>
      <c r="CJ2" s="1"/>
      <c r="CK2" s="1"/>
      <c r="CL2" s="1"/>
      <c r="CM2" s="1"/>
      <c r="CN2" s="1"/>
      <c r="CO2" s="1" t="s">
        <v>192</v>
      </c>
    </row>
    <row r="3" spans="1:93">
      <c r="A3" s="1" t="s">
        <v>145</v>
      </c>
      <c r="B3" s="1" t="s">
        <v>146</v>
      </c>
      <c r="C3" s="1" t="s">
        <v>147</v>
      </c>
      <c r="D3" s="1" t="s">
        <v>147</v>
      </c>
      <c r="E3" s="1"/>
      <c r="F3" s="1" t="s">
        <v>148</v>
      </c>
      <c r="G3" s="1" t="s">
        <v>148</v>
      </c>
      <c r="H3" s="1" t="s">
        <v>148</v>
      </c>
      <c r="I3" s="1" t="s">
        <v>149</v>
      </c>
      <c r="J3" s="1"/>
      <c r="K3" s="1" t="s">
        <v>147</v>
      </c>
      <c r="L3" s="1" t="s">
        <v>382</v>
      </c>
      <c r="M3" s="1"/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F3" s="1"/>
      <c r="BG3" s="1"/>
      <c r="BH3" s="1"/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  <c r="CC3" s="1" t="s">
        <v>174</v>
      </c>
      <c r="CD3" s="1"/>
      <c r="CE3" s="1" t="s">
        <v>187</v>
      </c>
      <c r="CF3" s="1" t="s">
        <v>187</v>
      </c>
      <c r="CG3" s="1" t="s">
        <v>187</v>
      </c>
      <c r="CH3" s="1" t="s">
        <v>187</v>
      </c>
      <c r="CI3" s="1" t="s">
        <v>187</v>
      </c>
      <c r="CJ3" s="1"/>
      <c r="CK3" s="1" t="s">
        <v>175</v>
      </c>
      <c r="CL3" s="1" t="s">
        <v>175</v>
      </c>
      <c r="CM3" s="1" t="s">
        <v>175</v>
      </c>
      <c r="CN3" s="1" t="s">
        <v>175</v>
      </c>
      <c r="CO3" s="1" t="s">
        <v>175</v>
      </c>
    </row>
    <row r="4" spans="1:93" s="15" customFormat="1">
      <c r="A4" s="7" t="str">
        <f>'Lap Breaks'!D2</f>
        <v>Cells 1156 - 1297</v>
      </c>
    </row>
    <row r="5" spans="1:93" s="15" customFormat="1">
      <c r="A5" s="30" t="s">
        <v>169</v>
      </c>
      <c r="C5" s="15">
        <f t="shared" ref="C5:AH5" si="0">AVERAGE(C10:C494)</f>
        <v>14.272774647887321</v>
      </c>
      <c r="D5" s="15">
        <f t="shared" si="0"/>
        <v>0.25714014084507048</v>
      </c>
      <c r="E5" s="15" t="e">
        <f t="shared" si="0"/>
        <v>#DIV/0!</v>
      </c>
      <c r="F5" s="15">
        <f t="shared" si="0"/>
        <v>2571.3884561126756</v>
      </c>
      <c r="G5" s="15">
        <f t="shared" si="0"/>
        <v>427.33098591549259</v>
      </c>
      <c r="H5" s="15">
        <f t="shared" si="0"/>
        <v>4.7732394366197148</v>
      </c>
      <c r="I5" s="15">
        <f t="shared" si="0"/>
        <v>232.08732394366197</v>
      </c>
      <c r="J5" s="15" t="e">
        <f t="shared" si="0"/>
        <v>#DIV/0!</v>
      </c>
      <c r="K5" s="15">
        <f t="shared" si="0"/>
        <v>0.1119718309859155</v>
      </c>
      <c r="L5" s="15">
        <f t="shared" si="0"/>
        <v>29.54225352112676</v>
      </c>
      <c r="M5" s="15">
        <f t="shared" si="0"/>
        <v>0.87544295774647907</v>
      </c>
      <c r="N5" s="15">
        <f t="shared" si="0"/>
        <v>12.494487323943666</v>
      </c>
      <c r="O5" s="15">
        <f t="shared" si="0"/>
        <v>0.22461126760563371</v>
      </c>
      <c r="P5" s="15">
        <f t="shared" si="0"/>
        <v>375.86336478873244</v>
      </c>
      <c r="Q5" s="15">
        <f t="shared" si="0"/>
        <v>5.1047443661971856</v>
      </c>
      <c r="R5" s="15">
        <f t="shared" si="0"/>
        <v>380.96971830985916</v>
      </c>
      <c r="S5" s="15">
        <f t="shared" si="0"/>
        <v>305.95761690140847</v>
      </c>
      <c r="T5" s="15">
        <f t="shared" si="0"/>
        <v>4.1547246478873223</v>
      </c>
      <c r="U5" s="15">
        <f t="shared" si="0"/>
        <v>310.11056338028169</v>
      </c>
      <c r="V5" s="15">
        <f t="shared" si="0"/>
        <v>232.08927042253529</v>
      </c>
      <c r="W5" s="15" t="e">
        <f t="shared" si="0"/>
        <v>#DIV/0!</v>
      </c>
      <c r="X5" s="15" t="e">
        <f t="shared" si="0"/>
        <v>#DIV/0!</v>
      </c>
      <c r="Y5" s="15">
        <f t="shared" si="0"/>
        <v>25.824725352112672</v>
      </c>
      <c r="Z5" s="15">
        <f t="shared" si="0"/>
        <v>0</v>
      </c>
      <c r="AA5" s="15">
        <f t="shared" si="0"/>
        <v>9.847042253521128E-2</v>
      </c>
      <c r="AB5" s="15" t="e">
        <f t="shared" si="0"/>
        <v>#DIV/0!</v>
      </c>
      <c r="AC5" s="15">
        <f t="shared" si="0"/>
        <v>0</v>
      </c>
      <c r="AD5" s="15">
        <f t="shared" si="0"/>
        <v>11.87887323943661</v>
      </c>
      <c r="AE5" s="15">
        <f t="shared" si="0"/>
        <v>861.08450704225356</v>
      </c>
      <c r="AF5" s="15">
        <f t="shared" si="0"/>
        <v>889.42253521126759</v>
      </c>
      <c r="AG5" s="15">
        <f t="shared" si="0"/>
        <v>836.83098591549299</v>
      </c>
      <c r="AH5" s="15">
        <f t="shared" si="0"/>
        <v>68.217605633802819</v>
      </c>
      <c r="AI5" s="15">
        <f t="shared" ref="AI5:BN5" si="1">AVERAGE(AI10:AI494)</f>
        <v>26.350563380281649</v>
      </c>
      <c r="AJ5" s="15">
        <f t="shared" si="1"/>
        <v>0.602253521126761</v>
      </c>
      <c r="AK5" s="15">
        <f t="shared" si="1"/>
        <v>988.22535211267609</v>
      </c>
      <c r="AL5" s="15">
        <f t="shared" si="1"/>
        <v>5</v>
      </c>
      <c r="AM5" s="15">
        <f t="shared" si="1"/>
        <v>0</v>
      </c>
      <c r="AN5" s="15">
        <f t="shared" si="1"/>
        <v>35</v>
      </c>
      <c r="AO5" s="15">
        <f t="shared" si="1"/>
        <v>190.61197183098594</v>
      </c>
      <c r="AP5" s="15">
        <f t="shared" si="1"/>
        <v>189.72605633802817</v>
      </c>
      <c r="AQ5" s="15">
        <f t="shared" si="1"/>
        <v>5.4190140845070403</v>
      </c>
      <c r="AR5" s="15">
        <f t="shared" si="1"/>
        <v>195</v>
      </c>
      <c r="AS5" s="15" t="e">
        <f t="shared" si="1"/>
        <v>#DIV/0!</v>
      </c>
      <c r="AT5" s="15">
        <f t="shared" si="1"/>
        <v>1.9154929577464788</v>
      </c>
      <c r="AU5" s="15">
        <f t="shared" si="1"/>
        <v>0.70778348330725083</v>
      </c>
      <c r="AV5" s="15">
        <f t="shared" si="1"/>
        <v>47.161524302816915</v>
      </c>
      <c r="AW5" s="15">
        <f t="shared" si="1"/>
        <v>-88.487549936619672</v>
      </c>
      <c r="AX5" s="15">
        <f t="shared" si="1"/>
        <v>315.07042253521138</v>
      </c>
      <c r="AY5" s="15">
        <f t="shared" si="1"/>
        <v>33.19366197183097</v>
      </c>
      <c r="AZ5" s="15">
        <f t="shared" si="1"/>
        <v>12</v>
      </c>
      <c r="BA5" s="15">
        <f t="shared" si="1"/>
        <v>10.549295774647888</v>
      </c>
      <c r="BB5" s="15" t="e">
        <f t="shared" si="1"/>
        <v>#DIV/0!</v>
      </c>
      <c r="BC5" s="15">
        <f t="shared" si="1"/>
        <v>1.3027734436619716</v>
      </c>
      <c r="BD5" s="15">
        <f t="shared" si="1"/>
        <v>1.4323968521126762</v>
      </c>
      <c r="BE5" s="15">
        <f t="shared" si="1"/>
        <v>2.1626105915492957</v>
      </c>
      <c r="BF5" s="15">
        <f t="shared" si="1"/>
        <v>14.063000000000045</v>
      </c>
      <c r="BG5" s="15">
        <f t="shared" si="1"/>
        <v>14.610422535211269</v>
      </c>
      <c r="BH5" s="15">
        <f t="shared" si="1"/>
        <v>1.0389436619718313</v>
      </c>
      <c r="BI5" s="15">
        <f t="shared" si="1"/>
        <v>14.228915492957752</v>
      </c>
      <c r="BJ5" s="15">
        <f t="shared" si="1"/>
        <v>2974.8064788732381</v>
      </c>
      <c r="BK5" s="15">
        <f t="shared" si="1"/>
        <v>33.578267605633791</v>
      </c>
      <c r="BL5" s="15">
        <f t="shared" si="1"/>
        <v>9.6692535211267661</v>
      </c>
      <c r="BM5" s="15">
        <f t="shared" si="1"/>
        <v>0.12801408450704221</v>
      </c>
      <c r="BN5" s="15">
        <f t="shared" si="1"/>
        <v>9.7972535211267626</v>
      </c>
      <c r="BO5" s="15">
        <f t="shared" ref="BO5:CC5" si="2">AVERAGE(BO10:BO494)</f>
        <v>7.8708239436619696</v>
      </c>
      <c r="BP5" s="15">
        <f t="shared" si="2"/>
        <v>0.10417605633802816</v>
      </c>
      <c r="BQ5" s="15">
        <f t="shared" si="2"/>
        <v>7.9750352112676079</v>
      </c>
      <c r="BR5" s="15">
        <f t="shared" si="2"/>
        <v>1.8201584507042257</v>
      </c>
      <c r="BS5" s="15" t="e">
        <f t="shared" si="2"/>
        <v>#DIV/0!</v>
      </c>
      <c r="BT5" s="15" t="e">
        <f t="shared" si="2"/>
        <v>#DIV/0!</v>
      </c>
      <c r="BU5" s="31">
        <f t="shared" si="2"/>
        <v>1.2174929577464795</v>
      </c>
      <c r="BV5" s="31" t="e">
        <f t="shared" si="2"/>
        <v>#DIV/0!</v>
      </c>
      <c r="BW5" s="31">
        <f t="shared" si="2"/>
        <v>17.587197183098592</v>
      </c>
      <c r="BX5" s="15">
        <f t="shared" si="2"/>
        <v>0.2600402535211267</v>
      </c>
      <c r="BY5" s="15">
        <f t="shared" si="2"/>
        <v>-5</v>
      </c>
      <c r="BZ5" s="15">
        <f t="shared" si="2"/>
        <v>1.3234916338028166</v>
      </c>
      <c r="CA5" s="28">
        <f t="shared" si="2"/>
        <v>6.3547339014084514</v>
      </c>
      <c r="CB5" s="28">
        <f t="shared" si="2"/>
        <v>26.734530809859155</v>
      </c>
      <c r="CC5" s="28">
        <f t="shared" si="2"/>
        <v>1.6789206967521122</v>
      </c>
      <c r="CD5" s="23"/>
      <c r="CE5" s="15">
        <f>AVERAGE(CE10:CE494)</f>
        <v>14143.806727185021</v>
      </c>
      <c r="CF5" s="15">
        <f>AVERAGE(CF10:CF494)</f>
        <v>145.46750059616798</v>
      </c>
      <c r="CG5" s="15">
        <f>AVERAGE(CG10:CG494)</f>
        <v>63.923058293086427</v>
      </c>
      <c r="CH5" s="15">
        <f>AVERAGE(CH10:CH494)</f>
        <v>8.5446691144149121</v>
      </c>
      <c r="CI5" s="33">
        <f>(CF8+CH8+CG8)/(141/3600)</f>
        <v>219.48086791858893</v>
      </c>
      <c r="CK5" s="35">
        <f>CE8/$AY8</f>
        <v>426.09961923417285</v>
      </c>
      <c r="CL5" s="35">
        <f>CF8/$AY8</f>
        <v>4.3823878401730898</v>
      </c>
      <c r="CM5" s="35">
        <f>CG8/$AY8</f>
        <v>1.9257609584424051</v>
      </c>
      <c r="CN5" s="35">
        <f>CH8/$AY8</f>
        <v>0.25741869401653078</v>
      </c>
      <c r="CO5" s="36">
        <f>(CF8+CG8+CH8)/AY8</f>
        <v>6.5655674926320255</v>
      </c>
    </row>
    <row r="6" spans="1:93" s="15" customFormat="1">
      <c r="A6" s="30" t="s">
        <v>170</v>
      </c>
      <c r="C6" s="15">
        <f t="shared" ref="C6:AH6" si="3">MIN(C10:C494)</f>
        <v>13.442</v>
      </c>
      <c r="D6" s="15">
        <f t="shared" si="3"/>
        <v>2.0999999999999999E-3</v>
      </c>
      <c r="E6" s="15">
        <f t="shared" si="3"/>
        <v>0</v>
      </c>
      <c r="F6" s="15">
        <f t="shared" si="3"/>
        <v>20.959596000000001</v>
      </c>
      <c r="G6" s="15">
        <f t="shared" si="3"/>
        <v>11.7</v>
      </c>
      <c r="H6" s="15">
        <f t="shared" si="3"/>
        <v>-16</v>
      </c>
      <c r="I6" s="15">
        <f t="shared" si="3"/>
        <v>73.2</v>
      </c>
      <c r="J6" s="15">
        <f t="shared" si="3"/>
        <v>0</v>
      </c>
      <c r="K6" s="15">
        <f t="shared" si="3"/>
        <v>0</v>
      </c>
      <c r="L6" s="15">
        <f t="shared" si="3"/>
        <v>17</v>
      </c>
      <c r="M6" s="15">
        <f t="shared" si="3"/>
        <v>0.86939999999999995</v>
      </c>
      <c r="N6" s="15">
        <f t="shared" si="3"/>
        <v>11.888999999999999</v>
      </c>
      <c r="O6" s="15">
        <f t="shared" si="3"/>
        <v>1.8E-3</v>
      </c>
      <c r="P6" s="15">
        <f t="shared" si="3"/>
        <v>10.2197</v>
      </c>
      <c r="Q6" s="15">
        <f t="shared" si="3"/>
        <v>0</v>
      </c>
      <c r="R6" s="15">
        <f t="shared" si="3"/>
        <v>10.199999999999999</v>
      </c>
      <c r="S6" s="15">
        <f t="shared" si="3"/>
        <v>8.3153000000000006</v>
      </c>
      <c r="T6" s="15">
        <f t="shared" si="3"/>
        <v>0</v>
      </c>
      <c r="U6" s="15">
        <f t="shared" si="3"/>
        <v>8.3000000000000007</v>
      </c>
      <c r="V6" s="15">
        <f t="shared" si="3"/>
        <v>73.2</v>
      </c>
      <c r="W6" s="15">
        <f t="shared" si="3"/>
        <v>0</v>
      </c>
      <c r="X6" s="15">
        <f t="shared" si="3"/>
        <v>0</v>
      </c>
      <c r="Y6" s="15">
        <f t="shared" si="3"/>
        <v>15.071</v>
      </c>
      <c r="Z6" s="15">
        <f t="shared" si="3"/>
        <v>0</v>
      </c>
      <c r="AA6" s="15">
        <f t="shared" si="3"/>
        <v>0</v>
      </c>
      <c r="AB6" s="15">
        <f t="shared" si="3"/>
        <v>0</v>
      </c>
      <c r="AC6" s="15">
        <f t="shared" si="3"/>
        <v>0</v>
      </c>
      <c r="AD6" s="15">
        <f t="shared" si="3"/>
        <v>11.8</v>
      </c>
      <c r="AE6" s="15">
        <f t="shared" si="3"/>
        <v>855</v>
      </c>
      <c r="AF6" s="15">
        <f t="shared" si="3"/>
        <v>882</v>
      </c>
      <c r="AG6" s="15">
        <f t="shared" si="3"/>
        <v>827</v>
      </c>
      <c r="AH6" s="15">
        <f t="shared" si="3"/>
        <v>67.099999999999994</v>
      </c>
      <c r="AI6" s="15">
        <f t="shared" ref="AI6:BN6" si="4">MIN(AI10:AI494)</f>
        <v>25.92</v>
      </c>
      <c r="AJ6" s="15">
        <f t="shared" si="4"/>
        <v>0.6</v>
      </c>
      <c r="AK6" s="15">
        <f t="shared" si="4"/>
        <v>987</v>
      </c>
      <c r="AL6" s="15">
        <f t="shared" si="4"/>
        <v>5</v>
      </c>
      <c r="AM6" s="15">
        <f t="shared" si="4"/>
        <v>0</v>
      </c>
      <c r="AN6" s="15">
        <f t="shared" si="4"/>
        <v>35</v>
      </c>
      <c r="AO6" s="15">
        <f t="shared" si="4"/>
        <v>190</v>
      </c>
      <c r="AP6" s="15">
        <f t="shared" si="4"/>
        <v>188.1</v>
      </c>
      <c r="AQ6" s="15">
        <f t="shared" si="4"/>
        <v>4.8</v>
      </c>
      <c r="AR6" s="15">
        <f t="shared" si="4"/>
        <v>195</v>
      </c>
      <c r="AS6" s="15">
        <f t="shared" si="4"/>
        <v>0</v>
      </c>
      <c r="AT6" s="15">
        <f t="shared" si="4"/>
        <v>1</v>
      </c>
      <c r="AU6" s="15">
        <f t="shared" si="4"/>
        <v>0.70696759259259256</v>
      </c>
      <c r="AV6" s="15">
        <f t="shared" si="4"/>
        <v>47.158479</v>
      </c>
      <c r="AW6" s="15">
        <f t="shared" si="4"/>
        <v>-88.491990999999999</v>
      </c>
      <c r="AX6" s="15">
        <f t="shared" si="4"/>
        <v>308</v>
      </c>
      <c r="AY6" s="15">
        <f t="shared" si="4"/>
        <v>20</v>
      </c>
      <c r="AZ6" s="15">
        <f t="shared" si="4"/>
        <v>12</v>
      </c>
      <c r="BA6" s="15">
        <f t="shared" si="4"/>
        <v>9</v>
      </c>
      <c r="BB6" s="15">
        <f t="shared" si="4"/>
        <v>0</v>
      </c>
      <c r="BC6" s="15">
        <f t="shared" si="4"/>
        <v>0.9</v>
      </c>
      <c r="BD6" s="15">
        <f t="shared" si="4"/>
        <v>1</v>
      </c>
      <c r="BE6" s="15">
        <f t="shared" si="4"/>
        <v>1.5711580000000001</v>
      </c>
      <c r="BF6" s="15">
        <f t="shared" si="4"/>
        <v>14.063000000000001</v>
      </c>
      <c r="BG6" s="15">
        <f t="shared" si="4"/>
        <v>13.91</v>
      </c>
      <c r="BH6" s="15">
        <f t="shared" si="4"/>
        <v>0.99</v>
      </c>
      <c r="BI6" s="15">
        <f t="shared" si="4"/>
        <v>13.058999999999999</v>
      </c>
      <c r="BJ6" s="15">
        <f t="shared" si="4"/>
        <v>2847.451</v>
      </c>
      <c r="BK6" s="15">
        <f t="shared" si="4"/>
        <v>0.28499999999999998</v>
      </c>
      <c r="BL6" s="15">
        <f t="shared" si="4"/>
        <v>0.251</v>
      </c>
      <c r="BM6" s="15">
        <f t="shared" si="4"/>
        <v>0</v>
      </c>
      <c r="BN6" s="15">
        <f t="shared" si="4"/>
        <v>0.251</v>
      </c>
      <c r="BO6" s="15">
        <f t="shared" ref="BO6:CC6" si="5">MIN(BO10:BO494)</f>
        <v>0.20399999999999999</v>
      </c>
      <c r="BP6" s="15">
        <f t="shared" si="5"/>
        <v>0</v>
      </c>
      <c r="BQ6" s="15">
        <f t="shared" si="5"/>
        <v>0.20399999999999999</v>
      </c>
      <c r="BR6" s="15">
        <f t="shared" si="5"/>
        <v>0.5575</v>
      </c>
      <c r="BS6" s="15">
        <f t="shared" si="5"/>
        <v>0</v>
      </c>
      <c r="BT6" s="15">
        <f t="shared" si="5"/>
        <v>0</v>
      </c>
      <c r="BU6" s="31">
        <f t="shared" si="5"/>
        <v>0.68500000000000005</v>
      </c>
      <c r="BV6" s="31">
        <f t="shared" si="5"/>
        <v>0</v>
      </c>
      <c r="BW6" s="31">
        <f t="shared" si="5"/>
        <v>0</v>
      </c>
      <c r="BX6" s="15">
        <f t="shared" si="5"/>
        <v>7.5156000000000001E-2</v>
      </c>
      <c r="BY6" s="15">
        <f t="shared" si="5"/>
        <v>-5</v>
      </c>
      <c r="BZ6" s="15">
        <f t="shared" si="5"/>
        <v>1.292198</v>
      </c>
      <c r="CA6" s="28">
        <f t="shared" si="5"/>
        <v>1.836625</v>
      </c>
      <c r="CB6" s="28">
        <f t="shared" si="5"/>
        <v>26.102395999999999</v>
      </c>
      <c r="CC6" s="28">
        <f t="shared" si="5"/>
        <v>0.48523632499999997</v>
      </c>
      <c r="CD6" s="23"/>
      <c r="CE6" s="15">
        <f>MIN(CE10:CE494)</f>
        <v>4083.4105901819994</v>
      </c>
      <c r="CF6" s="15">
        <f>MIN(CF10:CF494)</f>
        <v>2.3421890383199999</v>
      </c>
      <c r="CG6" s="15">
        <f>MIN(CG10:CG494)</f>
        <v>0.43731910836000004</v>
      </c>
      <c r="CH6" s="15">
        <f>MIN(CH10:CH494)</f>
        <v>2.0364202248974999</v>
      </c>
      <c r="CI6" s="23"/>
    </row>
    <row r="7" spans="1:93" s="15" customFormat="1">
      <c r="A7" s="30" t="s">
        <v>171</v>
      </c>
      <c r="C7" s="15">
        <f t="shared" ref="C7:AH7" si="6">MAX(C10:C494)</f>
        <v>14.629</v>
      </c>
      <c r="D7" s="15">
        <f t="shared" si="6"/>
        <v>0.90529999999999999</v>
      </c>
      <c r="E7" s="15">
        <f t="shared" si="6"/>
        <v>0</v>
      </c>
      <c r="F7" s="15">
        <f t="shared" si="6"/>
        <v>9052.8571429999993</v>
      </c>
      <c r="G7" s="15">
        <f t="shared" si="6"/>
        <v>3689.3</v>
      </c>
      <c r="H7" s="15">
        <f t="shared" si="6"/>
        <v>26.1</v>
      </c>
      <c r="I7" s="15">
        <f t="shared" si="6"/>
        <v>618.6</v>
      </c>
      <c r="J7" s="15">
        <f t="shared" si="6"/>
        <v>0</v>
      </c>
      <c r="K7" s="15">
        <f t="shared" si="6"/>
        <v>1.3</v>
      </c>
      <c r="L7" s="15">
        <f t="shared" si="6"/>
        <v>51</v>
      </c>
      <c r="M7" s="15">
        <f t="shared" si="6"/>
        <v>0.88449999999999995</v>
      </c>
      <c r="N7" s="15">
        <f t="shared" si="6"/>
        <v>12.7629</v>
      </c>
      <c r="O7" s="15">
        <f t="shared" si="6"/>
        <v>0.78839999999999999</v>
      </c>
      <c r="P7" s="15">
        <f t="shared" si="6"/>
        <v>3262.4513999999999</v>
      </c>
      <c r="Q7" s="15">
        <f t="shared" si="6"/>
        <v>22.9252</v>
      </c>
      <c r="R7" s="15">
        <f t="shared" si="6"/>
        <v>3282.5</v>
      </c>
      <c r="S7" s="15">
        <f t="shared" si="6"/>
        <v>2654.5086000000001</v>
      </c>
      <c r="T7" s="15">
        <f t="shared" si="6"/>
        <v>18.653199999999998</v>
      </c>
      <c r="U7" s="15">
        <f t="shared" si="6"/>
        <v>2670.8</v>
      </c>
      <c r="V7" s="15">
        <f t="shared" si="6"/>
        <v>618.61879999999996</v>
      </c>
      <c r="W7" s="15">
        <f t="shared" si="6"/>
        <v>0</v>
      </c>
      <c r="X7" s="15">
        <f t="shared" si="6"/>
        <v>0</v>
      </c>
      <c r="Y7" s="15">
        <f t="shared" si="6"/>
        <v>44.207999999999998</v>
      </c>
      <c r="Z7" s="15">
        <f t="shared" si="6"/>
        <v>0</v>
      </c>
      <c r="AA7" s="15">
        <f t="shared" si="6"/>
        <v>1.1444000000000001</v>
      </c>
      <c r="AB7" s="15">
        <f t="shared" si="6"/>
        <v>0</v>
      </c>
      <c r="AC7" s="15">
        <f t="shared" si="6"/>
        <v>0</v>
      </c>
      <c r="AD7" s="15">
        <f t="shared" si="6"/>
        <v>12.4</v>
      </c>
      <c r="AE7" s="15">
        <f t="shared" si="6"/>
        <v>871</v>
      </c>
      <c r="AF7" s="15">
        <f t="shared" si="6"/>
        <v>897</v>
      </c>
      <c r="AG7" s="15">
        <f t="shared" si="6"/>
        <v>872</v>
      </c>
      <c r="AH7" s="15">
        <f t="shared" si="6"/>
        <v>69</v>
      </c>
      <c r="AI7" s="15">
        <f t="shared" ref="AI7:BN7" si="7">MAX(AI10:AI494)</f>
        <v>26.66</v>
      </c>
      <c r="AJ7" s="15">
        <f t="shared" si="7"/>
        <v>0.61</v>
      </c>
      <c r="AK7" s="15">
        <f t="shared" si="7"/>
        <v>989</v>
      </c>
      <c r="AL7" s="15">
        <f t="shared" si="7"/>
        <v>5</v>
      </c>
      <c r="AM7" s="15">
        <f t="shared" si="7"/>
        <v>0</v>
      </c>
      <c r="AN7" s="15">
        <f t="shared" si="7"/>
        <v>35</v>
      </c>
      <c r="AO7" s="15">
        <f t="shared" si="7"/>
        <v>192.9</v>
      </c>
      <c r="AP7" s="15">
        <f t="shared" si="7"/>
        <v>191</v>
      </c>
      <c r="AQ7" s="15">
        <f t="shared" si="7"/>
        <v>6.3</v>
      </c>
      <c r="AR7" s="15">
        <f t="shared" si="7"/>
        <v>195</v>
      </c>
      <c r="AS7" s="15">
        <f t="shared" si="7"/>
        <v>0</v>
      </c>
      <c r="AT7" s="15">
        <f t="shared" si="7"/>
        <v>2</v>
      </c>
      <c r="AU7" s="15">
        <f t="shared" si="7"/>
        <v>0.70859953703703704</v>
      </c>
      <c r="AV7" s="15">
        <f t="shared" si="7"/>
        <v>47.164420999999997</v>
      </c>
      <c r="AW7" s="15">
        <f t="shared" si="7"/>
        <v>-88.483986000000002</v>
      </c>
      <c r="AX7" s="15">
        <f t="shared" si="7"/>
        <v>320.2</v>
      </c>
      <c r="AY7" s="15">
        <f t="shared" si="7"/>
        <v>45.1</v>
      </c>
      <c r="AZ7" s="15">
        <f t="shared" si="7"/>
        <v>12</v>
      </c>
      <c r="BA7" s="15">
        <f t="shared" si="7"/>
        <v>11</v>
      </c>
      <c r="BB7" s="15">
        <f t="shared" si="7"/>
        <v>0</v>
      </c>
      <c r="BC7" s="15">
        <f t="shared" si="7"/>
        <v>2.4716999999999998</v>
      </c>
      <c r="BD7" s="15">
        <f t="shared" si="7"/>
        <v>2.3421159999999999</v>
      </c>
      <c r="BE7" s="15">
        <f t="shared" si="7"/>
        <v>3.7</v>
      </c>
      <c r="BF7" s="15">
        <f t="shared" si="7"/>
        <v>14.063000000000001</v>
      </c>
      <c r="BG7" s="15">
        <f t="shared" si="7"/>
        <v>15.75</v>
      </c>
      <c r="BH7" s="15">
        <f t="shared" si="7"/>
        <v>1.1200000000000001</v>
      </c>
      <c r="BI7" s="15">
        <f t="shared" si="7"/>
        <v>15.02</v>
      </c>
      <c r="BJ7" s="15">
        <f t="shared" si="7"/>
        <v>3030.5949999999998</v>
      </c>
      <c r="BK7" s="15">
        <f t="shared" si="7"/>
        <v>116.08499999999999</v>
      </c>
      <c r="BL7" s="15">
        <f t="shared" si="7"/>
        <v>86.853999999999999</v>
      </c>
      <c r="BM7" s="15">
        <f t="shared" si="7"/>
        <v>0.58399999999999996</v>
      </c>
      <c r="BN7" s="15">
        <f t="shared" si="7"/>
        <v>87.388999999999996</v>
      </c>
      <c r="BO7" s="15">
        <f t="shared" ref="BO7:CC7" si="8">MAX(BO10:BO494)</f>
        <v>70.67</v>
      </c>
      <c r="BP7" s="15">
        <f t="shared" si="8"/>
        <v>0.47499999999999998</v>
      </c>
      <c r="BQ7" s="15">
        <f t="shared" si="8"/>
        <v>71.103999999999999</v>
      </c>
      <c r="BR7" s="15">
        <f t="shared" si="8"/>
        <v>4.79</v>
      </c>
      <c r="BS7" s="15">
        <f t="shared" si="8"/>
        <v>0</v>
      </c>
      <c r="BT7" s="15">
        <f t="shared" si="8"/>
        <v>0</v>
      </c>
      <c r="BU7" s="31">
        <f t="shared" si="8"/>
        <v>2.089</v>
      </c>
      <c r="BV7" s="31">
        <f t="shared" si="8"/>
        <v>0</v>
      </c>
      <c r="BW7" s="31">
        <f t="shared" si="8"/>
        <v>209.238</v>
      </c>
      <c r="BX7" s="15">
        <f t="shared" si="8"/>
        <v>0.52881299999999998</v>
      </c>
      <c r="BY7" s="15">
        <f t="shared" si="8"/>
        <v>-5</v>
      </c>
      <c r="BZ7" s="15">
        <f t="shared" si="8"/>
        <v>1.35</v>
      </c>
      <c r="CA7" s="28">
        <f t="shared" si="8"/>
        <v>12.922872</v>
      </c>
      <c r="CB7" s="28">
        <f t="shared" si="8"/>
        <v>27.27</v>
      </c>
      <c r="CC7" s="28">
        <f t="shared" si="8"/>
        <v>3.4142227824</v>
      </c>
      <c r="CD7" s="23"/>
      <c r="CE7" s="15">
        <f>MAX(CE10:CE494)</f>
        <v>29249.564645812319</v>
      </c>
      <c r="CF7" s="15">
        <f>MAX(CF10:CF494)</f>
        <v>713.65443937714792</v>
      </c>
      <c r="CG7" s="15">
        <f>MAX(CG10:CG494)</f>
        <v>668.82515294505606</v>
      </c>
      <c r="CH7" s="15">
        <f>MAX(CH10:CH494)</f>
        <v>31.538737438361995</v>
      </c>
      <c r="CI7" s="23"/>
    </row>
    <row r="8" spans="1:93" s="15" customFormat="1">
      <c r="A8" s="30" t="s">
        <v>172</v>
      </c>
      <c r="B8" s="3">
        <f>B151-B10</f>
        <v>1.631944444444422E-3</v>
      </c>
      <c r="AT8" s="17"/>
      <c r="AY8" s="16">
        <f>SUM(AY10:AY494)/3600</f>
        <v>1.3093055555555551</v>
      </c>
      <c r="BU8" s="25"/>
      <c r="BV8" s="23"/>
      <c r="BW8" s="25"/>
      <c r="BX8" s="23"/>
      <c r="BY8" s="25"/>
      <c r="BZ8" s="25"/>
      <c r="CA8" s="24">
        <f>SUM(CA10:CA494)/3600</f>
        <v>0.25065894833333335</v>
      </c>
      <c r="CB8" s="25"/>
      <c r="CC8" s="24">
        <f>SUM(CC10:CC494)/3600</f>
        <v>6.6224094149666637E-2</v>
      </c>
      <c r="CD8" s="23"/>
      <c r="CE8" s="24">
        <f>SUM(CE10:CE494)/3600</f>
        <v>557.89459868340919</v>
      </c>
      <c r="CF8" s="24">
        <f>SUM(CF10:CF494)/3600</f>
        <v>5.7378847457377367</v>
      </c>
      <c r="CG8" s="24">
        <f>SUM(CG10:CG494)/3600</f>
        <v>2.5214095215606314</v>
      </c>
      <c r="CH8" s="24">
        <f>SUM(CH10:CH494)/3600</f>
        <v>0.33703972617969929</v>
      </c>
      <c r="CI8" s="34">
        <f>SUM(CF8:CH8)</f>
        <v>8.5963339934780674</v>
      </c>
      <c r="CJ8" s="15" t="s">
        <v>410</v>
      </c>
    </row>
    <row r="9" spans="1:93">
      <c r="BW9" s="14"/>
      <c r="BX9" s="26"/>
      <c r="CC9" s="32">
        <f>AY8/CC8</f>
        <v>19.770833748160012</v>
      </c>
      <c r="CD9" s="4" t="s">
        <v>190</v>
      </c>
      <c r="CK9" s="27" t="s">
        <v>191</v>
      </c>
    </row>
    <row r="10" spans="1:93">
      <c r="A10" s="2">
        <v>42440</v>
      </c>
      <c r="B10" s="29">
        <v>0.49881837962962966</v>
      </c>
      <c r="C10" s="4">
        <v>14.276</v>
      </c>
      <c r="D10" s="4">
        <v>0.21029999999999999</v>
      </c>
      <c r="E10" s="4" t="s">
        <v>155</v>
      </c>
      <c r="F10" s="4">
        <v>2102.546531</v>
      </c>
      <c r="G10" s="4">
        <v>15.2</v>
      </c>
      <c r="H10" s="4">
        <v>13.8</v>
      </c>
      <c r="I10" s="4">
        <v>533.5</v>
      </c>
      <c r="K10" s="4">
        <v>0</v>
      </c>
      <c r="L10" s="4">
        <v>51</v>
      </c>
      <c r="M10" s="4">
        <v>0.87529999999999997</v>
      </c>
      <c r="N10" s="4">
        <v>12.4968</v>
      </c>
      <c r="O10" s="4">
        <v>0.184</v>
      </c>
      <c r="P10" s="4">
        <v>13.305199999999999</v>
      </c>
      <c r="Q10" s="4">
        <v>12.079700000000001</v>
      </c>
      <c r="R10" s="4">
        <v>25.4</v>
      </c>
      <c r="S10" s="4">
        <v>10.825900000000001</v>
      </c>
      <c r="T10" s="4">
        <v>9.8286999999999995</v>
      </c>
      <c r="U10" s="4">
        <v>20.7</v>
      </c>
      <c r="V10" s="4">
        <v>533.51059999999995</v>
      </c>
      <c r="Y10" s="4">
        <v>44.207999999999998</v>
      </c>
      <c r="Z10" s="4">
        <v>0</v>
      </c>
      <c r="AA10" s="4">
        <v>0</v>
      </c>
      <c r="AB10" s="4" t="s">
        <v>384</v>
      </c>
      <c r="AC10" s="4">
        <v>0</v>
      </c>
      <c r="AD10" s="4">
        <v>11.9</v>
      </c>
      <c r="AE10" s="4">
        <v>864</v>
      </c>
      <c r="AF10" s="4">
        <v>891</v>
      </c>
      <c r="AG10" s="4">
        <v>872</v>
      </c>
      <c r="AH10" s="4">
        <v>68</v>
      </c>
      <c r="AI10" s="4">
        <v>26.27</v>
      </c>
      <c r="AJ10" s="4">
        <v>0.6</v>
      </c>
      <c r="AK10" s="4">
        <v>988</v>
      </c>
      <c r="AL10" s="4">
        <v>5</v>
      </c>
      <c r="AM10" s="4">
        <v>0</v>
      </c>
      <c r="AN10" s="4">
        <v>35</v>
      </c>
      <c r="AO10" s="4">
        <v>190</v>
      </c>
      <c r="AP10" s="4">
        <v>190</v>
      </c>
      <c r="AQ10" s="4">
        <v>4.9000000000000004</v>
      </c>
      <c r="AR10" s="4">
        <v>195</v>
      </c>
      <c r="AS10" s="4" t="s">
        <v>155</v>
      </c>
      <c r="AT10" s="4">
        <v>2</v>
      </c>
      <c r="AU10" s="5">
        <v>0.70696759259259256</v>
      </c>
      <c r="AV10" s="4">
        <v>47.159308000000003</v>
      </c>
      <c r="AW10" s="4">
        <v>-88.489889000000005</v>
      </c>
      <c r="AX10" s="4">
        <v>312.3</v>
      </c>
      <c r="AY10" s="4">
        <v>36.200000000000003</v>
      </c>
      <c r="AZ10" s="4">
        <v>12</v>
      </c>
      <c r="BA10" s="4">
        <v>10</v>
      </c>
      <c r="BB10" s="4" t="s">
        <v>427</v>
      </c>
      <c r="BC10" s="4">
        <v>0.984815</v>
      </c>
      <c r="BD10" s="4">
        <v>1</v>
      </c>
      <c r="BE10" s="4">
        <v>1.756543</v>
      </c>
      <c r="BF10" s="4">
        <v>14.063000000000001</v>
      </c>
      <c r="BG10" s="4">
        <v>14.61</v>
      </c>
      <c r="BH10" s="4">
        <v>1.04</v>
      </c>
      <c r="BI10" s="4">
        <v>14.241</v>
      </c>
      <c r="BJ10" s="4">
        <v>2976.5279999999998</v>
      </c>
      <c r="BK10" s="4">
        <v>27.901</v>
      </c>
      <c r="BL10" s="4">
        <v>0.33200000000000002</v>
      </c>
      <c r="BM10" s="4">
        <v>0.30099999999999999</v>
      </c>
      <c r="BN10" s="4">
        <v>0.63300000000000001</v>
      </c>
      <c r="BO10" s="4">
        <v>0.27</v>
      </c>
      <c r="BP10" s="4">
        <v>0.245</v>
      </c>
      <c r="BQ10" s="4">
        <v>0.51500000000000001</v>
      </c>
      <c r="BR10" s="4">
        <v>4.202</v>
      </c>
      <c r="BU10" s="4">
        <v>2.089</v>
      </c>
      <c r="BW10" s="4">
        <v>0</v>
      </c>
      <c r="BX10" s="4">
        <v>0.41116000000000003</v>
      </c>
      <c r="BY10" s="4">
        <v>-5</v>
      </c>
      <c r="BZ10" s="4">
        <v>1.35</v>
      </c>
      <c r="CA10" s="4">
        <v>10.047723</v>
      </c>
      <c r="CB10" s="4">
        <v>27.27</v>
      </c>
      <c r="CC10" s="4">
        <f>CA10*0.2642</f>
        <v>2.6546084165999999</v>
      </c>
      <c r="CE10" s="4">
        <f>BJ10*$CA10*0.747</f>
        <v>22340.774647770766</v>
      </c>
      <c r="CF10" s="4">
        <f>BK10*$CA10*0.747</f>
        <v>209.41511500898096</v>
      </c>
      <c r="CG10" s="4">
        <f>BQ10*$CA10*0.747</f>
        <v>3.8654092767150003</v>
      </c>
      <c r="CH10" s="4">
        <f>BR10*$CA10*0.747</f>
        <v>31.538737438361995</v>
      </c>
    </row>
    <row r="11" spans="1:93">
      <c r="A11" s="2">
        <v>42440</v>
      </c>
      <c r="B11" s="29">
        <v>0.4988299537037037</v>
      </c>
      <c r="C11" s="4">
        <v>14.285</v>
      </c>
      <c r="D11" s="4">
        <v>0.1396</v>
      </c>
      <c r="E11" s="4" t="s">
        <v>155</v>
      </c>
      <c r="F11" s="4">
        <v>1395.8461540000001</v>
      </c>
      <c r="G11" s="4">
        <v>14.9</v>
      </c>
      <c r="H11" s="4">
        <v>13.7</v>
      </c>
      <c r="I11" s="4">
        <v>314.8</v>
      </c>
      <c r="K11" s="4">
        <v>0</v>
      </c>
      <c r="L11" s="4">
        <v>36</v>
      </c>
      <c r="M11" s="4">
        <v>0.87609999999999999</v>
      </c>
      <c r="N11" s="4">
        <v>12.514900000000001</v>
      </c>
      <c r="O11" s="4">
        <v>0.12230000000000001</v>
      </c>
      <c r="P11" s="4">
        <v>13.053900000000001</v>
      </c>
      <c r="Q11" s="4">
        <v>12.002599999999999</v>
      </c>
      <c r="R11" s="4">
        <v>25.1</v>
      </c>
      <c r="S11" s="4">
        <v>10.6214</v>
      </c>
      <c r="T11" s="4">
        <v>9.7659000000000002</v>
      </c>
      <c r="U11" s="4">
        <v>20.399999999999999</v>
      </c>
      <c r="V11" s="4">
        <v>314.83479999999997</v>
      </c>
      <c r="Y11" s="4">
        <v>31.443000000000001</v>
      </c>
      <c r="Z11" s="4">
        <v>0</v>
      </c>
      <c r="AA11" s="4">
        <v>0</v>
      </c>
      <c r="AB11" s="4" t="s">
        <v>384</v>
      </c>
      <c r="AC11" s="4">
        <v>0</v>
      </c>
      <c r="AD11" s="4">
        <v>11.8</v>
      </c>
      <c r="AE11" s="4">
        <v>865</v>
      </c>
      <c r="AF11" s="4">
        <v>892</v>
      </c>
      <c r="AG11" s="4">
        <v>872</v>
      </c>
      <c r="AH11" s="4">
        <v>68</v>
      </c>
      <c r="AI11" s="4">
        <v>26.27</v>
      </c>
      <c r="AJ11" s="4">
        <v>0.6</v>
      </c>
      <c r="AK11" s="4">
        <v>988</v>
      </c>
      <c r="AL11" s="4">
        <v>5</v>
      </c>
      <c r="AM11" s="4">
        <v>0</v>
      </c>
      <c r="AN11" s="4">
        <v>35</v>
      </c>
      <c r="AO11" s="4">
        <v>190</v>
      </c>
      <c r="AP11" s="4">
        <v>190</v>
      </c>
      <c r="AQ11" s="4">
        <v>4.9000000000000004</v>
      </c>
      <c r="AR11" s="4">
        <v>195</v>
      </c>
      <c r="AS11" s="4" t="s">
        <v>155</v>
      </c>
      <c r="AT11" s="4">
        <v>2</v>
      </c>
      <c r="AU11" s="5">
        <v>0.70697916666666671</v>
      </c>
      <c r="AV11" s="4">
        <v>47.159207000000002</v>
      </c>
      <c r="AW11" s="4">
        <v>-88.489726000000005</v>
      </c>
      <c r="AX11" s="4">
        <v>312.3</v>
      </c>
      <c r="AY11" s="4">
        <v>36.5</v>
      </c>
      <c r="AZ11" s="4">
        <v>12</v>
      </c>
      <c r="BA11" s="4">
        <v>10</v>
      </c>
      <c r="BB11" s="4" t="s">
        <v>427</v>
      </c>
      <c r="BC11" s="4">
        <v>0.9</v>
      </c>
      <c r="BD11" s="4">
        <v>1.071628</v>
      </c>
      <c r="BE11" s="4">
        <v>1.7</v>
      </c>
      <c r="BF11" s="4">
        <v>14.063000000000001</v>
      </c>
      <c r="BG11" s="4">
        <v>14.71</v>
      </c>
      <c r="BH11" s="4">
        <v>1.05</v>
      </c>
      <c r="BI11" s="4">
        <v>14.141999999999999</v>
      </c>
      <c r="BJ11" s="4">
        <v>2996.3069999999998</v>
      </c>
      <c r="BK11" s="4">
        <v>18.635000000000002</v>
      </c>
      <c r="BL11" s="4">
        <v>0.32700000000000001</v>
      </c>
      <c r="BM11" s="4">
        <v>0.30099999999999999</v>
      </c>
      <c r="BN11" s="4">
        <v>0.628</v>
      </c>
      <c r="BO11" s="4">
        <v>0.26600000000000001</v>
      </c>
      <c r="BP11" s="4">
        <v>0.245</v>
      </c>
      <c r="BQ11" s="4">
        <v>0.51100000000000001</v>
      </c>
      <c r="BR11" s="4">
        <v>2.4925000000000002</v>
      </c>
      <c r="BU11" s="4">
        <v>1.494</v>
      </c>
      <c r="BW11" s="4">
        <v>0</v>
      </c>
      <c r="BX11" s="4">
        <v>0.40817599999999998</v>
      </c>
      <c r="BY11" s="4">
        <v>-5</v>
      </c>
      <c r="BZ11" s="4">
        <v>1.3481959999999999</v>
      </c>
      <c r="CA11" s="4">
        <v>9.9748009999999994</v>
      </c>
      <c r="CB11" s="4">
        <v>27.233559</v>
      </c>
      <c r="CC11" s="4">
        <f t="shared" ref="CC11:CC74" si="9">CA11*0.2642</f>
        <v>2.6353424241999996</v>
      </c>
      <c r="CE11" s="4">
        <f t="shared" ref="CE11:CE74" si="10">BJ11*$CA11*0.747</f>
        <v>22326.011846750527</v>
      </c>
      <c r="CF11" s="4">
        <f t="shared" ref="CF11:CF74" si="11">BK11*$CA11*0.747</f>
        <v>138.85267122634502</v>
      </c>
      <c r="CG11" s="4">
        <f t="shared" ref="CG11:CG74" si="12">BQ11*$CA11*0.747</f>
        <v>3.8075511133169999</v>
      </c>
      <c r="CH11" s="4">
        <f t="shared" ref="CH11:CH74" si="13">BR11*$CA11*0.747</f>
        <v>18.572057044897498</v>
      </c>
    </row>
    <row r="12" spans="1:93">
      <c r="A12" s="2">
        <v>42440</v>
      </c>
      <c r="B12" s="29">
        <v>0.49884152777777779</v>
      </c>
      <c r="C12" s="4">
        <v>14.287000000000001</v>
      </c>
      <c r="D12" s="4">
        <v>8.3000000000000004E-2</v>
      </c>
      <c r="E12" s="4" t="s">
        <v>155</v>
      </c>
      <c r="F12" s="4">
        <v>829.98269900000003</v>
      </c>
      <c r="G12" s="4">
        <v>12.2</v>
      </c>
      <c r="H12" s="4">
        <v>12.6</v>
      </c>
      <c r="I12" s="4">
        <v>194.7</v>
      </c>
      <c r="K12" s="4">
        <v>0</v>
      </c>
      <c r="L12" s="4">
        <v>30</v>
      </c>
      <c r="M12" s="4">
        <v>0.87680000000000002</v>
      </c>
      <c r="N12" s="4">
        <v>12.527100000000001</v>
      </c>
      <c r="O12" s="4">
        <v>7.2800000000000004E-2</v>
      </c>
      <c r="P12" s="4">
        <v>10.6973</v>
      </c>
      <c r="Q12" s="4">
        <v>11.0085</v>
      </c>
      <c r="R12" s="4">
        <v>21.7</v>
      </c>
      <c r="S12" s="4">
        <v>8.6922999999999995</v>
      </c>
      <c r="T12" s="4">
        <v>8.9451000000000001</v>
      </c>
      <c r="U12" s="4">
        <v>17.600000000000001</v>
      </c>
      <c r="V12" s="4">
        <v>194.6534</v>
      </c>
      <c r="Y12" s="4">
        <v>26.260999999999999</v>
      </c>
      <c r="Z12" s="4">
        <v>0</v>
      </c>
      <c r="AA12" s="4">
        <v>0</v>
      </c>
      <c r="AB12" s="4" t="s">
        <v>384</v>
      </c>
      <c r="AC12" s="4">
        <v>0</v>
      </c>
      <c r="AD12" s="4">
        <v>11.9</v>
      </c>
      <c r="AE12" s="4">
        <v>864</v>
      </c>
      <c r="AF12" s="4">
        <v>891</v>
      </c>
      <c r="AG12" s="4">
        <v>869</v>
      </c>
      <c r="AH12" s="4">
        <v>67.099999999999994</v>
      </c>
      <c r="AI12" s="4">
        <v>25.92</v>
      </c>
      <c r="AJ12" s="4">
        <v>0.6</v>
      </c>
      <c r="AK12" s="4">
        <v>988</v>
      </c>
      <c r="AL12" s="4">
        <v>5</v>
      </c>
      <c r="AM12" s="4">
        <v>0</v>
      </c>
      <c r="AN12" s="4">
        <v>35</v>
      </c>
      <c r="AO12" s="4">
        <v>190</v>
      </c>
      <c r="AP12" s="4">
        <v>190</v>
      </c>
      <c r="AQ12" s="4">
        <v>5.0999999999999996</v>
      </c>
      <c r="AR12" s="4">
        <v>195</v>
      </c>
      <c r="AS12" s="4" t="s">
        <v>155</v>
      </c>
      <c r="AT12" s="4">
        <v>2</v>
      </c>
      <c r="AU12" s="5">
        <v>0.70699074074074064</v>
      </c>
      <c r="AV12" s="4">
        <v>47.159111000000003</v>
      </c>
      <c r="AW12" s="4">
        <v>-88.489541000000003</v>
      </c>
      <c r="AX12" s="4">
        <v>312.3</v>
      </c>
      <c r="AY12" s="4">
        <v>37.700000000000003</v>
      </c>
      <c r="AZ12" s="4">
        <v>12</v>
      </c>
      <c r="BA12" s="4">
        <v>10</v>
      </c>
      <c r="BB12" s="4" t="s">
        <v>427</v>
      </c>
      <c r="BC12" s="4">
        <v>1.1145849999999999</v>
      </c>
      <c r="BD12" s="4">
        <v>1.0284720000000001</v>
      </c>
      <c r="BE12" s="4">
        <v>1.8430569999999999</v>
      </c>
      <c r="BF12" s="4">
        <v>14.063000000000001</v>
      </c>
      <c r="BG12" s="4">
        <v>14.78</v>
      </c>
      <c r="BH12" s="4">
        <v>1.05</v>
      </c>
      <c r="BI12" s="4">
        <v>14.047000000000001</v>
      </c>
      <c r="BJ12" s="4">
        <v>3010.9929999999999</v>
      </c>
      <c r="BK12" s="4">
        <v>11.132999999999999</v>
      </c>
      <c r="BL12" s="4">
        <v>0.26900000000000002</v>
      </c>
      <c r="BM12" s="4">
        <v>0.27700000000000002</v>
      </c>
      <c r="BN12" s="4">
        <v>0.54600000000000004</v>
      </c>
      <c r="BO12" s="4">
        <v>0.219</v>
      </c>
      <c r="BP12" s="4">
        <v>0.22500000000000001</v>
      </c>
      <c r="BQ12" s="4">
        <v>0.44400000000000001</v>
      </c>
      <c r="BR12" s="4">
        <v>1.5470999999999999</v>
      </c>
      <c r="BU12" s="4">
        <v>1.252</v>
      </c>
      <c r="BW12" s="4">
        <v>0</v>
      </c>
      <c r="BX12" s="4">
        <v>0.40429399999999999</v>
      </c>
      <c r="BY12" s="4">
        <v>-5</v>
      </c>
      <c r="BZ12" s="4">
        <v>1.349804</v>
      </c>
      <c r="CA12" s="4">
        <v>9.8799349999999997</v>
      </c>
      <c r="CB12" s="4">
        <v>27.266041000000001</v>
      </c>
      <c r="CC12" s="4">
        <f t="shared" si="9"/>
        <v>2.6102788269999997</v>
      </c>
      <c r="CE12" s="4">
        <f t="shared" si="10"/>
        <v>22222.066098714884</v>
      </c>
      <c r="CF12" s="4">
        <f t="shared" si="11"/>
        <v>82.165007317184987</v>
      </c>
      <c r="CG12" s="4">
        <f t="shared" si="12"/>
        <v>3.27685828158</v>
      </c>
      <c r="CH12" s="4">
        <f t="shared" si="13"/>
        <v>11.4180798365595</v>
      </c>
    </row>
    <row r="13" spans="1:93">
      <c r="A13" s="2">
        <v>42440</v>
      </c>
      <c r="B13" s="29">
        <v>0.49885310185185183</v>
      </c>
      <c r="C13" s="4">
        <v>14.246</v>
      </c>
      <c r="D13" s="4">
        <v>3.8100000000000002E-2</v>
      </c>
      <c r="E13" s="4" t="s">
        <v>155</v>
      </c>
      <c r="F13" s="4">
        <v>381.27214199999997</v>
      </c>
      <c r="G13" s="4">
        <v>39.5</v>
      </c>
      <c r="H13" s="4">
        <v>2.2999999999999998</v>
      </c>
      <c r="I13" s="4">
        <v>142.80000000000001</v>
      </c>
      <c r="K13" s="4">
        <v>0</v>
      </c>
      <c r="L13" s="4">
        <v>28</v>
      </c>
      <c r="M13" s="4">
        <v>0.87760000000000005</v>
      </c>
      <c r="N13" s="4">
        <v>12.5024</v>
      </c>
      <c r="O13" s="4">
        <v>3.3500000000000002E-2</v>
      </c>
      <c r="P13" s="4">
        <v>34.676600000000001</v>
      </c>
      <c r="Q13" s="4">
        <v>1.9922</v>
      </c>
      <c r="R13" s="4">
        <v>36.700000000000003</v>
      </c>
      <c r="S13" s="4">
        <v>28.210599999999999</v>
      </c>
      <c r="T13" s="4">
        <v>1.6208</v>
      </c>
      <c r="U13" s="4">
        <v>29.8</v>
      </c>
      <c r="V13" s="4">
        <v>142.76929999999999</v>
      </c>
      <c r="Y13" s="4">
        <v>24.183</v>
      </c>
      <c r="Z13" s="4">
        <v>0</v>
      </c>
      <c r="AA13" s="4">
        <v>0</v>
      </c>
      <c r="AB13" s="4" t="s">
        <v>384</v>
      </c>
      <c r="AC13" s="4">
        <v>0</v>
      </c>
      <c r="AD13" s="4">
        <v>11.8</v>
      </c>
      <c r="AE13" s="4">
        <v>865</v>
      </c>
      <c r="AF13" s="4">
        <v>893</v>
      </c>
      <c r="AG13" s="4">
        <v>868</v>
      </c>
      <c r="AH13" s="4">
        <v>67.900000000000006</v>
      </c>
      <c r="AI13" s="4">
        <v>26.23</v>
      </c>
      <c r="AJ13" s="4">
        <v>0.6</v>
      </c>
      <c r="AK13" s="4">
        <v>988</v>
      </c>
      <c r="AL13" s="4">
        <v>5</v>
      </c>
      <c r="AM13" s="4">
        <v>0</v>
      </c>
      <c r="AN13" s="4">
        <v>35</v>
      </c>
      <c r="AO13" s="4">
        <v>190</v>
      </c>
      <c r="AP13" s="4">
        <v>190</v>
      </c>
      <c r="AQ13" s="4">
        <v>5.3</v>
      </c>
      <c r="AR13" s="4">
        <v>195</v>
      </c>
      <c r="AS13" s="4" t="s">
        <v>155</v>
      </c>
      <c r="AT13" s="4">
        <v>2</v>
      </c>
      <c r="AU13" s="5">
        <v>0.70700231481481479</v>
      </c>
      <c r="AV13" s="4">
        <v>47.159033999999998</v>
      </c>
      <c r="AW13" s="4">
        <v>-88.489323999999996</v>
      </c>
      <c r="AX13" s="4">
        <v>312.2</v>
      </c>
      <c r="AY13" s="4">
        <v>38.9</v>
      </c>
      <c r="AZ13" s="4">
        <v>12</v>
      </c>
      <c r="BA13" s="4">
        <v>10</v>
      </c>
      <c r="BB13" s="4" t="s">
        <v>427</v>
      </c>
      <c r="BC13" s="4">
        <v>1.2</v>
      </c>
      <c r="BD13" s="4">
        <v>1.071429</v>
      </c>
      <c r="BE13" s="4">
        <v>1.9</v>
      </c>
      <c r="BF13" s="4">
        <v>14.063000000000001</v>
      </c>
      <c r="BG13" s="4">
        <v>14.87</v>
      </c>
      <c r="BH13" s="4">
        <v>1.06</v>
      </c>
      <c r="BI13" s="4">
        <v>13.946</v>
      </c>
      <c r="BJ13" s="4">
        <v>3021.68</v>
      </c>
      <c r="BK13" s="4">
        <v>5.1470000000000002</v>
      </c>
      <c r="BL13" s="4">
        <v>0.878</v>
      </c>
      <c r="BM13" s="4">
        <v>0.05</v>
      </c>
      <c r="BN13" s="4">
        <v>0.92800000000000005</v>
      </c>
      <c r="BO13" s="4">
        <v>0.71399999999999997</v>
      </c>
      <c r="BP13" s="4">
        <v>4.1000000000000002E-2</v>
      </c>
      <c r="BQ13" s="4">
        <v>0.755</v>
      </c>
      <c r="BR13" s="4">
        <v>1.141</v>
      </c>
      <c r="BU13" s="4">
        <v>1.1599999999999999</v>
      </c>
      <c r="BW13" s="4">
        <v>0</v>
      </c>
      <c r="BX13" s="4">
        <v>0.37513600000000002</v>
      </c>
      <c r="BY13" s="4">
        <v>-5</v>
      </c>
      <c r="BZ13" s="4">
        <v>1.346392</v>
      </c>
      <c r="CA13" s="4">
        <v>9.1673860000000005</v>
      </c>
      <c r="CB13" s="4">
        <v>27.197118</v>
      </c>
      <c r="CC13" s="4">
        <f t="shared" si="9"/>
        <v>2.4220233811999998</v>
      </c>
      <c r="CE13" s="4">
        <f t="shared" si="10"/>
        <v>20692.577475574559</v>
      </c>
      <c r="CF13" s="4">
        <f t="shared" si="11"/>
        <v>35.246848199273998</v>
      </c>
      <c r="CG13" s="4">
        <f t="shared" si="12"/>
        <v>5.1702681932100001</v>
      </c>
      <c r="CH13" s="4">
        <f t="shared" si="13"/>
        <v>7.8136106072220013</v>
      </c>
    </row>
    <row r="14" spans="1:93">
      <c r="A14" s="2">
        <v>42440</v>
      </c>
      <c r="B14" s="29">
        <v>0.49886467592592593</v>
      </c>
      <c r="C14" s="4">
        <v>14.053000000000001</v>
      </c>
      <c r="D14" s="4">
        <v>1.0999999999999999E-2</v>
      </c>
      <c r="E14" s="4" t="s">
        <v>155</v>
      </c>
      <c r="F14" s="4">
        <v>109.948849</v>
      </c>
      <c r="G14" s="4">
        <v>519.29999999999995</v>
      </c>
      <c r="H14" s="4">
        <v>2.2000000000000002</v>
      </c>
      <c r="I14" s="4">
        <v>117.4</v>
      </c>
      <c r="K14" s="4">
        <v>0</v>
      </c>
      <c r="L14" s="4">
        <v>25</v>
      </c>
      <c r="M14" s="4">
        <v>0.87939999999999996</v>
      </c>
      <c r="N14" s="4">
        <v>12.357799999999999</v>
      </c>
      <c r="O14" s="4">
        <v>9.7000000000000003E-3</v>
      </c>
      <c r="P14" s="4">
        <v>456.6694</v>
      </c>
      <c r="Q14" s="4">
        <v>1.9347000000000001</v>
      </c>
      <c r="R14" s="4">
        <v>458.6</v>
      </c>
      <c r="S14" s="4">
        <v>371.57119999999998</v>
      </c>
      <c r="T14" s="4">
        <v>1.5742</v>
      </c>
      <c r="U14" s="4">
        <v>373.1</v>
      </c>
      <c r="V14" s="4">
        <v>117.4101</v>
      </c>
      <c r="Y14" s="4">
        <v>21.72</v>
      </c>
      <c r="Z14" s="4">
        <v>0</v>
      </c>
      <c r="AA14" s="4">
        <v>0</v>
      </c>
      <c r="AB14" s="4" t="s">
        <v>384</v>
      </c>
      <c r="AC14" s="4">
        <v>0</v>
      </c>
      <c r="AD14" s="4">
        <v>11.8</v>
      </c>
      <c r="AE14" s="4">
        <v>867</v>
      </c>
      <c r="AF14" s="4">
        <v>893</v>
      </c>
      <c r="AG14" s="4">
        <v>867</v>
      </c>
      <c r="AH14" s="4">
        <v>68</v>
      </c>
      <c r="AI14" s="4">
        <v>26.27</v>
      </c>
      <c r="AJ14" s="4">
        <v>0.6</v>
      </c>
      <c r="AK14" s="4">
        <v>988</v>
      </c>
      <c r="AL14" s="4">
        <v>5</v>
      </c>
      <c r="AM14" s="4">
        <v>0</v>
      </c>
      <c r="AN14" s="4">
        <v>35</v>
      </c>
      <c r="AO14" s="4">
        <v>190</v>
      </c>
      <c r="AP14" s="4">
        <v>190</v>
      </c>
      <c r="AQ14" s="4">
        <v>5.4</v>
      </c>
      <c r="AR14" s="4">
        <v>195</v>
      </c>
      <c r="AS14" s="4" t="s">
        <v>155</v>
      </c>
      <c r="AT14" s="4">
        <v>2</v>
      </c>
      <c r="AU14" s="5">
        <v>0.70701388888888894</v>
      </c>
      <c r="AV14" s="4">
        <v>47.158971999999999</v>
      </c>
      <c r="AW14" s="4">
        <v>-88.489091000000002</v>
      </c>
      <c r="AX14" s="4">
        <v>311.89999999999998</v>
      </c>
      <c r="AY14" s="4">
        <v>40.1</v>
      </c>
      <c r="AZ14" s="4">
        <v>12</v>
      </c>
      <c r="BA14" s="4">
        <v>10</v>
      </c>
      <c r="BB14" s="4" t="s">
        <v>427</v>
      </c>
      <c r="BC14" s="4">
        <v>1.342657</v>
      </c>
      <c r="BD14" s="4">
        <v>1.3139860000000001</v>
      </c>
      <c r="BE14" s="4">
        <v>2.1853150000000001</v>
      </c>
      <c r="BF14" s="4">
        <v>14.063000000000001</v>
      </c>
      <c r="BG14" s="4">
        <v>15.1</v>
      </c>
      <c r="BH14" s="4">
        <v>1.07</v>
      </c>
      <c r="BI14" s="4">
        <v>13.714</v>
      </c>
      <c r="BJ14" s="4">
        <v>3028.1060000000002</v>
      </c>
      <c r="BK14" s="4">
        <v>1.508</v>
      </c>
      <c r="BL14" s="4">
        <v>11.718</v>
      </c>
      <c r="BM14" s="4">
        <v>0.05</v>
      </c>
      <c r="BN14" s="4">
        <v>11.768000000000001</v>
      </c>
      <c r="BO14" s="4">
        <v>9.5350000000000001</v>
      </c>
      <c r="BP14" s="4">
        <v>0.04</v>
      </c>
      <c r="BQ14" s="4">
        <v>9.5749999999999993</v>
      </c>
      <c r="BR14" s="4">
        <v>0.95130000000000003</v>
      </c>
      <c r="BU14" s="4">
        <v>1.056</v>
      </c>
      <c r="BW14" s="4">
        <v>0</v>
      </c>
      <c r="BX14" s="4">
        <v>0.40176600000000001</v>
      </c>
      <c r="BY14" s="4">
        <v>-5</v>
      </c>
      <c r="BZ14" s="4">
        <v>1.3460000000000001</v>
      </c>
      <c r="CA14" s="4">
        <v>9.8181569999999994</v>
      </c>
      <c r="CB14" s="4">
        <v>27.1892</v>
      </c>
      <c r="CC14" s="4">
        <f t="shared" si="9"/>
        <v>2.5939570793999995</v>
      </c>
      <c r="CE14" s="4">
        <f t="shared" si="10"/>
        <v>22208.623830119574</v>
      </c>
      <c r="CF14" s="4">
        <f t="shared" si="11"/>
        <v>11.059918224732</v>
      </c>
      <c r="CG14" s="4">
        <f t="shared" si="12"/>
        <v>70.224613396424999</v>
      </c>
      <c r="CH14" s="4">
        <f t="shared" si="13"/>
        <v>6.9769895273126998</v>
      </c>
    </row>
    <row r="15" spans="1:93">
      <c r="A15" s="2">
        <v>42440</v>
      </c>
      <c r="B15" s="29">
        <v>0.49887624999999997</v>
      </c>
      <c r="C15" s="4">
        <v>13.627000000000001</v>
      </c>
      <c r="D15" s="4">
        <v>6.1000000000000004E-3</v>
      </c>
      <c r="E15" s="4" t="s">
        <v>155</v>
      </c>
      <c r="F15" s="4">
        <v>61.327362000000001</v>
      </c>
      <c r="G15" s="4">
        <v>1490.6</v>
      </c>
      <c r="H15" s="4">
        <v>2.2000000000000002</v>
      </c>
      <c r="I15" s="4">
        <v>106.3</v>
      </c>
      <c r="K15" s="4">
        <v>0.04</v>
      </c>
      <c r="L15" s="4">
        <v>23</v>
      </c>
      <c r="M15" s="4">
        <v>0.88270000000000004</v>
      </c>
      <c r="N15" s="4">
        <v>12.028499999999999</v>
      </c>
      <c r="O15" s="4">
        <v>5.4000000000000003E-3</v>
      </c>
      <c r="P15" s="4">
        <v>1315.7374</v>
      </c>
      <c r="Q15" s="4">
        <v>1.9774</v>
      </c>
      <c r="R15" s="4">
        <v>1317.7</v>
      </c>
      <c r="S15" s="4">
        <v>1070.5558000000001</v>
      </c>
      <c r="T15" s="4">
        <v>1.6089</v>
      </c>
      <c r="U15" s="4">
        <v>1072.2</v>
      </c>
      <c r="V15" s="4">
        <v>106.2606</v>
      </c>
      <c r="Y15" s="4">
        <v>20.326000000000001</v>
      </c>
      <c r="Z15" s="4">
        <v>0</v>
      </c>
      <c r="AA15" s="4">
        <v>3.3700000000000001E-2</v>
      </c>
      <c r="AB15" s="4" t="s">
        <v>384</v>
      </c>
      <c r="AC15" s="4">
        <v>0</v>
      </c>
      <c r="AD15" s="4">
        <v>11.9</v>
      </c>
      <c r="AE15" s="4">
        <v>867</v>
      </c>
      <c r="AF15" s="4">
        <v>893</v>
      </c>
      <c r="AG15" s="4">
        <v>866</v>
      </c>
      <c r="AH15" s="4">
        <v>68</v>
      </c>
      <c r="AI15" s="4">
        <v>26.27</v>
      </c>
      <c r="AJ15" s="4">
        <v>0.6</v>
      </c>
      <c r="AK15" s="4">
        <v>988</v>
      </c>
      <c r="AL15" s="4">
        <v>5</v>
      </c>
      <c r="AM15" s="4">
        <v>0</v>
      </c>
      <c r="AN15" s="4">
        <v>35</v>
      </c>
      <c r="AO15" s="4">
        <v>190</v>
      </c>
      <c r="AP15" s="4">
        <v>190</v>
      </c>
      <c r="AQ15" s="4">
        <v>5.3</v>
      </c>
      <c r="AR15" s="4">
        <v>195</v>
      </c>
      <c r="AS15" s="4" t="s">
        <v>155</v>
      </c>
      <c r="AT15" s="4">
        <v>2</v>
      </c>
      <c r="AU15" s="5">
        <v>0.70702546296296298</v>
      </c>
      <c r="AV15" s="4">
        <v>47.158914000000003</v>
      </c>
      <c r="AW15" s="4">
        <v>-88.488853000000006</v>
      </c>
      <c r="AX15" s="4">
        <v>311.60000000000002</v>
      </c>
      <c r="AY15" s="4">
        <v>41.4</v>
      </c>
      <c r="AZ15" s="4">
        <v>12</v>
      </c>
      <c r="BA15" s="4">
        <v>10</v>
      </c>
      <c r="BB15" s="4" t="s">
        <v>427</v>
      </c>
      <c r="BC15" s="4">
        <v>1.2575419999999999</v>
      </c>
      <c r="BD15" s="4">
        <v>1.4712289999999999</v>
      </c>
      <c r="BE15" s="4">
        <v>2.2999999999999998</v>
      </c>
      <c r="BF15" s="4">
        <v>14.063000000000001</v>
      </c>
      <c r="BG15" s="4">
        <v>15.55</v>
      </c>
      <c r="BH15" s="4">
        <v>1.1100000000000001</v>
      </c>
      <c r="BI15" s="4">
        <v>13.287000000000001</v>
      </c>
      <c r="BJ15" s="4">
        <v>3029.5839999999998</v>
      </c>
      <c r="BK15" s="4">
        <v>0.86799999999999999</v>
      </c>
      <c r="BL15" s="4">
        <v>34.704000000000001</v>
      </c>
      <c r="BM15" s="4">
        <v>5.1999999999999998E-2</v>
      </c>
      <c r="BN15" s="4">
        <v>34.756</v>
      </c>
      <c r="BO15" s="4">
        <v>28.236999999999998</v>
      </c>
      <c r="BP15" s="4">
        <v>4.2000000000000003E-2</v>
      </c>
      <c r="BQ15" s="4">
        <v>28.279</v>
      </c>
      <c r="BR15" s="4">
        <v>0.88500000000000001</v>
      </c>
      <c r="BU15" s="4">
        <v>1.016</v>
      </c>
      <c r="BW15" s="4">
        <v>6.1710000000000003</v>
      </c>
      <c r="BX15" s="4">
        <v>0.399588</v>
      </c>
      <c r="BY15" s="4">
        <v>-5</v>
      </c>
      <c r="BZ15" s="4">
        <v>1.3460000000000001</v>
      </c>
      <c r="CA15" s="4">
        <v>9.7649319999999999</v>
      </c>
      <c r="CB15" s="4">
        <v>27.1892</v>
      </c>
      <c r="CC15" s="4">
        <f t="shared" si="9"/>
        <v>2.5798950343999998</v>
      </c>
      <c r="CE15" s="4">
        <f t="shared" si="10"/>
        <v>22099.010265971137</v>
      </c>
      <c r="CF15" s="4">
        <f t="shared" si="11"/>
        <v>6.331542849072</v>
      </c>
      <c r="CG15" s="4">
        <f t="shared" si="12"/>
        <v>206.27845648491601</v>
      </c>
      <c r="CH15" s="4">
        <f t="shared" si="13"/>
        <v>6.4555477205400003</v>
      </c>
    </row>
    <row r="16" spans="1:93">
      <c r="A16" s="2">
        <v>42440</v>
      </c>
      <c r="B16" s="29">
        <v>0.49888782407407412</v>
      </c>
      <c r="C16" s="4">
        <v>13.755000000000001</v>
      </c>
      <c r="D16" s="4">
        <v>6.8999999999999999E-3</v>
      </c>
      <c r="E16" s="4" t="s">
        <v>155</v>
      </c>
      <c r="F16" s="4">
        <v>69.470684000000006</v>
      </c>
      <c r="G16" s="4">
        <v>2668.3</v>
      </c>
      <c r="H16" s="4">
        <v>8.6999999999999993</v>
      </c>
      <c r="I16" s="4">
        <v>96.9</v>
      </c>
      <c r="K16" s="4">
        <v>0.37</v>
      </c>
      <c r="L16" s="4">
        <v>22</v>
      </c>
      <c r="M16" s="4">
        <v>0.88160000000000005</v>
      </c>
      <c r="N16" s="4">
        <v>12.126799999999999</v>
      </c>
      <c r="O16" s="4">
        <v>6.1000000000000004E-3</v>
      </c>
      <c r="P16" s="4">
        <v>2352.4874</v>
      </c>
      <c r="Q16" s="4">
        <v>7.6825000000000001</v>
      </c>
      <c r="R16" s="4">
        <v>2360.1999999999998</v>
      </c>
      <c r="S16" s="4">
        <v>1914.1122</v>
      </c>
      <c r="T16" s="4">
        <v>6.2508999999999997</v>
      </c>
      <c r="U16" s="4">
        <v>1920.4</v>
      </c>
      <c r="V16" s="4">
        <v>96.921999999999997</v>
      </c>
      <c r="Y16" s="4">
        <v>19.347000000000001</v>
      </c>
      <c r="Z16" s="4">
        <v>0</v>
      </c>
      <c r="AA16" s="4">
        <v>0.32429999999999998</v>
      </c>
      <c r="AB16" s="4" t="s">
        <v>384</v>
      </c>
      <c r="AC16" s="4">
        <v>0</v>
      </c>
      <c r="AD16" s="4">
        <v>11.8</v>
      </c>
      <c r="AE16" s="4">
        <v>870</v>
      </c>
      <c r="AF16" s="4">
        <v>895</v>
      </c>
      <c r="AG16" s="4">
        <v>868</v>
      </c>
      <c r="AH16" s="4">
        <v>68</v>
      </c>
      <c r="AI16" s="4">
        <v>26.27</v>
      </c>
      <c r="AJ16" s="4">
        <v>0.6</v>
      </c>
      <c r="AK16" s="4">
        <v>988</v>
      </c>
      <c r="AL16" s="4">
        <v>5</v>
      </c>
      <c r="AM16" s="4">
        <v>0</v>
      </c>
      <c r="AN16" s="4">
        <v>35</v>
      </c>
      <c r="AO16" s="4">
        <v>190</v>
      </c>
      <c r="AP16" s="4">
        <v>190</v>
      </c>
      <c r="AQ16" s="4">
        <v>5.0999999999999996</v>
      </c>
      <c r="AR16" s="4">
        <v>195</v>
      </c>
      <c r="AS16" s="4" t="s">
        <v>155</v>
      </c>
      <c r="AT16" s="4">
        <v>2</v>
      </c>
      <c r="AU16" s="5">
        <v>0.70703703703703702</v>
      </c>
      <c r="AV16" s="4">
        <v>47.158880000000003</v>
      </c>
      <c r="AW16" s="4">
        <v>-88.488605000000007</v>
      </c>
      <c r="AX16" s="4">
        <v>311.39999999999998</v>
      </c>
      <c r="AY16" s="4">
        <v>42.1</v>
      </c>
      <c r="AZ16" s="4">
        <v>12</v>
      </c>
      <c r="BA16" s="4">
        <v>10</v>
      </c>
      <c r="BB16" s="4" t="s">
        <v>427</v>
      </c>
      <c r="BC16" s="4">
        <v>1.128871</v>
      </c>
      <c r="BD16" s="4">
        <v>1.357742</v>
      </c>
      <c r="BE16" s="4">
        <v>1.873227</v>
      </c>
      <c r="BF16" s="4">
        <v>14.063000000000001</v>
      </c>
      <c r="BG16" s="4">
        <v>15.41</v>
      </c>
      <c r="BH16" s="4">
        <v>1.1000000000000001</v>
      </c>
      <c r="BI16" s="4">
        <v>13.423999999999999</v>
      </c>
      <c r="BJ16" s="4">
        <v>3029.5909999999999</v>
      </c>
      <c r="BK16" s="4">
        <v>0.97399999999999998</v>
      </c>
      <c r="BL16" s="4">
        <v>61.545999999999999</v>
      </c>
      <c r="BM16" s="4">
        <v>0.20100000000000001</v>
      </c>
      <c r="BN16" s="4">
        <v>61.747</v>
      </c>
      <c r="BO16" s="4">
        <v>50.078000000000003</v>
      </c>
      <c r="BP16" s="4">
        <v>0.16400000000000001</v>
      </c>
      <c r="BQ16" s="4">
        <v>50.241</v>
      </c>
      <c r="BR16" s="4">
        <v>0.80069999999999997</v>
      </c>
      <c r="BU16" s="4">
        <v>0.95899999999999996</v>
      </c>
      <c r="BW16" s="4">
        <v>58.906999999999996</v>
      </c>
      <c r="BX16" s="4">
        <v>0.40350999999999998</v>
      </c>
      <c r="BY16" s="4">
        <v>-5</v>
      </c>
      <c r="BZ16" s="4">
        <v>1.342392</v>
      </c>
      <c r="CA16" s="4">
        <v>9.8607759999999995</v>
      </c>
      <c r="CB16" s="4">
        <v>27.116318</v>
      </c>
      <c r="CC16" s="4">
        <f t="shared" si="9"/>
        <v>2.6052170191999999</v>
      </c>
      <c r="CE16" s="4">
        <f t="shared" si="10"/>
        <v>22315.966312294149</v>
      </c>
      <c r="CF16" s="4">
        <f t="shared" si="11"/>
        <v>7.1744836805279997</v>
      </c>
      <c r="CG16" s="4">
        <f t="shared" si="12"/>
        <v>370.07518952095199</v>
      </c>
      <c r="CH16" s="4">
        <f t="shared" si="13"/>
        <v>5.8979559373703996</v>
      </c>
    </row>
    <row r="17" spans="1:86">
      <c r="A17" s="2">
        <v>42440</v>
      </c>
      <c r="B17" s="29">
        <v>0.49889939814814815</v>
      </c>
      <c r="C17" s="4">
        <v>14.183999999999999</v>
      </c>
      <c r="D17" s="4">
        <v>5.4000000000000003E-3</v>
      </c>
      <c r="E17" s="4" t="s">
        <v>155</v>
      </c>
      <c r="F17" s="4">
        <v>54.390650999999998</v>
      </c>
      <c r="G17" s="4">
        <v>3181.8</v>
      </c>
      <c r="H17" s="4">
        <v>26.1</v>
      </c>
      <c r="I17" s="4">
        <v>99.8</v>
      </c>
      <c r="K17" s="4">
        <v>0.84</v>
      </c>
      <c r="L17" s="4">
        <v>20</v>
      </c>
      <c r="M17" s="4">
        <v>0.87839999999999996</v>
      </c>
      <c r="N17" s="4">
        <v>12.459099999999999</v>
      </c>
      <c r="O17" s="4">
        <v>4.7999999999999996E-3</v>
      </c>
      <c r="P17" s="4">
        <v>2794.7682</v>
      </c>
      <c r="Q17" s="4">
        <v>22.9252</v>
      </c>
      <c r="R17" s="4">
        <v>2817.7</v>
      </c>
      <c r="S17" s="4">
        <v>2273.9760000000001</v>
      </c>
      <c r="T17" s="4">
        <v>18.653199999999998</v>
      </c>
      <c r="U17" s="4">
        <v>2292.6</v>
      </c>
      <c r="V17" s="4">
        <v>99.8078</v>
      </c>
      <c r="Y17" s="4">
        <v>17.809000000000001</v>
      </c>
      <c r="Z17" s="4">
        <v>0</v>
      </c>
      <c r="AA17" s="4">
        <v>0.73460000000000003</v>
      </c>
      <c r="AB17" s="4" t="s">
        <v>384</v>
      </c>
      <c r="AC17" s="4">
        <v>0</v>
      </c>
      <c r="AD17" s="4">
        <v>11.9</v>
      </c>
      <c r="AE17" s="4">
        <v>869</v>
      </c>
      <c r="AF17" s="4">
        <v>896</v>
      </c>
      <c r="AG17" s="4">
        <v>866</v>
      </c>
      <c r="AH17" s="4">
        <v>68</v>
      </c>
      <c r="AI17" s="4">
        <v>26.27</v>
      </c>
      <c r="AJ17" s="4">
        <v>0.6</v>
      </c>
      <c r="AK17" s="4">
        <v>988</v>
      </c>
      <c r="AL17" s="4">
        <v>5</v>
      </c>
      <c r="AM17" s="4">
        <v>0</v>
      </c>
      <c r="AN17" s="4">
        <v>35</v>
      </c>
      <c r="AO17" s="4">
        <v>190</v>
      </c>
      <c r="AP17" s="4">
        <v>190</v>
      </c>
      <c r="AQ17" s="4">
        <v>5.2</v>
      </c>
      <c r="AR17" s="4">
        <v>195</v>
      </c>
      <c r="AS17" s="4" t="s">
        <v>155</v>
      </c>
      <c r="AT17" s="4">
        <v>2</v>
      </c>
      <c r="AU17" s="5">
        <v>0.70704861111111106</v>
      </c>
      <c r="AV17" s="4">
        <v>47.158883000000003</v>
      </c>
      <c r="AW17" s="4">
        <v>-88.488337000000001</v>
      </c>
      <c r="AX17" s="4">
        <v>311.2</v>
      </c>
      <c r="AY17" s="4">
        <v>43.1</v>
      </c>
      <c r="AZ17" s="4">
        <v>12</v>
      </c>
      <c r="BA17" s="4">
        <v>11</v>
      </c>
      <c r="BB17" s="4" t="s">
        <v>429</v>
      </c>
      <c r="BC17" s="4">
        <v>1.1710290000000001</v>
      </c>
      <c r="BD17" s="4">
        <v>1.3710290000000001</v>
      </c>
      <c r="BE17" s="4">
        <v>1.771029</v>
      </c>
      <c r="BF17" s="4">
        <v>14.063000000000001</v>
      </c>
      <c r="BG17" s="4">
        <v>14.98</v>
      </c>
      <c r="BH17" s="4">
        <v>1.06</v>
      </c>
      <c r="BI17" s="4">
        <v>13.848000000000001</v>
      </c>
      <c r="BJ17" s="4">
        <v>3029.6889999999999</v>
      </c>
      <c r="BK17" s="4">
        <v>0.73899999999999999</v>
      </c>
      <c r="BL17" s="4">
        <v>71.17</v>
      </c>
      <c r="BM17" s="4">
        <v>0.58399999999999996</v>
      </c>
      <c r="BN17" s="4">
        <v>71.753</v>
      </c>
      <c r="BO17" s="4">
        <v>57.906999999999996</v>
      </c>
      <c r="BP17" s="4">
        <v>0.47499999999999998</v>
      </c>
      <c r="BQ17" s="4">
        <v>58.381999999999998</v>
      </c>
      <c r="BR17" s="4">
        <v>0.80259999999999998</v>
      </c>
      <c r="BU17" s="4">
        <v>0.85899999999999999</v>
      </c>
      <c r="BW17" s="4">
        <v>129.88399999999999</v>
      </c>
      <c r="BX17" s="4">
        <v>0.45812000000000003</v>
      </c>
      <c r="BY17" s="4">
        <v>-5</v>
      </c>
      <c r="BZ17" s="4">
        <v>1.3420000000000001</v>
      </c>
      <c r="CA17" s="4">
        <v>11.195308000000001</v>
      </c>
      <c r="CB17" s="4">
        <v>27.1084</v>
      </c>
      <c r="CC17" s="4">
        <f t="shared" si="9"/>
        <v>2.9578003736</v>
      </c>
      <c r="CE17" s="4">
        <f t="shared" si="10"/>
        <v>25336.971219911364</v>
      </c>
      <c r="CF17" s="4">
        <f t="shared" si="11"/>
        <v>6.1801794611640002</v>
      </c>
      <c r="CG17" s="4">
        <f t="shared" si="12"/>
        <v>488.24254032703197</v>
      </c>
      <c r="CH17" s="4">
        <f t="shared" si="13"/>
        <v>6.7120595879975999</v>
      </c>
    </row>
    <row r="18" spans="1:86">
      <c r="A18" s="2">
        <v>42440</v>
      </c>
      <c r="B18" s="29">
        <v>0.49891097222222225</v>
      </c>
      <c r="C18" s="4">
        <v>14.532</v>
      </c>
      <c r="D18" s="4">
        <v>0.16270000000000001</v>
      </c>
      <c r="E18" s="4" t="s">
        <v>155</v>
      </c>
      <c r="F18" s="4">
        <v>1626.6044139999999</v>
      </c>
      <c r="G18" s="4">
        <v>2666.7</v>
      </c>
      <c r="H18" s="4">
        <v>19.3</v>
      </c>
      <c r="I18" s="4">
        <v>75.5</v>
      </c>
      <c r="K18" s="4">
        <v>0.9</v>
      </c>
      <c r="L18" s="4">
        <v>20</v>
      </c>
      <c r="M18" s="4">
        <v>0.87429999999999997</v>
      </c>
      <c r="N18" s="4">
        <v>12.7052</v>
      </c>
      <c r="O18" s="4">
        <v>0.14219999999999999</v>
      </c>
      <c r="P18" s="4">
        <v>2331.5149999999999</v>
      </c>
      <c r="Q18" s="4">
        <v>16.905100000000001</v>
      </c>
      <c r="R18" s="4">
        <v>2348.4</v>
      </c>
      <c r="S18" s="4">
        <v>1897.0479</v>
      </c>
      <c r="T18" s="4">
        <v>13.754899999999999</v>
      </c>
      <c r="U18" s="4">
        <v>1910.8</v>
      </c>
      <c r="V18" s="4">
        <v>75.547700000000006</v>
      </c>
      <c r="Y18" s="4">
        <v>17.582000000000001</v>
      </c>
      <c r="Z18" s="4">
        <v>0</v>
      </c>
      <c r="AA18" s="4">
        <v>0.78690000000000004</v>
      </c>
      <c r="AB18" s="4" t="s">
        <v>384</v>
      </c>
      <c r="AC18" s="4">
        <v>0</v>
      </c>
      <c r="AD18" s="4">
        <v>11.8</v>
      </c>
      <c r="AE18" s="4">
        <v>866</v>
      </c>
      <c r="AF18" s="4">
        <v>894</v>
      </c>
      <c r="AG18" s="4">
        <v>862</v>
      </c>
      <c r="AH18" s="4">
        <v>68</v>
      </c>
      <c r="AI18" s="4">
        <v>26.27</v>
      </c>
      <c r="AJ18" s="4">
        <v>0.6</v>
      </c>
      <c r="AK18" s="4">
        <v>988</v>
      </c>
      <c r="AL18" s="4">
        <v>5</v>
      </c>
      <c r="AM18" s="4">
        <v>0</v>
      </c>
      <c r="AN18" s="4">
        <v>35</v>
      </c>
      <c r="AO18" s="4">
        <v>190</v>
      </c>
      <c r="AP18" s="4">
        <v>190</v>
      </c>
      <c r="AQ18" s="4">
        <v>5.0999999999999996</v>
      </c>
      <c r="AR18" s="4">
        <v>195</v>
      </c>
      <c r="AS18" s="4" t="s">
        <v>155</v>
      </c>
      <c r="AT18" s="4">
        <v>2</v>
      </c>
      <c r="AU18" s="5">
        <v>0.70706018518518521</v>
      </c>
      <c r="AV18" s="4">
        <v>47.158895000000001</v>
      </c>
      <c r="AW18" s="4">
        <v>-88.488061999999999</v>
      </c>
      <c r="AX18" s="4">
        <v>311</v>
      </c>
      <c r="AY18" s="4">
        <v>44.2</v>
      </c>
      <c r="AZ18" s="4">
        <v>12</v>
      </c>
      <c r="BA18" s="4">
        <v>11</v>
      </c>
      <c r="BB18" s="4" t="s">
        <v>429</v>
      </c>
      <c r="BC18" s="4">
        <v>1.2</v>
      </c>
      <c r="BD18" s="4">
        <v>1.4709289999999999</v>
      </c>
      <c r="BE18" s="4">
        <v>1.8709290000000001</v>
      </c>
      <c r="BF18" s="4">
        <v>14.063000000000001</v>
      </c>
      <c r="BG18" s="4">
        <v>14.48</v>
      </c>
      <c r="BH18" s="4">
        <v>1.03</v>
      </c>
      <c r="BI18" s="4">
        <v>14.375</v>
      </c>
      <c r="BJ18" s="4">
        <v>2997.6469999999999</v>
      </c>
      <c r="BK18" s="4">
        <v>21.356000000000002</v>
      </c>
      <c r="BL18" s="4">
        <v>57.606999999999999</v>
      </c>
      <c r="BM18" s="4">
        <v>0.41799999999999998</v>
      </c>
      <c r="BN18" s="4">
        <v>58.024999999999999</v>
      </c>
      <c r="BO18" s="4">
        <v>46.872</v>
      </c>
      <c r="BP18" s="4">
        <v>0.34</v>
      </c>
      <c r="BQ18" s="4">
        <v>47.212000000000003</v>
      </c>
      <c r="BR18" s="4">
        <v>0.58940000000000003</v>
      </c>
      <c r="BU18" s="4">
        <v>0.82299999999999995</v>
      </c>
      <c r="BW18" s="4">
        <v>134.99299999999999</v>
      </c>
      <c r="BX18" s="4">
        <v>0.451372</v>
      </c>
      <c r="BY18" s="4">
        <v>-5</v>
      </c>
      <c r="BZ18" s="4">
        <v>1.3410979999999999</v>
      </c>
      <c r="CA18" s="4">
        <v>11.030403</v>
      </c>
      <c r="CB18" s="4">
        <v>27.09018</v>
      </c>
      <c r="CC18" s="4">
        <f t="shared" si="9"/>
        <v>2.9142324725999997</v>
      </c>
      <c r="CE18" s="4">
        <f t="shared" si="10"/>
        <v>24699.745082920523</v>
      </c>
      <c r="CF18" s="4">
        <f t="shared" si="11"/>
        <v>175.967268991596</v>
      </c>
      <c r="CG18" s="4">
        <f t="shared" si="12"/>
        <v>389.01323766769201</v>
      </c>
      <c r="CH18" s="4">
        <f t="shared" si="13"/>
        <v>4.8564856875653994</v>
      </c>
    </row>
    <row r="19" spans="1:86">
      <c r="A19" s="2">
        <v>42440</v>
      </c>
      <c r="B19" s="29">
        <v>0.49892254629629629</v>
      </c>
      <c r="C19" s="4">
        <v>14.55</v>
      </c>
      <c r="D19" s="4">
        <v>0.33310000000000001</v>
      </c>
      <c r="E19" s="4" t="s">
        <v>155</v>
      </c>
      <c r="F19" s="4">
        <v>3331.4437189999999</v>
      </c>
      <c r="G19" s="4">
        <v>880.8</v>
      </c>
      <c r="H19" s="4">
        <v>-6.9</v>
      </c>
      <c r="I19" s="4">
        <v>76.8</v>
      </c>
      <c r="K19" s="4">
        <v>0.42</v>
      </c>
      <c r="L19" s="4">
        <v>20</v>
      </c>
      <c r="M19" s="4">
        <v>0.87270000000000003</v>
      </c>
      <c r="N19" s="4">
        <v>12.6975</v>
      </c>
      <c r="O19" s="4">
        <v>0.29070000000000001</v>
      </c>
      <c r="P19" s="4">
        <v>768.69190000000003</v>
      </c>
      <c r="Q19" s="4">
        <v>0</v>
      </c>
      <c r="R19" s="4">
        <v>768.7</v>
      </c>
      <c r="S19" s="4">
        <v>625.44970000000001</v>
      </c>
      <c r="T19" s="4">
        <v>0</v>
      </c>
      <c r="U19" s="4">
        <v>625.4</v>
      </c>
      <c r="V19" s="4">
        <v>76.840699999999998</v>
      </c>
      <c r="Y19" s="4">
        <v>17.609000000000002</v>
      </c>
      <c r="Z19" s="4">
        <v>0</v>
      </c>
      <c r="AA19" s="4">
        <v>0.36670000000000003</v>
      </c>
      <c r="AB19" s="4" t="s">
        <v>384</v>
      </c>
      <c r="AC19" s="4">
        <v>0</v>
      </c>
      <c r="AD19" s="4">
        <v>11.8</v>
      </c>
      <c r="AE19" s="4">
        <v>863</v>
      </c>
      <c r="AF19" s="4">
        <v>891</v>
      </c>
      <c r="AG19" s="4">
        <v>857</v>
      </c>
      <c r="AH19" s="4">
        <v>68</v>
      </c>
      <c r="AI19" s="4">
        <v>26.27</v>
      </c>
      <c r="AJ19" s="4">
        <v>0.6</v>
      </c>
      <c r="AK19" s="4">
        <v>988</v>
      </c>
      <c r="AL19" s="4">
        <v>5</v>
      </c>
      <c r="AM19" s="4">
        <v>0</v>
      </c>
      <c r="AN19" s="4">
        <v>35</v>
      </c>
      <c r="AO19" s="4">
        <v>190</v>
      </c>
      <c r="AP19" s="4">
        <v>190</v>
      </c>
      <c r="AQ19" s="4">
        <v>5.0999999999999996</v>
      </c>
      <c r="AR19" s="4">
        <v>195</v>
      </c>
      <c r="AS19" s="4" t="s">
        <v>155</v>
      </c>
      <c r="AT19" s="4">
        <v>2</v>
      </c>
      <c r="AU19" s="5">
        <v>0.70707175925925936</v>
      </c>
      <c r="AV19" s="4">
        <v>47.158901</v>
      </c>
      <c r="AW19" s="4">
        <v>-88.487784000000005</v>
      </c>
      <c r="AX19" s="4">
        <v>311</v>
      </c>
      <c r="AY19" s="4">
        <v>45</v>
      </c>
      <c r="AZ19" s="4">
        <v>12</v>
      </c>
      <c r="BA19" s="4">
        <v>11</v>
      </c>
      <c r="BB19" s="4" t="s">
        <v>429</v>
      </c>
      <c r="BC19" s="4">
        <v>1.2</v>
      </c>
      <c r="BD19" s="4">
        <v>1.5</v>
      </c>
      <c r="BE19" s="4">
        <v>1.9</v>
      </c>
      <c r="BF19" s="4">
        <v>14.063000000000001</v>
      </c>
      <c r="BG19" s="4">
        <v>14.29</v>
      </c>
      <c r="BH19" s="4">
        <v>1.02</v>
      </c>
      <c r="BI19" s="4">
        <v>14.589</v>
      </c>
      <c r="BJ19" s="4">
        <v>2963.2339999999999</v>
      </c>
      <c r="BK19" s="4">
        <v>43.183</v>
      </c>
      <c r="BL19" s="4">
        <v>18.786000000000001</v>
      </c>
      <c r="BM19" s="4">
        <v>0</v>
      </c>
      <c r="BN19" s="4">
        <v>18.786000000000001</v>
      </c>
      <c r="BO19" s="4">
        <v>15.285</v>
      </c>
      <c r="BP19" s="4">
        <v>0</v>
      </c>
      <c r="BQ19" s="4">
        <v>15.285</v>
      </c>
      <c r="BR19" s="4">
        <v>0.59299999999999997</v>
      </c>
      <c r="BU19" s="4">
        <v>0.81499999999999995</v>
      </c>
      <c r="BW19" s="4">
        <v>62.222000000000001</v>
      </c>
      <c r="BX19" s="4">
        <v>0.34627000000000002</v>
      </c>
      <c r="BY19" s="4">
        <v>-5</v>
      </c>
      <c r="BZ19" s="4">
        <v>1.3382940000000001</v>
      </c>
      <c r="CA19" s="4">
        <v>8.4619739999999997</v>
      </c>
      <c r="CB19" s="4">
        <v>27.033539000000001</v>
      </c>
      <c r="CC19" s="4">
        <f t="shared" si="9"/>
        <v>2.2356535307999996</v>
      </c>
      <c r="CE19" s="4">
        <f t="shared" si="10"/>
        <v>18730.88237074525</v>
      </c>
      <c r="CF19" s="4">
        <f t="shared" si="11"/>
        <v>272.96382716177396</v>
      </c>
      <c r="CG19" s="4">
        <f t="shared" si="12"/>
        <v>96.617930624729993</v>
      </c>
      <c r="CH19" s="4">
        <f t="shared" si="13"/>
        <v>3.7484090847539995</v>
      </c>
    </row>
    <row r="20" spans="1:86">
      <c r="A20" s="2">
        <v>42440</v>
      </c>
      <c r="B20" s="29">
        <v>0.49893412037037038</v>
      </c>
      <c r="C20" s="4">
        <v>14.491</v>
      </c>
      <c r="D20" s="4">
        <v>0.41860000000000003</v>
      </c>
      <c r="E20" s="4" t="s">
        <v>155</v>
      </c>
      <c r="F20" s="4">
        <v>4186.3813559999999</v>
      </c>
      <c r="G20" s="4">
        <v>226.7</v>
      </c>
      <c r="H20" s="4">
        <v>-6.8</v>
      </c>
      <c r="I20" s="4">
        <v>91</v>
      </c>
      <c r="K20" s="4">
        <v>0.1</v>
      </c>
      <c r="L20" s="4">
        <v>20</v>
      </c>
      <c r="M20" s="4">
        <v>0.87229999999999996</v>
      </c>
      <c r="N20" s="4">
        <v>12.6411</v>
      </c>
      <c r="O20" s="4">
        <v>0.36520000000000002</v>
      </c>
      <c r="P20" s="4">
        <v>197.7329</v>
      </c>
      <c r="Q20" s="4">
        <v>0</v>
      </c>
      <c r="R20" s="4">
        <v>197.7</v>
      </c>
      <c r="S20" s="4">
        <v>160.88630000000001</v>
      </c>
      <c r="T20" s="4">
        <v>0</v>
      </c>
      <c r="U20" s="4">
        <v>160.9</v>
      </c>
      <c r="V20" s="4">
        <v>90.966099999999997</v>
      </c>
      <c r="Y20" s="4">
        <v>17.567</v>
      </c>
      <c r="Z20" s="4">
        <v>0</v>
      </c>
      <c r="AA20" s="4">
        <v>9.1499999999999998E-2</v>
      </c>
      <c r="AB20" s="4" t="s">
        <v>384</v>
      </c>
      <c r="AC20" s="4">
        <v>0</v>
      </c>
      <c r="AD20" s="4">
        <v>11.9</v>
      </c>
      <c r="AE20" s="4">
        <v>858</v>
      </c>
      <c r="AF20" s="4">
        <v>886</v>
      </c>
      <c r="AG20" s="4">
        <v>852</v>
      </c>
      <c r="AH20" s="4">
        <v>68</v>
      </c>
      <c r="AI20" s="4">
        <v>26.27</v>
      </c>
      <c r="AJ20" s="4">
        <v>0.6</v>
      </c>
      <c r="AK20" s="4">
        <v>988</v>
      </c>
      <c r="AL20" s="4">
        <v>5</v>
      </c>
      <c r="AM20" s="4">
        <v>0</v>
      </c>
      <c r="AN20" s="4">
        <v>35</v>
      </c>
      <c r="AO20" s="4">
        <v>190</v>
      </c>
      <c r="AP20" s="4">
        <v>190</v>
      </c>
      <c r="AQ20" s="4">
        <v>5</v>
      </c>
      <c r="AR20" s="4">
        <v>195</v>
      </c>
      <c r="AS20" s="4" t="s">
        <v>155</v>
      </c>
      <c r="AT20" s="4">
        <v>2</v>
      </c>
      <c r="AU20" s="5">
        <v>0.70708333333333329</v>
      </c>
      <c r="AV20" s="4">
        <v>47.158903000000002</v>
      </c>
      <c r="AW20" s="4">
        <v>-88.48751</v>
      </c>
      <c r="AX20" s="4">
        <v>311.10000000000002</v>
      </c>
      <c r="AY20" s="4">
        <v>45.1</v>
      </c>
      <c r="AZ20" s="4">
        <v>12</v>
      </c>
      <c r="BA20" s="4">
        <v>11</v>
      </c>
      <c r="BB20" s="4" t="s">
        <v>429</v>
      </c>
      <c r="BC20" s="4">
        <v>1.4869129999999999</v>
      </c>
      <c r="BD20" s="4">
        <v>1.141359</v>
      </c>
      <c r="BE20" s="4">
        <v>2.1151849999999999</v>
      </c>
      <c r="BF20" s="4">
        <v>14.063000000000001</v>
      </c>
      <c r="BG20" s="4">
        <v>14.25</v>
      </c>
      <c r="BH20" s="4">
        <v>1.01</v>
      </c>
      <c r="BI20" s="4">
        <v>14.634</v>
      </c>
      <c r="BJ20" s="4">
        <v>2945.64</v>
      </c>
      <c r="BK20" s="4">
        <v>54.161999999999999</v>
      </c>
      <c r="BL20" s="4">
        <v>4.8250000000000002</v>
      </c>
      <c r="BM20" s="4">
        <v>0</v>
      </c>
      <c r="BN20" s="4">
        <v>4.8250000000000002</v>
      </c>
      <c r="BO20" s="4">
        <v>3.9260000000000002</v>
      </c>
      <c r="BP20" s="4">
        <v>0</v>
      </c>
      <c r="BQ20" s="4">
        <v>3.9260000000000002</v>
      </c>
      <c r="BR20" s="4">
        <v>0.70089999999999997</v>
      </c>
      <c r="BU20" s="4">
        <v>0.81200000000000006</v>
      </c>
      <c r="BW20" s="4">
        <v>15.497999999999999</v>
      </c>
      <c r="BX20" s="4">
        <v>0.272762</v>
      </c>
      <c r="BY20" s="4">
        <v>-5</v>
      </c>
      <c r="BZ20" s="4">
        <v>1.338902</v>
      </c>
      <c r="CA20" s="4">
        <v>6.6656209999999998</v>
      </c>
      <c r="CB20" s="4">
        <v>27.045819999999999</v>
      </c>
      <c r="CC20" s="4">
        <f t="shared" si="9"/>
        <v>1.7610570682</v>
      </c>
      <c r="CE20" s="4">
        <f t="shared" si="10"/>
        <v>14666.986322302677</v>
      </c>
      <c r="CF20" s="4">
        <f t="shared" si="11"/>
        <v>269.68445335769394</v>
      </c>
      <c r="CG20" s="4">
        <f t="shared" si="12"/>
        <v>19.548413350362001</v>
      </c>
      <c r="CH20" s="4">
        <f t="shared" si="13"/>
        <v>3.4899345178982997</v>
      </c>
    </row>
    <row r="21" spans="1:86">
      <c r="A21" s="2">
        <v>42440</v>
      </c>
      <c r="B21" s="29">
        <v>0.49894569444444442</v>
      </c>
      <c r="C21" s="4">
        <v>14.474</v>
      </c>
      <c r="D21" s="4">
        <v>0.436</v>
      </c>
      <c r="E21" s="4" t="s">
        <v>155</v>
      </c>
      <c r="F21" s="4">
        <v>4360.0164070000001</v>
      </c>
      <c r="G21" s="4">
        <v>79.400000000000006</v>
      </c>
      <c r="H21" s="4">
        <v>-4.4000000000000004</v>
      </c>
      <c r="I21" s="4">
        <v>101.3</v>
      </c>
      <c r="K21" s="4">
        <v>0</v>
      </c>
      <c r="L21" s="4">
        <v>20</v>
      </c>
      <c r="M21" s="4">
        <v>0.87229999999999996</v>
      </c>
      <c r="N21" s="4">
        <v>12.6259</v>
      </c>
      <c r="O21" s="4">
        <v>0.38030000000000003</v>
      </c>
      <c r="P21" s="4">
        <v>69.224199999999996</v>
      </c>
      <c r="Q21" s="4">
        <v>0</v>
      </c>
      <c r="R21" s="4">
        <v>69.2</v>
      </c>
      <c r="S21" s="4">
        <v>56.319400000000002</v>
      </c>
      <c r="T21" s="4">
        <v>0</v>
      </c>
      <c r="U21" s="4">
        <v>56.3</v>
      </c>
      <c r="V21" s="4">
        <v>101.3413</v>
      </c>
      <c r="Y21" s="4">
        <v>17.573</v>
      </c>
      <c r="Z21" s="4">
        <v>0</v>
      </c>
      <c r="AA21" s="4">
        <v>0</v>
      </c>
      <c r="AB21" s="4" t="s">
        <v>384</v>
      </c>
      <c r="AC21" s="4">
        <v>0</v>
      </c>
      <c r="AD21" s="4">
        <v>11.8</v>
      </c>
      <c r="AE21" s="4">
        <v>856</v>
      </c>
      <c r="AF21" s="4">
        <v>883</v>
      </c>
      <c r="AG21" s="4">
        <v>845</v>
      </c>
      <c r="AH21" s="4">
        <v>68</v>
      </c>
      <c r="AI21" s="4">
        <v>26.25</v>
      </c>
      <c r="AJ21" s="4">
        <v>0.6</v>
      </c>
      <c r="AK21" s="4">
        <v>989</v>
      </c>
      <c r="AL21" s="4">
        <v>5</v>
      </c>
      <c r="AM21" s="4">
        <v>0</v>
      </c>
      <c r="AN21" s="4">
        <v>35</v>
      </c>
      <c r="AO21" s="4">
        <v>190</v>
      </c>
      <c r="AP21" s="4">
        <v>190</v>
      </c>
      <c r="AQ21" s="4">
        <v>5</v>
      </c>
      <c r="AR21" s="4">
        <v>195</v>
      </c>
      <c r="AS21" s="4" t="s">
        <v>155</v>
      </c>
      <c r="AT21" s="4">
        <v>2</v>
      </c>
      <c r="AU21" s="5">
        <v>0.70709490740740744</v>
      </c>
      <c r="AV21" s="4">
        <v>47.158901999999998</v>
      </c>
      <c r="AW21" s="4">
        <v>-88.487241999999995</v>
      </c>
      <c r="AX21" s="4">
        <v>311.10000000000002</v>
      </c>
      <c r="AY21" s="4">
        <v>44.8</v>
      </c>
      <c r="AZ21" s="4">
        <v>12</v>
      </c>
      <c r="BA21" s="4">
        <v>11</v>
      </c>
      <c r="BB21" s="4" t="s">
        <v>429</v>
      </c>
      <c r="BC21" s="4">
        <v>1.5283720000000001</v>
      </c>
      <c r="BD21" s="4">
        <v>1</v>
      </c>
      <c r="BE21" s="4">
        <v>1.9134869999999999</v>
      </c>
      <c r="BF21" s="4">
        <v>14.063000000000001</v>
      </c>
      <c r="BG21" s="4">
        <v>14.25</v>
      </c>
      <c r="BH21" s="4">
        <v>1.01</v>
      </c>
      <c r="BI21" s="4">
        <v>14.638999999999999</v>
      </c>
      <c r="BJ21" s="4">
        <v>2941.8780000000002</v>
      </c>
      <c r="BK21" s="4">
        <v>56.402000000000001</v>
      </c>
      <c r="BL21" s="4">
        <v>1.6890000000000001</v>
      </c>
      <c r="BM21" s="4">
        <v>0</v>
      </c>
      <c r="BN21" s="4">
        <v>1.6890000000000001</v>
      </c>
      <c r="BO21" s="4">
        <v>1.3740000000000001</v>
      </c>
      <c r="BP21" s="4">
        <v>0</v>
      </c>
      <c r="BQ21" s="4">
        <v>1.3740000000000001</v>
      </c>
      <c r="BR21" s="4">
        <v>0.78080000000000005</v>
      </c>
      <c r="BU21" s="4">
        <v>0.81200000000000006</v>
      </c>
      <c r="BW21" s="4">
        <v>0</v>
      </c>
      <c r="BX21" s="4">
        <v>0.169486</v>
      </c>
      <c r="BY21" s="4">
        <v>-5</v>
      </c>
      <c r="BZ21" s="4">
        <v>1.3362940000000001</v>
      </c>
      <c r="CA21" s="4">
        <v>4.1418150000000002</v>
      </c>
      <c r="CB21" s="4">
        <v>26.993138999999999</v>
      </c>
      <c r="CC21" s="4">
        <f t="shared" si="9"/>
        <v>1.0942675230000001</v>
      </c>
      <c r="CE21" s="4">
        <f t="shared" si="10"/>
        <v>9101.9816781417903</v>
      </c>
      <c r="CF21" s="4">
        <f t="shared" si="11"/>
        <v>174.50416727361002</v>
      </c>
      <c r="CG21" s="4">
        <f t="shared" si="12"/>
        <v>4.251067796070001</v>
      </c>
      <c r="CH21" s="4">
        <f t="shared" si="13"/>
        <v>2.4157450765440003</v>
      </c>
    </row>
    <row r="22" spans="1:86">
      <c r="A22" s="2">
        <v>42440</v>
      </c>
      <c r="B22" s="29">
        <v>0.49895726851851857</v>
      </c>
      <c r="C22" s="4">
        <v>14.302</v>
      </c>
      <c r="D22" s="4">
        <v>0.63859999999999995</v>
      </c>
      <c r="E22" s="4" t="s">
        <v>155</v>
      </c>
      <c r="F22" s="4">
        <v>6386.2674319999996</v>
      </c>
      <c r="G22" s="4">
        <v>43.6</v>
      </c>
      <c r="H22" s="4">
        <v>-1.8</v>
      </c>
      <c r="I22" s="4">
        <v>148.19999999999999</v>
      </c>
      <c r="K22" s="4">
        <v>0</v>
      </c>
      <c r="L22" s="4">
        <v>23</v>
      </c>
      <c r="M22" s="4">
        <v>0.87190000000000001</v>
      </c>
      <c r="N22" s="4">
        <v>12.4694</v>
      </c>
      <c r="O22" s="4">
        <v>0.55679999999999996</v>
      </c>
      <c r="P22" s="4">
        <v>38.026899999999998</v>
      </c>
      <c r="Q22" s="4">
        <v>0</v>
      </c>
      <c r="R22" s="4">
        <v>38</v>
      </c>
      <c r="S22" s="4">
        <v>30.9376</v>
      </c>
      <c r="T22" s="4">
        <v>0</v>
      </c>
      <c r="U22" s="4">
        <v>30.9</v>
      </c>
      <c r="V22" s="4">
        <v>148.24969999999999</v>
      </c>
      <c r="Y22" s="4">
        <v>19.870999999999999</v>
      </c>
      <c r="Z22" s="4">
        <v>0</v>
      </c>
      <c r="AA22" s="4">
        <v>0</v>
      </c>
      <c r="AB22" s="4" t="s">
        <v>384</v>
      </c>
      <c r="AC22" s="4">
        <v>0</v>
      </c>
      <c r="AD22" s="4">
        <v>11.8</v>
      </c>
      <c r="AE22" s="4">
        <v>855</v>
      </c>
      <c r="AF22" s="4">
        <v>882</v>
      </c>
      <c r="AG22" s="4">
        <v>839</v>
      </c>
      <c r="AH22" s="4">
        <v>68</v>
      </c>
      <c r="AI22" s="4">
        <v>26.25</v>
      </c>
      <c r="AJ22" s="4">
        <v>0.6</v>
      </c>
      <c r="AK22" s="4">
        <v>989</v>
      </c>
      <c r="AL22" s="4">
        <v>5</v>
      </c>
      <c r="AM22" s="4">
        <v>0</v>
      </c>
      <c r="AN22" s="4">
        <v>35</v>
      </c>
      <c r="AO22" s="4">
        <v>190</v>
      </c>
      <c r="AP22" s="4">
        <v>190</v>
      </c>
      <c r="AQ22" s="4">
        <v>5.2</v>
      </c>
      <c r="AR22" s="4">
        <v>195</v>
      </c>
      <c r="AS22" s="4" t="s">
        <v>155</v>
      </c>
      <c r="AT22" s="4">
        <v>2</v>
      </c>
      <c r="AU22" s="5">
        <v>0.70710648148148147</v>
      </c>
      <c r="AV22" s="4">
        <v>47.158901999999998</v>
      </c>
      <c r="AW22" s="4">
        <v>-88.486981</v>
      </c>
      <c r="AX22" s="4">
        <v>311.10000000000002</v>
      </c>
      <c r="AY22" s="4">
        <v>43.6</v>
      </c>
      <c r="AZ22" s="4">
        <v>12</v>
      </c>
      <c r="BA22" s="4">
        <v>10</v>
      </c>
      <c r="BB22" s="4" t="s">
        <v>432</v>
      </c>
      <c r="BC22" s="4">
        <v>1.213886</v>
      </c>
      <c r="BD22" s="4">
        <v>1</v>
      </c>
      <c r="BE22" s="4">
        <v>1.728472</v>
      </c>
      <c r="BF22" s="4">
        <v>14.063000000000001</v>
      </c>
      <c r="BG22" s="4">
        <v>14.19</v>
      </c>
      <c r="BH22" s="4">
        <v>1.01</v>
      </c>
      <c r="BI22" s="4">
        <v>14.695</v>
      </c>
      <c r="BJ22" s="4">
        <v>2899.8919999999998</v>
      </c>
      <c r="BK22" s="4">
        <v>82.417000000000002</v>
      </c>
      <c r="BL22" s="4">
        <v>0.92600000000000005</v>
      </c>
      <c r="BM22" s="4">
        <v>0</v>
      </c>
      <c r="BN22" s="4">
        <v>0.92600000000000005</v>
      </c>
      <c r="BO22" s="4">
        <v>0.753</v>
      </c>
      <c r="BP22" s="4">
        <v>0</v>
      </c>
      <c r="BQ22" s="4">
        <v>0.753</v>
      </c>
      <c r="BR22" s="4">
        <v>1.1400999999999999</v>
      </c>
      <c r="BU22" s="4">
        <v>0.91700000000000004</v>
      </c>
      <c r="BW22" s="4">
        <v>0</v>
      </c>
      <c r="BX22" s="4">
        <v>0.122018</v>
      </c>
      <c r="BY22" s="4">
        <v>-5</v>
      </c>
      <c r="BZ22" s="4">
        <v>1.3350979999999999</v>
      </c>
      <c r="CA22" s="4">
        <v>2.9818150000000001</v>
      </c>
      <c r="CB22" s="4">
        <v>26.968979999999998</v>
      </c>
      <c r="CC22" s="4">
        <f t="shared" si="9"/>
        <v>0.787795523</v>
      </c>
      <c r="CE22" s="4">
        <f t="shared" si="10"/>
        <v>6459.2652735930596</v>
      </c>
      <c r="CF22" s="4">
        <f t="shared" si="11"/>
        <v>183.57692840068501</v>
      </c>
      <c r="CG22" s="4">
        <f t="shared" si="12"/>
        <v>1.6772441011650001</v>
      </c>
      <c r="CH22" s="4">
        <f t="shared" si="13"/>
        <v>2.5394767592804999</v>
      </c>
    </row>
    <row r="23" spans="1:86">
      <c r="A23" s="2">
        <v>42440</v>
      </c>
      <c r="B23" s="29">
        <v>0.49896884259259261</v>
      </c>
      <c r="C23" s="4">
        <v>14.2</v>
      </c>
      <c r="D23" s="4">
        <v>0.67379999999999995</v>
      </c>
      <c r="E23" s="4" t="s">
        <v>155</v>
      </c>
      <c r="F23" s="4">
        <v>6737.5707149999998</v>
      </c>
      <c r="G23" s="4">
        <v>37.5</v>
      </c>
      <c r="H23" s="4">
        <v>-1.8</v>
      </c>
      <c r="I23" s="4">
        <v>194.7</v>
      </c>
      <c r="K23" s="4">
        <v>0</v>
      </c>
      <c r="L23" s="4">
        <v>29</v>
      </c>
      <c r="M23" s="4">
        <v>0.87229999999999996</v>
      </c>
      <c r="N23" s="4">
        <v>12.3864</v>
      </c>
      <c r="O23" s="4">
        <v>0.5877</v>
      </c>
      <c r="P23" s="4">
        <v>32.710500000000003</v>
      </c>
      <c r="Q23" s="4">
        <v>0</v>
      </c>
      <c r="R23" s="4">
        <v>32.700000000000003</v>
      </c>
      <c r="S23" s="4">
        <v>26.612300000000001</v>
      </c>
      <c r="T23" s="4">
        <v>0</v>
      </c>
      <c r="U23" s="4">
        <v>26.6</v>
      </c>
      <c r="V23" s="4">
        <v>194.7286</v>
      </c>
      <c r="Y23" s="4">
        <v>25.295999999999999</v>
      </c>
      <c r="Z23" s="4">
        <v>0</v>
      </c>
      <c r="AA23" s="4">
        <v>0</v>
      </c>
      <c r="AB23" s="4" t="s">
        <v>384</v>
      </c>
      <c r="AC23" s="4">
        <v>0</v>
      </c>
      <c r="AD23" s="4">
        <v>11.8</v>
      </c>
      <c r="AE23" s="4">
        <v>855</v>
      </c>
      <c r="AF23" s="4">
        <v>882</v>
      </c>
      <c r="AG23" s="4">
        <v>836</v>
      </c>
      <c r="AH23" s="4">
        <v>68</v>
      </c>
      <c r="AI23" s="4">
        <v>26.25</v>
      </c>
      <c r="AJ23" s="4">
        <v>0.6</v>
      </c>
      <c r="AK23" s="4">
        <v>989</v>
      </c>
      <c r="AL23" s="4">
        <v>5</v>
      </c>
      <c r="AM23" s="4">
        <v>0</v>
      </c>
      <c r="AN23" s="4">
        <v>35</v>
      </c>
      <c r="AO23" s="4">
        <v>190</v>
      </c>
      <c r="AP23" s="4">
        <v>190</v>
      </c>
      <c r="AQ23" s="4">
        <v>5.0999999999999996</v>
      </c>
      <c r="AR23" s="4">
        <v>195</v>
      </c>
      <c r="AS23" s="4" t="s">
        <v>155</v>
      </c>
      <c r="AT23" s="4">
        <v>2</v>
      </c>
      <c r="AU23" s="5">
        <v>0.70711805555555562</v>
      </c>
      <c r="AV23" s="4">
        <v>47.158890999999997</v>
      </c>
      <c r="AW23" s="4">
        <v>-88.486738000000003</v>
      </c>
      <c r="AX23" s="4">
        <v>311</v>
      </c>
      <c r="AY23" s="4">
        <v>40.5</v>
      </c>
      <c r="AZ23" s="4">
        <v>12</v>
      </c>
      <c r="BA23" s="4">
        <v>10</v>
      </c>
      <c r="BB23" s="4" t="s">
        <v>432</v>
      </c>
      <c r="BC23" s="4">
        <v>1.0285709999999999</v>
      </c>
      <c r="BD23" s="4">
        <v>1.071429</v>
      </c>
      <c r="BE23" s="4">
        <v>1.628571</v>
      </c>
      <c r="BF23" s="4">
        <v>14.063000000000001</v>
      </c>
      <c r="BG23" s="4">
        <v>14.24</v>
      </c>
      <c r="BH23" s="4">
        <v>1.01</v>
      </c>
      <c r="BI23" s="4">
        <v>14.641999999999999</v>
      </c>
      <c r="BJ23" s="4">
        <v>2891.14</v>
      </c>
      <c r="BK23" s="4">
        <v>87.308999999999997</v>
      </c>
      <c r="BL23" s="4">
        <v>0.8</v>
      </c>
      <c r="BM23" s="4">
        <v>0</v>
      </c>
      <c r="BN23" s="4">
        <v>0.8</v>
      </c>
      <c r="BO23" s="4">
        <v>0.65</v>
      </c>
      <c r="BP23" s="4">
        <v>0</v>
      </c>
      <c r="BQ23" s="4">
        <v>0.65</v>
      </c>
      <c r="BR23" s="4">
        <v>1.5029999999999999</v>
      </c>
      <c r="BU23" s="4">
        <v>1.171</v>
      </c>
      <c r="BW23" s="4">
        <v>0</v>
      </c>
      <c r="BX23" s="4">
        <v>0.15498200000000001</v>
      </c>
      <c r="BY23" s="4">
        <v>-5</v>
      </c>
      <c r="BZ23" s="4">
        <v>1.334098</v>
      </c>
      <c r="CA23" s="4">
        <v>3.7873730000000001</v>
      </c>
      <c r="CB23" s="4">
        <v>26.948779999999999</v>
      </c>
      <c r="CC23" s="4">
        <f t="shared" si="9"/>
        <v>1.0006239466</v>
      </c>
      <c r="CE23" s="4">
        <f t="shared" si="10"/>
        <v>8179.51970468934</v>
      </c>
      <c r="CF23" s="4">
        <f t="shared" si="11"/>
        <v>247.01179669497898</v>
      </c>
      <c r="CG23" s="4">
        <f t="shared" si="12"/>
        <v>1.8389589601500003</v>
      </c>
      <c r="CH23" s="4">
        <f t="shared" si="13"/>
        <v>4.252238949393</v>
      </c>
    </row>
    <row r="24" spans="1:86">
      <c r="A24" s="2">
        <v>42440</v>
      </c>
      <c r="B24" s="29">
        <v>0.49898041666666665</v>
      </c>
      <c r="C24" s="4">
        <v>14.217000000000001</v>
      </c>
      <c r="D24" s="4">
        <v>0.49199999999999999</v>
      </c>
      <c r="E24" s="4" t="s">
        <v>155</v>
      </c>
      <c r="F24" s="4">
        <v>4919.8630139999996</v>
      </c>
      <c r="G24" s="4">
        <v>29.8</v>
      </c>
      <c r="H24" s="4">
        <v>4.8</v>
      </c>
      <c r="I24" s="4">
        <v>217.7</v>
      </c>
      <c r="K24" s="4">
        <v>0</v>
      </c>
      <c r="L24" s="4">
        <v>29</v>
      </c>
      <c r="M24" s="4">
        <v>0.87370000000000003</v>
      </c>
      <c r="N24" s="4">
        <v>12.4215</v>
      </c>
      <c r="O24" s="4">
        <v>0.4299</v>
      </c>
      <c r="P24" s="4">
        <v>26.004200000000001</v>
      </c>
      <c r="Q24" s="4">
        <v>4.1938000000000004</v>
      </c>
      <c r="R24" s="4">
        <v>30.2</v>
      </c>
      <c r="S24" s="4">
        <v>21.156300000000002</v>
      </c>
      <c r="T24" s="4">
        <v>3.4119999999999999</v>
      </c>
      <c r="U24" s="4">
        <v>24.6</v>
      </c>
      <c r="V24" s="4">
        <v>217.72319999999999</v>
      </c>
      <c r="Y24" s="4">
        <v>25.338000000000001</v>
      </c>
      <c r="Z24" s="4">
        <v>0</v>
      </c>
      <c r="AA24" s="4">
        <v>0</v>
      </c>
      <c r="AB24" s="4" t="s">
        <v>384</v>
      </c>
      <c r="AC24" s="4">
        <v>0</v>
      </c>
      <c r="AD24" s="4">
        <v>11.8</v>
      </c>
      <c r="AE24" s="4">
        <v>856</v>
      </c>
      <c r="AF24" s="4">
        <v>883</v>
      </c>
      <c r="AG24" s="4">
        <v>833</v>
      </c>
      <c r="AH24" s="4">
        <v>68</v>
      </c>
      <c r="AI24" s="4">
        <v>26.25</v>
      </c>
      <c r="AJ24" s="4">
        <v>0.6</v>
      </c>
      <c r="AK24" s="4">
        <v>989</v>
      </c>
      <c r="AL24" s="4">
        <v>5</v>
      </c>
      <c r="AM24" s="4">
        <v>0</v>
      </c>
      <c r="AN24" s="4">
        <v>35</v>
      </c>
      <c r="AO24" s="4">
        <v>190</v>
      </c>
      <c r="AP24" s="4">
        <v>190</v>
      </c>
      <c r="AQ24" s="4">
        <v>5.0999999999999996</v>
      </c>
      <c r="AR24" s="4">
        <v>195</v>
      </c>
      <c r="AS24" s="4" t="s">
        <v>155</v>
      </c>
      <c r="AT24" s="4">
        <v>2</v>
      </c>
      <c r="AU24" s="5">
        <v>0.70712962962962955</v>
      </c>
      <c r="AV24" s="4">
        <v>47.158869000000003</v>
      </c>
      <c r="AW24" s="4">
        <v>-88.486521999999994</v>
      </c>
      <c r="AX24" s="4">
        <v>310.60000000000002</v>
      </c>
      <c r="AY24" s="4">
        <v>37.799999999999997</v>
      </c>
      <c r="AZ24" s="4">
        <v>12</v>
      </c>
      <c r="BA24" s="4">
        <v>10</v>
      </c>
      <c r="BB24" s="4" t="s">
        <v>432</v>
      </c>
      <c r="BC24" s="4">
        <v>1.142657</v>
      </c>
      <c r="BD24" s="4">
        <v>1.2426569999999999</v>
      </c>
      <c r="BE24" s="4">
        <v>1.8139860000000001</v>
      </c>
      <c r="BF24" s="4">
        <v>14.063000000000001</v>
      </c>
      <c r="BG24" s="4">
        <v>14.41</v>
      </c>
      <c r="BH24" s="4">
        <v>1.02</v>
      </c>
      <c r="BI24" s="4">
        <v>14.454000000000001</v>
      </c>
      <c r="BJ24" s="4">
        <v>2926.5520000000001</v>
      </c>
      <c r="BK24" s="4">
        <v>64.459000000000003</v>
      </c>
      <c r="BL24" s="4">
        <v>0.64200000000000002</v>
      </c>
      <c r="BM24" s="4">
        <v>0.10299999999999999</v>
      </c>
      <c r="BN24" s="4">
        <v>0.745</v>
      </c>
      <c r="BO24" s="4">
        <v>0.52200000000000002</v>
      </c>
      <c r="BP24" s="4">
        <v>8.4000000000000005E-2</v>
      </c>
      <c r="BQ24" s="4">
        <v>0.60599999999999998</v>
      </c>
      <c r="BR24" s="4">
        <v>1.6961999999999999</v>
      </c>
      <c r="BU24" s="4">
        <v>1.1839999999999999</v>
      </c>
      <c r="BW24" s="4">
        <v>0</v>
      </c>
      <c r="BX24" s="4">
        <v>0.14907799999999999</v>
      </c>
      <c r="BY24" s="4">
        <v>-5</v>
      </c>
      <c r="BZ24" s="4">
        <v>1.331294</v>
      </c>
      <c r="CA24" s="4">
        <v>3.6430940000000001</v>
      </c>
      <c r="CB24" s="4">
        <v>26.892139</v>
      </c>
      <c r="CC24" s="4">
        <f t="shared" si="9"/>
        <v>0.96250543479999995</v>
      </c>
      <c r="CE24" s="4">
        <f t="shared" si="10"/>
        <v>7964.2929118203365</v>
      </c>
      <c r="CF24" s="4">
        <f t="shared" si="11"/>
        <v>175.418156521062</v>
      </c>
      <c r="CG24" s="4">
        <f t="shared" si="12"/>
        <v>1.649163078108</v>
      </c>
      <c r="CH24" s="4">
        <f t="shared" si="13"/>
        <v>4.6160237839715998</v>
      </c>
    </row>
    <row r="25" spans="1:86">
      <c r="A25" s="2">
        <v>42440</v>
      </c>
      <c r="B25" s="29">
        <v>0.49899199074074074</v>
      </c>
      <c r="C25" s="4">
        <v>14.26</v>
      </c>
      <c r="D25" s="4">
        <v>0.32590000000000002</v>
      </c>
      <c r="E25" s="4" t="s">
        <v>155</v>
      </c>
      <c r="F25" s="4">
        <v>3258.597663</v>
      </c>
      <c r="G25" s="4">
        <v>22.8</v>
      </c>
      <c r="H25" s="4">
        <v>4.8</v>
      </c>
      <c r="I25" s="4">
        <v>181.3</v>
      </c>
      <c r="K25" s="4">
        <v>0</v>
      </c>
      <c r="L25" s="4">
        <v>29</v>
      </c>
      <c r="M25" s="4">
        <v>0.87480000000000002</v>
      </c>
      <c r="N25" s="4">
        <v>12.475099999999999</v>
      </c>
      <c r="O25" s="4">
        <v>0.28510000000000002</v>
      </c>
      <c r="P25" s="4">
        <v>19.9544</v>
      </c>
      <c r="Q25" s="4">
        <v>4.1727999999999996</v>
      </c>
      <c r="R25" s="4">
        <v>24.1</v>
      </c>
      <c r="S25" s="4">
        <v>16.234300000000001</v>
      </c>
      <c r="T25" s="4">
        <v>3.3948</v>
      </c>
      <c r="U25" s="4">
        <v>19.600000000000001</v>
      </c>
      <c r="V25" s="4">
        <v>181.3</v>
      </c>
      <c r="Y25" s="4">
        <v>25.302</v>
      </c>
      <c r="Z25" s="4">
        <v>0</v>
      </c>
      <c r="AA25" s="4">
        <v>0</v>
      </c>
      <c r="AB25" s="4" t="s">
        <v>384</v>
      </c>
      <c r="AC25" s="4">
        <v>0</v>
      </c>
      <c r="AD25" s="4">
        <v>11.9</v>
      </c>
      <c r="AE25" s="4">
        <v>855</v>
      </c>
      <c r="AF25" s="4">
        <v>884</v>
      </c>
      <c r="AG25" s="4">
        <v>831</v>
      </c>
      <c r="AH25" s="4">
        <v>68</v>
      </c>
      <c r="AI25" s="4">
        <v>26.25</v>
      </c>
      <c r="AJ25" s="4">
        <v>0.6</v>
      </c>
      <c r="AK25" s="4">
        <v>989</v>
      </c>
      <c r="AL25" s="4">
        <v>5</v>
      </c>
      <c r="AM25" s="4">
        <v>0</v>
      </c>
      <c r="AN25" s="4">
        <v>35</v>
      </c>
      <c r="AO25" s="4">
        <v>190</v>
      </c>
      <c r="AP25" s="4">
        <v>190</v>
      </c>
      <c r="AQ25" s="4">
        <v>5</v>
      </c>
      <c r="AR25" s="4">
        <v>195</v>
      </c>
      <c r="AS25" s="4" t="s">
        <v>155</v>
      </c>
      <c r="AT25" s="4">
        <v>2</v>
      </c>
      <c r="AU25" s="5">
        <v>0.7071412037037037</v>
      </c>
      <c r="AV25" s="4">
        <v>47.158831999999997</v>
      </c>
      <c r="AW25" s="4">
        <v>-88.486323999999996</v>
      </c>
      <c r="AX25" s="4">
        <v>310.2</v>
      </c>
      <c r="AY25" s="4">
        <v>35.799999999999997</v>
      </c>
      <c r="AZ25" s="4">
        <v>12</v>
      </c>
      <c r="BA25" s="4">
        <v>10</v>
      </c>
      <c r="BB25" s="4" t="s">
        <v>432</v>
      </c>
      <c r="BC25" s="4">
        <v>1.3424579999999999</v>
      </c>
      <c r="BD25" s="4">
        <v>1.086314</v>
      </c>
      <c r="BE25" s="4">
        <v>2.0424579999999999</v>
      </c>
      <c r="BF25" s="4">
        <v>14.063000000000001</v>
      </c>
      <c r="BG25" s="4">
        <v>14.55</v>
      </c>
      <c r="BH25" s="4">
        <v>1.03</v>
      </c>
      <c r="BI25" s="4">
        <v>14.308</v>
      </c>
      <c r="BJ25" s="4">
        <v>2961.0659999999998</v>
      </c>
      <c r="BK25" s="4">
        <v>43.066000000000003</v>
      </c>
      <c r="BL25" s="4">
        <v>0.496</v>
      </c>
      <c r="BM25" s="4">
        <v>0.104</v>
      </c>
      <c r="BN25" s="4">
        <v>0.6</v>
      </c>
      <c r="BO25" s="4">
        <v>0.40400000000000003</v>
      </c>
      <c r="BP25" s="4">
        <v>8.4000000000000005E-2</v>
      </c>
      <c r="BQ25" s="4">
        <v>0.48799999999999999</v>
      </c>
      <c r="BR25" s="4">
        <v>1.423</v>
      </c>
      <c r="BU25" s="4">
        <v>1.1919999999999999</v>
      </c>
      <c r="BW25" s="4">
        <v>0</v>
      </c>
      <c r="BX25" s="4">
        <v>0.15251000000000001</v>
      </c>
      <c r="BY25" s="4">
        <v>-5</v>
      </c>
      <c r="BZ25" s="4">
        <v>1.3328040000000001</v>
      </c>
      <c r="CA25" s="4">
        <v>3.7269640000000002</v>
      </c>
      <c r="CB25" s="4">
        <v>26.922640999999999</v>
      </c>
      <c r="CC25" s="4">
        <f t="shared" si="9"/>
        <v>0.9846638888</v>
      </c>
      <c r="CE25" s="4">
        <f t="shared" si="10"/>
        <v>8243.7324285671275</v>
      </c>
      <c r="CF25" s="4">
        <f t="shared" si="11"/>
        <v>119.89755742312801</v>
      </c>
      <c r="CG25" s="4">
        <f t="shared" si="12"/>
        <v>1.3586125487040002</v>
      </c>
      <c r="CH25" s="4">
        <f t="shared" si="13"/>
        <v>3.9616919196840006</v>
      </c>
    </row>
    <row r="26" spans="1:86">
      <c r="A26" s="2">
        <v>42440</v>
      </c>
      <c r="B26" s="29">
        <v>0.49900356481481478</v>
      </c>
      <c r="C26" s="4">
        <v>14.26</v>
      </c>
      <c r="D26" s="4">
        <v>0.22939999999999999</v>
      </c>
      <c r="E26" s="4" t="s">
        <v>155</v>
      </c>
      <c r="F26" s="4">
        <v>2294.0399000000002</v>
      </c>
      <c r="G26" s="4">
        <v>22</v>
      </c>
      <c r="H26" s="4">
        <v>4.5999999999999996</v>
      </c>
      <c r="I26" s="4">
        <v>198.6</v>
      </c>
      <c r="K26" s="4">
        <v>0</v>
      </c>
      <c r="L26" s="4">
        <v>29</v>
      </c>
      <c r="M26" s="4">
        <v>0.87560000000000004</v>
      </c>
      <c r="N26" s="4">
        <v>12.4863</v>
      </c>
      <c r="O26" s="4">
        <v>0.2009</v>
      </c>
      <c r="P26" s="4">
        <v>19.290500000000002</v>
      </c>
      <c r="Q26" s="4">
        <v>4.0629999999999997</v>
      </c>
      <c r="R26" s="4">
        <v>23.4</v>
      </c>
      <c r="S26" s="4">
        <v>15.6942</v>
      </c>
      <c r="T26" s="4">
        <v>3.3054999999999999</v>
      </c>
      <c r="U26" s="4">
        <v>19</v>
      </c>
      <c r="V26" s="4">
        <v>198.56890000000001</v>
      </c>
      <c r="Y26" s="4">
        <v>25.305</v>
      </c>
      <c r="Z26" s="4">
        <v>0</v>
      </c>
      <c r="AA26" s="4">
        <v>0</v>
      </c>
      <c r="AB26" s="4" t="s">
        <v>384</v>
      </c>
      <c r="AC26" s="4">
        <v>0</v>
      </c>
      <c r="AD26" s="4">
        <v>11.8</v>
      </c>
      <c r="AE26" s="4">
        <v>855</v>
      </c>
      <c r="AF26" s="4">
        <v>884</v>
      </c>
      <c r="AG26" s="4">
        <v>832</v>
      </c>
      <c r="AH26" s="4">
        <v>68</v>
      </c>
      <c r="AI26" s="4">
        <v>26.25</v>
      </c>
      <c r="AJ26" s="4">
        <v>0.6</v>
      </c>
      <c r="AK26" s="4">
        <v>989</v>
      </c>
      <c r="AL26" s="4">
        <v>5</v>
      </c>
      <c r="AM26" s="4">
        <v>0</v>
      </c>
      <c r="AN26" s="4">
        <v>35</v>
      </c>
      <c r="AO26" s="4">
        <v>190</v>
      </c>
      <c r="AP26" s="4">
        <v>190</v>
      </c>
      <c r="AQ26" s="4">
        <v>4.9000000000000004</v>
      </c>
      <c r="AR26" s="4">
        <v>195</v>
      </c>
      <c r="AS26" s="4" t="s">
        <v>155</v>
      </c>
      <c r="AT26" s="4">
        <v>2</v>
      </c>
      <c r="AU26" s="5">
        <v>0.70715277777777785</v>
      </c>
      <c r="AV26" s="4">
        <v>47.158780999999998</v>
      </c>
      <c r="AW26" s="4">
        <v>-88.486143999999996</v>
      </c>
      <c r="AX26" s="4">
        <v>310.3</v>
      </c>
      <c r="AY26" s="4">
        <v>34</v>
      </c>
      <c r="AZ26" s="4">
        <v>12</v>
      </c>
      <c r="BA26" s="4">
        <v>10</v>
      </c>
      <c r="BB26" s="4" t="s">
        <v>432</v>
      </c>
      <c r="BC26" s="4">
        <v>1.1866129999999999</v>
      </c>
      <c r="BD26" s="4">
        <v>1.071129</v>
      </c>
      <c r="BE26" s="4">
        <v>2.1</v>
      </c>
      <c r="BF26" s="4">
        <v>14.063000000000001</v>
      </c>
      <c r="BG26" s="4">
        <v>14.65</v>
      </c>
      <c r="BH26" s="4">
        <v>1.04</v>
      </c>
      <c r="BI26" s="4">
        <v>14.205</v>
      </c>
      <c r="BJ26" s="4">
        <v>2980.4050000000002</v>
      </c>
      <c r="BK26" s="4">
        <v>30.515999999999998</v>
      </c>
      <c r="BL26" s="4">
        <v>0.48199999999999998</v>
      </c>
      <c r="BM26" s="4">
        <v>0.10199999999999999</v>
      </c>
      <c r="BN26" s="4">
        <v>0.58399999999999996</v>
      </c>
      <c r="BO26" s="4">
        <v>0.39200000000000002</v>
      </c>
      <c r="BP26" s="4">
        <v>8.3000000000000004E-2</v>
      </c>
      <c r="BQ26" s="4">
        <v>0.47499999999999998</v>
      </c>
      <c r="BR26" s="4">
        <v>1.5672999999999999</v>
      </c>
      <c r="BU26" s="4">
        <v>1.198</v>
      </c>
      <c r="BW26" s="4">
        <v>0</v>
      </c>
      <c r="BX26" s="4">
        <v>0.109704</v>
      </c>
      <c r="BY26" s="4">
        <v>-5</v>
      </c>
      <c r="BZ26" s="4">
        <v>1.331196</v>
      </c>
      <c r="CA26" s="4">
        <v>2.6808920000000001</v>
      </c>
      <c r="CB26" s="4">
        <v>26.890159000000001</v>
      </c>
      <c r="CC26" s="4">
        <f t="shared" si="9"/>
        <v>0.70829166639999996</v>
      </c>
      <c r="CE26" s="4">
        <f t="shared" si="10"/>
        <v>5968.6375091812206</v>
      </c>
      <c r="CF26" s="4">
        <f t="shared" si="11"/>
        <v>61.112144903184003</v>
      </c>
      <c r="CG26" s="4">
        <f t="shared" si="12"/>
        <v>0.9512475038999999</v>
      </c>
      <c r="CH26" s="4">
        <f t="shared" si="13"/>
        <v>3.1387162376051996</v>
      </c>
    </row>
    <row r="27" spans="1:86">
      <c r="A27" s="2">
        <v>42440</v>
      </c>
      <c r="B27" s="29">
        <v>0.49901513888888888</v>
      </c>
      <c r="C27" s="4">
        <v>14.282999999999999</v>
      </c>
      <c r="D27" s="4">
        <v>0.13800000000000001</v>
      </c>
      <c r="E27" s="4" t="s">
        <v>155</v>
      </c>
      <c r="F27" s="4">
        <v>1380.426778</v>
      </c>
      <c r="G27" s="4">
        <v>19.8</v>
      </c>
      <c r="H27" s="4">
        <v>4.4000000000000004</v>
      </c>
      <c r="I27" s="4">
        <v>184.8</v>
      </c>
      <c r="K27" s="4">
        <v>0</v>
      </c>
      <c r="L27" s="4">
        <v>27</v>
      </c>
      <c r="M27" s="4">
        <v>0.87629999999999997</v>
      </c>
      <c r="N27" s="4">
        <v>12.5162</v>
      </c>
      <c r="O27" s="4">
        <v>0.121</v>
      </c>
      <c r="P27" s="4">
        <v>17.3598</v>
      </c>
      <c r="Q27" s="4">
        <v>3.8294000000000001</v>
      </c>
      <c r="R27" s="4">
        <v>21.2</v>
      </c>
      <c r="S27" s="4">
        <v>14.1234</v>
      </c>
      <c r="T27" s="4">
        <v>3.1154999999999999</v>
      </c>
      <c r="U27" s="4">
        <v>17.2</v>
      </c>
      <c r="V27" s="4">
        <v>184.8014</v>
      </c>
      <c r="Y27" s="4">
        <v>23.916</v>
      </c>
      <c r="Z27" s="4">
        <v>0</v>
      </c>
      <c r="AA27" s="4">
        <v>0</v>
      </c>
      <c r="AB27" s="4" t="s">
        <v>384</v>
      </c>
      <c r="AC27" s="4">
        <v>0</v>
      </c>
      <c r="AD27" s="4">
        <v>11.8</v>
      </c>
      <c r="AE27" s="4">
        <v>856</v>
      </c>
      <c r="AF27" s="4">
        <v>885</v>
      </c>
      <c r="AG27" s="4">
        <v>832</v>
      </c>
      <c r="AH27" s="4">
        <v>68</v>
      </c>
      <c r="AI27" s="4">
        <v>26.25</v>
      </c>
      <c r="AJ27" s="4">
        <v>0.6</v>
      </c>
      <c r="AK27" s="4">
        <v>989</v>
      </c>
      <c r="AL27" s="4">
        <v>5</v>
      </c>
      <c r="AM27" s="4">
        <v>0</v>
      </c>
      <c r="AN27" s="4">
        <v>35</v>
      </c>
      <c r="AO27" s="4">
        <v>190</v>
      </c>
      <c r="AP27" s="4">
        <v>190</v>
      </c>
      <c r="AQ27" s="4">
        <v>5</v>
      </c>
      <c r="AR27" s="4">
        <v>195</v>
      </c>
      <c r="AS27" s="4" t="s">
        <v>155</v>
      </c>
      <c r="AT27" s="4">
        <v>2</v>
      </c>
      <c r="AU27" s="5">
        <v>0.70716435185185189</v>
      </c>
      <c r="AV27" s="4">
        <v>47.158724999999997</v>
      </c>
      <c r="AW27" s="4">
        <v>-88.485982000000007</v>
      </c>
      <c r="AX27" s="4">
        <v>310.39999999999998</v>
      </c>
      <c r="AY27" s="4">
        <v>32</v>
      </c>
      <c r="AZ27" s="4">
        <v>12</v>
      </c>
      <c r="BA27" s="4">
        <v>10</v>
      </c>
      <c r="BB27" s="4" t="s">
        <v>432</v>
      </c>
      <c r="BC27" s="4">
        <v>1.1000000000000001</v>
      </c>
      <c r="BD27" s="4">
        <v>1.2420580000000001</v>
      </c>
      <c r="BE27" s="4">
        <v>2.1710289999999999</v>
      </c>
      <c r="BF27" s="4">
        <v>14.063000000000001</v>
      </c>
      <c r="BG27" s="4">
        <v>14.72</v>
      </c>
      <c r="BH27" s="4">
        <v>1.05</v>
      </c>
      <c r="BI27" s="4">
        <v>14.119</v>
      </c>
      <c r="BJ27" s="4">
        <v>2999.7130000000002</v>
      </c>
      <c r="BK27" s="4">
        <v>18.452000000000002</v>
      </c>
      <c r="BL27" s="4">
        <v>0.436</v>
      </c>
      <c r="BM27" s="4">
        <v>9.6000000000000002E-2</v>
      </c>
      <c r="BN27" s="4">
        <v>0.53200000000000003</v>
      </c>
      <c r="BO27" s="4">
        <v>0.35399999999999998</v>
      </c>
      <c r="BP27" s="4">
        <v>7.8E-2</v>
      </c>
      <c r="BQ27" s="4">
        <v>0.433</v>
      </c>
      <c r="BR27" s="4">
        <v>1.4645999999999999</v>
      </c>
      <c r="BU27" s="4">
        <v>1.137</v>
      </c>
      <c r="BW27" s="4">
        <v>0</v>
      </c>
      <c r="BX27" s="4">
        <v>0.125746</v>
      </c>
      <c r="BY27" s="4">
        <v>-5</v>
      </c>
      <c r="BZ27" s="4">
        <v>1.3337060000000001</v>
      </c>
      <c r="CA27" s="4">
        <v>3.072918</v>
      </c>
      <c r="CB27" s="4">
        <v>26.940861000000002</v>
      </c>
      <c r="CC27" s="4">
        <f t="shared" si="9"/>
        <v>0.81186493559999995</v>
      </c>
      <c r="CE27" s="4">
        <f t="shared" si="10"/>
        <v>6885.7504381828985</v>
      </c>
      <c r="CF27" s="4">
        <f t="shared" si="11"/>
        <v>42.356007753192003</v>
      </c>
      <c r="CG27" s="4">
        <f t="shared" si="12"/>
        <v>0.99393840001800005</v>
      </c>
      <c r="CH27" s="4">
        <f t="shared" si="13"/>
        <v>3.3619449899916001</v>
      </c>
    </row>
    <row r="28" spans="1:86">
      <c r="A28" s="2">
        <v>42440</v>
      </c>
      <c r="B28" s="29">
        <v>0.49902671296296292</v>
      </c>
      <c r="C28" s="4">
        <v>14.365</v>
      </c>
      <c r="D28" s="4">
        <v>7.6999999999999999E-2</v>
      </c>
      <c r="E28" s="4" t="s">
        <v>155</v>
      </c>
      <c r="F28" s="4">
        <v>769.54811700000005</v>
      </c>
      <c r="G28" s="4">
        <v>18</v>
      </c>
      <c r="H28" s="4">
        <v>4.3</v>
      </c>
      <c r="I28" s="4">
        <v>140.6</v>
      </c>
      <c r="K28" s="4">
        <v>0</v>
      </c>
      <c r="L28" s="4">
        <v>25</v>
      </c>
      <c r="M28" s="4">
        <v>0.87619999999999998</v>
      </c>
      <c r="N28" s="4">
        <v>12.587300000000001</v>
      </c>
      <c r="O28" s="4">
        <v>6.7400000000000002E-2</v>
      </c>
      <c r="P28" s="4">
        <v>15.797700000000001</v>
      </c>
      <c r="Q28" s="4">
        <v>3.7677999999999998</v>
      </c>
      <c r="R28" s="4">
        <v>19.600000000000001</v>
      </c>
      <c r="S28" s="4">
        <v>12.852600000000001</v>
      </c>
      <c r="T28" s="4">
        <v>3.0653999999999999</v>
      </c>
      <c r="U28" s="4">
        <v>15.9</v>
      </c>
      <c r="V28" s="4">
        <v>140.63919999999999</v>
      </c>
      <c r="Y28" s="4">
        <v>21.978000000000002</v>
      </c>
      <c r="Z28" s="4">
        <v>0</v>
      </c>
      <c r="AA28" s="4">
        <v>0</v>
      </c>
      <c r="AB28" s="4" t="s">
        <v>384</v>
      </c>
      <c r="AC28" s="4">
        <v>0</v>
      </c>
      <c r="AD28" s="4">
        <v>11.8</v>
      </c>
      <c r="AE28" s="4">
        <v>856</v>
      </c>
      <c r="AF28" s="4">
        <v>885</v>
      </c>
      <c r="AG28" s="4">
        <v>833</v>
      </c>
      <c r="AH28" s="4">
        <v>68</v>
      </c>
      <c r="AI28" s="4">
        <v>26.25</v>
      </c>
      <c r="AJ28" s="4">
        <v>0.6</v>
      </c>
      <c r="AK28" s="4">
        <v>989</v>
      </c>
      <c r="AL28" s="4">
        <v>5</v>
      </c>
      <c r="AM28" s="4">
        <v>0</v>
      </c>
      <c r="AN28" s="4">
        <v>35</v>
      </c>
      <c r="AO28" s="4">
        <v>190</v>
      </c>
      <c r="AP28" s="4">
        <v>190</v>
      </c>
      <c r="AQ28" s="4">
        <v>5</v>
      </c>
      <c r="AR28" s="4">
        <v>195</v>
      </c>
      <c r="AS28" s="4" t="s">
        <v>155</v>
      </c>
      <c r="AT28" s="4">
        <v>2</v>
      </c>
      <c r="AU28" s="5">
        <v>0.70717592592592593</v>
      </c>
      <c r="AV28" s="4">
        <v>47.158669000000003</v>
      </c>
      <c r="AW28" s="4">
        <v>-88.485834999999994</v>
      </c>
      <c r="AX28" s="4">
        <v>310.3</v>
      </c>
      <c r="AY28" s="4">
        <v>29.8</v>
      </c>
      <c r="AZ28" s="4">
        <v>12</v>
      </c>
      <c r="BA28" s="4">
        <v>10</v>
      </c>
      <c r="BB28" s="4" t="s">
        <v>432</v>
      </c>
      <c r="BC28" s="4">
        <v>1.1000000000000001</v>
      </c>
      <c r="BD28" s="4">
        <v>1.3709290000000001</v>
      </c>
      <c r="BE28" s="4">
        <v>2.2000000000000002</v>
      </c>
      <c r="BF28" s="4">
        <v>14.063000000000001</v>
      </c>
      <c r="BG28" s="4">
        <v>14.72</v>
      </c>
      <c r="BH28" s="4">
        <v>1.05</v>
      </c>
      <c r="BI28" s="4">
        <v>14.125999999999999</v>
      </c>
      <c r="BJ28" s="4">
        <v>3013.6149999999998</v>
      </c>
      <c r="BK28" s="4">
        <v>10.275</v>
      </c>
      <c r="BL28" s="4">
        <v>0.39600000000000002</v>
      </c>
      <c r="BM28" s="4">
        <v>9.4E-2</v>
      </c>
      <c r="BN28" s="4">
        <v>0.49099999999999999</v>
      </c>
      <c r="BO28" s="4">
        <v>0.32200000000000001</v>
      </c>
      <c r="BP28" s="4">
        <v>7.6999999999999999E-2</v>
      </c>
      <c r="BQ28" s="4">
        <v>0.39900000000000002</v>
      </c>
      <c r="BR28" s="4">
        <v>1.1133999999999999</v>
      </c>
      <c r="BU28" s="4">
        <v>1.044</v>
      </c>
      <c r="BW28" s="4">
        <v>0</v>
      </c>
      <c r="BX28" s="4">
        <v>0.128</v>
      </c>
      <c r="BY28" s="4">
        <v>-5</v>
      </c>
      <c r="BZ28" s="4">
        <v>1.334902</v>
      </c>
      <c r="CA28" s="4">
        <v>3.1280000000000001</v>
      </c>
      <c r="CB28" s="4">
        <v>26.965019999999999</v>
      </c>
      <c r="CC28" s="4">
        <f t="shared" si="9"/>
        <v>0.82641759999999997</v>
      </c>
      <c r="CE28" s="4">
        <f t="shared" si="10"/>
        <v>7041.66102684</v>
      </c>
      <c r="CF28" s="4">
        <f t="shared" si="11"/>
        <v>24.0087294</v>
      </c>
      <c r="CG28" s="4">
        <f t="shared" si="12"/>
        <v>0.93230978400000009</v>
      </c>
      <c r="CH28" s="4">
        <f t="shared" si="13"/>
        <v>2.6015882543999997</v>
      </c>
    </row>
    <row r="29" spans="1:86">
      <c r="A29" s="2">
        <v>42440</v>
      </c>
      <c r="B29" s="29">
        <v>0.49903828703703706</v>
      </c>
      <c r="C29" s="4">
        <v>14.41</v>
      </c>
      <c r="D29" s="4">
        <v>6.9500000000000006E-2</v>
      </c>
      <c r="E29" s="4" t="s">
        <v>155</v>
      </c>
      <c r="F29" s="4">
        <v>695.13360299999999</v>
      </c>
      <c r="G29" s="4">
        <v>17.3</v>
      </c>
      <c r="H29" s="4">
        <v>4.3</v>
      </c>
      <c r="I29" s="4">
        <v>109.4</v>
      </c>
      <c r="K29" s="4">
        <v>0</v>
      </c>
      <c r="L29" s="4">
        <v>24</v>
      </c>
      <c r="M29" s="4">
        <v>0.87590000000000001</v>
      </c>
      <c r="N29" s="4">
        <v>12.6218</v>
      </c>
      <c r="O29" s="4">
        <v>6.0900000000000003E-2</v>
      </c>
      <c r="P29" s="4">
        <v>15.1532</v>
      </c>
      <c r="Q29" s="4">
        <v>3.7664</v>
      </c>
      <c r="R29" s="4">
        <v>18.899999999999999</v>
      </c>
      <c r="S29" s="4">
        <v>12.328200000000001</v>
      </c>
      <c r="T29" s="4">
        <v>3.0642</v>
      </c>
      <c r="U29" s="4">
        <v>15.4</v>
      </c>
      <c r="V29" s="4">
        <v>109.4055</v>
      </c>
      <c r="Y29" s="4">
        <v>21.248999999999999</v>
      </c>
      <c r="Z29" s="4">
        <v>0</v>
      </c>
      <c r="AA29" s="4">
        <v>0</v>
      </c>
      <c r="AB29" s="4" t="s">
        <v>384</v>
      </c>
      <c r="AC29" s="4">
        <v>0</v>
      </c>
      <c r="AD29" s="4">
        <v>11.8</v>
      </c>
      <c r="AE29" s="4">
        <v>857</v>
      </c>
      <c r="AF29" s="4">
        <v>886</v>
      </c>
      <c r="AG29" s="4">
        <v>833</v>
      </c>
      <c r="AH29" s="4">
        <v>68</v>
      </c>
      <c r="AI29" s="4">
        <v>26.25</v>
      </c>
      <c r="AJ29" s="4">
        <v>0.6</v>
      </c>
      <c r="AK29" s="4">
        <v>989</v>
      </c>
      <c r="AL29" s="4">
        <v>5</v>
      </c>
      <c r="AM29" s="4">
        <v>0</v>
      </c>
      <c r="AN29" s="4">
        <v>35</v>
      </c>
      <c r="AO29" s="4">
        <v>190</v>
      </c>
      <c r="AP29" s="4">
        <v>190</v>
      </c>
      <c r="AQ29" s="4">
        <v>4.8</v>
      </c>
      <c r="AR29" s="4">
        <v>195</v>
      </c>
      <c r="AS29" s="4" t="s">
        <v>155</v>
      </c>
      <c r="AT29" s="4">
        <v>2</v>
      </c>
      <c r="AU29" s="5">
        <v>0.70718749999999997</v>
      </c>
      <c r="AV29" s="4">
        <v>47.158616000000002</v>
      </c>
      <c r="AW29" s="4">
        <v>-88.485696000000004</v>
      </c>
      <c r="AX29" s="4">
        <v>310.10000000000002</v>
      </c>
      <c r="AY29" s="4">
        <v>28</v>
      </c>
      <c r="AZ29" s="4">
        <v>12</v>
      </c>
      <c r="BA29" s="4">
        <v>10</v>
      </c>
      <c r="BB29" s="4" t="s">
        <v>432</v>
      </c>
      <c r="BC29" s="4">
        <v>1.1000000000000001</v>
      </c>
      <c r="BD29" s="4">
        <v>1.4</v>
      </c>
      <c r="BE29" s="4">
        <v>1.985152</v>
      </c>
      <c r="BF29" s="4">
        <v>14.063000000000001</v>
      </c>
      <c r="BG29" s="4">
        <v>14.69</v>
      </c>
      <c r="BH29" s="4">
        <v>1.04</v>
      </c>
      <c r="BI29" s="4">
        <v>14.167999999999999</v>
      </c>
      <c r="BJ29" s="4">
        <v>3015.9450000000002</v>
      </c>
      <c r="BK29" s="4">
        <v>9.26</v>
      </c>
      <c r="BL29" s="4">
        <v>0.379</v>
      </c>
      <c r="BM29" s="4">
        <v>9.4E-2</v>
      </c>
      <c r="BN29" s="4">
        <v>0.47299999999999998</v>
      </c>
      <c r="BO29" s="4">
        <v>0.308</v>
      </c>
      <c r="BP29" s="4">
        <v>7.6999999999999999E-2</v>
      </c>
      <c r="BQ29" s="4">
        <v>0.38500000000000001</v>
      </c>
      <c r="BR29" s="4">
        <v>0.86439999999999995</v>
      </c>
      <c r="BU29" s="4">
        <v>1.0069999999999999</v>
      </c>
      <c r="BW29" s="4">
        <v>0</v>
      </c>
      <c r="BX29" s="4">
        <v>0.15415799999999999</v>
      </c>
      <c r="BY29" s="4">
        <v>-5</v>
      </c>
      <c r="BZ29" s="4">
        <v>1.334098</v>
      </c>
      <c r="CA29" s="4">
        <v>3.7672370000000002</v>
      </c>
      <c r="CB29" s="4">
        <v>26.948779999999999</v>
      </c>
      <c r="CC29" s="4">
        <f t="shared" si="9"/>
        <v>0.99530401540000002</v>
      </c>
      <c r="CE29" s="4">
        <f t="shared" si="10"/>
        <v>8487.2493566918547</v>
      </c>
      <c r="CF29" s="4">
        <f t="shared" si="11"/>
        <v>26.058807121139999</v>
      </c>
      <c r="CG29" s="4">
        <f t="shared" si="12"/>
        <v>1.083438525015</v>
      </c>
      <c r="CH29" s="4">
        <f t="shared" si="13"/>
        <v>2.4325305481116</v>
      </c>
    </row>
    <row r="30" spans="1:86">
      <c r="A30" s="2">
        <v>42440</v>
      </c>
      <c r="B30" s="29">
        <v>0.4990498611111111</v>
      </c>
      <c r="C30" s="4">
        <v>14.413</v>
      </c>
      <c r="D30" s="4">
        <v>5.8099999999999999E-2</v>
      </c>
      <c r="E30" s="4" t="s">
        <v>155</v>
      </c>
      <c r="F30" s="4">
        <v>580.94594600000005</v>
      </c>
      <c r="G30" s="4">
        <v>17.3</v>
      </c>
      <c r="H30" s="4">
        <v>4.3</v>
      </c>
      <c r="I30" s="4">
        <v>127.9</v>
      </c>
      <c r="K30" s="4">
        <v>0</v>
      </c>
      <c r="L30" s="4">
        <v>24</v>
      </c>
      <c r="M30" s="4">
        <v>0.876</v>
      </c>
      <c r="N30" s="4">
        <v>12.626099999999999</v>
      </c>
      <c r="O30" s="4">
        <v>5.0900000000000001E-2</v>
      </c>
      <c r="P30" s="4">
        <v>15.1287</v>
      </c>
      <c r="Q30" s="4">
        <v>3.7669000000000001</v>
      </c>
      <c r="R30" s="4">
        <v>18.899999999999999</v>
      </c>
      <c r="S30" s="4">
        <v>12.308299999999999</v>
      </c>
      <c r="T30" s="4">
        <v>3.0647000000000002</v>
      </c>
      <c r="U30" s="4">
        <v>15.4</v>
      </c>
      <c r="V30" s="4">
        <v>127.8647</v>
      </c>
      <c r="Y30" s="4">
        <v>21.038</v>
      </c>
      <c r="Z30" s="4">
        <v>0</v>
      </c>
      <c r="AA30" s="4">
        <v>0</v>
      </c>
      <c r="AB30" s="4" t="s">
        <v>384</v>
      </c>
      <c r="AC30" s="4">
        <v>0</v>
      </c>
      <c r="AD30" s="4">
        <v>11.9</v>
      </c>
      <c r="AE30" s="4">
        <v>858</v>
      </c>
      <c r="AF30" s="4">
        <v>887</v>
      </c>
      <c r="AG30" s="4">
        <v>833</v>
      </c>
      <c r="AH30" s="4">
        <v>68</v>
      </c>
      <c r="AI30" s="4">
        <v>26.25</v>
      </c>
      <c r="AJ30" s="4">
        <v>0.6</v>
      </c>
      <c r="AK30" s="4">
        <v>989</v>
      </c>
      <c r="AL30" s="4">
        <v>5</v>
      </c>
      <c r="AM30" s="4">
        <v>0</v>
      </c>
      <c r="AN30" s="4">
        <v>35</v>
      </c>
      <c r="AO30" s="4">
        <v>190</v>
      </c>
      <c r="AP30" s="4">
        <v>190</v>
      </c>
      <c r="AQ30" s="4">
        <v>5</v>
      </c>
      <c r="AR30" s="4">
        <v>195</v>
      </c>
      <c r="AS30" s="4" t="s">
        <v>155</v>
      </c>
      <c r="AT30" s="4">
        <v>2</v>
      </c>
      <c r="AU30" s="5">
        <v>0.70719907407407412</v>
      </c>
      <c r="AV30" s="4">
        <v>47.158572999999997</v>
      </c>
      <c r="AW30" s="4">
        <v>-88.485552999999996</v>
      </c>
      <c r="AX30" s="4">
        <v>309.89999999999998</v>
      </c>
      <c r="AY30" s="4">
        <v>27</v>
      </c>
      <c r="AZ30" s="4">
        <v>12</v>
      </c>
      <c r="BA30" s="4">
        <v>10</v>
      </c>
      <c r="BB30" s="4" t="s">
        <v>432</v>
      </c>
      <c r="BC30" s="4">
        <v>1.1000000000000001</v>
      </c>
      <c r="BD30" s="4">
        <v>1.4</v>
      </c>
      <c r="BE30" s="4">
        <v>1.9718279999999999</v>
      </c>
      <c r="BF30" s="4">
        <v>14.063000000000001</v>
      </c>
      <c r="BG30" s="4">
        <v>14.69</v>
      </c>
      <c r="BH30" s="4">
        <v>1.04</v>
      </c>
      <c r="BI30" s="4">
        <v>14.151</v>
      </c>
      <c r="BJ30" s="4">
        <v>3017.8910000000001</v>
      </c>
      <c r="BK30" s="4">
        <v>7.742</v>
      </c>
      <c r="BL30" s="4">
        <v>0.379</v>
      </c>
      <c r="BM30" s="4">
        <v>9.4E-2</v>
      </c>
      <c r="BN30" s="4">
        <v>0.47299999999999998</v>
      </c>
      <c r="BO30" s="4">
        <v>0.308</v>
      </c>
      <c r="BP30" s="4">
        <v>7.6999999999999999E-2</v>
      </c>
      <c r="BQ30" s="4">
        <v>0.38500000000000001</v>
      </c>
      <c r="BR30" s="4">
        <v>1.0105999999999999</v>
      </c>
      <c r="BU30" s="4">
        <v>0.998</v>
      </c>
      <c r="BW30" s="4">
        <v>0</v>
      </c>
      <c r="BX30" s="4">
        <v>0.149784</v>
      </c>
      <c r="BY30" s="4">
        <v>-5</v>
      </c>
      <c r="BZ30" s="4">
        <v>1.3367059999999999</v>
      </c>
      <c r="CA30" s="4">
        <v>3.6603469999999998</v>
      </c>
      <c r="CB30" s="4">
        <v>27.001460999999999</v>
      </c>
      <c r="CC30" s="4">
        <f t="shared" si="9"/>
        <v>0.96706367739999988</v>
      </c>
      <c r="CE30" s="4">
        <f t="shared" si="10"/>
        <v>8251.756616328219</v>
      </c>
      <c r="CF30" s="4">
        <f t="shared" si="11"/>
        <v>21.168789636077999</v>
      </c>
      <c r="CG30" s="4">
        <f t="shared" si="12"/>
        <v>1.0526974954649999</v>
      </c>
      <c r="CH30" s="4">
        <f t="shared" si="13"/>
        <v>2.7632625686153998</v>
      </c>
    </row>
    <row r="31" spans="1:86">
      <c r="A31" s="2">
        <v>42440</v>
      </c>
      <c r="B31" s="29">
        <v>0.4990614351851852</v>
      </c>
      <c r="C31" s="4">
        <v>14.443</v>
      </c>
      <c r="D31" s="4">
        <v>4.9200000000000001E-2</v>
      </c>
      <c r="E31" s="4" t="s">
        <v>155</v>
      </c>
      <c r="F31" s="4">
        <v>491.82207</v>
      </c>
      <c r="G31" s="4">
        <v>16.3</v>
      </c>
      <c r="H31" s="4">
        <v>4.3</v>
      </c>
      <c r="I31" s="4">
        <v>114.2</v>
      </c>
      <c r="K31" s="4">
        <v>0</v>
      </c>
      <c r="L31" s="4">
        <v>24</v>
      </c>
      <c r="M31" s="4">
        <v>0.87590000000000001</v>
      </c>
      <c r="N31" s="4">
        <v>12.650399999999999</v>
      </c>
      <c r="O31" s="4">
        <v>4.3099999999999999E-2</v>
      </c>
      <c r="P31" s="4">
        <v>14.276300000000001</v>
      </c>
      <c r="Q31" s="4">
        <v>3.7662</v>
      </c>
      <c r="R31" s="4">
        <v>18</v>
      </c>
      <c r="S31" s="4">
        <v>11.614800000000001</v>
      </c>
      <c r="T31" s="4">
        <v>3.0640999999999998</v>
      </c>
      <c r="U31" s="4">
        <v>14.7</v>
      </c>
      <c r="V31" s="4">
        <v>114.2</v>
      </c>
      <c r="Y31" s="4">
        <v>20.882000000000001</v>
      </c>
      <c r="Z31" s="4">
        <v>0</v>
      </c>
      <c r="AA31" s="4">
        <v>0</v>
      </c>
      <c r="AB31" s="4" t="s">
        <v>384</v>
      </c>
      <c r="AC31" s="4">
        <v>0</v>
      </c>
      <c r="AD31" s="4">
        <v>11.8</v>
      </c>
      <c r="AE31" s="4">
        <v>858</v>
      </c>
      <c r="AF31" s="4">
        <v>887</v>
      </c>
      <c r="AG31" s="4">
        <v>833</v>
      </c>
      <c r="AH31" s="4">
        <v>68</v>
      </c>
      <c r="AI31" s="4">
        <v>26.25</v>
      </c>
      <c r="AJ31" s="4">
        <v>0.6</v>
      </c>
      <c r="AK31" s="4">
        <v>989</v>
      </c>
      <c r="AL31" s="4">
        <v>5</v>
      </c>
      <c r="AM31" s="4">
        <v>0</v>
      </c>
      <c r="AN31" s="4">
        <v>35</v>
      </c>
      <c r="AO31" s="4">
        <v>190</v>
      </c>
      <c r="AP31" s="4">
        <v>190</v>
      </c>
      <c r="AQ31" s="4">
        <v>4.9000000000000004</v>
      </c>
      <c r="AR31" s="4">
        <v>195</v>
      </c>
      <c r="AS31" s="4" t="s">
        <v>155</v>
      </c>
      <c r="AT31" s="4">
        <v>2</v>
      </c>
      <c r="AU31" s="5">
        <v>0.70721064814814805</v>
      </c>
      <c r="AV31" s="4">
        <v>47.158540000000002</v>
      </c>
      <c r="AW31" s="4">
        <v>-88.485408000000007</v>
      </c>
      <c r="AX31" s="4">
        <v>309.7</v>
      </c>
      <c r="AY31" s="4">
        <v>26.2</v>
      </c>
      <c r="AZ31" s="4">
        <v>12</v>
      </c>
      <c r="BA31" s="4">
        <v>10</v>
      </c>
      <c r="BB31" s="4" t="s">
        <v>432</v>
      </c>
      <c r="BC31" s="4">
        <v>1.0282720000000001</v>
      </c>
      <c r="BD31" s="4">
        <v>1.4</v>
      </c>
      <c r="BE31" s="4">
        <v>1.8565430000000001</v>
      </c>
      <c r="BF31" s="4">
        <v>14.063000000000001</v>
      </c>
      <c r="BG31" s="4">
        <v>14.68</v>
      </c>
      <c r="BH31" s="4">
        <v>1.04</v>
      </c>
      <c r="BI31" s="4">
        <v>14.173999999999999</v>
      </c>
      <c r="BJ31" s="4">
        <v>3020.09</v>
      </c>
      <c r="BK31" s="4">
        <v>6.5449999999999999</v>
      </c>
      <c r="BL31" s="4">
        <v>0.35699999999999998</v>
      </c>
      <c r="BM31" s="4">
        <v>9.4E-2</v>
      </c>
      <c r="BN31" s="4">
        <v>0.45100000000000001</v>
      </c>
      <c r="BO31" s="4">
        <v>0.28999999999999998</v>
      </c>
      <c r="BP31" s="4">
        <v>7.6999999999999999E-2</v>
      </c>
      <c r="BQ31" s="4">
        <v>0.36699999999999999</v>
      </c>
      <c r="BR31" s="4">
        <v>0.90149999999999997</v>
      </c>
      <c r="BU31" s="4">
        <v>0.98899999999999999</v>
      </c>
      <c r="BW31" s="4">
        <v>0</v>
      </c>
      <c r="BX31" s="4">
        <v>0.12374400000000001</v>
      </c>
      <c r="BY31" s="4">
        <v>-5</v>
      </c>
      <c r="BZ31" s="4">
        <v>1.337</v>
      </c>
      <c r="CA31" s="4">
        <v>3.0239950000000002</v>
      </c>
      <c r="CB31" s="4">
        <v>27.007400000000001</v>
      </c>
      <c r="CC31" s="4">
        <f t="shared" si="9"/>
        <v>0.79893947900000006</v>
      </c>
      <c r="CE31" s="4">
        <f t="shared" si="10"/>
        <v>6822.1545834838507</v>
      </c>
      <c r="CF31" s="4">
        <f t="shared" si="11"/>
        <v>14.784659314425001</v>
      </c>
      <c r="CG31" s="4">
        <f t="shared" si="12"/>
        <v>0.82902520525500001</v>
      </c>
      <c r="CH31" s="4">
        <f t="shared" si="13"/>
        <v>2.0364202248974999</v>
      </c>
    </row>
    <row r="32" spans="1:86">
      <c r="A32" s="2">
        <v>42440</v>
      </c>
      <c r="B32" s="29">
        <v>0.49907300925925924</v>
      </c>
      <c r="C32" s="4">
        <v>14.576000000000001</v>
      </c>
      <c r="D32" s="4">
        <v>7.6499999999999999E-2</v>
      </c>
      <c r="E32" s="4" t="s">
        <v>155</v>
      </c>
      <c r="F32" s="4">
        <v>764.88006600000006</v>
      </c>
      <c r="G32" s="4">
        <v>13.8</v>
      </c>
      <c r="H32" s="4">
        <v>5.6</v>
      </c>
      <c r="I32" s="4">
        <v>97.6</v>
      </c>
      <c r="K32" s="4">
        <v>0</v>
      </c>
      <c r="L32" s="4">
        <v>24</v>
      </c>
      <c r="M32" s="4">
        <v>0.87470000000000003</v>
      </c>
      <c r="N32" s="4">
        <v>12.7493</v>
      </c>
      <c r="O32" s="4">
        <v>6.6900000000000001E-2</v>
      </c>
      <c r="P32" s="4">
        <v>12.086600000000001</v>
      </c>
      <c r="Q32" s="4">
        <v>4.8979999999999997</v>
      </c>
      <c r="R32" s="4">
        <v>17</v>
      </c>
      <c r="S32" s="4">
        <v>9.8332999999999995</v>
      </c>
      <c r="T32" s="4">
        <v>3.9849000000000001</v>
      </c>
      <c r="U32" s="4">
        <v>13.8</v>
      </c>
      <c r="V32" s="4">
        <v>97.568100000000001</v>
      </c>
      <c r="Y32" s="4">
        <v>20.817</v>
      </c>
      <c r="Z32" s="4">
        <v>0</v>
      </c>
      <c r="AA32" s="4">
        <v>0</v>
      </c>
      <c r="AB32" s="4" t="s">
        <v>384</v>
      </c>
      <c r="AC32" s="4">
        <v>0</v>
      </c>
      <c r="AD32" s="4">
        <v>11.8</v>
      </c>
      <c r="AE32" s="4">
        <v>858</v>
      </c>
      <c r="AF32" s="4">
        <v>888</v>
      </c>
      <c r="AG32" s="4">
        <v>833</v>
      </c>
      <c r="AH32" s="4">
        <v>68</v>
      </c>
      <c r="AI32" s="4">
        <v>26.25</v>
      </c>
      <c r="AJ32" s="4">
        <v>0.6</v>
      </c>
      <c r="AK32" s="4">
        <v>989</v>
      </c>
      <c r="AL32" s="4">
        <v>5</v>
      </c>
      <c r="AM32" s="4">
        <v>0</v>
      </c>
      <c r="AN32" s="4">
        <v>35</v>
      </c>
      <c r="AO32" s="4">
        <v>190</v>
      </c>
      <c r="AP32" s="4">
        <v>190</v>
      </c>
      <c r="AQ32" s="4">
        <v>5</v>
      </c>
      <c r="AR32" s="4">
        <v>195</v>
      </c>
      <c r="AS32" s="4" t="s">
        <v>155</v>
      </c>
      <c r="AT32" s="4">
        <v>2</v>
      </c>
      <c r="AU32" s="5">
        <v>0.7072222222222222</v>
      </c>
      <c r="AV32" s="4">
        <v>47.158515000000001</v>
      </c>
      <c r="AW32" s="4">
        <v>-88.485264000000001</v>
      </c>
      <c r="AX32" s="4">
        <v>309.60000000000002</v>
      </c>
      <c r="AY32" s="4">
        <v>25.3</v>
      </c>
      <c r="AZ32" s="4">
        <v>12</v>
      </c>
      <c r="BA32" s="4">
        <v>10</v>
      </c>
      <c r="BB32" s="4" t="s">
        <v>432</v>
      </c>
      <c r="BC32" s="4">
        <v>1.071628</v>
      </c>
      <c r="BD32" s="4">
        <v>1.4716279999999999</v>
      </c>
      <c r="BE32" s="4">
        <v>1.8716280000000001</v>
      </c>
      <c r="BF32" s="4">
        <v>14.063000000000001</v>
      </c>
      <c r="BG32" s="4">
        <v>14.53</v>
      </c>
      <c r="BH32" s="4">
        <v>1.03</v>
      </c>
      <c r="BI32" s="4">
        <v>14.331</v>
      </c>
      <c r="BJ32" s="4">
        <v>3014.8820000000001</v>
      </c>
      <c r="BK32" s="4">
        <v>10.069000000000001</v>
      </c>
      <c r="BL32" s="4">
        <v>0.29899999999999999</v>
      </c>
      <c r="BM32" s="4">
        <v>0.121</v>
      </c>
      <c r="BN32" s="4">
        <v>0.42099999999999999</v>
      </c>
      <c r="BO32" s="4">
        <v>0.24399999999999999</v>
      </c>
      <c r="BP32" s="4">
        <v>9.9000000000000005E-2</v>
      </c>
      <c r="BQ32" s="4">
        <v>0.34200000000000003</v>
      </c>
      <c r="BR32" s="4">
        <v>0.76290000000000002</v>
      </c>
      <c r="BU32" s="4">
        <v>0.97699999999999998</v>
      </c>
      <c r="BW32" s="4">
        <v>0</v>
      </c>
      <c r="BX32" s="4">
        <v>0.15257000000000001</v>
      </c>
      <c r="BY32" s="4">
        <v>-5</v>
      </c>
      <c r="BZ32" s="4">
        <v>1.3379019999999999</v>
      </c>
      <c r="CA32" s="4">
        <v>3.7284290000000002</v>
      </c>
      <c r="CB32" s="4">
        <v>27.02562</v>
      </c>
      <c r="CC32" s="4">
        <f t="shared" si="9"/>
        <v>0.98505094179999997</v>
      </c>
      <c r="CE32" s="4">
        <f t="shared" si="10"/>
        <v>8396.8577898423664</v>
      </c>
      <c r="CF32" s="4">
        <f t="shared" si="11"/>
        <v>28.043539045947</v>
      </c>
      <c r="CG32" s="4">
        <f t="shared" si="12"/>
        <v>0.95251667034600018</v>
      </c>
      <c r="CH32" s="4">
        <f t="shared" si="13"/>
        <v>2.1247806076227</v>
      </c>
    </row>
    <row r="33" spans="1:86">
      <c r="A33" s="2">
        <v>42440</v>
      </c>
      <c r="B33" s="29">
        <v>0.49908458333333333</v>
      </c>
      <c r="C33" s="4">
        <v>14.509</v>
      </c>
      <c r="D33" s="4">
        <v>0.14330000000000001</v>
      </c>
      <c r="E33" s="4" t="s">
        <v>155</v>
      </c>
      <c r="F33" s="4">
        <v>1432.7602910000001</v>
      </c>
      <c r="G33" s="4">
        <v>12.8</v>
      </c>
      <c r="H33" s="4">
        <v>5.8</v>
      </c>
      <c r="I33" s="4">
        <v>114</v>
      </c>
      <c r="K33" s="4">
        <v>0</v>
      </c>
      <c r="L33" s="4">
        <v>24</v>
      </c>
      <c r="M33" s="4">
        <v>0.87460000000000004</v>
      </c>
      <c r="N33" s="4">
        <v>12.69</v>
      </c>
      <c r="O33" s="4">
        <v>0.12529999999999999</v>
      </c>
      <c r="P33" s="4">
        <v>11.195</v>
      </c>
      <c r="Q33" s="4">
        <v>5.0727000000000002</v>
      </c>
      <c r="R33" s="4">
        <v>16.3</v>
      </c>
      <c r="S33" s="4">
        <v>9.1079000000000008</v>
      </c>
      <c r="T33" s="4">
        <v>4.1269999999999998</v>
      </c>
      <c r="U33" s="4">
        <v>13.2</v>
      </c>
      <c r="V33" s="4">
        <v>113.98090000000001</v>
      </c>
      <c r="Y33" s="4">
        <v>20.774000000000001</v>
      </c>
      <c r="Z33" s="4">
        <v>0</v>
      </c>
      <c r="AA33" s="4">
        <v>0</v>
      </c>
      <c r="AB33" s="4" t="s">
        <v>384</v>
      </c>
      <c r="AC33" s="4">
        <v>0</v>
      </c>
      <c r="AD33" s="4">
        <v>11.9</v>
      </c>
      <c r="AE33" s="4">
        <v>857</v>
      </c>
      <c r="AF33" s="4">
        <v>887</v>
      </c>
      <c r="AG33" s="4">
        <v>833</v>
      </c>
      <c r="AH33" s="4">
        <v>68</v>
      </c>
      <c r="AI33" s="4">
        <v>26.25</v>
      </c>
      <c r="AJ33" s="4">
        <v>0.6</v>
      </c>
      <c r="AK33" s="4">
        <v>989</v>
      </c>
      <c r="AL33" s="4">
        <v>5</v>
      </c>
      <c r="AM33" s="4">
        <v>0</v>
      </c>
      <c r="AN33" s="4">
        <v>35</v>
      </c>
      <c r="AO33" s="4">
        <v>190</v>
      </c>
      <c r="AP33" s="4">
        <v>190</v>
      </c>
      <c r="AQ33" s="4">
        <v>5.0999999999999996</v>
      </c>
      <c r="AR33" s="4">
        <v>195</v>
      </c>
      <c r="AS33" s="4" t="s">
        <v>155</v>
      </c>
      <c r="AT33" s="4">
        <v>2</v>
      </c>
      <c r="AU33" s="5">
        <v>0.70723379629629635</v>
      </c>
      <c r="AV33" s="4">
        <v>47.158496999999997</v>
      </c>
      <c r="AW33" s="4">
        <v>-88.485117000000002</v>
      </c>
      <c r="AX33" s="4">
        <v>309.39999999999998</v>
      </c>
      <c r="AY33" s="4">
        <v>24.8</v>
      </c>
      <c r="AZ33" s="4">
        <v>12</v>
      </c>
      <c r="BA33" s="4">
        <v>10</v>
      </c>
      <c r="BB33" s="4" t="s">
        <v>432</v>
      </c>
      <c r="BC33" s="4">
        <v>1.1715279999999999</v>
      </c>
      <c r="BD33" s="4">
        <v>1.5</v>
      </c>
      <c r="BE33" s="4">
        <v>1.9715279999999999</v>
      </c>
      <c r="BF33" s="4">
        <v>14.063000000000001</v>
      </c>
      <c r="BG33" s="4">
        <v>14.51</v>
      </c>
      <c r="BH33" s="4">
        <v>1.03</v>
      </c>
      <c r="BI33" s="4">
        <v>14.337</v>
      </c>
      <c r="BJ33" s="4">
        <v>3000.68</v>
      </c>
      <c r="BK33" s="4">
        <v>18.859000000000002</v>
      </c>
      <c r="BL33" s="4">
        <v>0.27700000000000002</v>
      </c>
      <c r="BM33" s="4">
        <v>0.126</v>
      </c>
      <c r="BN33" s="4">
        <v>0.40300000000000002</v>
      </c>
      <c r="BO33" s="4">
        <v>0.22600000000000001</v>
      </c>
      <c r="BP33" s="4">
        <v>0.10199999999999999</v>
      </c>
      <c r="BQ33" s="4">
        <v>0.32800000000000001</v>
      </c>
      <c r="BR33" s="4">
        <v>0.89119999999999999</v>
      </c>
      <c r="BU33" s="4">
        <v>0.97499999999999998</v>
      </c>
      <c r="BW33" s="4">
        <v>0</v>
      </c>
      <c r="BX33" s="4">
        <v>0.130744</v>
      </c>
      <c r="BY33" s="4">
        <v>-5</v>
      </c>
      <c r="BZ33" s="4">
        <v>1.340706</v>
      </c>
      <c r="CA33" s="4">
        <v>3.1950569999999998</v>
      </c>
      <c r="CB33" s="4">
        <v>27.082260999999999</v>
      </c>
      <c r="CC33" s="4">
        <f t="shared" si="9"/>
        <v>0.84413405939999997</v>
      </c>
      <c r="CE33" s="4">
        <f t="shared" si="10"/>
        <v>7161.7456981537198</v>
      </c>
      <c r="CF33" s="4">
        <f t="shared" si="11"/>
        <v>45.010918232361</v>
      </c>
      <c r="CG33" s="4">
        <f t="shared" si="12"/>
        <v>0.78284008591199994</v>
      </c>
      <c r="CH33" s="4">
        <f t="shared" si="13"/>
        <v>2.1270337944047997</v>
      </c>
    </row>
    <row r="34" spans="1:86">
      <c r="A34" s="2">
        <v>42440</v>
      </c>
      <c r="B34" s="29">
        <v>0.49909615740740737</v>
      </c>
      <c r="C34" s="4">
        <v>14.49</v>
      </c>
      <c r="D34" s="4">
        <v>0.1449</v>
      </c>
      <c r="E34" s="4" t="s">
        <v>155</v>
      </c>
      <c r="F34" s="4">
        <v>1448.902341</v>
      </c>
      <c r="G34" s="4">
        <v>12.8</v>
      </c>
      <c r="H34" s="4">
        <v>6.9</v>
      </c>
      <c r="I34" s="4">
        <v>136.1</v>
      </c>
      <c r="K34" s="4">
        <v>0</v>
      </c>
      <c r="L34" s="4">
        <v>24</v>
      </c>
      <c r="M34" s="4">
        <v>0.87470000000000003</v>
      </c>
      <c r="N34" s="4">
        <v>12.674200000000001</v>
      </c>
      <c r="O34" s="4">
        <v>0.12670000000000001</v>
      </c>
      <c r="P34" s="4">
        <v>11.196</v>
      </c>
      <c r="Q34" s="4">
        <v>6.0354000000000001</v>
      </c>
      <c r="R34" s="4">
        <v>17.2</v>
      </c>
      <c r="S34" s="4">
        <v>9.1088000000000005</v>
      </c>
      <c r="T34" s="4">
        <v>4.9101999999999997</v>
      </c>
      <c r="U34" s="4">
        <v>14</v>
      </c>
      <c r="V34" s="4">
        <v>136.05940000000001</v>
      </c>
      <c r="Y34" s="4">
        <v>20.783000000000001</v>
      </c>
      <c r="Z34" s="4">
        <v>0</v>
      </c>
      <c r="AA34" s="4">
        <v>0</v>
      </c>
      <c r="AB34" s="4" t="s">
        <v>384</v>
      </c>
      <c r="AC34" s="4">
        <v>0</v>
      </c>
      <c r="AD34" s="4">
        <v>11.8</v>
      </c>
      <c r="AE34" s="4">
        <v>857</v>
      </c>
      <c r="AF34" s="4">
        <v>886</v>
      </c>
      <c r="AG34" s="4">
        <v>833</v>
      </c>
      <c r="AH34" s="4">
        <v>68</v>
      </c>
      <c r="AI34" s="4">
        <v>26.25</v>
      </c>
      <c r="AJ34" s="4">
        <v>0.6</v>
      </c>
      <c r="AK34" s="4">
        <v>989</v>
      </c>
      <c r="AL34" s="4">
        <v>5</v>
      </c>
      <c r="AM34" s="4">
        <v>0</v>
      </c>
      <c r="AN34" s="4">
        <v>35</v>
      </c>
      <c r="AO34" s="4">
        <v>190</v>
      </c>
      <c r="AP34" s="4">
        <v>190</v>
      </c>
      <c r="AQ34" s="4">
        <v>5</v>
      </c>
      <c r="AR34" s="4">
        <v>195</v>
      </c>
      <c r="AS34" s="4" t="s">
        <v>155</v>
      </c>
      <c r="AT34" s="4">
        <v>2</v>
      </c>
      <c r="AU34" s="5">
        <v>0.70724537037037039</v>
      </c>
      <c r="AV34" s="4">
        <v>47.158486000000003</v>
      </c>
      <c r="AW34" s="4">
        <v>-88.484972999999997</v>
      </c>
      <c r="AX34" s="4">
        <v>309.3</v>
      </c>
      <c r="AY34" s="4">
        <v>24.5</v>
      </c>
      <c r="AZ34" s="4">
        <v>12</v>
      </c>
      <c r="BA34" s="4">
        <v>10</v>
      </c>
      <c r="BB34" s="4" t="s">
        <v>432</v>
      </c>
      <c r="BC34" s="4">
        <v>1.2</v>
      </c>
      <c r="BD34" s="4">
        <v>1.571429</v>
      </c>
      <c r="BE34" s="4">
        <v>2</v>
      </c>
      <c r="BF34" s="4">
        <v>14.063000000000001</v>
      </c>
      <c r="BG34" s="4">
        <v>14.53</v>
      </c>
      <c r="BH34" s="4">
        <v>1.03</v>
      </c>
      <c r="BI34" s="4">
        <v>14.326000000000001</v>
      </c>
      <c r="BJ34" s="4">
        <v>2999.7979999999998</v>
      </c>
      <c r="BK34" s="4">
        <v>19.091000000000001</v>
      </c>
      <c r="BL34" s="4">
        <v>0.27800000000000002</v>
      </c>
      <c r="BM34" s="4">
        <v>0.15</v>
      </c>
      <c r="BN34" s="4">
        <v>0.42699999999999999</v>
      </c>
      <c r="BO34" s="4">
        <v>0.22600000000000001</v>
      </c>
      <c r="BP34" s="4">
        <v>0.122</v>
      </c>
      <c r="BQ34" s="4">
        <v>0.34699999999999998</v>
      </c>
      <c r="BR34" s="4">
        <v>1.0649</v>
      </c>
      <c r="BU34" s="4">
        <v>0.97599999999999998</v>
      </c>
      <c r="BW34" s="4">
        <v>0</v>
      </c>
      <c r="BX34" s="4">
        <v>0.113568</v>
      </c>
      <c r="BY34" s="4">
        <v>-5</v>
      </c>
      <c r="BZ34" s="4">
        <v>1.3391960000000001</v>
      </c>
      <c r="CA34" s="4">
        <v>2.775318</v>
      </c>
      <c r="CB34" s="4">
        <v>27.051759000000001</v>
      </c>
      <c r="CC34" s="4">
        <f t="shared" si="9"/>
        <v>0.73323901559999993</v>
      </c>
      <c r="CE34" s="4">
        <f t="shared" si="10"/>
        <v>6219.0688591657072</v>
      </c>
      <c r="CF34" s="4">
        <f t="shared" si="11"/>
        <v>39.578746165685999</v>
      </c>
      <c r="CG34" s="4">
        <f t="shared" si="12"/>
        <v>0.71938740346199992</v>
      </c>
      <c r="CH34" s="4">
        <f t="shared" si="13"/>
        <v>2.2077107952353998</v>
      </c>
    </row>
    <row r="35" spans="1:86">
      <c r="A35" s="2">
        <v>42440</v>
      </c>
      <c r="B35" s="29">
        <v>0.49910773148148152</v>
      </c>
      <c r="C35" s="4">
        <v>14.49</v>
      </c>
      <c r="D35" s="4">
        <v>0.18540000000000001</v>
      </c>
      <c r="E35" s="4" t="s">
        <v>155</v>
      </c>
      <c r="F35" s="4">
        <v>1853.866667</v>
      </c>
      <c r="G35" s="4">
        <v>12.7</v>
      </c>
      <c r="H35" s="4">
        <v>7</v>
      </c>
      <c r="I35" s="4">
        <v>165.9</v>
      </c>
      <c r="K35" s="4">
        <v>0</v>
      </c>
      <c r="L35" s="4">
        <v>24</v>
      </c>
      <c r="M35" s="4">
        <v>0.87429999999999997</v>
      </c>
      <c r="N35" s="4">
        <v>12.6692</v>
      </c>
      <c r="O35" s="4">
        <v>0.16209999999999999</v>
      </c>
      <c r="P35" s="4">
        <v>11.104100000000001</v>
      </c>
      <c r="Q35" s="4">
        <v>6.1204000000000001</v>
      </c>
      <c r="R35" s="4">
        <v>17.2</v>
      </c>
      <c r="S35" s="4">
        <v>9.0340000000000007</v>
      </c>
      <c r="T35" s="4">
        <v>4.9794</v>
      </c>
      <c r="U35" s="4">
        <v>14</v>
      </c>
      <c r="V35" s="4">
        <v>165.94409999999999</v>
      </c>
      <c r="Y35" s="4">
        <v>21.024999999999999</v>
      </c>
      <c r="Z35" s="4">
        <v>0</v>
      </c>
      <c r="AA35" s="4">
        <v>0</v>
      </c>
      <c r="AB35" s="4" t="s">
        <v>384</v>
      </c>
      <c r="AC35" s="4">
        <v>0</v>
      </c>
      <c r="AD35" s="4">
        <v>11.9</v>
      </c>
      <c r="AE35" s="4">
        <v>857</v>
      </c>
      <c r="AF35" s="4">
        <v>887</v>
      </c>
      <c r="AG35" s="4">
        <v>832</v>
      </c>
      <c r="AH35" s="4">
        <v>68</v>
      </c>
      <c r="AI35" s="4">
        <v>26.25</v>
      </c>
      <c r="AJ35" s="4">
        <v>0.6</v>
      </c>
      <c r="AK35" s="4">
        <v>989</v>
      </c>
      <c r="AL35" s="4">
        <v>5</v>
      </c>
      <c r="AM35" s="4">
        <v>0</v>
      </c>
      <c r="AN35" s="4">
        <v>35</v>
      </c>
      <c r="AO35" s="4">
        <v>190</v>
      </c>
      <c r="AP35" s="4">
        <v>190</v>
      </c>
      <c r="AQ35" s="4">
        <v>5.0999999999999996</v>
      </c>
      <c r="AR35" s="4">
        <v>195</v>
      </c>
      <c r="AS35" s="4" t="s">
        <v>155</v>
      </c>
      <c r="AT35" s="4">
        <v>2</v>
      </c>
      <c r="AU35" s="5">
        <v>0.70725694444444442</v>
      </c>
      <c r="AV35" s="4">
        <v>47.158479</v>
      </c>
      <c r="AW35" s="4">
        <v>-88.484831999999997</v>
      </c>
      <c r="AX35" s="4">
        <v>309.2</v>
      </c>
      <c r="AY35" s="4">
        <v>24</v>
      </c>
      <c r="AZ35" s="4">
        <v>12</v>
      </c>
      <c r="BA35" s="4">
        <v>10</v>
      </c>
      <c r="BB35" s="4" t="s">
        <v>432</v>
      </c>
      <c r="BC35" s="4">
        <v>1.2</v>
      </c>
      <c r="BD35" s="4">
        <v>1.6</v>
      </c>
      <c r="BE35" s="4">
        <v>2</v>
      </c>
      <c r="BF35" s="4">
        <v>14.063000000000001</v>
      </c>
      <c r="BG35" s="4">
        <v>14.48</v>
      </c>
      <c r="BH35" s="4">
        <v>1.03</v>
      </c>
      <c r="BI35" s="4">
        <v>14.372</v>
      </c>
      <c r="BJ35" s="4">
        <v>2990.806</v>
      </c>
      <c r="BK35" s="4">
        <v>24.353999999999999</v>
      </c>
      <c r="BL35" s="4">
        <v>0.27500000000000002</v>
      </c>
      <c r="BM35" s="4">
        <v>0.151</v>
      </c>
      <c r="BN35" s="4">
        <v>0.42599999999999999</v>
      </c>
      <c r="BO35" s="4">
        <v>0.223</v>
      </c>
      <c r="BP35" s="4">
        <v>0.123</v>
      </c>
      <c r="BQ35" s="4">
        <v>0.34599999999999997</v>
      </c>
      <c r="BR35" s="4">
        <v>1.2954000000000001</v>
      </c>
      <c r="BU35" s="4">
        <v>0.98499999999999999</v>
      </c>
      <c r="BW35" s="4">
        <v>0</v>
      </c>
      <c r="BX35" s="4">
        <v>0.11651</v>
      </c>
      <c r="BY35" s="4">
        <v>-5</v>
      </c>
      <c r="BZ35" s="4">
        <v>1.3408040000000001</v>
      </c>
      <c r="CA35" s="4">
        <v>2.8472140000000001</v>
      </c>
      <c r="CB35" s="4">
        <v>27.084240999999999</v>
      </c>
      <c r="CC35" s="4">
        <f t="shared" si="9"/>
        <v>0.7522339388</v>
      </c>
      <c r="CE35" s="4">
        <f t="shared" si="10"/>
        <v>6361.0521417195478</v>
      </c>
      <c r="CF35" s="4">
        <f t="shared" si="11"/>
        <v>51.797764167732005</v>
      </c>
      <c r="CG35" s="4">
        <f t="shared" si="12"/>
        <v>0.735896624868</v>
      </c>
      <c r="CH35" s="4">
        <f t="shared" si="13"/>
        <v>2.7551459186532004</v>
      </c>
    </row>
    <row r="36" spans="1:86">
      <c r="A36" s="2">
        <v>42440</v>
      </c>
      <c r="B36" s="29">
        <v>0.49911930555555556</v>
      </c>
      <c r="C36" s="4">
        <v>14.481</v>
      </c>
      <c r="D36" s="4">
        <v>0.1522</v>
      </c>
      <c r="E36" s="4" t="s">
        <v>155</v>
      </c>
      <c r="F36" s="4">
        <v>1521.8367350000001</v>
      </c>
      <c r="G36" s="4">
        <v>12.7</v>
      </c>
      <c r="H36" s="4">
        <v>7.1</v>
      </c>
      <c r="I36" s="4">
        <v>205.7</v>
      </c>
      <c r="K36" s="4">
        <v>0</v>
      </c>
      <c r="L36" s="4">
        <v>25</v>
      </c>
      <c r="M36" s="4">
        <v>0.87460000000000004</v>
      </c>
      <c r="N36" s="4">
        <v>12.665900000000001</v>
      </c>
      <c r="O36" s="4">
        <v>0.1331</v>
      </c>
      <c r="P36" s="4">
        <v>11.107699999999999</v>
      </c>
      <c r="Q36" s="4">
        <v>6.2098000000000004</v>
      </c>
      <c r="R36" s="4">
        <v>17.3</v>
      </c>
      <c r="S36" s="4">
        <v>9.0368999999999993</v>
      </c>
      <c r="T36" s="4">
        <v>5.0522</v>
      </c>
      <c r="U36" s="4">
        <v>14.1</v>
      </c>
      <c r="V36" s="4">
        <v>205.7081</v>
      </c>
      <c r="Y36" s="4">
        <v>21.817</v>
      </c>
      <c r="Z36" s="4">
        <v>0</v>
      </c>
      <c r="AA36" s="4">
        <v>0</v>
      </c>
      <c r="AB36" s="4" t="s">
        <v>384</v>
      </c>
      <c r="AC36" s="4">
        <v>0</v>
      </c>
      <c r="AD36" s="4">
        <v>11.8</v>
      </c>
      <c r="AE36" s="4">
        <v>857</v>
      </c>
      <c r="AF36" s="4">
        <v>887</v>
      </c>
      <c r="AG36" s="4">
        <v>832</v>
      </c>
      <c r="AH36" s="4">
        <v>68</v>
      </c>
      <c r="AI36" s="4">
        <v>26.25</v>
      </c>
      <c r="AJ36" s="4">
        <v>0.6</v>
      </c>
      <c r="AK36" s="4">
        <v>989</v>
      </c>
      <c r="AL36" s="4">
        <v>5</v>
      </c>
      <c r="AM36" s="4">
        <v>0</v>
      </c>
      <c r="AN36" s="4">
        <v>35</v>
      </c>
      <c r="AO36" s="4">
        <v>190</v>
      </c>
      <c r="AP36" s="4">
        <v>190</v>
      </c>
      <c r="AQ36" s="4">
        <v>5</v>
      </c>
      <c r="AR36" s="4">
        <v>195</v>
      </c>
      <c r="AS36" s="4" t="s">
        <v>155</v>
      </c>
      <c r="AT36" s="4">
        <v>2</v>
      </c>
      <c r="AU36" s="5">
        <v>0.70726851851851846</v>
      </c>
      <c r="AV36" s="4">
        <v>47.158479</v>
      </c>
      <c r="AW36" s="4">
        <v>-88.484696999999997</v>
      </c>
      <c r="AX36" s="4">
        <v>309.10000000000002</v>
      </c>
      <c r="AY36" s="4">
        <v>23.1</v>
      </c>
      <c r="AZ36" s="4">
        <v>12</v>
      </c>
      <c r="BA36" s="4">
        <v>10</v>
      </c>
      <c r="BB36" s="4" t="s">
        <v>432</v>
      </c>
      <c r="BC36" s="4">
        <v>1.2</v>
      </c>
      <c r="BD36" s="4">
        <v>1.6</v>
      </c>
      <c r="BE36" s="4">
        <v>2</v>
      </c>
      <c r="BF36" s="4">
        <v>14.063000000000001</v>
      </c>
      <c r="BG36" s="4">
        <v>14.52</v>
      </c>
      <c r="BH36" s="4">
        <v>1.03</v>
      </c>
      <c r="BI36" s="4">
        <v>14.335000000000001</v>
      </c>
      <c r="BJ36" s="4">
        <v>2996.652</v>
      </c>
      <c r="BK36" s="4">
        <v>20.042999999999999</v>
      </c>
      <c r="BL36" s="4">
        <v>0.27500000000000002</v>
      </c>
      <c r="BM36" s="4">
        <v>0.154</v>
      </c>
      <c r="BN36" s="4">
        <v>0.42899999999999999</v>
      </c>
      <c r="BO36" s="4">
        <v>0.224</v>
      </c>
      <c r="BP36" s="4">
        <v>0.125</v>
      </c>
      <c r="BQ36" s="4">
        <v>0.34899999999999998</v>
      </c>
      <c r="BR36" s="4">
        <v>1.6093</v>
      </c>
      <c r="BU36" s="4">
        <v>1.024</v>
      </c>
      <c r="BW36" s="4">
        <v>0</v>
      </c>
      <c r="BX36" s="4">
        <v>0.11068600000000001</v>
      </c>
      <c r="BY36" s="4">
        <v>-5</v>
      </c>
      <c r="BZ36" s="4">
        <v>1.341</v>
      </c>
      <c r="CA36" s="4">
        <v>2.7048890000000001</v>
      </c>
      <c r="CB36" s="4">
        <v>27.088200000000001</v>
      </c>
      <c r="CC36" s="4">
        <f t="shared" si="9"/>
        <v>0.71463167380000003</v>
      </c>
      <c r="CE36" s="4">
        <f t="shared" si="10"/>
        <v>6054.8914406261165</v>
      </c>
      <c r="CF36" s="4">
        <f t="shared" si="11"/>
        <v>40.497925399568999</v>
      </c>
      <c r="CG36" s="4">
        <f t="shared" si="12"/>
        <v>0.70517267696699992</v>
      </c>
      <c r="CH36" s="4">
        <f t="shared" si="13"/>
        <v>3.2516744671718998</v>
      </c>
    </row>
    <row r="37" spans="1:86">
      <c r="A37" s="2">
        <v>42440</v>
      </c>
      <c r="B37" s="29">
        <v>0.49913087962962965</v>
      </c>
      <c r="C37" s="4">
        <v>14.459</v>
      </c>
      <c r="D37" s="4">
        <v>0.1087</v>
      </c>
      <c r="E37" s="4" t="s">
        <v>155</v>
      </c>
      <c r="F37" s="4">
        <v>1086.737357</v>
      </c>
      <c r="G37" s="4">
        <v>12.8</v>
      </c>
      <c r="H37" s="4">
        <v>7.1</v>
      </c>
      <c r="I37" s="4">
        <v>186.5</v>
      </c>
      <c r="K37" s="4">
        <v>0</v>
      </c>
      <c r="L37" s="4">
        <v>25</v>
      </c>
      <c r="M37" s="4">
        <v>0.87519999999999998</v>
      </c>
      <c r="N37" s="4">
        <v>12.6541</v>
      </c>
      <c r="O37" s="4">
        <v>9.5100000000000004E-2</v>
      </c>
      <c r="P37" s="4">
        <v>11.202500000000001</v>
      </c>
      <c r="Q37" s="4">
        <v>6.1877000000000004</v>
      </c>
      <c r="R37" s="4">
        <v>17.399999999999999</v>
      </c>
      <c r="S37" s="4">
        <v>9.1140000000000008</v>
      </c>
      <c r="T37" s="4">
        <v>5.0340999999999996</v>
      </c>
      <c r="U37" s="4">
        <v>14.1</v>
      </c>
      <c r="V37" s="4">
        <v>186.4975</v>
      </c>
      <c r="Y37" s="4">
        <v>21.88</v>
      </c>
      <c r="Z37" s="4">
        <v>0</v>
      </c>
      <c r="AA37" s="4">
        <v>0</v>
      </c>
      <c r="AB37" s="4" t="s">
        <v>384</v>
      </c>
      <c r="AC37" s="4">
        <v>0</v>
      </c>
      <c r="AD37" s="4">
        <v>11.8</v>
      </c>
      <c r="AE37" s="4">
        <v>858</v>
      </c>
      <c r="AF37" s="4">
        <v>888</v>
      </c>
      <c r="AG37" s="4">
        <v>832</v>
      </c>
      <c r="AH37" s="4">
        <v>68</v>
      </c>
      <c r="AI37" s="4">
        <v>26.25</v>
      </c>
      <c r="AJ37" s="4">
        <v>0.6</v>
      </c>
      <c r="AK37" s="4">
        <v>989</v>
      </c>
      <c r="AL37" s="4">
        <v>5</v>
      </c>
      <c r="AM37" s="4">
        <v>0</v>
      </c>
      <c r="AN37" s="4">
        <v>35</v>
      </c>
      <c r="AO37" s="4">
        <v>190</v>
      </c>
      <c r="AP37" s="4">
        <v>190</v>
      </c>
      <c r="AQ37" s="4">
        <v>5</v>
      </c>
      <c r="AR37" s="4">
        <v>195</v>
      </c>
      <c r="AS37" s="4" t="s">
        <v>155</v>
      </c>
      <c r="AT37" s="4">
        <v>2</v>
      </c>
      <c r="AU37" s="5">
        <v>0.70728009259259261</v>
      </c>
      <c r="AV37" s="4">
        <v>47.158493</v>
      </c>
      <c r="AW37" s="4">
        <v>-88.484568999999993</v>
      </c>
      <c r="AX37" s="4">
        <v>309</v>
      </c>
      <c r="AY37" s="4">
        <v>22.2</v>
      </c>
      <c r="AZ37" s="4">
        <v>12</v>
      </c>
      <c r="BA37" s="4">
        <v>10</v>
      </c>
      <c r="BB37" s="4" t="s">
        <v>432</v>
      </c>
      <c r="BC37" s="4">
        <v>1.1289709999999999</v>
      </c>
      <c r="BD37" s="4">
        <v>1.4579420000000001</v>
      </c>
      <c r="BE37" s="4">
        <v>1.857942</v>
      </c>
      <c r="BF37" s="4">
        <v>14.063000000000001</v>
      </c>
      <c r="BG37" s="4">
        <v>14.59</v>
      </c>
      <c r="BH37" s="4">
        <v>1.04</v>
      </c>
      <c r="BI37" s="4">
        <v>14.26</v>
      </c>
      <c r="BJ37" s="4">
        <v>3006.027</v>
      </c>
      <c r="BK37" s="4">
        <v>14.38</v>
      </c>
      <c r="BL37" s="4">
        <v>0.27900000000000003</v>
      </c>
      <c r="BM37" s="4">
        <v>0.154</v>
      </c>
      <c r="BN37" s="4">
        <v>0.433</v>
      </c>
      <c r="BO37" s="4">
        <v>0.22700000000000001</v>
      </c>
      <c r="BP37" s="4">
        <v>0.125</v>
      </c>
      <c r="BQ37" s="4">
        <v>0.35199999999999998</v>
      </c>
      <c r="BR37" s="4">
        <v>1.4650000000000001</v>
      </c>
      <c r="BU37" s="4">
        <v>1.0309999999999999</v>
      </c>
      <c r="BW37" s="4">
        <v>0</v>
      </c>
      <c r="BX37" s="4">
        <v>0.112706</v>
      </c>
      <c r="BY37" s="4">
        <v>-5</v>
      </c>
      <c r="BZ37" s="4">
        <v>1.340098</v>
      </c>
      <c r="CA37" s="4">
        <v>2.7542529999999998</v>
      </c>
      <c r="CB37" s="4">
        <v>27.069980000000001</v>
      </c>
      <c r="CC37" s="4">
        <f t="shared" si="9"/>
        <v>0.72767364259999989</v>
      </c>
      <c r="CE37" s="4">
        <f t="shared" si="10"/>
        <v>6184.6810854747573</v>
      </c>
      <c r="CF37" s="4">
        <f t="shared" si="11"/>
        <v>29.585800130579997</v>
      </c>
      <c r="CG37" s="4">
        <f t="shared" si="12"/>
        <v>0.72421430083199989</v>
      </c>
      <c r="CH37" s="4">
        <f t="shared" si="13"/>
        <v>3.0141305418150002</v>
      </c>
    </row>
    <row r="38" spans="1:86">
      <c r="A38" s="2">
        <v>42440</v>
      </c>
      <c r="B38" s="29">
        <v>0.49914245370370369</v>
      </c>
      <c r="C38" s="4">
        <v>14.451000000000001</v>
      </c>
      <c r="D38" s="4">
        <v>8.5400000000000004E-2</v>
      </c>
      <c r="E38" s="4" t="s">
        <v>155</v>
      </c>
      <c r="F38" s="4">
        <v>853.64406799999995</v>
      </c>
      <c r="G38" s="4">
        <v>12.8</v>
      </c>
      <c r="H38" s="4">
        <v>7</v>
      </c>
      <c r="I38" s="4">
        <v>172.5</v>
      </c>
      <c r="K38" s="4">
        <v>0</v>
      </c>
      <c r="L38" s="4">
        <v>25</v>
      </c>
      <c r="M38" s="4">
        <v>0.87549999999999994</v>
      </c>
      <c r="N38" s="4">
        <v>12.6516</v>
      </c>
      <c r="O38" s="4">
        <v>7.4700000000000003E-2</v>
      </c>
      <c r="P38" s="4">
        <v>11.232900000000001</v>
      </c>
      <c r="Q38" s="4">
        <v>6.1285999999999996</v>
      </c>
      <c r="R38" s="4">
        <v>17.399999999999999</v>
      </c>
      <c r="S38" s="4">
        <v>9.1387999999999998</v>
      </c>
      <c r="T38" s="4">
        <v>4.9859999999999998</v>
      </c>
      <c r="U38" s="4">
        <v>14.1</v>
      </c>
      <c r="V38" s="4">
        <v>172.4786</v>
      </c>
      <c r="Y38" s="4">
        <v>21.943000000000001</v>
      </c>
      <c r="Z38" s="4">
        <v>0</v>
      </c>
      <c r="AA38" s="4">
        <v>0</v>
      </c>
      <c r="AB38" s="4" t="s">
        <v>384</v>
      </c>
      <c r="AC38" s="4">
        <v>0</v>
      </c>
      <c r="AD38" s="4">
        <v>11.9</v>
      </c>
      <c r="AE38" s="4">
        <v>859</v>
      </c>
      <c r="AF38" s="4">
        <v>889</v>
      </c>
      <c r="AG38" s="4">
        <v>832</v>
      </c>
      <c r="AH38" s="4">
        <v>68</v>
      </c>
      <c r="AI38" s="4">
        <v>26.25</v>
      </c>
      <c r="AJ38" s="4">
        <v>0.6</v>
      </c>
      <c r="AK38" s="4">
        <v>989</v>
      </c>
      <c r="AL38" s="4">
        <v>5</v>
      </c>
      <c r="AM38" s="4">
        <v>0</v>
      </c>
      <c r="AN38" s="4">
        <v>35</v>
      </c>
      <c r="AO38" s="4">
        <v>190</v>
      </c>
      <c r="AP38" s="4">
        <v>190</v>
      </c>
      <c r="AQ38" s="4">
        <v>5.0999999999999996</v>
      </c>
      <c r="AR38" s="4">
        <v>195</v>
      </c>
      <c r="AS38" s="4" t="s">
        <v>155</v>
      </c>
      <c r="AT38" s="4">
        <v>2</v>
      </c>
      <c r="AU38" s="5">
        <v>0.70729166666666676</v>
      </c>
      <c r="AV38" s="4">
        <v>47.158529999999999</v>
      </c>
      <c r="AW38" s="4">
        <v>-88.484453999999999</v>
      </c>
      <c r="AX38" s="4">
        <v>308.89999999999998</v>
      </c>
      <c r="AY38" s="4">
        <v>21.2</v>
      </c>
      <c r="AZ38" s="4">
        <v>12</v>
      </c>
      <c r="BA38" s="4">
        <v>10</v>
      </c>
      <c r="BB38" s="4" t="s">
        <v>432</v>
      </c>
      <c r="BC38" s="4">
        <v>1.1709290000000001</v>
      </c>
      <c r="BD38" s="4">
        <v>1.4709289999999999</v>
      </c>
      <c r="BE38" s="4">
        <v>1.8709290000000001</v>
      </c>
      <c r="BF38" s="4">
        <v>14.063000000000001</v>
      </c>
      <c r="BG38" s="4">
        <v>14.62</v>
      </c>
      <c r="BH38" s="4">
        <v>1.04</v>
      </c>
      <c r="BI38" s="4">
        <v>14.218999999999999</v>
      </c>
      <c r="BJ38" s="4">
        <v>3011.1770000000001</v>
      </c>
      <c r="BK38" s="4">
        <v>11.321999999999999</v>
      </c>
      <c r="BL38" s="4">
        <v>0.28000000000000003</v>
      </c>
      <c r="BM38" s="4">
        <v>0.153</v>
      </c>
      <c r="BN38" s="4">
        <v>0.433</v>
      </c>
      <c r="BO38" s="4">
        <v>0.22800000000000001</v>
      </c>
      <c r="BP38" s="4">
        <v>0.124</v>
      </c>
      <c r="BQ38" s="4">
        <v>0.35199999999999998</v>
      </c>
      <c r="BR38" s="4">
        <v>1.3573999999999999</v>
      </c>
      <c r="BU38" s="4">
        <v>1.036</v>
      </c>
      <c r="BW38" s="4">
        <v>0</v>
      </c>
      <c r="BX38" s="4">
        <v>0.13103999999999999</v>
      </c>
      <c r="BY38" s="4">
        <v>-5</v>
      </c>
      <c r="BZ38" s="4">
        <v>1.342706</v>
      </c>
      <c r="CA38" s="4">
        <v>3.2022910000000002</v>
      </c>
      <c r="CB38" s="4">
        <v>27.122661000000001</v>
      </c>
      <c r="CC38" s="4">
        <f t="shared" si="9"/>
        <v>0.84604528220000008</v>
      </c>
      <c r="CE38" s="4">
        <f t="shared" si="10"/>
        <v>7203.0707598607296</v>
      </c>
      <c r="CF38" s="4">
        <f t="shared" si="11"/>
        <v>27.083485010394</v>
      </c>
      <c r="CG38" s="4">
        <f t="shared" si="12"/>
        <v>0.84202320470399994</v>
      </c>
      <c r="CH38" s="4">
        <f t="shared" si="13"/>
        <v>3.2470519831398001</v>
      </c>
    </row>
    <row r="39" spans="1:86">
      <c r="A39" s="2">
        <v>42440</v>
      </c>
      <c r="B39" s="29">
        <v>0.49915402777777779</v>
      </c>
      <c r="C39" s="4">
        <v>14.356</v>
      </c>
      <c r="D39" s="4">
        <v>7.2999999999999995E-2</v>
      </c>
      <c r="E39" s="4" t="s">
        <v>155</v>
      </c>
      <c r="F39" s="4">
        <v>730.44335000000001</v>
      </c>
      <c r="G39" s="4">
        <v>12.9</v>
      </c>
      <c r="H39" s="4">
        <v>6.9</v>
      </c>
      <c r="I39" s="4">
        <v>181.8</v>
      </c>
      <c r="K39" s="4">
        <v>0</v>
      </c>
      <c r="L39" s="4">
        <v>25</v>
      </c>
      <c r="M39" s="4">
        <v>0.87629999999999997</v>
      </c>
      <c r="N39" s="4">
        <v>12.579800000000001</v>
      </c>
      <c r="O39" s="4">
        <v>6.4000000000000001E-2</v>
      </c>
      <c r="P39" s="4">
        <v>11.3043</v>
      </c>
      <c r="Q39" s="4">
        <v>6.0201000000000002</v>
      </c>
      <c r="R39" s="4">
        <v>17.3</v>
      </c>
      <c r="S39" s="4">
        <v>9.1968999999999994</v>
      </c>
      <c r="T39" s="4">
        <v>4.8978000000000002</v>
      </c>
      <c r="U39" s="4">
        <v>14.1</v>
      </c>
      <c r="V39" s="4">
        <v>181.8201</v>
      </c>
      <c r="Y39" s="4">
        <v>21.954000000000001</v>
      </c>
      <c r="Z39" s="4">
        <v>0</v>
      </c>
      <c r="AA39" s="4">
        <v>0</v>
      </c>
      <c r="AB39" s="4" t="s">
        <v>384</v>
      </c>
      <c r="AC39" s="4">
        <v>0</v>
      </c>
      <c r="AD39" s="4">
        <v>11.8</v>
      </c>
      <c r="AE39" s="4">
        <v>859</v>
      </c>
      <c r="AF39" s="4">
        <v>890</v>
      </c>
      <c r="AG39" s="4">
        <v>833</v>
      </c>
      <c r="AH39" s="4">
        <v>68</v>
      </c>
      <c r="AI39" s="4">
        <v>26.25</v>
      </c>
      <c r="AJ39" s="4">
        <v>0.6</v>
      </c>
      <c r="AK39" s="4">
        <v>989</v>
      </c>
      <c r="AL39" s="4">
        <v>5</v>
      </c>
      <c r="AM39" s="4">
        <v>0</v>
      </c>
      <c r="AN39" s="4">
        <v>35</v>
      </c>
      <c r="AO39" s="4">
        <v>190</v>
      </c>
      <c r="AP39" s="4">
        <v>190</v>
      </c>
      <c r="AQ39" s="4">
        <v>5</v>
      </c>
      <c r="AR39" s="4">
        <v>195</v>
      </c>
      <c r="AS39" s="4" t="s">
        <v>155</v>
      </c>
      <c r="AT39" s="4">
        <v>1</v>
      </c>
      <c r="AU39" s="5">
        <v>0.70730324074074069</v>
      </c>
      <c r="AV39" s="4">
        <v>47.158591999999999</v>
      </c>
      <c r="AW39" s="4">
        <v>-88.484358</v>
      </c>
      <c r="AX39" s="4">
        <v>308.8</v>
      </c>
      <c r="AY39" s="4">
        <v>20.8</v>
      </c>
      <c r="AZ39" s="4">
        <v>12</v>
      </c>
      <c r="BA39" s="4">
        <v>10</v>
      </c>
      <c r="BB39" s="4" t="s">
        <v>432</v>
      </c>
      <c r="BC39" s="4">
        <v>1.2716160000000001</v>
      </c>
      <c r="BD39" s="4">
        <v>1.5</v>
      </c>
      <c r="BE39" s="4">
        <v>1.971616</v>
      </c>
      <c r="BF39" s="4">
        <v>14.063000000000001</v>
      </c>
      <c r="BG39" s="4">
        <v>14.73</v>
      </c>
      <c r="BH39" s="4">
        <v>1.05</v>
      </c>
      <c r="BI39" s="4">
        <v>14.116</v>
      </c>
      <c r="BJ39" s="4">
        <v>3013.4430000000002</v>
      </c>
      <c r="BK39" s="4">
        <v>9.7590000000000003</v>
      </c>
      <c r="BL39" s="4">
        <v>0.28399999999999997</v>
      </c>
      <c r="BM39" s="4">
        <v>0.151</v>
      </c>
      <c r="BN39" s="4">
        <v>0.435</v>
      </c>
      <c r="BO39" s="4">
        <v>0.23100000000000001</v>
      </c>
      <c r="BP39" s="4">
        <v>0.123</v>
      </c>
      <c r="BQ39" s="4">
        <v>0.35399999999999998</v>
      </c>
      <c r="BR39" s="4">
        <v>1.4401999999999999</v>
      </c>
      <c r="BU39" s="4">
        <v>1.0429999999999999</v>
      </c>
      <c r="BW39" s="4">
        <v>0</v>
      </c>
      <c r="BX39" s="4">
        <v>0.12758800000000001</v>
      </c>
      <c r="BY39" s="4">
        <v>-5</v>
      </c>
      <c r="BZ39" s="4">
        <v>1.3393919999999999</v>
      </c>
      <c r="CA39" s="4">
        <v>3.1179320000000001</v>
      </c>
      <c r="CB39" s="4">
        <v>27.055717999999999</v>
      </c>
      <c r="CC39" s="4">
        <f t="shared" si="9"/>
        <v>0.82375763440000005</v>
      </c>
      <c r="CE39" s="4">
        <f t="shared" si="10"/>
        <v>7018.5956388273726</v>
      </c>
      <c r="CF39" s="4">
        <f t="shared" si="11"/>
        <v>22.729640095836</v>
      </c>
      <c r="CG39" s="4">
        <f t="shared" si="12"/>
        <v>0.824499702216</v>
      </c>
      <c r="CH39" s="4">
        <f t="shared" si="13"/>
        <v>3.3543629128008003</v>
      </c>
    </row>
    <row r="40" spans="1:86">
      <c r="A40" s="2">
        <v>42440</v>
      </c>
      <c r="B40" s="29">
        <v>0.49916560185185183</v>
      </c>
      <c r="C40" s="4">
        <v>14.449</v>
      </c>
      <c r="D40" s="4">
        <v>5.33E-2</v>
      </c>
      <c r="E40" s="4" t="s">
        <v>155</v>
      </c>
      <c r="F40" s="4">
        <v>533.39901499999996</v>
      </c>
      <c r="G40" s="4">
        <v>12.9</v>
      </c>
      <c r="H40" s="4">
        <v>6.7</v>
      </c>
      <c r="I40" s="4">
        <v>142.19999999999999</v>
      </c>
      <c r="K40" s="4">
        <v>0</v>
      </c>
      <c r="L40" s="4">
        <v>25</v>
      </c>
      <c r="M40" s="4">
        <v>0.87580000000000002</v>
      </c>
      <c r="N40" s="4">
        <v>12.653600000000001</v>
      </c>
      <c r="O40" s="4">
        <v>4.6699999999999998E-2</v>
      </c>
      <c r="P40" s="4">
        <v>11.2972</v>
      </c>
      <c r="Q40" s="4">
        <v>5.8411</v>
      </c>
      <c r="R40" s="4">
        <v>17.100000000000001</v>
      </c>
      <c r="S40" s="4">
        <v>9.1911000000000005</v>
      </c>
      <c r="T40" s="4">
        <v>4.7522000000000002</v>
      </c>
      <c r="U40" s="4">
        <v>13.9</v>
      </c>
      <c r="V40" s="4">
        <v>142.16419999999999</v>
      </c>
      <c r="Y40" s="4">
        <v>21.785</v>
      </c>
      <c r="Z40" s="4">
        <v>0</v>
      </c>
      <c r="AA40" s="4">
        <v>0</v>
      </c>
      <c r="AB40" s="4" t="s">
        <v>384</v>
      </c>
      <c r="AC40" s="4">
        <v>0</v>
      </c>
      <c r="AD40" s="4">
        <v>11.8</v>
      </c>
      <c r="AE40" s="4">
        <v>860</v>
      </c>
      <c r="AF40" s="4">
        <v>890</v>
      </c>
      <c r="AG40" s="4">
        <v>834</v>
      </c>
      <c r="AH40" s="4">
        <v>68</v>
      </c>
      <c r="AI40" s="4">
        <v>26.25</v>
      </c>
      <c r="AJ40" s="4">
        <v>0.6</v>
      </c>
      <c r="AK40" s="4">
        <v>989</v>
      </c>
      <c r="AL40" s="4">
        <v>5</v>
      </c>
      <c r="AM40" s="4">
        <v>0</v>
      </c>
      <c r="AN40" s="4">
        <v>35</v>
      </c>
      <c r="AO40" s="4">
        <v>190</v>
      </c>
      <c r="AP40" s="4">
        <v>190</v>
      </c>
      <c r="AQ40" s="4">
        <v>4.9000000000000004</v>
      </c>
      <c r="AR40" s="4">
        <v>195</v>
      </c>
      <c r="AS40" s="4" t="s">
        <v>155</v>
      </c>
      <c r="AT40" s="4">
        <v>1</v>
      </c>
      <c r="AU40" s="5">
        <v>0.70731481481481484</v>
      </c>
      <c r="AV40" s="4">
        <v>47.158672000000003</v>
      </c>
      <c r="AW40" s="4">
        <v>-88.484288000000006</v>
      </c>
      <c r="AX40" s="4">
        <v>308.7</v>
      </c>
      <c r="AY40" s="4">
        <v>21.1</v>
      </c>
      <c r="AZ40" s="4">
        <v>12</v>
      </c>
      <c r="BA40" s="4">
        <v>10</v>
      </c>
      <c r="BB40" s="4" t="s">
        <v>432</v>
      </c>
      <c r="BC40" s="4">
        <v>1.587313</v>
      </c>
      <c r="BD40" s="4">
        <v>1.1408590000000001</v>
      </c>
      <c r="BE40" s="4">
        <v>2.2154850000000001</v>
      </c>
      <c r="BF40" s="4">
        <v>14.063000000000001</v>
      </c>
      <c r="BG40" s="4">
        <v>14.66</v>
      </c>
      <c r="BH40" s="4">
        <v>1.04</v>
      </c>
      <c r="BI40" s="4">
        <v>14.186999999999999</v>
      </c>
      <c r="BJ40" s="4">
        <v>3018.558</v>
      </c>
      <c r="BK40" s="4">
        <v>7.0919999999999996</v>
      </c>
      <c r="BL40" s="4">
        <v>0.28199999999999997</v>
      </c>
      <c r="BM40" s="4">
        <v>0.14599999999999999</v>
      </c>
      <c r="BN40" s="4">
        <v>0.42799999999999999</v>
      </c>
      <c r="BO40" s="4">
        <v>0.23</v>
      </c>
      <c r="BP40" s="4">
        <v>0.11899999999999999</v>
      </c>
      <c r="BQ40" s="4">
        <v>0.34799999999999998</v>
      </c>
      <c r="BR40" s="4">
        <v>1.1214</v>
      </c>
      <c r="BU40" s="4">
        <v>1.0309999999999999</v>
      </c>
      <c r="BW40" s="4">
        <v>0</v>
      </c>
      <c r="BX40" s="4">
        <v>0.13692199999999999</v>
      </c>
      <c r="BY40" s="4">
        <v>-5</v>
      </c>
      <c r="BZ40" s="4">
        <v>1.3399019999999999</v>
      </c>
      <c r="CA40" s="4">
        <v>3.346031</v>
      </c>
      <c r="CB40" s="4">
        <v>27.066020000000002</v>
      </c>
      <c r="CC40" s="4">
        <f t="shared" si="9"/>
        <v>0.88402139019999992</v>
      </c>
      <c r="CE40" s="4">
        <f t="shared" si="10"/>
        <v>7544.8409165436051</v>
      </c>
      <c r="CF40" s="4">
        <f t="shared" si="11"/>
        <v>17.726348733443999</v>
      </c>
      <c r="CG40" s="4">
        <f t="shared" si="12"/>
        <v>0.86982083463599991</v>
      </c>
      <c r="CH40" s="4">
        <f t="shared" si="13"/>
        <v>2.8029226550597999</v>
      </c>
    </row>
    <row r="41" spans="1:86">
      <c r="A41" s="2">
        <v>42440</v>
      </c>
      <c r="B41" s="29">
        <v>0.49917717592592598</v>
      </c>
      <c r="C41" s="4">
        <v>14.475</v>
      </c>
      <c r="D41" s="4">
        <v>0.24629999999999999</v>
      </c>
      <c r="E41" s="4" t="s">
        <v>155</v>
      </c>
      <c r="F41" s="4">
        <v>2462.956811</v>
      </c>
      <c r="G41" s="4">
        <v>12.9</v>
      </c>
      <c r="H41" s="4">
        <v>6.5</v>
      </c>
      <c r="I41" s="4">
        <v>115.9</v>
      </c>
      <c r="K41" s="4">
        <v>0</v>
      </c>
      <c r="L41" s="4">
        <v>25</v>
      </c>
      <c r="M41" s="4">
        <v>0.87390000000000001</v>
      </c>
      <c r="N41" s="4">
        <v>12.6501</v>
      </c>
      <c r="O41" s="4">
        <v>0.2152</v>
      </c>
      <c r="P41" s="4">
        <v>11.2737</v>
      </c>
      <c r="Q41" s="4">
        <v>5.6806000000000001</v>
      </c>
      <c r="R41" s="4">
        <v>17</v>
      </c>
      <c r="S41" s="4">
        <v>9.1720000000000006</v>
      </c>
      <c r="T41" s="4">
        <v>4.6215000000000002</v>
      </c>
      <c r="U41" s="4">
        <v>13.8</v>
      </c>
      <c r="V41" s="4">
        <v>115.85380000000001</v>
      </c>
      <c r="Y41" s="4">
        <v>21.524000000000001</v>
      </c>
      <c r="Z41" s="4">
        <v>0</v>
      </c>
      <c r="AA41" s="4">
        <v>0</v>
      </c>
      <c r="AB41" s="4" t="s">
        <v>384</v>
      </c>
      <c r="AC41" s="4">
        <v>0</v>
      </c>
      <c r="AD41" s="4">
        <v>11.9</v>
      </c>
      <c r="AE41" s="4">
        <v>861</v>
      </c>
      <c r="AF41" s="4">
        <v>890</v>
      </c>
      <c r="AG41" s="4">
        <v>834</v>
      </c>
      <c r="AH41" s="4">
        <v>68</v>
      </c>
      <c r="AI41" s="4">
        <v>26.25</v>
      </c>
      <c r="AJ41" s="4">
        <v>0.6</v>
      </c>
      <c r="AK41" s="4">
        <v>989</v>
      </c>
      <c r="AL41" s="4">
        <v>5</v>
      </c>
      <c r="AM41" s="4">
        <v>0</v>
      </c>
      <c r="AN41" s="4">
        <v>35</v>
      </c>
      <c r="AO41" s="4">
        <v>190</v>
      </c>
      <c r="AP41" s="4">
        <v>190</v>
      </c>
      <c r="AQ41" s="4">
        <v>5</v>
      </c>
      <c r="AR41" s="4">
        <v>195</v>
      </c>
      <c r="AS41" s="4" t="s">
        <v>155</v>
      </c>
      <c r="AT41" s="4">
        <v>1</v>
      </c>
      <c r="AU41" s="5">
        <v>0.70732638888888888</v>
      </c>
      <c r="AV41" s="4">
        <v>47.158749999999998</v>
      </c>
      <c r="AW41" s="4">
        <v>-88.484226000000007</v>
      </c>
      <c r="AX41" s="4">
        <v>308.60000000000002</v>
      </c>
      <c r="AY41" s="4">
        <v>21.3</v>
      </c>
      <c r="AZ41" s="4">
        <v>12</v>
      </c>
      <c r="BA41" s="4">
        <v>10</v>
      </c>
      <c r="BB41" s="4" t="s">
        <v>432</v>
      </c>
      <c r="BC41" s="4">
        <v>1.771728</v>
      </c>
      <c r="BD41" s="4">
        <v>1.071728</v>
      </c>
      <c r="BE41" s="4">
        <v>2.3717280000000001</v>
      </c>
      <c r="BF41" s="4">
        <v>14.063000000000001</v>
      </c>
      <c r="BG41" s="4">
        <v>14.44</v>
      </c>
      <c r="BH41" s="4">
        <v>1.03</v>
      </c>
      <c r="BI41" s="4">
        <v>14.425000000000001</v>
      </c>
      <c r="BJ41" s="4">
        <v>2979.538</v>
      </c>
      <c r="BK41" s="4">
        <v>32.268000000000001</v>
      </c>
      <c r="BL41" s="4">
        <v>0.27800000000000002</v>
      </c>
      <c r="BM41" s="4">
        <v>0.14000000000000001</v>
      </c>
      <c r="BN41" s="4">
        <v>0.41799999999999998</v>
      </c>
      <c r="BO41" s="4">
        <v>0.22600000000000001</v>
      </c>
      <c r="BP41" s="4">
        <v>0.114</v>
      </c>
      <c r="BQ41" s="4">
        <v>0.34</v>
      </c>
      <c r="BR41" s="4">
        <v>0.90229999999999999</v>
      </c>
      <c r="BU41" s="4">
        <v>1.006</v>
      </c>
      <c r="BW41" s="4">
        <v>0</v>
      </c>
      <c r="BX41" s="4">
        <v>0.192967</v>
      </c>
      <c r="BY41" s="4">
        <v>-5</v>
      </c>
      <c r="BZ41" s="4">
        <v>1.3418019999999999</v>
      </c>
      <c r="CA41" s="4">
        <v>4.7156310000000001</v>
      </c>
      <c r="CB41" s="4">
        <v>27.104403999999999</v>
      </c>
      <c r="CC41" s="4">
        <f t="shared" si="9"/>
        <v>1.2458697102</v>
      </c>
      <c r="CE41" s="4">
        <f t="shared" si="10"/>
        <v>10495.650113583068</v>
      </c>
      <c r="CF41" s="4">
        <f t="shared" si="11"/>
        <v>113.666493887676</v>
      </c>
      <c r="CG41" s="4">
        <f t="shared" si="12"/>
        <v>1.1976759613800001</v>
      </c>
      <c r="CH41" s="4">
        <f t="shared" si="13"/>
        <v>3.1784206469211003</v>
      </c>
    </row>
    <row r="42" spans="1:86">
      <c r="A42" s="2">
        <v>42440</v>
      </c>
      <c r="B42" s="29">
        <v>0.49918875000000001</v>
      </c>
      <c r="C42" s="4">
        <v>14.42</v>
      </c>
      <c r="D42" s="4">
        <v>0.27029999999999998</v>
      </c>
      <c r="E42" s="4" t="s">
        <v>155</v>
      </c>
      <c r="F42" s="4">
        <v>2703.3735980000001</v>
      </c>
      <c r="G42" s="4">
        <v>12.9</v>
      </c>
      <c r="H42" s="4">
        <v>6.5</v>
      </c>
      <c r="I42" s="4">
        <v>160.69999999999999</v>
      </c>
      <c r="K42" s="4">
        <v>0</v>
      </c>
      <c r="L42" s="4">
        <v>25</v>
      </c>
      <c r="M42" s="4">
        <v>0.87409999999999999</v>
      </c>
      <c r="N42" s="4">
        <v>12.6046</v>
      </c>
      <c r="O42" s="4">
        <v>0.23630000000000001</v>
      </c>
      <c r="P42" s="4">
        <v>11.276</v>
      </c>
      <c r="Q42" s="4">
        <v>5.6554000000000002</v>
      </c>
      <c r="R42" s="4">
        <v>16.899999999999999</v>
      </c>
      <c r="S42" s="4">
        <v>9.1738</v>
      </c>
      <c r="T42" s="4">
        <v>4.6010999999999997</v>
      </c>
      <c r="U42" s="4">
        <v>13.8</v>
      </c>
      <c r="V42" s="4">
        <v>160.68389999999999</v>
      </c>
      <c r="Y42" s="4">
        <v>21.669</v>
      </c>
      <c r="Z42" s="4">
        <v>0</v>
      </c>
      <c r="AA42" s="4">
        <v>0</v>
      </c>
      <c r="AB42" s="4" t="s">
        <v>384</v>
      </c>
      <c r="AC42" s="4">
        <v>0</v>
      </c>
      <c r="AD42" s="4">
        <v>11.8</v>
      </c>
      <c r="AE42" s="4">
        <v>862</v>
      </c>
      <c r="AF42" s="4">
        <v>891</v>
      </c>
      <c r="AG42" s="4">
        <v>835</v>
      </c>
      <c r="AH42" s="4">
        <v>68</v>
      </c>
      <c r="AI42" s="4">
        <v>26.25</v>
      </c>
      <c r="AJ42" s="4">
        <v>0.6</v>
      </c>
      <c r="AK42" s="4">
        <v>989</v>
      </c>
      <c r="AL42" s="4">
        <v>5</v>
      </c>
      <c r="AM42" s="4">
        <v>0</v>
      </c>
      <c r="AN42" s="4">
        <v>35</v>
      </c>
      <c r="AO42" s="4">
        <v>190</v>
      </c>
      <c r="AP42" s="4">
        <v>190</v>
      </c>
      <c r="AQ42" s="4">
        <v>5</v>
      </c>
      <c r="AR42" s="4">
        <v>195</v>
      </c>
      <c r="AS42" s="4" t="s">
        <v>155</v>
      </c>
      <c r="AT42" s="4">
        <v>1</v>
      </c>
      <c r="AU42" s="5">
        <v>0.70733796296296303</v>
      </c>
      <c r="AV42" s="4">
        <v>47.158839999999998</v>
      </c>
      <c r="AW42" s="4">
        <v>-88.484188000000003</v>
      </c>
      <c r="AX42" s="4">
        <v>308.3</v>
      </c>
      <c r="AY42" s="4">
        <v>23</v>
      </c>
      <c r="AZ42" s="4">
        <v>12</v>
      </c>
      <c r="BA42" s="4">
        <v>10</v>
      </c>
      <c r="BB42" s="4" t="s">
        <v>432</v>
      </c>
      <c r="BC42" s="4">
        <v>1.2986009999999999</v>
      </c>
      <c r="BD42" s="4">
        <v>1.1000000000000001</v>
      </c>
      <c r="BE42" s="4">
        <v>2.1134870000000001</v>
      </c>
      <c r="BF42" s="4">
        <v>14.063000000000001</v>
      </c>
      <c r="BG42" s="4">
        <v>14.46</v>
      </c>
      <c r="BH42" s="4">
        <v>1.03</v>
      </c>
      <c r="BI42" s="4">
        <v>14.403</v>
      </c>
      <c r="BJ42" s="4">
        <v>2973.444</v>
      </c>
      <c r="BK42" s="4">
        <v>35.479999999999997</v>
      </c>
      <c r="BL42" s="4">
        <v>0.27900000000000003</v>
      </c>
      <c r="BM42" s="4">
        <v>0.14000000000000001</v>
      </c>
      <c r="BN42" s="4">
        <v>0.41799999999999998</v>
      </c>
      <c r="BO42" s="4">
        <v>0.22700000000000001</v>
      </c>
      <c r="BP42" s="4">
        <v>0.114</v>
      </c>
      <c r="BQ42" s="4">
        <v>0.34</v>
      </c>
      <c r="BR42" s="4">
        <v>1.2534000000000001</v>
      </c>
      <c r="BU42" s="4">
        <v>1.014</v>
      </c>
      <c r="BW42" s="4">
        <v>0</v>
      </c>
      <c r="BX42" s="4">
        <v>0.25942700000000002</v>
      </c>
      <c r="BY42" s="4">
        <v>-5</v>
      </c>
      <c r="BZ42" s="4">
        <v>1.3401959999999999</v>
      </c>
      <c r="CA42" s="4">
        <v>6.3397579999999998</v>
      </c>
      <c r="CB42" s="4">
        <v>27.071963</v>
      </c>
      <c r="CC42" s="4">
        <f t="shared" si="9"/>
        <v>1.6749640635999998</v>
      </c>
      <c r="CE42" s="4">
        <f t="shared" si="10"/>
        <v>14081.633793754343</v>
      </c>
      <c r="CF42" s="4">
        <f t="shared" si="11"/>
        <v>168.02615653847997</v>
      </c>
      <c r="CG42" s="4">
        <f t="shared" si="12"/>
        <v>1.6101717368400001</v>
      </c>
      <c r="CH42" s="4">
        <f t="shared" si="13"/>
        <v>5.9358507498684006</v>
      </c>
    </row>
    <row r="43" spans="1:86">
      <c r="A43" s="2">
        <v>42440</v>
      </c>
      <c r="B43" s="29">
        <v>0.49920032407407411</v>
      </c>
      <c r="C43" s="4">
        <v>14.42</v>
      </c>
      <c r="D43" s="4">
        <v>0.1867</v>
      </c>
      <c r="E43" s="4" t="s">
        <v>155</v>
      </c>
      <c r="F43" s="4">
        <v>1867.0621470000001</v>
      </c>
      <c r="G43" s="4">
        <v>13.4</v>
      </c>
      <c r="H43" s="4">
        <v>-0.6</v>
      </c>
      <c r="I43" s="4">
        <v>191.5</v>
      </c>
      <c r="K43" s="4">
        <v>0</v>
      </c>
      <c r="L43" s="4">
        <v>25</v>
      </c>
      <c r="M43" s="4">
        <v>0.87490000000000001</v>
      </c>
      <c r="N43" s="4">
        <v>12.6158</v>
      </c>
      <c r="O43" s="4">
        <v>0.1633</v>
      </c>
      <c r="P43" s="4">
        <v>11.6823</v>
      </c>
      <c r="Q43" s="4">
        <v>0</v>
      </c>
      <c r="R43" s="4">
        <v>11.7</v>
      </c>
      <c r="S43" s="4">
        <v>9.5044000000000004</v>
      </c>
      <c r="T43" s="4">
        <v>0</v>
      </c>
      <c r="U43" s="4">
        <v>9.5</v>
      </c>
      <c r="V43" s="4">
        <v>191.4735</v>
      </c>
      <c r="Y43" s="4">
        <v>21.834</v>
      </c>
      <c r="Z43" s="4">
        <v>0</v>
      </c>
      <c r="AA43" s="4">
        <v>0</v>
      </c>
      <c r="AB43" s="4" t="s">
        <v>384</v>
      </c>
      <c r="AC43" s="4">
        <v>0</v>
      </c>
      <c r="AD43" s="4">
        <v>11.9</v>
      </c>
      <c r="AE43" s="4">
        <v>862</v>
      </c>
      <c r="AF43" s="4">
        <v>892</v>
      </c>
      <c r="AG43" s="4">
        <v>836</v>
      </c>
      <c r="AH43" s="4">
        <v>68</v>
      </c>
      <c r="AI43" s="4">
        <v>26.25</v>
      </c>
      <c r="AJ43" s="4">
        <v>0.6</v>
      </c>
      <c r="AK43" s="4">
        <v>989</v>
      </c>
      <c r="AL43" s="4">
        <v>5</v>
      </c>
      <c r="AM43" s="4">
        <v>0</v>
      </c>
      <c r="AN43" s="4">
        <v>35</v>
      </c>
      <c r="AO43" s="4">
        <v>190.9</v>
      </c>
      <c r="AP43" s="4">
        <v>190</v>
      </c>
      <c r="AQ43" s="4">
        <v>5.2</v>
      </c>
      <c r="AR43" s="4">
        <v>195</v>
      </c>
      <c r="AS43" s="4" t="s">
        <v>155</v>
      </c>
      <c r="AT43" s="4">
        <v>1</v>
      </c>
      <c r="AU43" s="5">
        <v>0.70734953703703696</v>
      </c>
      <c r="AV43" s="4">
        <v>47.158938999999997</v>
      </c>
      <c r="AW43" s="4">
        <v>-88.484171000000003</v>
      </c>
      <c r="AX43" s="4">
        <v>308</v>
      </c>
      <c r="AY43" s="4">
        <v>24.6</v>
      </c>
      <c r="AZ43" s="4">
        <v>12</v>
      </c>
      <c r="BA43" s="4">
        <v>10</v>
      </c>
      <c r="BB43" s="4" t="s">
        <v>432</v>
      </c>
      <c r="BC43" s="4">
        <v>1.1715279999999999</v>
      </c>
      <c r="BD43" s="4">
        <v>1.1715279999999999</v>
      </c>
      <c r="BE43" s="4">
        <v>2</v>
      </c>
      <c r="BF43" s="4">
        <v>14.063000000000001</v>
      </c>
      <c r="BG43" s="4">
        <v>14.54</v>
      </c>
      <c r="BH43" s="4">
        <v>1.03</v>
      </c>
      <c r="BI43" s="4">
        <v>14.302</v>
      </c>
      <c r="BJ43" s="4">
        <v>2989.777</v>
      </c>
      <c r="BK43" s="4">
        <v>24.638000000000002</v>
      </c>
      <c r="BL43" s="4">
        <v>0.28999999999999998</v>
      </c>
      <c r="BM43" s="4">
        <v>0</v>
      </c>
      <c r="BN43" s="4">
        <v>0.28999999999999998</v>
      </c>
      <c r="BO43" s="4">
        <v>0.23599999999999999</v>
      </c>
      <c r="BP43" s="4">
        <v>0</v>
      </c>
      <c r="BQ43" s="4">
        <v>0.23599999999999999</v>
      </c>
      <c r="BR43" s="4">
        <v>1.5004999999999999</v>
      </c>
      <c r="BU43" s="4">
        <v>1.0269999999999999</v>
      </c>
      <c r="BW43" s="4">
        <v>0</v>
      </c>
      <c r="BX43" s="4">
        <v>0.29215799999999997</v>
      </c>
      <c r="BY43" s="4">
        <v>-5</v>
      </c>
      <c r="BZ43" s="4">
        <v>1.3436079999999999</v>
      </c>
      <c r="CA43" s="4">
        <v>7.1396110000000004</v>
      </c>
      <c r="CB43" s="4">
        <v>27.140882000000001</v>
      </c>
      <c r="CC43" s="4">
        <f t="shared" si="9"/>
        <v>1.8862852262000001</v>
      </c>
      <c r="CE43" s="4">
        <f t="shared" si="10"/>
        <v>15945.34603329001</v>
      </c>
      <c r="CF43" s="4">
        <f t="shared" si="11"/>
        <v>131.401584656046</v>
      </c>
      <c r="CG43" s="4">
        <f t="shared" si="12"/>
        <v>1.2586563024119999</v>
      </c>
      <c r="CH43" s="4">
        <f t="shared" si="13"/>
        <v>8.0026007702084989</v>
      </c>
    </row>
    <row r="44" spans="1:86">
      <c r="A44" s="2">
        <v>42440</v>
      </c>
      <c r="B44" s="29">
        <v>0.49921189814814815</v>
      </c>
      <c r="C44" s="4">
        <v>14.42</v>
      </c>
      <c r="D44" s="4">
        <v>0.16639999999999999</v>
      </c>
      <c r="E44" s="4" t="s">
        <v>155</v>
      </c>
      <c r="F44" s="4">
        <v>1663.7671230000001</v>
      </c>
      <c r="G44" s="4">
        <v>15.4</v>
      </c>
      <c r="H44" s="4">
        <v>-0.8</v>
      </c>
      <c r="I44" s="4">
        <v>180.9</v>
      </c>
      <c r="K44" s="4">
        <v>0</v>
      </c>
      <c r="L44" s="4">
        <v>25</v>
      </c>
      <c r="M44" s="4">
        <v>0.87509999999999999</v>
      </c>
      <c r="N44" s="4">
        <v>12.618600000000001</v>
      </c>
      <c r="O44" s="4">
        <v>0.14560000000000001</v>
      </c>
      <c r="P44" s="4">
        <v>13.476100000000001</v>
      </c>
      <c r="Q44" s="4">
        <v>0</v>
      </c>
      <c r="R44" s="4">
        <v>13.5</v>
      </c>
      <c r="S44" s="4">
        <v>10.963800000000001</v>
      </c>
      <c r="T44" s="4">
        <v>0</v>
      </c>
      <c r="U44" s="4">
        <v>11</v>
      </c>
      <c r="V44" s="4">
        <v>180.88990000000001</v>
      </c>
      <c r="Y44" s="4">
        <v>21.931000000000001</v>
      </c>
      <c r="Z44" s="4">
        <v>0</v>
      </c>
      <c r="AA44" s="4">
        <v>0</v>
      </c>
      <c r="AB44" s="4" t="s">
        <v>384</v>
      </c>
      <c r="AC44" s="4">
        <v>0</v>
      </c>
      <c r="AD44" s="4">
        <v>11.8</v>
      </c>
      <c r="AE44" s="4">
        <v>863</v>
      </c>
      <c r="AF44" s="4">
        <v>891</v>
      </c>
      <c r="AG44" s="4">
        <v>836</v>
      </c>
      <c r="AH44" s="4">
        <v>68</v>
      </c>
      <c r="AI44" s="4">
        <v>26.25</v>
      </c>
      <c r="AJ44" s="4">
        <v>0.6</v>
      </c>
      <c r="AK44" s="4">
        <v>989</v>
      </c>
      <c r="AL44" s="4">
        <v>5</v>
      </c>
      <c r="AM44" s="4">
        <v>0</v>
      </c>
      <c r="AN44" s="4">
        <v>35</v>
      </c>
      <c r="AO44" s="4">
        <v>190.1</v>
      </c>
      <c r="AP44" s="4">
        <v>190</v>
      </c>
      <c r="AQ44" s="4">
        <v>5.2</v>
      </c>
      <c r="AR44" s="4">
        <v>195</v>
      </c>
      <c r="AS44" s="4" t="s">
        <v>155</v>
      </c>
      <c r="AT44" s="4">
        <v>1</v>
      </c>
      <c r="AU44" s="5">
        <v>0.70736111111111111</v>
      </c>
      <c r="AV44" s="4">
        <v>47.159050999999998</v>
      </c>
      <c r="AW44" s="4">
        <v>-88.484171000000003</v>
      </c>
      <c r="AX44" s="4">
        <v>308.10000000000002</v>
      </c>
      <c r="AY44" s="4">
        <v>26.3</v>
      </c>
      <c r="AZ44" s="4">
        <v>12</v>
      </c>
      <c r="BA44" s="4">
        <v>10</v>
      </c>
      <c r="BB44" s="4" t="s">
        <v>432</v>
      </c>
      <c r="BC44" s="4">
        <v>1.5571429999999999</v>
      </c>
      <c r="BD44" s="4">
        <v>1.485714</v>
      </c>
      <c r="BE44" s="4">
        <v>2.4285709999999998</v>
      </c>
      <c r="BF44" s="4">
        <v>14.063000000000001</v>
      </c>
      <c r="BG44" s="4">
        <v>14.57</v>
      </c>
      <c r="BH44" s="4">
        <v>1.04</v>
      </c>
      <c r="BI44" s="4">
        <v>14.276</v>
      </c>
      <c r="BJ44" s="4">
        <v>2994.1990000000001</v>
      </c>
      <c r="BK44" s="4">
        <v>21.988</v>
      </c>
      <c r="BL44" s="4">
        <v>0.33500000000000002</v>
      </c>
      <c r="BM44" s="4">
        <v>0</v>
      </c>
      <c r="BN44" s="4">
        <v>0.33500000000000002</v>
      </c>
      <c r="BO44" s="4">
        <v>0.27200000000000002</v>
      </c>
      <c r="BP44" s="4">
        <v>0</v>
      </c>
      <c r="BQ44" s="4">
        <v>0.27200000000000002</v>
      </c>
      <c r="BR44" s="4">
        <v>1.4193</v>
      </c>
      <c r="BU44" s="4">
        <v>1.032</v>
      </c>
      <c r="BW44" s="4">
        <v>0</v>
      </c>
      <c r="BX44" s="4">
        <v>0.28237200000000001</v>
      </c>
      <c r="BY44" s="4">
        <v>-5</v>
      </c>
      <c r="BZ44" s="4">
        <v>1.3430979999999999</v>
      </c>
      <c r="CA44" s="4">
        <v>6.9004659999999998</v>
      </c>
      <c r="CB44" s="4">
        <v>27.130579999999998</v>
      </c>
      <c r="CC44" s="4">
        <f t="shared" si="9"/>
        <v>1.8231031171999998</v>
      </c>
      <c r="CE44" s="4">
        <f t="shared" si="10"/>
        <v>15434.042192360299</v>
      </c>
      <c r="CF44" s="4">
        <f t="shared" si="11"/>
        <v>113.340402466776</v>
      </c>
      <c r="CG44" s="4">
        <f t="shared" si="12"/>
        <v>1.4020642837440001</v>
      </c>
      <c r="CH44" s="4">
        <f t="shared" si="13"/>
        <v>7.3159920511685996</v>
      </c>
    </row>
    <row r="45" spans="1:86">
      <c r="A45" s="2">
        <v>42440</v>
      </c>
      <c r="B45" s="29">
        <v>0.49922347222222219</v>
      </c>
      <c r="C45" s="4">
        <v>14.366</v>
      </c>
      <c r="D45" s="4">
        <v>0.32419999999999999</v>
      </c>
      <c r="E45" s="4" t="s">
        <v>155</v>
      </c>
      <c r="F45" s="4">
        <v>3242.3404260000002</v>
      </c>
      <c r="G45" s="4">
        <v>15.4</v>
      </c>
      <c r="H45" s="4">
        <v>-0.8</v>
      </c>
      <c r="I45" s="4">
        <v>203</v>
      </c>
      <c r="K45" s="4">
        <v>0</v>
      </c>
      <c r="L45" s="4">
        <v>28</v>
      </c>
      <c r="M45" s="4">
        <v>0.87409999999999999</v>
      </c>
      <c r="N45" s="4">
        <v>12.557</v>
      </c>
      <c r="O45" s="4">
        <v>0.28339999999999999</v>
      </c>
      <c r="P45" s="4">
        <v>13.461</v>
      </c>
      <c r="Q45" s="4">
        <v>0</v>
      </c>
      <c r="R45" s="4">
        <v>13.5</v>
      </c>
      <c r="S45" s="4">
        <v>10.951499999999999</v>
      </c>
      <c r="T45" s="4">
        <v>0</v>
      </c>
      <c r="U45" s="4">
        <v>11</v>
      </c>
      <c r="V45" s="4">
        <v>203.00720000000001</v>
      </c>
      <c r="Y45" s="4">
        <v>24.876999999999999</v>
      </c>
      <c r="Z45" s="4">
        <v>0</v>
      </c>
      <c r="AA45" s="4">
        <v>0</v>
      </c>
      <c r="AB45" s="4" t="s">
        <v>384</v>
      </c>
      <c r="AC45" s="4">
        <v>0</v>
      </c>
      <c r="AD45" s="4">
        <v>11.8</v>
      </c>
      <c r="AE45" s="4">
        <v>861</v>
      </c>
      <c r="AF45" s="4">
        <v>890</v>
      </c>
      <c r="AG45" s="4">
        <v>835</v>
      </c>
      <c r="AH45" s="4">
        <v>68</v>
      </c>
      <c r="AI45" s="4">
        <v>26.25</v>
      </c>
      <c r="AJ45" s="4">
        <v>0.6</v>
      </c>
      <c r="AK45" s="4">
        <v>989</v>
      </c>
      <c r="AL45" s="4">
        <v>5</v>
      </c>
      <c r="AM45" s="4">
        <v>0</v>
      </c>
      <c r="AN45" s="4">
        <v>35</v>
      </c>
      <c r="AO45" s="4">
        <v>190.9</v>
      </c>
      <c r="AP45" s="4">
        <v>190</v>
      </c>
      <c r="AQ45" s="4">
        <v>5.2</v>
      </c>
      <c r="AR45" s="4">
        <v>195</v>
      </c>
      <c r="AS45" s="4" t="s">
        <v>155</v>
      </c>
      <c r="AT45" s="4">
        <v>1</v>
      </c>
      <c r="AU45" s="5">
        <v>0.70737268518518526</v>
      </c>
      <c r="AV45" s="4">
        <v>47.159171999999998</v>
      </c>
      <c r="AW45" s="4">
        <v>-88.484178</v>
      </c>
      <c r="AX45" s="4">
        <v>308.3</v>
      </c>
      <c r="AY45" s="4">
        <v>27.8</v>
      </c>
      <c r="AZ45" s="4">
        <v>12</v>
      </c>
      <c r="BA45" s="4">
        <v>10</v>
      </c>
      <c r="BB45" s="4" t="s">
        <v>432</v>
      </c>
      <c r="BC45" s="4">
        <v>1.7</v>
      </c>
      <c r="BD45" s="4">
        <v>1.6</v>
      </c>
      <c r="BE45" s="4">
        <v>2.6</v>
      </c>
      <c r="BF45" s="4">
        <v>14.063000000000001</v>
      </c>
      <c r="BG45" s="4">
        <v>14.45</v>
      </c>
      <c r="BH45" s="4">
        <v>1.03</v>
      </c>
      <c r="BI45" s="4">
        <v>14.404</v>
      </c>
      <c r="BJ45" s="4">
        <v>2961.3490000000002</v>
      </c>
      <c r="BK45" s="4">
        <v>42.54</v>
      </c>
      <c r="BL45" s="4">
        <v>0.33200000000000002</v>
      </c>
      <c r="BM45" s="4">
        <v>0</v>
      </c>
      <c r="BN45" s="4">
        <v>0.33200000000000002</v>
      </c>
      <c r="BO45" s="4">
        <v>0.27</v>
      </c>
      <c r="BP45" s="4">
        <v>0</v>
      </c>
      <c r="BQ45" s="4">
        <v>0.27</v>
      </c>
      <c r="BR45" s="4">
        <v>1.5831</v>
      </c>
      <c r="BU45" s="4">
        <v>1.1639999999999999</v>
      </c>
      <c r="BW45" s="4">
        <v>0</v>
      </c>
      <c r="BX45" s="4">
        <v>0.25394</v>
      </c>
      <c r="BY45" s="4">
        <v>-5</v>
      </c>
      <c r="BZ45" s="4">
        <v>1.343</v>
      </c>
      <c r="CA45" s="4">
        <v>6.2056589999999998</v>
      </c>
      <c r="CB45" s="4">
        <v>27.128599999999999</v>
      </c>
      <c r="CC45" s="4">
        <f t="shared" si="9"/>
        <v>1.6395351078</v>
      </c>
      <c r="CE45" s="4">
        <f t="shared" si="10"/>
        <v>13727.710189271278</v>
      </c>
      <c r="CF45" s="4">
        <f t="shared" si="11"/>
        <v>197.19958419341998</v>
      </c>
      <c r="CG45" s="4">
        <f t="shared" si="12"/>
        <v>1.2516193637100002</v>
      </c>
      <c r="CH45" s="4">
        <f t="shared" si="13"/>
        <v>7.338661535886299</v>
      </c>
    </row>
    <row r="46" spans="1:86">
      <c r="A46" s="2">
        <v>42440</v>
      </c>
      <c r="B46" s="29">
        <v>0.49923504629629628</v>
      </c>
      <c r="C46" s="4">
        <v>14.343999999999999</v>
      </c>
      <c r="D46" s="4">
        <v>0.43059999999999998</v>
      </c>
      <c r="E46" s="4" t="s">
        <v>155</v>
      </c>
      <c r="F46" s="4">
        <v>4306.1702130000003</v>
      </c>
      <c r="G46" s="4">
        <v>15.4</v>
      </c>
      <c r="H46" s="4">
        <v>-0.8</v>
      </c>
      <c r="I46" s="4">
        <v>282.5</v>
      </c>
      <c r="K46" s="4">
        <v>0</v>
      </c>
      <c r="L46" s="4">
        <v>35</v>
      </c>
      <c r="M46" s="4">
        <v>0.87329999999999997</v>
      </c>
      <c r="N46" s="4">
        <v>12.5265</v>
      </c>
      <c r="O46" s="4">
        <v>0.37609999999999999</v>
      </c>
      <c r="P46" s="4">
        <v>13.448700000000001</v>
      </c>
      <c r="Q46" s="4">
        <v>0</v>
      </c>
      <c r="R46" s="4">
        <v>13.4</v>
      </c>
      <c r="S46" s="4">
        <v>10.9415</v>
      </c>
      <c r="T46" s="4">
        <v>0</v>
      </c>
      <c r="U46" s="4">
        <v>10.9</v>
      </c>
      <c r="V46" s="4">
        <v>282.47739999999999</v>
      </c>
      <c r="Y46" s="4">
        <v>31.001000000000001</v>
      </c>
      <c r="Z46" s="4">
        <v>0</v>
      </c>
      <c r="AA46" s="4">
        <v>0</v>
      </c>
      <c r="AB46" s="4" t="s">
        <v>384</v>
      </c>
      <c r="AC46" s="4">
        <v>0</v>
      </c>
      <c r="AD46" s="4">
        <v>11.8</v>
      </c>
      <c r="AE46" s="4">
        <v>860</v>
      </c>
      <c r="AF46" s="4">
        <v>889</v>
      </c>
      <c r="AG46" s="4">
        <v>835</v>
      </c>
      <c r="AH46" s="4">
        <v>68</v>
      </c>
      <c r="AI46" s="4">
        <v>26.25</v>
      </c>
      <c r="AJ46" s="4">
        <v>0.6</v>
      </c>
      <c r="AK46" s="4">
        <v>989</v>
      </c>
      <c r="AL46" s="4">
        <v>5</v>
      </c>
      <c r="AM46" s="4">
        <v>0</v>
      </c>
      <c r="AN46" s="4">
        <v>35</v>
      </c>
      <c r="AO46" s="4">
        <v>191</v>
      </c>
      <c r="AP46" s="4">
        <v>190</v>
      </c>
      <c r="AQ46" s="4">
        <v>5.3</v>
      </c>
      <c r="AR46" s="4">
        <v>195</v>
      </c>
      <c r="AS46" s="4" t="s">
        <v>155</v>
      </c>
      <c r="AT46" s="4">
        <v>1</v>
      </c>
      <c r="AU46" s="5">
        <v>0.7073842592592593</v>
      </c>
      <c r="AV46" s="4">
        <v>47.159297000000002</v>
      </c>
      <c r="AW46" s="4">
        <v>-88.484185999999994</v>
      </c>
      <c r="AX46" s="4">
        <v>308.5</v>
      </c>
      <c r="AY46" s="4">
        <v>29.2</v>
      </c>
      <c r="AZ46" s="4">
        <v>12</v>
      </c>
      <c r="BA46" s="4">
        <v>10</v>
      </c>
      <c r="BB46" s="4" t="s">
        <v>432</v>
      </c>
      <c r="BC46" s="4">
        <v>1.7712289999999999</v>
      </c>
      <c r="BD46" s="4">
        <v>1.6712290000000001</v>
      </c>
      <c r="BE46" s="4">
        <v>2.6712289999999999</v>
      </c>
      <c r="BF46" s="4">
        <v>14.063000000000001</v>
      </c>
      <c r="BG46" s="4">
        <v>14.35</v>
      </c>
      <c r="BH46" s="4">
        <v>1.02</v>
      </c>
      <c r="BI46" s="4">
        <v>14.509</v>
      </c>
      <c r="BJ46" s="4">
        <v>2938.0889999999999</v>
      </c>
      <c r="BK46" s="4">
        <v>56.139000000000003</v>
      </c>
      <c r="BL46" s="4">
        <v>0.33</v>
      </c>
      <c r="BM46" s="4">
        <v>0</v>
      </c>
      <c r="BN46" s="4">
        <v>0.33</v>
      </c>
      <c r="BO46" s="4">
        <v>0.26900000000000002</v>
      </c>
      <c r="BP46" s="4">
        <v>0</v>
      </c>
      <c r="BQ46" s="4">
        <v>0.26900000000000002</v>
      </c>
      <c r="BR46" s="4">
        <v>2.1909000000000001</v>
      </c>
      <c r="BU46" s="4">
        <v>1.4430000000000001</v>
      </c>
      <c r="BW46" s="4">
        <v>0</v>
      </c>
      <c r="BX46" s="4">
        <v>0.21762600000000001</v>
      </c>
      <c r="BY46" s="4">
        <v>-5</v>
      </c>
      <c r="BZ46" s="4">
        <v>1.3439019999999999</v>
      </c>
      <c r="CA46" s="4">
        <v>5.3182349999999996</v>
      </c>
      <c r="CB46" s="4">
        <v>27.146820000000002</v>
      </c>
      <c r="CC46" s="4">
        <f t="shared" si="9"/>
        <v>1.4050776869999999</v>
      </c>
      <c r="CE46" s="4">
        <f t="shared" si="10"/>
        <v>11672.209471427504</v>
      </c>
      <c r="CF46" s="4">
        <f t="shared" si="11"/>
        <v>223.02461481475498</v>
      </c>
      <c r="CG46" s="4">
        <f t="shared" si="12"/>
        <v>1.0686620956049999</v>
      </c>
      <c r="CH46" s="4">
        <f t="shared" si="13"/>
        <v>8.7038356329404998</v>
      </c>
    </row>
    <row r="47" spans="1:86">
      <c r="A47" s="2">
        <v>42440</v>
      </c>
      <c r="B47" s="29">
        <v>0.49924662037037032</v>
      </c>
      <c r="C47" s="4">
        <v>14.335000000000001</v>
      </c>
      <c r="D47" s="4">
        <v>0.38729999999999998</v>
      </c>
      <c r="E47" s="4" t="s">
        <v>155</v>
      </c>
      <c r="F47" s="4">
        <v>3872.7707810000002</v>
      </c>
      <c r="G47" s="4">
        <v>15.4</v>
      </c>
      <c r="H47" s="4">
        <v>-0.8</v>
      </c>
      <c r="I47" s="4">
        <v>366.4</v>
      </c>
      <c r="K47" s="4">
        <v>0</v>
      </c>
      <c r="L47" s="4">
        <v>43</v>
      </c>
      <c r="M47" s="4">
        <v>0.87370000000000003</v>
      </c>
      <c r="N47" s="4">
        <v>12.5244</v>
      </c>
      <c r="O47" s="4">
        <v>0.33829999999999999</v>
      </c>
      <c r="P47" s="4">
        <v>13.4544</v>
      </c>
      <c r="Q47" s="4">
        <v>0</v>
      </c>
      <c r="R47" s="4">
        <v>13.5</v>
      </c>
      <c r="S47" s="4">
        <v>10.946099999999999</v>
      </c>
      <c r="T47" s="4">
        <v>0</v>
      </c>
      <c r="U47" s="4">
        <v>10.9</v>
      </c>
      <c r="V47" s="4">
        <v>366.37650000000002</v>
      </c>
      <c r="Y47" s="4">
        <v>37.597000000000001</v>
      </c>
      <c r="Z47" s="4">
        <v>0</v>
      </c>
      <c r="AA47" s="4">
        <v>0</v>
      </c>
      <c r="AB47" s="4" t="s">
        <v>384</v>
      </c>
      <c r="AC47" s="4">
        <v>0</v>
      </c>
      <c r="AD47" s="4">
        <v>11.8</v>
      </c>
      <c r="AE47" s="4">
        <v>861</v>
      </c>
      <c r="AF47" s="4">
        <v>890</v>
      </c>
      <c r="AG47" s="4">
        <v>835</v>
      </c>
      <c r="AH47" s="4">
        <v>68</v>
      </c>
      <c r="AI47" s="4">
        <v>26.25</v>
      </c>
      <c r="AJ47" s="4">
        <v>0.6</v>
      </c>
      <c r="AK47" s="4">
        <v>989</v>
      </c>
      <c r="AL47" s="4">
        <v>5</v>
      </c>
      <c r="AM47" s="4">
        <v>0</v>
      </c>
      <c r="AN47" s="4">
        <v>35</v>
      </c>
      <c r="AO47" s="4">
        <v>191</v>
      </c>
      <c r="AP47" s="4">
        <v>190</v>
      </c>
      <c r="AQ47" s="4">
        <v>5.3</v>
      </c>
      <c r="AR47" s="4">
        <v>195</v>
      </c>
      <c r="AS47" s="4" t="s">
        <v>155</v>
      </c>
      <c r="AT47" s="4">
        <v>1</v>
      </c>
      <c r="AU47" s="5">
        <v>0.70739583333333333</v>
      </c>
      <c r="AV47" s="4">
        <v>47.159422999999997</v>
      </c>
      <c r="AW47" s="4">
        <v>-88.484198000000006</v>
      </c>
      <c r="AX47" s="4">
        <v>309</v>
      </c>
      <c r="AY47" s="4">
        <v>30.2</v>
      </c>
      <c r="AZ47" s="4">
        <v>12</v>
      </c>
      <c r="BA47" s="4">
        <v>10</v>
      </c>
      <c r="BB47" s="4" t="s">
        <v>432</v>
      </c>
      <c r="BC47" s="4">
        <v>1.8</v>
      </c>
      <c r="BD47" s="4">
        <v>1.7</v>
      </c>
      <c r="BE47" s="4">
        <v>2.7</v>
      </c>
      <c r="BF47" s="4">
        <v>14.063000000000001</v>
      </c>
      <c r="BG47" s="4">
        <v>14.39</v>
      </c>
      <c r="BH47" s="4">
        <v>1.02</v>
      </c>
      <c r="BI47" s="4">
        <v>14.461</v>
      </c>
      <c r="BJ47" s="4">
        <v>2944.7739999999999</v>
      </c>
      <c r="BK47" s="4">
        <v>50.634</v>
      </c>
      <c r="BL47" s="4">
        <v>0.33100000000000002</v>
      </c>
      <c r="BM47" s="4">
        <v>0</v>
      </c>
      <c r="BN47" s="4">
        <v>0.33100000000000002</v>
      </c>
      <c r="BO47" s="4">
        <v>0.27</v>
      </c>
      <c r="BP47" s="4">
        <v>0</v>
      </c>
      <c r="BQ47" s="4">
        <v>0.27</v>
      </c>
      <c r="BR47" s="4">
        <v>2.8485</v>
      </c>
      <c r="BU47" s="4">
        <v>1.754</v>
      </c>
      <c r="BW47" s="4">
        <v>0</v>
      </c>
      <c r="BX47" s="4">
        <v>0.22031400000000001</v>
      </c>
      <c r="BY47" s="4">
        <v>-5</v>
      </c>
      <c r="BZ47" s="4">
        <v>1.340392</v>
      </c>
      <c r="CA47" s="4">
        <v>5.3839240000000004</v>
      </c>
      <c r="CB47" s="4">
        <v>27.075918000000001</v>
      </c>
      <c r="CC47" s="4">
        <f t="shared" si="9"/>
        <v>1.4224327208</v>
      </c>
      <c r="CE47" s="4">
        <f t="shared" si="10"/>
        <v>11843.266241642472</v>
      </c>
      <c r="CF47" s="4">
        <f t="shared" si="11"/>
        <v>203.639377038552</v>
      </c>
      <c r="CG47" s="4">
        <f t="shared" si="12"/>
        <v>1.0858836315600002</v>
      </c>
      <c r="CH47" s="4">
        <f t="shared" si="13"/>
        <v>11.456072312958002</v>
      </c>
    </row>
    <row r="48" spans="1:86">
      <c r="A48" s="2">
        <v>42440</v>
      </c>
      <c r="B48" s="29">
        <v>0.49925819444444447</v>
      </c>
      <c r="C48" s="4">
        <v>14.333</v>
      </c>
      <c r="D48" s="4">
        <v>0.26029999999999998</v>
      </c>
      <c r="E48" s="4" t="s">
        <v>155</v>
      </c>
      <c r="F48" s="4">
        <v>2603.2377740000002</v>
      </c>
      <c r="G48" s="4">
        <v>15.4</v>
      </c>
      <c r="H48" s="4">
        <v>0.2</v>
      </c>
      <c r="I48" s="4">
        <v>392.8</v>
      </c>
      <c r="K48" s="4">
        <v>0</v>
      </c>
      <c r="L48" s="4">
        <v>43</v>
      </c>
      <c r="M48" s="4">
        <v>0.87470000000000003</v>
      </c>
      <c r="N48" s="4">
        <v>12.5375</v>
      </c>
      <c r="O48" s="4">
        <v>0.22770000000000001</v>
      </c>
      <c r="P48" s="4">
        <v>13.497</v>
      </c>
      <c r="Q48" s="4">
        <v>0.2162</v>
      </c>
      <c r="R48" s="4">
        <v>13.7</v>
      </c>
      <c r="S48" s="4">
        <v>10.9808</v>
      </c>
      <c r="T48" s="4">
        <v>0.1759</v>
      </c>
      <c r="U48" s="4">
        <v>11.2</v>
      </c>
      <c r="V48" s="4">
        <v>392.84129999999999</v>
      </c>
      <c r="Y48" s="4">
        <v>37.273000000000003</v>
      </c>
      <c r="Z48" s="4">
        <v>0</v>
      </c>
      <c r="AA48" s="4">
        <v>0</v>
      </c>
      <c r="AB48" s="4" t="s">
        <v>384</v>
      </c>
      <c r="AC48" s="4">
        <v>0</v>
      </c>
      <c r="AD48" s="4">
        <v>11.8</v>
      </c>
      <c r="AE48" s="4">
        <v>862</v>
      </c>
      <c r="AF48" s="4">
        <v>891</v>
      </c>
      <c r="AG48" s="4">
        <v>835</v>
      </c>
      <c r="AH48" s="4">
        <v>68</v>
      </c>
      <c r="AI48" s="4">
        <v>26.25</v>
      </c>
      <c r="AJ48" s="4">
        <v>0.6</v>
      </c>
      <c r="AK48" s="4">
        <v>989</v>
      </c>
      <c r="AL48" s="4">
        <v>5</v>
      </c>
      <c r="AM48" s="4">
        <v>0</v>
      </c>
      <c r="AN48" s="4">
        <v>35</v>
      </c>
      <c r="AO48" s="4">
        <v>191</v>
      </c>
      <c r="AP48" s="4">
        <v>190</v>
      </c>
      <c r="AQ48" s="4">
        <v>5.2</v>
      </c>
      <c r="AR48" s="4">
        <v>195</v>
      </c>
      <c r="AS48" s="4" t="s">
        <v>155</v>
      </c>
      <c r="AT48" s="4">
        <v>1</v>
      </c>
      <c r="AU48" s="5">
        <v>0.70740740740740737</v>
      </c>
      <c r="AV48" s="4">
        <v>47.159547000000003</v>
      </c>
      <c r="AW48" s="4">
        <v>-88.484209000000007</v>
      </c>
      <c r="AX48" s="4">
        <v>309.2</v>
      </c>
      <c r="AY48" s="4">
        <v>30.4</v>
      </c>
      <c r="AZ48" s="4">
        <v>12</v>
      </c>
      <c r="BA48" s="4">
        <v>10</v>
      </c>
      <c r="BB48" s="4" t="s">
        <v>432</v>
      </c>
      <c r="BC48" s="4">
        <v>1.657942</v>
      </c>
      <c r="BD48" s="4">
        <v>1.7</v>
      </c>
      <c r="BE48" s="4">
        <v>2.4869129999999999</v>
      </c>
      <c r="BF48" s="4">
        <v>14.063000000000001</v>
      </c>
      <c r="BG48" s="4">
        <v>14.52</v>
      </c>
      <c r="BH48" s="4">
        <v>1.03</v>
      </c>
      <c r="BI48" s="4">
        <v>14.321</v>
      </c>
      <c r="BJ48" s="4">
        <v>2969.7730000000001</v>
      </c>
      <c r="BK48" s="4">
        <v>34.33</v>
      </c>
      <c r="BL48" s="4">
        <v>0.33500000000000002</v>
      </c>
      <c r="BM48" s="4">
        <v>5.0000000000000001E-3</v>
      </c>
      <c r="BN48" s="4">
        <v>0.34</v>
      </c>
      <c r="BO48" s="4">
        <v>0.27200000000000002</v>
      </c>
      <c r="BP48" s="4">
        <v>4.0000000000000001E-3</v>
      </c>
      <c r="BQ48" s="4">
        <v>0.27700000000000002</v>
      </c>
      <c r="BR48" s="4">
        <v>3.077</v>
      </c>
      <c r="BU48" s="4">
        <v>1.752</v>
      </c>
      <c r="BW48" s="4">
        <v>0</v>
      </c>
      <c r="BX48" s="4">
        <v>0.25978600000000002</v>
      </c>
      <c r="BY48" s="4">
        <v>-5</v>
      </c>
      <c r="BZ48" s="4">
        <v>1.341804</v>
      </c>
      <c r="CA48" s="4">
        <v>6.3485199999999997</v>
      </c>
      <c r="CB48" s="4">
        <v>27.104441000000001</v>
      </c>
      <c r="CC48" s="4">
        <f t="shared" si="9"/>
        <v>1.677278984</v>
      </c>
      <c r="CE48" s="4">
        <f t="shared" si="10"/>
        <v>14083.686474612119</v>
      </c>
      <c r="CF48" s="4">
        <f t="shared" si="11"/>
        <v>162.80468462519997</v>
      </c>
      <c r="CG48" s="4">
        <f t="shared" si="12"/>
        <v>1.3136294098799999</v>
      </c>
      <c r="CH48" s="4">
        <f t="shared" si="13"/>
        <v>14.592193841879999</v>
      </c>
    </row>
    <row r="49" spans="1:86">
      <c r="A49" s="2">
        <v>42440</v>
      </c>
      <c r="B49" s="29">
        <v>0.49926976851851851</v>
      </c>
      <c r="C49" s="4">
        <v>14.34</v>
      </c>
      <c r="D49" s="4">
        <v>0.2341</v>
      </c>
      <c r="E49" s="4" t="s">
        <v>155</v>
      </c>
      <c r="F49" s="4">
        <v>2340.5173810000001</v>
      </c>
      <c r="G49" s="4">
        <v>16.399999999999999</v>
      </c>
      <c r="H49" s="4">
        <v>6.4</v>
      </c>
      <c r="I49" s="4">
        <v>299.5</v>
      </c>
      <c r="K49" s="4">
        <v>0</v>
      </c>
      <c r="L49" s="4">
        <v>41</v>
      </c>
      <c r="M49" s="4">
        <v>0.87490000000000001</v>
      </c>
      <c r="N49" s="4">
        <v>12.546799999999999</v>
      </c>
      <c r="O49" s="4">
        <v>0.20480000000000001</v>
      </c>
      <c r="P49" s="4">
        <v>14.350899999999999</v>
      </c>
      <c r="Q49" s="4">
        <v>5.6261000000000001</v>
      </c>
      <c r="R49" s="4">
        <v>20</v>
      </c>
      <c r="S49" s="4">
        <v>11.6755</v>
      </c>
      <c r="T49" s="4">
        <v>4.5772000000000004</v>
      </c>
      <c r="U49" s="4">
        <v>16.3</v>
      </c>
      <c r="V49" s="4">
        <v>299.48770000000002</v>
      </c>
      <c r="Y49" s="4">
        <v>35.968000000000004</v>
      </c>
      <c r="Z49" s="4">
        <v>0</v>
      </c>
      <c r="AA49" s="4">
        <v>0</v>
      </c>
      <c r="AB49" s="4" t="s">
        <v>384</v>
      </c>
      <c r="AC49" s="4">
        <v>0</v>
      </c>
      <c r="AD49" s="4">
        <v>11.8</v>
      </c>
      <c r="AE49" s="4">
        <v>863</v>
      </c>
      <c r="AF49" s="4">
        <v>890</v>
      </c>
      <c r="AG49" s="4">
        <v>836</v>
      </c>
      <c r="AH49" s="4">
        <v>68</v>
      </c>
      <c r="AI49" s="4">
        <v>26.25</v>
      </c>
      <c r="AJ49" s="4">
        <v>0.6</v>
      </c>
      <c r="AK49" s="4">
        <v>989</v>
      </c>
      <c r="AL49" s="4">
        <v>5</v>
      </c>
      <c r="AM49" s="4">
        <v>0</v>
      </c>
      <c r="AN49" s="4">
        <v>35</v>
      </c>
      <c r="AO49" s="4">
        <v>191</v>
      </c>
      <c r="AP49" s="4">
        <v>190</v>
      </c>
      <c r="AQ49" s="4">
        <v>5.0999999999999996</v>
      </c>
      <c r="AR49" s="4">
        <v>195</v>
      </c>
      <c r="AS49" s="4" t="s">
        <v>155</v>
      </c>
      <c r="AT49" s="4">
        <v>1</v>
      </c>
      <c r="AU49" s="5">
        <v>0.70741898148148152</v>
      </c>
      <c r="AV49" s="4">
        <v>47.159669999999998</v>
      </c>
      <c r="AW49" s="4">
        <v>-88.484219999999993</v>
      </c>
      <c r="AX49" s="4">
        <v>309.39999999999998</v>
      </c>
      <c r="AY49" s="4">
        <v>30.4</v>
      </c>
      <c r="AZ49" s="4">
        <v>12</v>
      </c>
      <c r="BA49" s="4">
        <v>10</v>
      </c>
      <c r="BB49" s="4" t="s">
        <v>432</v>
      </c>
      <c r="BC49" s="4">
        <v>1.6</v>
      </c>
      <c r="BD49" s="4">
        <v>1.7</v>
      </c>
      <c r="BE49" s="4">
        <v>2.4</v>
      </c>
      <c r="BF49" s="4">
        <v>14.063000000000001</v>
      </c>
      <c r="BG49" s="4">
        <v>14.56</v>
      </c>
      <c r="BH49" s="4">
        <v>1.04</v>
      </c>
      <c r="BI49" s="4">
        <v>14.292</v>
      </c>
      <c r="BJ49" s="4">
        <v>2977.3339999999998</v>
      </c>
      <c r="BK49" s="4">
        <v>30.928999999999998</v>
      </c>
      <c r="BL49" s="4">
        <v>0.35699999999999998</v>
      </c>
      <c r="BM49" s="4">
        <v>0.14000000000000001</v>
      </c>
      <c r="BN49" s="4">
        <v>0.496</v>
      </c>
      <c r="BO49" s="4">
        <v>0.28999999999999998</v>
      </c>
      <c r="BP49" s="4">
        <v>0.114</v>
      </c>
      <c r="BQ49" s="4">
        <v>0.40400000000000003</v>
      </c>
      <c r="BR49" s="4">
        <v>2.35</v>
      </c>
      <c r="BU49" s="4">
        <v>1.6930000000000001</v>
      </c>
      <c r="BW49" s="4">
        <v>0</v>
      </c>
      <c r="BX49" s="4">
        <v>0.25137199999999998</v>
      </c>
      <c r="BY49" s="4">
        <v>-5</v>
      </c>
      <c r="BZ49" s="4">
        <v>1.3420000000000001</v>
      </c>
      <c r="CA49" s="4">
        <v>6.1429029999999996</v>
      </c>
      <c r="CB49" s="4">
        <v>27.1084</v>
      </c>
      <c r="CC49" s="4">
        <f t="shared" si="9"/>
        <v>1.6229549725999999</v>
      </c>
      <c r="CE49" s="4">
        <f t="shared" si="10"/>
        <v>13662.237048569692</v>
      </c>
      <c r="CF49" s="4">
        <f t="shared" si="11"/>
        <v>141.92540362458899</v>
      </c>
      <c r="CG49" s="4">
        <f t="shared" si="12"/>
        <v>1.853854410564</v>
      </c>
      <c r="CH49" s="4">
        <f t="shared" si="13"/>
        <v>10.783559071349998</v>
      </c>
    </row>
    <row r="50" spans="1:86">
      <c r="A50" s="2">
        <v>42440</v>
      </c>
      <c r="B50" s="29">
        <v>0.4992813425925926</v>
      </c>
      <c r="C50" s="4">
        <v>14.34</v>
      </c>
      <c r="D50" s="4">
        <v>0.34949999999999998</v>
      </c>
      <c r="E50" s="4" t="s">
        <v>155</v>
      </c>
      <c r="F50" s="4">
        <v>3495.3452689999999</v>
      </c>
      <c r="G50" s="4">
        <v>17.100000000000001</v>
      </c>
      <c r="H50" s="4">
        <v>8.6999999999999993</v>
      </c>
      <c r="I50" s="4">
        <v>286.10000000000002</v>
      </c>
      <c r="K50" s="4">
        <v>0</v>
      </c>
      <c r="L50" s="4">
        <v>41</v>
      </c>
      <c r="M50" s="4">
        <v>0.874</v>
      </c>
      <c r="N50" s="4">
        <v>12.532999999999999</v>
      </c>
      <c r="O50" s="4">
        <v>0.30549999999999999</v>
      </c>
      <c r="P50" s="4">
        <v>14.9452</v>
      </c>
      <c r="Q50" s="4">
        <v>7.5773999999999999</v>
      </c>
      <c r="R50" s="4">
        <v>22.5</v>
      </c>
      <c r="S50" s="4">
        <v>12.159000000000001</v>
      </c>
      <c r="T50" s="4">
        <v>6.1647999999999996</v>
      </c>
      <c r="U50" s="4">
        <v>18.3</v>
      </c>
      <c r="V50" s="4">
        <v>286.0933</v>
      </c>
      <c r="Y50" s="4">
        <v>35.570999999999998</v>
      </c>
      <c r="Z50" s="4">
        <v>0</v>
      </c>
      <c r="AA50" s="4">
        <v>0</v>
      </c>
      <c r="AB50" s="4" t="s">
        <v>384</v>
      </c>
      <c r="AC50" s="4">
        <v>0</v>
      </c>
      <c r="AD50" s="4">
        <v>11.8</v>
      </c>
      <c r="AE50" s="4">
        <v>863</v>
      </c>
      <c r="AF50" s="4">
        <v>891</v>
      </c>
      <c r="AG50" s="4">
        <v>837</v>
      </c>
      <c r="AH50" s="4">
        <v>68</v>
      </c>
      <c r="AI50" s="4">
        <v>26.25</v>
      </c>
      <c r="AJ50" s="4">
        <v>0.6</v>
      </c>
      <c r="AK50" s="4">
        <v>989</v>
      </c>
      <c r="AL50" s="4">
        <v>5</v>
      </c>
      <c r="AM50" s="4">
        <v>0</v>
      </c>
      <c r="AN50" s="4">
        <v>35</v>
      </c>
      <c r="AO50" s="4">
        <v>191</v>
      </c>
      <c r="AP50" s="4">
        <v>190</v>
      </c>
      <c r="AQ50" s="4">
        <v>5.2</v>
      </c>
      <c r="AR50" s="4">
        <v>195</v>
      </c>
      <c r="AS50" s="4" t="s">
        <v>155</v>
      </c>
      <c r="AT50" s="4">
        <v>1</v>
      </c>
      <c r="AU50" s="5">
        <v>0.70743055555555545</v>
      </c>
      <c r="AV50" s="4">
        <v>47.159796999999998</v>
      </c>
      <c r="AW50" s="4">
        <v>-88.484228000000002</v>
      </c>
      <c r="AX50" s="4">
        <v>309.89999999999998</v>
      </c>
      <c r="AY50" s="4">
        <v>30.7</v>
      </c>
      <c r="AZ50" s="4">
        <v>12</v>
      </c>
      <c r="BA50" s="4">
        <v>10</v>
      </c>
      <c r="BB50" s="4" t="s">
        <v>432</v>
      </c>
      <c r="BC50" s="4">
        <v>1.1703030000000001</v>
      </c>
      <c r="BD50" s="4">
        <v>1.485152</v>
      </c>
      <c r="BE50" s="4">
        <v>1.898687</v>
      </c>
      <c r="BF50" s="4">
        <v>14.063000000000001</v>
      </c>
      <c r="BG50" s="4">
        <v>14.44</v>
      </c>
      <c r="BH50" s="4">
        <v>1.03</v>
      </c>
      <c r="BI50" s="4">
        <v>14.417999999999999</v>
      </c>
      <c r="BJ50" s="4">
        <v>2954.2159999999999</v>
      </c>
      <c r="BK50" s="4">
        <v>45.831000000000003</v>
      </c>
      <c r="BL50" s="4">
        <v>0.36899999999999999</v>
      </c>
      <c r="BM50" s="4">
        <v>0.187</v>
      </c>
      <c r="BN50" s="4">
        <v>0.55600000000000005</v>
      </c>
      <c r="BO50" s="4">
        <v>0.3</v>
      </c>
      <c r="BP50" s="4">
        <v>0.152</v>
      </c>
      <c r="BQ50" s="4">
        <v>0.45200000000000001</v>
      </c>
      <c r="BR50" s="4">
        <v>2.2299000000000002</v>
      </c>
      <c r="BU50" s="4">
        <v>1.6639999999999999</v>
      </c>
      <c r="BW50" s="4">
        <v>0</v>
      </c>
      <c r="BX50" s="4">
        <v>0.23647000000000001</v>
      </c>
      <c r="BY50" s="4">
        <v>-5</v>
      </c>
      <c r="BZ50" s="4">
        <v>1.3401959999999999</v>
      </c>
      <c r="CA50" s="4">
        <v>5.7787350000000002</v>
      </c>
      <c r="CB50" s="4">
        <v>27.071959</v>
      </c>
      <c r="CC50" s="4">
        <f t="shared" si="9"/>
        <v>1.526741787</v>
      </c>
      <c r="CE50" s="4">
        <f t="shared" si="10"/>
        <v>12752.50865337972</v>
      </c>
      <c r="CF50" s="4">
        <f t="shared" si="11"/>
        <v>197.83936722739503</v>
      </c>
      <c r="CG50" s="4">
        <f t="shared" si="12"/>
        <v>1.9511552003400001</v>
      </c>
      <c r="CH50" s="4">
        <f t="shared" si="13"/>
        <v>9.6258428788455017</v>
      </c>
    </row>
    <row r="51" spans="1:86">
      <c r="A51" s="2">
        <v>42440</v>
      </c>
      <c r="B51" s="29">
        <v>0.49929291666666664</v>
      </c>
      <c r="C51" s="4">
        <v>14.324</v>
      </c>
      <c r="D51" s="4">
        <v>0.50700000000000001</v>
      </c>
      <c r="E51" s="4" t="s">
        <v>155</v>
      </c>
      <c r="F51" s="4">
        <v>5070.440098</v>
      </c>
      <c r="G51" s="4">
        <v>17.100000000000001</v>
      </c>
      <c r="H51" s="4">
        <v>6.2</v>
      </c>
      <c r="I51" s="4">
        <v>359.4</v>
      </c>
      <c r="K51" s="4">
        <v>0</v>
      </c>
      <c r="L51" s="4">
        <v>42</v>
      </c>
      <c r="M51" s="4">
        <v>0.87270000000000003</v>
      </c>
      <c r="N51" s="4">
        <v>12.501099999999999</v>
      </c>
      <c r="O51" s="4">
        <v>0.4425</v>
      </c>
      <c r="P51" s="4">
        <v>14.9232</v>
      </c>
      <c r="Q51" s="4">
        <v>5.3826999999999998</v>
      </c>
      <c r="R51" s="4">
        <v>20.3</v>
      </c>
      <c r="S51" s="4">
        <v>12.1411</v>
      </c>
      <c r="T51" s="4">
        <v>4.3792</v>
      </c>
      <c r="U51" s="4">
        <v>16.5</v>
      </c>
      <c r="V51" s="4">
        <v>359.37729999999999</v>
      </c>
      <c r="Y51" s="4">
        <v>36.253</v>
      </c>
      <c r="Z51" s="4">
        <v>0</v>
      </c>
      <c r="AA51" s="4">
        <v>0</v>
      </c>
      <c r="AB51" s="4" t="s">
        <v>384</v>
      </c>
      <c r="AC51" s="4">
        <v>0</v>
      </c>
      <c r="AD51" s="4">
        <v>11.9</v>
      </c>
      <c r="AE51" s="4">
        <v>863</v>
      </c>
      <c r="AF51" s="4">
        <v>892</v>
      </c>
      <c r="AG51" s="4">
        <v>835</v>
      </c>
      <c r="AH51" s="4">
        <v>68</v>
      </c>
      <c r="AI51" s="4">
        <v>26.25</v>
      </c>
      <c r="AJ51" s="4">
        <v>0.6</v>
      </c>
      <c r="AK51" s="4">
        <v>989</v>
      </c>
      <c r="AL51" s="4">
        <v>5</v>
      </c>
      <c r="AM51" s="4">
        <v>0</v>
      </c>
      <c r="AN51" s="4">
        <v>35</v>
      </c>
      <c r="AO51" s="4">
        <v>191</v>
      </c>
      <c r="AP51" s="4">
        <v>190</v>
      </c>
      <c r="AQ51" s="4">
        <v>5.3</v>
      </c>
      <c r="AR51" s="4">
        <v>195</v>
      </c>
      <c r="AS51" s="4" t="s">
        <v>155</v>
      </c>
      <c r="AT51" s="4">
        <v>2</v>
      </c>
      <c r="AU51" s="5">
        <v>0.7074421296296296</v>
      </c>
      <c r="AV51" s="4">
        <v>47.159832999999999</v>
      </c>
      <c r="AW51" s="4">
        <v>-88.484229999999997</v>
      </c>
      <c r="AX51" s="4">
        <v>310.10000000000002</v>
      </c>
      <c r="AY51" s="4">
        <v>31.1</v>
      </c>
      <c r="AZ51" s="4">
        <v>12</v>
      </c>
      <c r="BA51" s="4">
        <v>11</v>
      </c>
      <c r="BB51" s="4" t="s">
        <v>429</v>
      </c>
      <c r="BC51" s="4">
        <v>1</v>
      </c>
      <c r="BD51" s="4">
        <v>1.4</v>
      </c>
      <c r="BE51" s="4">
        <v>1.7</v>
      </c>
      <c r="BF51" s="4">
        <v>14.063000000000001</v>
      </c>
      <c r="BG51" s="4">
        <v>14.28</v>
      </c>
      <c r="BH51" s="4">
        <v>1.02</v>
      </c>
      <c r="BI51" s="4">
        <v>14.586</v>
      </c>
      <c r="BJ51" s="4">
        <v>2921.085</v>
      </c>
      <c r="BK51" s="4">
        <v>65.808999999999997</v>
      </c>
      <c r="BL51" s="4">
        <v>0.36499999999999999</v>
      </c>
      <c r="BM51" s="4">
        <v>0.13200000000000001</v>
      </c>
      <c r="BN51" s="4">
        <v>0.497</v>
      </c>
      <c r="BO51" s="4">
        <v>0.29699999999999999</v>
      </c>
      <c r="BP51" s="4">
        <v>0.107</v>
      </c>
      <c r="BQ51" s="4">
        <v>0.40400000000000003</v>
      </c>
      <c r="BR51" s="4">
        <v>2.7768000000000002</v>
      </c>
      <c r="BU51" s="4">
        <v>1.681</v>
      </c>
      <c r="BW51" s="4">
        <v>0</v>
      </c>
      <c r="BX51" s="4">
        <v>0.271982</v>
      </c>
      <c r="BY51" s="4">
        <v>-5</v>
      </c>
      <c r="BZ51" s="4">
        <v>1.341804</v>
      </c>
      <c r="CA51" s="4">
        <v>6.64656</v>
      </c>
      <c r="CB51" s="4">
        <v>27.104441000000001</v>
      </c>
      <c r="CC51" s="4">
        <f t="shared" si="9"/>
        <v>1.756021152</v>
      </c>
      <c r="CE51" s="4">
        <f t="shared" si="10"/>
        <v>14503.1295380472</v>
      </c>
      <c r="CF51" s="4">
        <f t="shared" si="11"/>
        <v>326.74038987888002</v>
      </c>
      <c r="CG51" s="4">
        <f t="shared" si="12"/>
        <v>2.00585204928</v>
      </c>
      <c r="CH51" s="4">
        <f t="shared" si="13"/>
        <v>13.786757352576</v>
      </c>
    </row>
    <row r="52" spans="1:86">
      <c r="A52" s="2">
        <v>42440</v>
      </c>
      <c r="B52" s="29">
        <v>0.49930449074074074</v>
      </c>
      <c r="C52" s="4">
        <v>14.326000000000001</v>
      </c>
      <c r="D52" s="4">
        <v>0.38969999999999999</v>
      </c>
      <c r="E52" s="4" t="s">
        <v>155</v>
      </c>
      <c r="F52" s="4">
        <v>3896.8459659999999</v>
      </c>
      <c r="G52" s="4">
        <v>17</v>
      </c>
      <c r="H52" s="4">
        <v>5.4</v>
      </c>
      <c r="I52" s="4">
        <v>409.8</v>
      </c>
      <c r="K52" s="4">
        <v>0</v>
      </c>
      <c r="L52" s="4">
        <v>43</v>
      </c>
      <c r="M52" s="4">
        <v>0.87370000000000003</v>
      </c>
      <c r="N52" s="4">
        <v>12.5175</v>
      </c>
      <c r="O52" s="4">
        <v>0.34050000000000002</v>
      </c>
      <c r="P52" s="4">
        <v>14.8537</v>
      </c>
      <c r="Q52" s="4">
        <v>4.7182000000000004</v>
      </c>
      <c r="R52" s="4">
        <v>19.600000000000001</v>
      </c>
      <c r="S52" s="4">
        <v>12.0846</v>
      </c>
      <c r="T52" s="4">
        <v>3.8386</v>
      </c>
      <c r="U52" s="4">
        <v>15.9</v>
      </c>
      <c r="V52" s="4">
        <v>409.78879999999998</v>
      </c>
      <c r="Y52" s="4">
        <v>37.171999999999997</v>
      </c>
      <c r="Z52" s="4">
        <v>0</v>
      </c>
      <c r="AA52" s="4">
        <v>0</v>
      </c>
      <c r="AB52" s="4" t="s">
        <v>384</v>
      </c>
      <c r="AC52" s="4">
        <v>0</v>
      </c>
      <c r="AD52" s="4">
        <v>11.9</v>
      </c>
      <c r="AE52" s="4">
        <v>862</v>
      </c>
      <c r="AF52" s="4">
        <v>892</v>
      </c>
      <c r="AG52" s="4">
        <v>834</v>
      </c>
      <c r="AH52" s="4">
        <v>68</v>
      </c>
      <c r="AI52" s="4">
        <v>26.25</v>
      </c>
      <c r="AJ52" s="4">
        <v>0.6</v>
      </c>
      <c r="AK52" s="4">
        <v>989</v>
      </c>
      <c r="AL52" s="4">
        <v>5</v>
      </c>
      <c r="AM52" s="4">
        <v>0</v>
      </c>
      <c r="AN52" s="4">
        <v>35</v>
      </c>
      <c r="AO52" s="4">
        <v>191</v>
      </c>
      <c r="AP52" s="4">
        <v>190</v>
      </c>
      <c r="AQ52" s="4">
        <v>5.5</v>
      </c>
      <c r="AR52" s="4">
        <v>195</v>
      </c>
      <c r="AS52" s="4" t="s">
        <v>155</v>
      </c>
      <c r="AT52" s="4">
        <v>2</v>
      </c>
      <c r="AU52" s="5">
        <v>0.7074421296296296</v>
      </c>
      <c r="AV52" s="4">
        <v>47.160013999999997</v>
      </c>
      <c r="AW52" s="4">
        <v>-88.484243000000006</v>
      </c>
      <c r="AX52" s="4">
        <v>310.39999999999998</v>
      </c>
      <c r="AY52" s="4">
        <v>31.2</v>
      </c>
      <c r="AZ52" s="4">
        <v>12</v>
      </c>
      <c r="BA52" s="4">
        <v>11</v>
      </c>
      <c r="BB52" s="4" t="s">
        <v>429</v>
      </c>
      <c r="BC52" s="4">
        <v>1</v>
      </c>
      <c r="BD52" s="4">
        <v>1.4717279999999999</v>
      </c>
      <c r="BE52" s="4">
        <v>1.771728</v>
      </c>
      <c r="BF52" s="4">
        <v>14.063000000000001</v>
      </c>
      <c r="BG52" s="4">
        <v>14.39</v>
      </c>
      <c r="BH52" s="4">
        <v>1.02</v>
      </c>
      <c r="BI52" s="4">
        <v>14.449</v>
      </c>
      <c r="BJ52" s="4">
        <v>2943.248</v>
      </c>
      <c r="BK52" s="4">
        <v>50.954999999999998</v>
      </c>
      <c r="BL52" s="4">
        <v>0.36599999999999999</v>
      </c>
      <c r="BM52" s="4">
        <v>0.11600000000000001</v>
      </c>
      <c r="BN52" s="4">
        <v>0.48199999999999998</v>
      </c>
      <c r="BO52" s="4">
        <v>0.29799999999999999</v>
      </c>
      <c r="BP52" s="4">
        <v>9.5000000000000001E-2</v>
      </c>
      <c r="BQ52" s="4">
        <v>0.39200000000000002</v>
      </c>
      <c r="BR52" s="4">
        <v>3.1861999999999999</v>
      </c>
      <c r="BU52" s="4">
        <v>1.734</v>
      </c>
      <c r="BW52" s="4">
        <v>0</v>
      </c>
      <c r="BX52" s="4">
        <v>0.27690199999999998</v>
      </c>
      <c r="BY52" s="4">
        <v>-5</v>
      </c>
      <c r="BZ52" s="4">
        <v>1.3410979999999999</v>
      </c>
      <c r="CA52" s="4">
        <v>6.7667929999999998</v>
      </c>
      <c r="CB52" s="4">
        <v>27.09018</v>
      </c>
      <c r="CC52" s="4">
        <f t="shared" si="9"/>
        <v>1.7877867105999998</v>
      </c>
      <c r="CE52" s="4">
        <f t="shared" si="10"/>
        <v>14877.513422857008</v>
      </c>
      <c r="CF52" s="4">
        <f t="shared" si="11"/>
        <v>257.567047174305</v>
      </c>
      <c r="CG52" s="4">
        <f t="shared" si="12"/>
        <v>1.9814793934320001</v>
      </c>
      <c r="CH52" s="4">
        <f t="shared" si="13"/>
        <v>16.105585824880198</v>
      </c>
    </row>
    <row r="53" spans="1:86">
      <c r="A53" s="2">
        <v>42440</v>
      </c>
      <c r="B53" s="29">
        <v>0.49931606481481478</v>
      </c>
      <c r="C53" s="4">
        <v>14.33</v>
      </c>
      <c r="D53" s="4">
        <v>0.28770000000000001</v>
      </c>
      <c r="E53" s="4" t="s">
        <v>155</v>
      </c>
      <c r="F53" s="4">
        <v>2876.883006</v>
      </c>
      <c r="G53" s="4">
        <v>15.8</v>
      </c>
      <c r="H53" s="4">
        <v>6.5</v>
      </c>
      <c r="I53" s="4">
        <v>359.5</v>
      </c>
      <c r="K53" s="4">
        <v>0</v>
      </c>
      <c r="L53" s="4">
        <v>42</v>
      </c>
      <c r="M53" s="4">
        <v>0.87460000000000004</v>
      </c>
      <c r="N53" s="4">
        <v>12.5334</v>
      </c>
      <c r="O53" s="4">
        <v>0.25159999999999999</v>
      </c>
      <c r="P53" s="4">
        <v>13.819100000000001</v>
      </c>
      <c r="Q53" s="4">
        <v>5.6851000000000003</v>
      </c>
      <c r="R53" s="4">
        <v>19.5</v>
      </c>
      <c r="S53" s="4">
        <v>11.242800000000001</v>
      </c>
      <c r="T53" s="4">
        <v>4.6252000000000004</v>
      </c>
      <c r="U53" s="4">
        <v>15.9</v>
      </c>
      <c r="V53" s="4">
        <v>359.54590000000002</v>
      </c>
      <c r="Y53" s="4">
        <v>37.084000000000003</v>
      </c>
      <c r="Z53" s="4">
        <v>0</v>
      </c>
      <c r="AA53" s="4">
        <v>0</v>
      </c>
      <c r="AB53" s="4" t="s">
        <v>384</v>
      </c>
      <c r="AC53" s="4">
        <v>0</v>
      </c>
      <c r="AD53" s="4">
        <v>11.9</v>
      </c>
      <c r="AE53" s="4">
        <v>861</v>
      </c>
      <c r="AF53" s="4">
        <v>890</v>
      </c>
      <c r="AG53" s="4">
        <v>834</v>
      </c>
      <c r="AH53" s="4">
        <v>68</v>
      </c>
      <c r="AI53" s="4">
        <v>26.25</v>
      </c>
      <c r="AJ53" s="4">
        <v>0.6</v>
      </c>
      <c r="AK53" s="4">
        <v>989</v>
      </c>
      <c r="AL53" s="4">
        <v>5</v>
      </c>
      <c r="AM53" s="4">
        <v>0</v>
      </c>
      <c r="AN53" s="4">
        <v>35</v>
      </c>
      <c r="AO53" s="4">
        <v>191</v>
      </c>
      <c r="AP53" s="4">
        <v>190</v>
      </c>
      <c r="AQ53" s="4">
        <v>5.4</v>
      </c>
      <c r="AR53" s="4">
        <v>195</v>
      </c>
      <c r="AS53" s="4" t="s">
        <v>155</v>
      </c>
      <c r="AT53" s="4">
        <v>2</v>
      </c>
      <c r="AU53" s="5">
        <v>0.70746527777777779</v>
      </c>
      <c r="AV53" s="4">
        <v>47.160179999999997</v>
      </c>
      <c r="AW53" s="4">
        <v>-88.484252999999995</v>
      </c>
      <c r="AX53" s="4">
        <v>310.60000000000002</v>
      </c>
      <c r="AY53" s="4">
        <v>31.6</v>
      </c>
      <c r="AZ53" s="4">
        <v>12</v>
      </c>
      <c r="BA53" s="4">
        <v>11</v>
      </c>
      <c r="BB53" s="4" t="s">
        <v>429</v>
      </c>
      <c r="BC53" s="4">
        <v>1.071628</v>
      </c>
      <c r="BD53" s="4">
        <v>1.5</v>
      </c>
      <c r="BE53" s="4">
        <v>1.8716280000000001</v>
      </c>
      <c r="BF53" s="4">
        <v>14.063000000000001</v>
      </c>
      <c r="BG53" s="4">
        <v>14.5</v>
      </c>
      <c r="BH53" s="4">
        <v>1.03</v>
      </c>
      <c r="BI53" s="4">
        <v>14.335000000000001</v>
      </c>
      <c r="BJ53" s="4">
        <v>2964.9740000000002</v>
      </c>
      <c r="BK53" s="4">
        <v>37.886000000000003</v>
      </c>
      <c r="BL53" s="4">
        <v>0.34200000000000003</v>
      </c>
      <c r="BM53" s="4">
        <v>0.14099999999999999</v>
      </c>
      <c r="BN53" s="4">
        <v>0.48299999999999998</v>
      </c>
      <c r="BO53" s="4">
        <v>0.27900000000000003</v>
      </c>
      <c r="BP53" s="4">
        <v>0.115</v>
      </c>
      <c r="BQ53" s="4">
        <v>0.39300000000000002</v>
      </c>
      <c r="BR53" s="4">
        <v>2.8126000000000002</v>
      </c>
      <c r="BU53" s="4">
        <v>1.7410000000000001</v>
      </c>
      <c r="BW53" s="4">
        <v>0</v>
      </c>
      <c r="BX53" s="4">
        <v>0.253548</v>
      </c>
      <c r="BY53" s="4">
        <v>-5</v>
      </c>
      <c r="BZ53" s="4">
        <v>1.3419019999999999</v>
      </c>
      <c r="CA53" s="4">
        <v>6.1960800000000003</v>
      </c>
      <c r="CB53" s="4">
        <v>27.10642</v>
      </c>
      <c r="CC53" s="4">
        <f t="shared" si="9"/>
        <v>1.6370043359999999</v>
      </c>
      <c r="CE53" s="4">
        <f t="shared" si="10"/>
        <v>13723.298428134241</v>
      </c>
      <c r="CF53" s="4">
        <f t="shared" si="11"/>
        <v>175.35428109936001</v>
      </c>
      <c r="CG53" s="4">
        <f t="shared" si="12"/>
        <v>1.8189894016800001</v>
      </c>
      <c r="CH53" s="4">
        <f t="shared" si="13"/>
        <v>13.018039672176</v>
      </c>
    </row>
    <row r="54" spans="1:86">
      <c r="A54" s="2">
        <v>42440</v>
      </c>
      <c r="B54" s="29">
        <v>0.49932763888888893</v>
      </c>
      <c r="C54" s="4">
        <v>14.327</v>
      </c>
      <c r="D54" s="4">
        <v>0.3261</v>
      </c>
      <c r="E54" s="4" t="s">
        <v>155</v>
      </c>
      <c r="F54" s="4">
        <v>3261.25</v>
      </c>
      <c r="G54" s="4">
        <v>15.5</v>
      </c>
      <c r="H54" s="4">
        <v>9.9</v>
      </c>
      <c r="I54" s="4">
        <v>352.4</v>
      </c>
      <c r="K54" s="4">
        <v>0</v>
      </c>
      <c r="L54" s="4">
        <v>42</v>
      </c>
      <c r="M54" s="4">
        <v>0.87439999999999996</v>
      </c>
      <c r="N54" s="4">
        <v>12.526999999999999</v>
      </c>
      <c r="O54" s="4">
        <v>0.28510000000000002</v>
      </c>
      <c r="P54" s="4">
        <v>13.5525</v>
      </c>
      <c r="Q54" s="4">
        <v>8.6561000000000003</v>
      </c>
      <c r="R54" s="4">
        <v>22.2</v>
      </c>
      <c r="S54" s="4">
        <v>11.0259</v>
      </c>
      <c r="T54" s="4">
        <v>7.0423</v>
      </c>
      <c r="U54" s="4">
        <v>18.100000000000001</v>
      </c>
      <c r="V54" s="4">
        <v>352.42070000000001</v>
      </c>
      <c r="Y54" s="4">
        <v>37.073</v>
      </c>
      <c r="Z54" s="4">
        <v>0</v>
      </c>
      <c r="AA54" s="4">
        <v>0</v>
      </c>
      <c r="AB54" s="4" t="s">
        <v>384</v>
      </c>
      <c r="AC54" s="4">
        <v>0</v>
      </c>
      <c r="AD54" s="4">
        <v>11.9</v>
      </c>
      <c r="AE54" s="4">
        <v>861</v>
      </c>
      <c r="AF54" s="4">
        <v>889</v>
      </c>
      <c r="AG54" s="4">
        <v>834</v>
      </c>
      <c r="AH54" s="4">
        <v>68</v>
      </c>
      <c r="AI54" s="4">
        <v>26.25</v>
      </c>
      <c r="AJ54" s="4">
        <v>0.6</v>
      </c>
      <c r="AK54" s="4">
        <v>989</v>
      </c>
      <c r="AL54" s="4">
        <v>5</v>
      </c>
      <c r="AM54" s="4">
        <v>0</v>
      </c>
      <c r="AN54" s="4">
        <v>35</v>
      </c>
      <c r="AO54" s="4">
        <v>191.9</v>
      </c>
      <c r="AP54" s="4">
        <v>190.9</v>
      </c>
      <c r="AQ54" s="4">
        <v>5.5</v>
      </c>
      <c r="AR54" s="4">
        <v>195</v>
      </c>
      <c r="AS54" s="4" t="s">
        <v>155</v>
      </c>
      <c r="AT54" s="4">
        <v>2</v>
      </c>
      <c r="AU54" s="5">
        <v>0.70747685185185183</v>
      </c>
      <c r="AV54" s="4">
        <v>47.160319000000001</v>
      </c>
      <c r="AW54" s="4">
        <v>-88.484254000000007</v>
      </c>
      <c r="AX54" s="4">
        <v>310.89999999999998</v>
      </c>
      <c r="AY54" s="4">
        <v>33.9</v>
      </c>
      <c r="AZ54" s="4">
        <v>12</v>
      </c>
      <c r="BA54" s="4">
        <v>11</v>
      </c>
      <c r="BB54" s="4" t="s">
        <v>429</v>
      </c>
      <c r="BC54" s="4">
        <v>0.95694299999999999</v>
      </c>
      <c r="BD54" s="4">
        <v>1.356943</v>
      </c>
      <c r="BE54" s="4">
        <v>1.6138859999999999</v>
      </c>
      <c r="BF54" s="4">
        <v>14.063000000000001</v>
      </c>
      <c r="BG54" s="4">
        <v>14.46</v>
      </c>
      <c r="BH54" s="4">
        <v>1.03</v>
      </c>
      <c r="BI54" s="4">
        <v>14.37</v>
      </c>
      <c r="BJ54" s="4">
        <v>2957.346</v>
      </c>
      <c r="BK54" s="4">
        <v>42.844999999999999</v>
      </c>
      <c r="BL54" s="4">
        <v>0.33500000000000002</v>
      </c>
      <c r="BM54" s="4">
        <v>0.214</v>
      </c>
      <c r="BN54" s="4">
        <v>0.54900000000000004</v>
      </c>
      <c r="BO54" s="4">
        <v>0.27300000000000002</v>
      </c>
      <c r="BP54" s="4">
        <v>0.17399999999999999</v>
      </c>
      <c r="BQ54" s="4">
        <v>0.44700000000000001</v>
      </c>
      <c r="BR54" s="4">
        <v>2.7511000000000001</v>
      </c>
      <c r="BU54" s="4">
        <v>1.736</v>
      </c>
      <c r="BW54" s="4">
        <v>0</v>
      </c>
      <c r="BX54" s="4">
        <v>0.24288199999999999</v>
      </c>
      <c r="BY54" s="4">
        <v>-5</v>
      </c>
      <c r="BZ54" s="4">
        <v>1.342902</v>
      </c>
      <c r="CA54" s="4">
        <v>5.9354290000000001</v>
      </c>
      <c r="CB54" s="4">
        <v>27.126619999999999</v>
      </c>
      <c r="CC54" s="4">
        <f t="shared" si="9"/>
        <v>1.5681403417999999</v>
      </c>
      <c r="CE54" s="4">
        <f t="shared" si="10"/>
        <v>13112.178556941199</v>
      </c>
      <c r="CF54" s="4">
        <f t="shared" si="11"/>
        <v>189.96468126223499</v>
      </c>
      <c r="CG54" s="4">
        <f t="shared" si="12"/>
        <v>1.9818931619610001</v>
      </c>
      <c r="CH54" s="4">
        <f t="shared" si="13"/>
        <v>12.197732165259302</v>
      </c>
    </row>
    <row r="55" spans="1:86">
      <c r="A55" s="2">
        <v>42440</v>
      </c>
      <c r="B55" s="29">
        <v>0.49933921296296296</v>
      </c>
      <c r="C55" s="4">
        <v>14.321</v>
      </c>
      <c r="D55" s="4">
        <v>0.2979</v>
      </c>
      <c r="E55" s="4" t="s">
        <v>155</v>
      </c>
      <c r="F55" s="4">
        <v>2978.9446809999999</v>
      </c>
      <c r="G55" s="4">
        <v>15.5</v>
      </c>
      <c r="H55" s="4">
        <v>9.9</v>
      </c>
      <c r="I55" s="4">
        <v>406.5</v>
      </c>
      <c r="K55" s="4">
        <v>0</v>
      </c>
      <c r="L55" s="4">
        <v>43</v>
      </c>
      <c r="M55" s="4">
        <v>0.87450000000000006</v>
      </c>
      <c r="N55" s="4">
        <v>12.5244</v>
      </c>
      <c r="O55" s="4">
        <v>0.26050000000000001</v>
      </c>
      <c r="P55" s="4">
        <v>13.555099999999999</v>
      </c>
      <c r="Q55" s="4">
        <v>8.6577999999999999</v>
      </c>
      <c r="R55" s="4">
        <v>22.2</v>
      </c>
      <c r="S55" s="4">
        <v>11.028</v>
      </c>
      <c r="T55" s="4">
        <v>7.0437000000000003</v>
      </c>
      <c r="U55" s="4">
        <v>18.100000000000001</v>
      </c>
      <c r="V55" s="4">
        <v>406.50819999999999</v>
      </c>
      <c r="Y55" s="4">
        <v>37.216999999999999</v>
      </c>
      <c r="Z55" s="4">
        <v>0</v>
      </c>
      <c r="AA55" s="4">
        <v>0</v>
      </c>
      <c r="AB55" s="4" t="s">
        <v>384</v>
      </c>
      <c r="AC55" s="4">
        <v>0</v>
      </c>
      <c r="AD55" s="4">
        <v>11.9</v>
      </c>
      <c r="AE55" s="4">
        <v>861</v>
      </c>
      <c r="AF55" s="4">
        <v>890</v>
      </c>
      <c r="AG55" s="4">
        <v>836</v>
      </c>
      <c r="AH55" s="4">
        <v>68</v>
      </c>
      <c r="AI55" s="4">
        <v>26.25</v>
      </c>
      <c r="AJ55" s="4">
        <v>0.6</v>
      </c>
      <c r="AK55" s="4">
        <v>989</v>
      </c>
      <c r="AL55" s="4">
        <v>5</v>
      </c>
      <c r="AM55" s="4">
        <v>0</v>
      </c>
      <c r="AN55" s="4">
        <v>35</v>
      </c>
      <c r="AO55" s="4">
        <v>191.1</v>
      </c>
      <c r="AP55" s="4">
        <v>190.1</v>
      </c>
      <c r="AQ55" s="4">
        <v>5.3</v>
      </c>
      <c r="AR55" s="4">
        <v>195</v>
      </c>
      <c r="AS55" s="4" t="s">
        <v>155</v>
      </c>
      <c r="AT55" s="4">
        <v>2</v>
      </c>
      <c r="AU55" s="5">
        <v>0.70748842592592587</v>
      </c>
      <c r="AV55" s="4">
        <v>47.160459000000003</v>
      </c>
      <c r="AW55" s="4">
        <v>-88.484227000000004</v>
      </c>
      <c r="AX55" s="4">
        <v>311.5</v>
      </c>
      <c r="AY55" s="4">
        <v>34.6</v>
      </c>
      <c r="AZ55" s="4">
        <v>12</v>
      </c>
      <c r="BA55" s="4">
        <v>11</v>
      </c>
      <c r="BB55" s="4" t="s">
        <v>429</v>
      </c>
      <c r="BC55" s="4">
        <v>0.97142899999999999</v>
      </c>
      <c r="BD55" s="4">
        <v>1.4428570000000001</v>
      </c>
      <c r="BE55" s="4">
        <v>1.714286</v>
      </c>
      <c r="BF55" s="4">
        <v>14.063000000000001</v>
      </c>
      <c r="BG55" s="4">
        <v>14.49</v>
      </c>
      <c r="BH55" s="4">
        <v>1.03</v>
      </c>
      <c r="BI55" s="4">
        <v>14.348000000000001</v>
      </c>
      <c r="BJ55" s="4">
        <v>2961.78</v>
      </c>
      <c r="BK55" s="4">
        <v>39.210999999999999</v>
      </c>
      <c r="BL55" s="4">
        <v>0.33600000000000002</v>
      </c>
      <c r="BM55" s="4">
        <v>0.214</v>
      </c>
      <c r="BN55" s="4">
        <v>0.55000000000000004</v>
      </c>
      <c r="BO55" s="4">
        <v>0.27300000000000002</v>
      </c>
      <c r="BP55" s="4">
        <v>0.17399999999999999</v>
      </c>
      <c r="BQ55" s="4">
        <v>0.44800000000000001</v>
      </c>
      <c r="BR55" s="4">
        <v>3.1787999999999998</v>
      </c>
      <c r="BU55" s="4">
        <v>1.746</v>
      </c>
      <c r="BW55" s="4">
        <v>0</v>
      </c>
      <c r="BX55" s="4">
        <v>0.26184400000000002</v>
      </c>
      <c r="BY55" s="4">
        <v>-5</v>
      </c>
      <c r="BZ55" s="4">
        <v>1.3402940000000001</v>
      </c>
      <c r="CA55" s="4">
        <v>6.3988129999999996</v>
      </c>
      <c r="CB55" s="4">
        <v>27.073938999999999</v>
      </c>
      <c r="CC55" s="4">
        <f t="shared" si="9"/>
        <v>1.6905663945999998</v>
      </c>
      <c r="CE55" s="4">
        <f t="shared" si="10"/>
        <v>14157.051646253582</v>
      </c>
      <c r="CF55" s="4">
        <f t="shared" si="11"/>
        <v>187.42518083762099</v>
      </c>
      <c r="CG55" s="4">
        <f t="shared" si="12"/>
        <v>2.1414011633280001</v>
      </c>
      <c r="CH55" s="4">
        <f t="shared" si="13"/>
        <v>15.194388433006798</v>
      </c>
    </row>
    <row r="56" spans="1:86">
      <c r="A56" s="2">
        <v>42440</v>
      </c>
      <c r="B56" s="29">
        <v>0.49935078703703706</v>
      </c>
      <c r="C56" s="4">
        <v>14.329000000000001</v>
      </c>
      <c r="D56" s="4">
        <v>0.20830000000000001</v>
      </c>
      <c r="E56" s="4" t="s">
        <v>155</v>
      </c>
      <c r="F56" s="4">
        <v>2083.0114570000001</v>
      </c>
      <c r="G56" s="4">
        <v>15.2</v>
      </c>
      <c r="H56" s="4">
        <v>9.8000000000000007</v>
      </c>
      <c r="I56" s="4">
        <v>386.3</v>
      </c>
      <c r="K56" s="4">
        <v>0</v>
      </c>
      <c r="L56" s="4">
        <v>43</v>
      </c>
      <c r="M56" s="4">
        <v>0.87529999999999997</v>
      </c>
      <c r="N56" s="4">
        <v>12.542999999999999</v>
      </c>
      <c r="O56" s="4">
        <v>0.18229999999999999</v>
      </c>
      <c r="P56" s="4">
        <v>13.305</v>
      </c>
      <c r="Q56" s="4">
        <v>8.5518000000000001</v>
      </c>
      <c r="R56" s="4">
        <v>21.9</v>
      </c>
      <c r="S56" s="4">
        <v>10.8256</v>
      </c>
      <c r="T56" s="4">
        <v>6.9581</v>
      </c>
      <c r="U56" s="4">
        <v>17.8</v>
      </c>
      <c r="V56" s="4">
        <v>386.32729999999998</v>
      </c>
      <c r="Y56" s="4">
        <v>37.234000000000002</v>
      </c>
      <c r="Z56" s="4">
        <v>0</v>
      </c>
      <c r="AA56" s="4">
        <v>0</v>
      </c>
      <c r="AB56" s="4" t="s">
        <v>384</v>
      </c>
      <c r="AC56" s="4">
        <v>0</v>
      </c>
      <c r="AD56" s="4">
        <v>12</v>
      </c>
      <c r="AE56" s="4">
        <v>861</v>
      </c>
      <c r="AF56" s="4">
        <v>890</v>
      </c>
      <c r="AG56" s="4">
        <v>835</v>
      </c>
      <c r="AH56" s="4">
        <v>68</v>
      </c>
      <c r="AI56" s="4">
        <v>26.27</v>
      </c>
      <c r="AJ56" s="4">
        <v>0.6</v>
      </c>
      <c r="AK56" s="4">
        <v>988</v>
      </c>
      <c r="AL56" s="4">
        <v>5</v>
      </c>
      <c r="AM56" s="4">
        <v>0</v>
      </c>
      <c r="AN56" s="4">
        <v>35</v>
      </c>
      <c r="AO56" s="4">
        <v>191.9</v>
      </c>
      <c r="AP56" s="4">
        <v>190</v>
      </c>
      <c r="AQ56" s="4">
        <v>5.5</v>
      </c>
      <c r="AR56" s="4">
        <v>195</v>
      </c>
      <c r="AS56" s="4" t="s">
        <v>155</v>
      </c>
      <c r="AT56" s="4">
        <v>2</v>
      </c>
      <c r="AU56" s="5">
        <v>0.70750000000000002</v>
      </c>
      <c r="AV56" s="4">
        <v>47.160598</v>
      </c>
      <c r="AW56" s="4">
        <v>-88.484178</v>
      </c>
      <c r="AX56" s="4">
        <v>312</v>
      </c>
      <c r="AY56" s="4">
        <v>35.1</v>
      </c>
      <c r="AZ56" s="4">
        <v>12</v>
      </c>
      <c r="BA56" s="4">
        <v>11</v>
      </c>
      <c r="BB56" s="4" t="s">
        <v>429</v>
      </c>
      <c r="BC56" s="4">
        <v>1</v>
      </c>
      <c r="BD56" s="4">
        <v>1.428671</v>
      </c>
      <c r="BE56" s="4">
        <v>1.7286710000000001</v>
      </c>
      <c r="BF56" s="4">
        <v>14.063000000000001</v>
      </c>
      <c r="BG56" s="4">
        <v>14.58</v>
      </c>
      <c r="BH56" s="4">
        <v>1.04</v>
      </c>
      <c r="BI56" s="4">
        <v>14.243</v>
      </c>
      <c r="BJ56" s="4">
        <v>2980.5419999999999</v>
      </c>
      <c r="BK56" s="4">
        <v>27.576000000000001</v>
      </c>
      <c r="BL56" s="4">
        <v>0.33100000000000002</v>
      </c>
      <c r="BM56" s="4">
        <v>0.21299999999999999</v>
      </c>
      <c r="BN56" s="4">
        <v>0.54400000000000004</v>
      </c>
      <c r="BO56" s="4">
        <v>0.26900000000000002</v>
      </c>
      <c r="BP56" s="4">
        <v>0.17299999999999999</v>
      </c>
      <c r="BQ56" s="4">
        <v>0.443</v>
      </c>
      <c r="BR56" s="4">
        <v>3.0356000000000001</v>
      </c>
      <c r="BU56" s="4">
        <v>1.7549999999999999</v>
      </c>
      <c r="BW56" s="4">
        <v>0</v>
      </c>
      <c r="BX56" s="4">
        <v>0.33255200000000001</v>
      </c>
      <c r="BY56" s="4">
        <v>-5</v>
      </c>
      <c r="BZ56" s="4">
        <v>1.341804</v>
      </c>
      <c r="CA56" s="4">
        <v>8.1267390000000006</v>
      </c>
      <c r="CB56" s="4">
        <v>27.104441000000001</v>
      </c>
      <c r="CC56" s="4">
        <f t="shared" si="9"/>
        <v>2.1470844438000003</v>
      </c>
      <c r="CE56" s="4">
        <f t="shared" si="10"/>
        <v>18093.898923665885</v>
      </c>
      <c r="CF56" s="4">
        <f t="shared" si="11"/>
        <v>167.404907134008</v>
      </c>
      <c r="CG56" s="4">
        <f t="shared" si="12"/>
        <v>2.6893085966190005</v>
      </c>
      <c r="CH56" s="4">
        <f t="shared" si="13"/>
        <v>18.428138094574802</v>
      </c>
    </row>
    <row r="57" spans="1:86">
      <c r="A57" s="2">
        <v>42440</v>
      </c>
      <c r="B57" s="29">
        <v>0.4993623611111111</v>
      </c>
      <c r="C57" s="4">
        <v>14.337999999999999</v>
      </c>
      <c r="D57" s="4">
        <v>0.1701</v>
      </c>
      <c r="E57" s="4" t="s">
        <v>155</v>
      </c>
      <c r="F57" s="4">
        <v>1701.316435</v>
      </c>
      <c r="G57" s="4">
        <v>13.9</v>
      </c>
      <c r="H57" s="4">
        <v>9.6999999999999993</v>
      </c>
      <c r="I57" s="4">
        <v>377.1</v>
      </c>
      <c r="K57" s="4">
        <v>0</v>
      </c>
      <c r="L57" s="4">
        <v>43</v>
      </c>
      <c r="M57" s="4">
        <v>0.87549999999999994</v>
      </c>
      <c r="N57" s="4">
        <v>12.5527</v>
      </c>
      <c r="O57" s="4">
        <v>0.14899999999999999</v>
      </c>
      <c r="P57" s="4">
        <v>12.1678</v>
      </c>
      <c r="Q57" s="4">
        <v>8.4923999999999999</v>
      </c>
      <c r="R57" s="4">
        <v>20.7</v>
      </c>
      <c r="S57" s="4">
        <v>9.9003999999999994</v>
      </c>
      <c r="T57" s="4">
        <v>6.9099000000000004</v>
      </c>
      <c r="U57" s="4">
        <v>16.8</v>
      </c>
      <c r="V57" s="4">
        <v>377.12569999999999</v>
      </c>
      <c r="Y57" s="4">
        <v>37.249000000000002</v>
      </c>
      <c r="Z57" s="4">
        <v>0</v>
      </c>
      <c r="AA57" s="4">
        <v>0</v>
      </c>
      <c r="AB57" s="4" t="s">
        <v>384</v>
      </c>
      <c r="AC57" s="4">
        <v>0</v>
      </c>
      <c r="AD57" s="4">
        <v>11.9</v>
      </c>
      <c r="AE57" s="4">
        <v>861</v>
      </c>
      <c r="AF57" s="4">
        <v>891</v>
      </c>
      <c r="AG57" s="4">
        <v>835</v>
      </c>
      <c r="AH57" s="4">
        <v>68</v>
      </c>
      <c r="AI57" s="4">
        <v>26.27</v>
      </c>
      <c r="AJ57" s="4">
        <v>0.6</v>
      </c>
      <c r="AK57" s="4">
        <v>988</v>
      </c>
      <c r="AL57" s="4">
        <v>5</v>
      </c>
      <c r="AM57" s="4">
        <v>0</v>
      </c>
      <c r="AN57" s="4">
        <v>35</v>
      </c>
      <c r="AO57" s="4">
        <v>191.1</v>
      </c>
      <c r="AP57" s="4">
        <v>190</v>
      </c>
      <c r="AQ57" s="4">
        <v>5.2</v>
      </c>
      <c r="AR57" s="4">
        <v>195</v>
      </c>
      <c r="AS57" s="4" t="s">
        <v>155</v>
      </c>
      <c r="AT57" s="4">
        <v>2</v>
      </c>
      <c r="AU57" s="5">
        <v>0.70751157407407417</v>
      </c>
      <c r="AV57" s="4">
        <v>47.160730999999998</v>
      </c>
      <c r="AW57" s="4">
        <v>-88.484115000000003</v>
      </c>
      <c r="AX57" s="4">
        <v>312.60000000000002</v>
      </c>
      <c r="AY57" s="4">
        <v>34.799999999999997</v>
      </c>
      <c r="AZ57" s="4">
        <v>12</v>
      </c>
      <c r="BA57" s="4">
        <v>11</v>
      </c>
      <c r="BB57" s="4" t="s">
        <v>429</v>
      </c>
      <c r="BC57" s="4">
        <v>1.213686</v>
      </c>
      <c r="BD57" s="4">
        <v>1.613686</v>
      </c>
      <c r="BE57" s="4">
        <v>1.984915</v>
      </c>
      <c r="BF57" s="4">
        <v>14.063000000000001</v>
      </c>
      <c r="BG57" s="4">
        <v>14.62</v>
      </c>
      <c r="BH57" s="4">
        <v>1.04</v>
      </c>
      <c r="BI57" s="4">
        <v>14.22</v>
      </c>
      <c r="BJ57" s="4">
        <v>2988.627</v>
      </c>
      <c r="BK57" s="4">
        <v>22.571000000000002</v>
      </c>
      <c r="BL57" s="4">
        <v>0.30299999999999999</v>
      </c>
      <c r="BM57" s="4">
        <v>0.21199999999999999</v>
      </c>
      <c r="BN57" s="4">
        <v>0.51500000000000001</v>
      </c>
      <c r="BO57" s="4">
        <v>0.247</v>
      </c>
      <c r="BP57" s="4">
        <v>0.17199999999999999</v>
      </c>
      <c r="BQ57" s="4">
        <v>0.41899999999999998</v>
      </c>
      <c r="BR57" s="4">
        <v>2.9689999999999999</v>
      </c>
      <c r="BU57" s="4">
        <v>1.76</v>
      </c>
      <c r="BW57" s="4">
        <v>0</v>
      </c>
      <c r="BX57" s="4">
        <v>0.28233000000000003</v>
      </c>
      <c r="BY57" s="4">
        <v>-5</v>
      </c>
      <c r="BZ57" s="4">
        <v>1.339297</v>
      </c>
      <c r="CA57" s="4">
        <v>6.8994309999999999</v>
      </c>
      <c r="CB57" s="4">
        <v>27.053792999999999</v>
      </c>
      <c r="CC57" s="4">
        <f t="shared" si="9"/>
        <v>1.8228296702</v>
      </c>
      <c r="CE57" s="4">
        <f t="shared" si="10"/>
        <v>15403.009851114039</v>
      </c>
      <c r="CF57" s="4">
        <f t="shared" si="11"/>
        <v>116.32811165444701</v>
      </c>
      <c r="CG57" s="4">
        <f t="shared" si="12"/>
        <v>2.1594736069830001</v>
      </c>
      <c r="CH57" s="4">
        <f t="shared" si="13"/>
        <v>15.301854747333</v>
      </c>
    </row>
    <row r="58" spans="1:86">
      <c r="A58" s="2">
        <v>42440</v>
      </c>
      <c r="B58" s="29">
        <v>0.49937393518518519</v>
      </c>
      <c r="C58" s="4">
        <v>14.34</v>
      </c>
      <c r="D58" s="4">
        <v>0.12429999999999999</v>
      </c>
      <c r="E58" s="4" t="s">
        <v>155</v>
      </c>
      <c r="F58" s="4">
        <v>1243.4260019999999</v>
      </c>
      <c r="G58" s="4">
        <v>12.3</v>
      </c>
      <c r="H58" s="4">
        <v>15.2</v>
      </c>
      <c r="I58" s="4">
        <v>380.1</v>
      </c>
      <c r="K58" s="4">
        <v>0</v>
      </c>
      <c r="L58" s="4">
        <v>42</v>
      </c>
      <c r="M58" s="4">
        <v>0.87590000000000001</v>
      </c>
      <c r="N58" s="4">
        <v>12.56</v>
      </c>
      <c r="O58" s="4">
        <v>0.1089</v>
      </c>
      <c r="P58" s="4">
        <v>10.773199999999999</v>
      </c>
      <c r="Q58" s="4">
        <v>13.278</v>
      </c>
      <c r="R58" s="4">
        <v>24.1</v>
      </c>
      <c r="S58" s="4">
        <v>8.7657000000000007</v>
      </c>
      <c r="T58" s="4">
        <v>10.803699999999999</v>
      </c>
      <c r="U58" s="4">
        <v>19.600000000000001</v>
      </c>
      <c r="V58" s="4">
        <v>380.0838</v>
      </c>
      <c r="Y58" s="4">
        <v>37.164000000000001</v>
      </c>
      <c r="Z58" s="4">
        <v>0</v>
      </c>
      <c r="AA58" s="4">
        <v>0</v>
      </c>
      <c r="AB58" s="4" t="s">
        <v>384</v>
      </c>
      <c r="AC58" s="4">
        <v>0</v>
      </c>
      <c r="AD58" s="4">
        <v>11.9</v>
      </c>
      <c r="AE58" s="4">
        <v>861</v>
      </c>
      <c r="AF58" s="4">
        <v>891</v>
      </c>
      <c r="AG58" s="4">
        <v>834</v>
      </c>
      <c r="AH58" s="4">
        <v>68</v>
      </c>
      <c r="AI58" s="4">
        <v>26.27</v>
      </c>
      <c r="AJ58" s="4">
        <v>0.6</v>
      </c>
      <c r="AK58" s="4">
        <v>988</v>
      </c>
      <c r="AL58" s="4">
        <v>5</v>
      </c>
      <c r="AM58" s="4">
        <v>0</v>
      </c>
      <c r="AN58" s="4">
        <v>35</v>
      </c>
      <c r="AO58" s="4">
        <v>191</v>
      </c>
      <c r="AP58" s="4">
        <v>190</v>
      </c>
      <c r="AQ58" s="4">
        <v>5.2</v>
      </c>
      <c r="AR58" s="4">
        <v>195</v>
      </c>
      <c r="AS58" s="4" t="s">
        <v>155</v>
      </c>
      <c r="AT58" s="4">
        <v>2</v>
      </c>
      <c r="AU58" s="5">
        <v>0.7075231481481481</v>
      </c>
      <c r="AV58" s="4">
        <v>47.160862000000002</v>
      </c>
      <c r="AW58" s="4">
        <v>-88.484057000000007</v>
      </c>
      <c r="AX58" s="4">
        <v>313.10000000000002</v>
      </c>
      <c r="AY58" s="4">
        <v>34.200000000000003</v>
      </c>
      <c r="AZ58" s="4">
        <v>12</v>
      </c>
      <c r="BA58" s="4">
        <v>11</v>
      </c>
      <c r="BB58" s="4" t="s">
        <v>429</v>
      </c>
      <c r="BC58" s="4">
        <v>1.371129</v>
      </c>
      <c r="BD58" s="4">
        <v>1.9133869999999999</v>
      </c>
      <c r="BE58" s="4">
        <v>2.3845149999999999</v>
      </c>
      <c r="BF58" s="4">
        <v>14.063000000000001</v>
      </c>
      <c r="BG58" s="4">
        <v>14.66</v>
      </c>
      <c r="BH58" s="4">
        <v>1.04</v>
      </c>
      <c r="BI58" s="4">
        <v>14.172000000000001</v>
      </c>
      <c r="BJ58" s="4">
        <v>2998.027</v>
      </c>
      <c r="BK58" s="4">
        <v>16.545999999999999</v>
      </c>
      <c r="BL58" s="4">
        <v>0.26900000000000002</v>
      </c>
      <c r="BM58" s="4">
        <v>0.33200000000000002</v>
      </c>
      <c r="BN58" s="4">
        <v>0.60099999999999998</v>
      </c>
      <c r="BO58" s="4">
        <v>0.219</v>
      </c>
      <c r="BP58" s="4">
        <v>0.27</v>
      </c>
      <c r="BQ58" s="4">
        <v>0.48899999999999999</v>
      </c>
      <c r="BR58" s="4">
        <v>3</v>
      </c>
      <c r="BU58" s="4">
        <v>1.76</v>
      </c>
      <c r="BW58" s="4">
        <v>0</v>
      </c>
      <c r="BX58" s="4">
        <v>0.27600000000000002</v>
      </c>
      <c r="BY58" s="4">
        <v>-5</v>
      </c>
      <c r="BZ58" s="4">
        <v>1.339</v>
      </c>
      <c r="CA58" s="4">
        <v>6.7447499999999998</v>
      </c>
      <c r="CB58" s="4">
        <v>27.047799999999999</v>
      </c>
      <c r="CC58" s="4">
        <f t="shared" si="9"/>
        <v>1.7819629499999998</v>
      </c>
      <c r="CE58" s="4">
        <f t="shared" si="10"/>
        <v>15105.04412836275</v>
      </c>
      <c r="CF58" s="4">
        <f t="shared" si="11"/>
        <v>83.364179224499992</v>
      </c>
      <c r="CG58" s="4">
        <f t="shared" si="12"/>
        <v>2.4637425142500002</v>
      </c>
      <c r="CH58" s="4">
        <f t="shared" si="13"/>
        <v>15.11498475</v>
      </c>
    </row>
    <row r="59" spans="1:86">
      <c r="A59" s="2">
        <v>42440</v>
      </c>
      <c r="B59" s="29">
        <v>0.49938550925925923</v>
      </c>
      <c r="C59" s="4">
        <v>14.335000000000001</v>
      </c>
      <c r="D59" s="4">
        <v>0.24879999999999999</v>
      </c>
      <c r="E59" s="4" t="s">
        <v>155</v>
      </c>
      <c r="F59" s="4">
        <v>2488.35673</v>
      </c>
      <c r="G59" s="4">
        <v>11.8</v>
      </c>
      <c r="H59" s="4">
        <v>-8.3000000000000007</v>
      </c>
      <c r="I59" s="4">
        <v>312</v>
      </c>
      <c r="K59" s="4">
        <v>0</v>
      </c>
      <c r="L59" s="4">
        <v>42</v>
      </c>
      <c r="M59" s="4">
        <v>0.875</v>
      </c>
      <c r="N59" s="4">
        <v>12.5435</v>
      </c>
      <c r="O59" s="4">
        <v>0.2177</v>
      </c>
      <c r="P59" s="4">
        <v>10.324999999999999</v>
      </c>
      <c r="Q59" s="4">
        <v>0</v>
      </c>
      <c r="R59" s="4">
        <v>10.3</v>
      </c>
      <c r="S59" s="4">
        <v>8.4009</v>
      </c>
      <c r="T59" s="4">
        <v>0</v>
      </c>
      <c r="U59" s="4">
        <v>8.4</v>
      </c>
      <c r="V59" s="4">
        <v>311.99</v>
      </c>
      <c r="Y59" s="4">
        <v>36.65</v>
      </c>
      <c r="Z59" s="4">
        <v>0</v>
      </c>
      <c r="AA59" s="4">
        <v>0</v>
      </c>
      <c r="AB59" s="4" t="s">
        <v>384</v>
      </c>
      <c r="AC59" s="4">
        <v>0</v>
      </c>
      <c r="AD59" s="4">
        <v>12</v>
      </c>
      <c r="AE59" s="4">
        <v>861</v>
      </c>
      <c r="AF59" s="4">
        <v>890</v>
      </c>
      <c r="AG59" s="4">
        <v>835</v>
      </c>
      <c r="AH59" s="4">
        <v>68</v>
      </c>
      <c r="AI59" s="4">
        <v>26.27</v>
      </c>
      <c r="AJ59" s="4">
        <v>0.6</v>
      </c>
      <c r="AK59" s="4">
        <v>988</v>
      </c>
      <c r="AL59" s="4">
        <v>5</v>
      </c>
      <c r="AM59" s="4">
        <v>0</v>
      </c>
      <c r="AN59" s="4">
        <v>35</v>
      </c>
      <c r="AO59" s="4">
        <v>191.9</v>
      </c>
      <c r="AP59" s="4">
        <v>190</v>
      </c>
      <c r="AQ59" s="4">
        <v>5.5</v>
      </c>
      <c r="AR59" s="4">
        <v>195</v>
      </c>
      <c r="AS59" s="4" t="s">
        <v>155</v>
      </c>
      <c r="AT59" s="4">
        <v>2</v>
      </c>
      <c r="AU59" s="5">
        <v>0.70753472222222225</v>
      </c>
      <c r="AV59" s="4">
        <v>47.160994000000002</v>
      </c>
      <c r="AW59" s="4">
        <v>-88.484019000000004</v>
      </c>
      <c r="AX59" s="4">
        <v>313.39999999999998</v>
      </c>
      <c r="AY59" s="4">
        <v>33.9</v>
      </c>
      <c r="AZ59" s="4">
        <v>12</v>
      </c>
      <c r="BA59" s="4">
        <v>11</v>
      </c>
      <c r="BB59" s="4" t="s">
        <v>429</v>
      </c>
      <c r="BC59" s="4">
        <v>1.4</v>
      </c>
      <c r="BD59" s="4">
        <v>1.928971</v>
      </c>
      <c r="BE59" s="4">
        <v>2.5</v>
      </c>
      <c r="BF59" s="4">
        <v>14.063000000000001</v>
      </c>
      <c r="BG59" s="4">
        <v>14.54</v>
      </c>
      <c r="BH59" s="4">
        <v>1.03</v>
      </c>
      <c r="BI59" s="4">
        <v>14.286</v>
      </c>
      <c r="BJ59" s="4">
        <v>2974.0070000000001</v>
      </c>
      <c r="BK59" s="4">
        <v>32.856000000000002</v>
      </c>
      <c r="BL59" s="4">
        <v>0.25600000000000001</v>
      </c>
      <c r="BM59" s="4">
        <v>0</v>
      </c>
      <c r="BN59" s="4">
        <v>0.25600000000000001</v>
      </c>
      <c r="BO59" s="4">
        <v>0.20899999999999999</v>
      </c>
      <c r="BP59" s="4">
        <v>0</v>
      </c>
      <c r="BQ59" s="4">
        <v>0.20899999999999999</v>
      </c>
      <c r="BR59" s="4">
        <v>2.4460000000000002</v>
      </c>
      <c r="BU59" s="4">
        <v>1.724</v>
      </c>
      <c r="BW59" s="4">
        <v>0</v>
      </c>
      <c r="BX59" s="4">
        <v>0.281412</v>
      </c>
      <c r="BY59" s="4">
        <v>-5</v>
      </c>
      <c r="BZ59" s="4">
        <v>1.3399019999999999</v>
      </c>
      <c r="CA59" s="4">
        <v>6.8770059999999997</v>
      </c>
      <c r="CB59" s="4">
        <v>27.066020000000002</v>
      </c>
      <c r="CC59" s="4">
        <f t="shared" si="9"/>
        <v>1.8169049851999999</v>
      </c>
      <c r="CE59" s="4">
        <f t="shared" si="10"/>
        <v>15277.841195332376</v>
      </c>
      <c r="CF59" s="4">
        <f t="shared" si="11"/>
        <v>168.78532912459201</v>
      </c>
      <c r="CG59" s="4">
        <f t="shared" si="12"/>
        <v>1.073658807738</v>
      </c>
      <c r="CH59" s="4">
        <f t="shared" si="13"/>
        <v>12.565404036972001</v>
      </c>
    </row>
    <row r="60" spans="1:86">
      <c r="A60" s="2">
        <v>42440</v>
      </c>
      <c r="B60" s="29">
        <v>0.49939708333333338</v>
      </c>
      <c r="C60" s="4">
        <v>14.314</v>
      </c>
      <c r="D60" s="4">
        <v>0.44330000000000003</v>
      </c>
      <c r="E60" s="4" t="s">
        <v>155</v>
      </c>
      <c r="F60" s="4">
        <v>4432.771084</v>
      </c>
      <c r="G60" s="4">
        <v>11.7</v>
      </c>
      <c r="H60" s="4">
        <v>-8.1999999999999993</v>
      </c>
      <c r="I60" s="4">
        <v>276.2</v>
      </c>
      <c r="K60" s="4">
        <v>0</v>
      </c>
      <c r="L60" s="4">
        <v>41</v>
      </c>
      <c r="M60" s="4">
        <v>0.87350000000000005</v>
      </c>
      <c r="N60" s="4">
        <v>12.502599999999999</v>
      </c>
      <c r="O60" s="4">
        <v>0.38719999999999999</v>
      </c>
      <c r="P60" s="4">
        <v>10.2197</v>
      </c>
      <c r="Q60" s="4">
        <v>0</v>
      </c>
      <c r="R60" s="4">
        <v>10.199999999999999</v>
      </c>
      <c r="S60" s="4">
        <v>8.3153000000000006</v>
      </c>
      <c r="T60" s="4">
        <v>0</v>
      </c>
      <c r="U60" s="4">
        <v>8.3000000000000007</v>
      </c>
      <c r="V60" s="4">
        <v>276.16989999999998</v>
      </c>
      <c r="Y60" s="4">
        <v>35.945</v>
      </c>
      <c r="Z60" s="4">
        <v>0</v>
      </c>
      <c r="AA60" s="4">
        <v>0</v>
      </c>
      <c r="AB60" s="4" t="s">
        <v>384</v>
      </c>
      <c r="AC60" s="4">
        <v>0</v>
      </c>
      <c r="AD60" s="4">
        <v>11.9</v>
      </c>
      <c r="AE60" s="4">
        <v>862</v>
      </c>
      <c r="AF60" s="4">
        <v>891</v>
      </c>
      <c r="AG60" s="4">
        <v>838</v>
      </c>
      <c r="AH60" s="4">
        <v>68</v>
      </c>
      <c r="AI60" s="4">
        <v>26.27</v>
      </c>
      <c r="AJ60" s="4">
        <v>0.6</v>
      </c>
      <c r="AK60" s="4">
        <v>988</v>
      </c>
      <c r="AL60" s="4">
        <v>5</v>
      </c>
      <c r="AM60" s="4">
        <v>0</v>
      </c>
      <c r="AN60" s="4">
        <v>35</v>
      </c>
      <c r="AO60" s="4">
        <v>192</v>
      </c>
      <c r="AP60" s="4">
        <v>190</v>
      </c>
      <c r="AQ60" s="4">
        <v>5.4</v>
      </c>
      <c r="AR60" s="4">
        <v>195</v>
      </c>
      <c r="AS60" s="4" t="s">
        <v>155</v>
      </c>
      <c r="AT60" s="4">
        <v>2</v>
      </c>
      <c r="AU60" s="5">
        <v>0.70754629629629628</v>
      </c>
      <c r="AV60" s="4">
        <v>47.161132000000002</v>
      </c>
      <c r="AW60" s="4">
        <v>-88.483998</v>
      </c>
      <c r="AX60" s="4">
        <v>313.60000000000002</v>
      </c>
      <c r="AY60" s="4">
        <v>33.799999999999997</v>
      </c>
      <c r="AZ60" s="4">
        <v>12</v>
      </c>
      <c r="BA60" s="4">
        <v>11</v>
      </c>
      <c r="BB60" s="4" t="s">
        <v>429</v>
      </c>
      <c r="BC60" s="4">
        <v>1.1872130000000001</v>
      </c>
      <c r="BD60" s="4">
        <v>1.6162840000000001</v>
      </c>
      <c r="BE60" s="4">
        <v>2.0744259999999999</v>
      </c>
      <c r="BF60" s="4">
        <v>14.063000000000001</v>
      </c>
      <c r="BG60" s="4">
        <v>14.36</v>
      </c>
      <c r="BH60" s="4">
        <v>1.02</v>
      </c>
      <c r="BI60" s="4">
        <v>14.484999999999999</v>
      </c>
      <c r="BJ60" s="4">
        <v>2935.5329999999999</v>
      </c>
      <c r="BK60" s="4">
        <v>57.862000000000002</v>
      </c>
      <c r="BL60" s="4">
        <v>0.251</v>
      </c>
      <c r="BM60" s="4">
        <v>0</v>
      </c>
      <c r="BN60" s="4">
        <v>0.251</v>
      </c>
      <c r="BO60" s="4">
        <v>0.20399999999999999</v>
      </c>
      <c r="BP60" s="4">
        <v>0</v>
      </c>
      <c r="BQ60" s="4">
        <v>0.20399999999999999</v>
      </c>
      <c r="BR60" s="4">
        <v>2.1442000000000001</v>
      </c>
      <c r="BU60" s="4">
        <v>1.6739999999999999</v>
      </c>
      <c r="BW60" s="4">
        <v>0</v>
      </c>
      <c r="BX60" s="4">
        <v>0.25313600000000003</v>
      </c>
      <c r="BY60" s="4">
        <v>-5</v>
      </c>
      <c r="BZ60" s="4">
        <v>1.336392</v>
      </c>
      <c r="CA60" s="4">
        <v>6.1860109999999997</v>
      </c>
      <c r="CB60" s="4">
        <v>26.995118000000002</v>
      </c>
      <c r="CC60" s="4">
        <f t="shared" si="9"/>
        <v>1.6343441061999999</v>
      </c>
      <c r="CE60" s="4">
        <f t="shared" si="10"/>
        <v>13564.951853360661</v>
      </c>
      <c r="CF60" s="4">
        <f t="shared" si="11"/>
        <v>267.37742145605398</v>
      </c>
      <c r="CG60" s="4">
        <f t="shared" si="12"/>
        <v>0.94267384426799983</v>
      </c>
      <c r="CH60" s="4">
        <f t="shared" si="13"/>
        <v>9.9082414552913995</v>
      </c>
    </row>
    <row r="61" spans="1:86">
      <c r="A61" s="2">
        <v>42440</v>
      </c>
      <c r="B61" s="29">
        <v>0.49940865740740742</v>
      </c>
      <c r="C61" s="4">
        <v>14.27</v>
      </c>
      <c r="D61" s="4">
        <v>0.59470000000000001</v>
      </c>
      <c r="E61" s="4" t="s">
        <v>155</v>
      </c>
      <c r="F61" s="4">
        <v>5946.8284789999998</v>
      </c>
      <c r="G61" s="4">
        <v>12.9</v>
      </c>
      <c r="H61" s="4">
        <v>0.2</v>
      </c>
      <c r="I61" s="4">
        <v>330.9</v>
      </c>
      <c r="K61" s="4">
        <v>0</v>
      </c>
      <c r="L61" s="4">
        <v>42</v>
      </c>
      <c r="M61" s="4">
        <v>0.87239999999999995</v>
      </c>
      <c r="N61" s="4">
        <v>12.4496</v>
      </c>
      <c r="O61" s="4">
        <v>0.51880000000000004</v>
      </c>
      <c r="P61" s="4">
        <v>11.2912</v>
      </c>
      <c r="Q61" s="4">
        <v>0.20069999999999999</v>
      </c>
      <c r="R61" s="4">
        <v>11.5</v>
      </c>
      <c r="S61" s="4">
        <v>9.1870999999999992</v>
      </c>
      <c r="T61" s="4">
        <v>0.1633</v>
      </c>
      <c r="U61" s="4">
        <v>9.4</v>
      </c>
      <c r="V61" s="4">
        <v>330.91609999999997</v>
      </c>
      <c r="Y61" s="4">
        <v>36.628</v>
      </c>
      <c r="Z61" s="4">
        <v>0</v>
      </c>
      <c r="AA61" s="4">
        <v>0</v>
      </c>
      <c r="AB61" s="4" t="s">
        <v>384</v>
      </c>
      <c r="AC61" s="4">
        <v>0</v>
      </c>
      <c r="AD61" s="4">
        <v>12</v>
      </c>
      <c r="AE61" s="4">
        <v>863</v>
      </c>
      <c r="AF61" s="4">
        <v>892</v>
      </c>
      <c r="AG61" s="4">
        <v>838</v>
      </c>
      <c r="AH61" s="4">
        <v>68</v>
      </c>
      <c r="AI61" s="4">
        <v>26.27</v>
      </c>
      <c r="AJ61" s="4">
        <v>0.6</v>
      </c>
      <c r="AK61" s="4">
        <v>988</v>
      </c>
      <c r="AL61" s="4">
        <v>5</v>
      </c>
      <c r="AM61" s="4">
        <v>0</v>
      </c>
      <c r="AN61" s="4">
        <v>35</v>
      </c>
      <c r="AO61" s="4">
        <v>192</v>
      </c>
      <c r="AP61" s="4">
        <v>190</v>
      </c>
      <c r="AQ61" s="4">
        <v>5.4</v>
      </c>
      <c r="AR61" s="4">
        <v>195</v>
      </c>
      <c r="AS61" s="4" t="s">
        <v>155</v>
      </c>
      <c r="AT61" s="4">
        <v>2</v>
      </c>
      <c r="AU61" s="5">
        <v>0.70755787037037043</v>
      </c>
      <c r="AV61" s="4">
        <v>47.161268999999997</v>
      </c>
      <c r="AW61" s="4">
        <v>-88.483986000000002</v>
      </c>
      <c r="AX61" s="4">
        <v>314</v>
      </c>
      <c r="AY61" s="4">
        <v>33.799999999999997</v>
      </c>
      <c r="AZ61" s="4">
        <v>12</v>
      </c>
      <c r="BA61" s="4">
        <v>11</v>
      </c>
      <c r="BB61" s="4" t="s">
        <v>429</v>
      </c>
      <c r="BC61" s="4">
        <v>1.1000000000000001</v>
      </c>
      <c r="BD61" s="4">
        <v>1.5</v>
      </c>
      <c r="BE61" s="4">
        <v>1.9</v>
      </c>
      <c r="BF61" s="4">
        <v>14.063000000000001</v>
      </c>
      <c r="BG61" s="4">
        <v>14.24</v>
      </c>
      <c r="BH61" s="4">
        <v>1.01</v>
      </c>
      <c r="BI61" s="4">
        <v>14.622</v>
      </c>
      <c r="BJ61" s="4">
        <v>2904.116</v>
      </c>
      <c r="BK61" s="4">
        <v>77.028999999999996</v>
      </c>
      <c r="BL61" s="4">
        <v>0.27600000000000002</v>
      </c>
      <c r="BM61" s="4">
        <v>5.0000000000000001E-3</v>
      </c>
      <c r="BN61" s="4">
        <v>0.28100000000000003</v>
      </c>
      <c r="BO61" s="4">
        <v>0.224</v>
      </c>
      <c r="BP61" s="4">
        <v>4.0000000000000001E-3</v>
      </c>
      <c r="BQ61" s="4">
        <v>0.22800000000000001</v>
      </c>
      <c r="BR61" s="4">
        <v>2.5525000000000002</v>
      </c>
      <c r="BU61" s="4">
        <v>1.6950000000000001</v>
      </c>
      <c r="BW61" s="4">
        <v>0</v>
      </c>
      <c r="BX61" s="4">
        <v>0.29059000000000001</v>
      </c>
      <c r="BY61" s="4">
        <v>-5</v>
      </c>
      <c r="BZ61" s="4">
        <v>1.338706</v>
      </c>
      <c r="CA61" s="4">
        <v>7.1012930000000001</v>
      </c>
      <c r="CB61" s="4">
        <v>27.041861000000001</v>
      </c>
      <c r="CC61" s="4">
        <f t="shared" si="9"/>
        <v>1.8761616105999999</v>
      </c>
      <c r="CE61" s="4">
        <f t="shared" si="10"/>
        <v>15405.365030625037</v>
      </c>
      <c r="CF61" s="4">
        <f t="shared" si="11"/>
        <v>408.61310737725898</v>
      </c>
      <c r="CG61" s="4">
        <f t="shared" si="12"/>
        <v>1.2094638185880002</v>
      </c>
      <c r="CH61" s="4">
        <f t="shared" si="13"/>
        <v>13.5401596357275</v>
      </c>
    </row>
    <row r="62" spans="1:86">
      <c r="A62" s="2">
        <v>42440</v>
      </c>
      <c r="B62" s="29">
        <v>0.49942023148148151</v>
      </c>
      <c r="C62" s="4">
        <v>14.27</v>
      </c>
      <c r="D62" s="4">
        <v>0.58299999999999996</v>
      </c>
      <c r="E62" s="4" t="s">
        <v>155</v>
      </c>
      <c r="F62" s="4">
        <v>5830.445205</v>
      </c>
      <c r="G62" s="4">
        <v>14.9</v>
      </c>
      <c r="H62" s="4">
        <v>0.4</v>
      </c>
      <c r="I62" s="4">
        <v>386.6</v>
      </c>
      <c r="K62" s="4">
        <v>0</v>
      </c>
      <c r="L62" s="4">
        <v>42</v>
      </c>
      <c r="M62" s="4">
        <v>0.87239999999999995</v>
      </c>
      <c r="N62" s="4">
        <v>12.4498</v>
      </c>
      <c r="O62" s="4">
        <v>0.50870000000000004</v>
      </c>
      <c r="P62" s="4">
        <v>12.9994</v>
      </c>
      <c r="Q62" s="4">
        <v>0.34899999999999998</v>
      </c>
      <c r="R62" s="4">
        <v>13.3</v>
      </c>
      <c r="S62" s="4">
        <v>10.577</v>
      </c>
      <c r="T62" s="4">
        <v>0.28389999999999999</v>
      </c>
      <c r="U62" s="4">
        <v>10.9</v>
      </c>
      <c r="V62" s="4">
        <v>386.6352</v>
      </c>
      <c r="Y62" s="4">
        <v>36.929000000000002</v>
      </c>
      <c r="Z62" s="4">
        <v>0</v>
      </c>
      <c r="AA62" s="4">
        <v>0</v>
      </c>
      <c r="AB62" s="4" t="s">
        <v>384</v>
      </c>
      <c r="AC62" s="4">
        <v>0</v>
      </c>
      <c r="AD62" s="4">
        <v>11.9</v>
      </c>
      <c r="AE62" s="4">
        <v>863</v>
      </c>
      <c r="AF62" s="4">
        <v>892</v>
      </c>
      <c r="AG62" s="4">
        <v>837</v>
      </c>
      <c r="AH62" s="4">
        <v>68</v>
      </c>
      <c r="AI62" s="4">
        <v>26.27</v>
      </c>
      <c r="AJ62" s="4">
        <v>0.6</v>
      </c>
      <c r="AK62" s="4">
        <v>988</v>
      </c>
      <c r="AL62" s="4">
        <v>5</v>
      </c>
      <c r="AM62" s="4">
        <v>0</v>
      </c>
      <c r="AN62" s="4">
        <v>35</v>
      </c>
      <c r="AO62" s="4">
        <v>192</v>
      </c>
      <c r="AP62" s="4">
        <v>190</v>
      </c>
      <c r="AQ62" s="4">
        <v>5.3</v>
      </c>
      <c r="AR62" s="4">
        <v>195</v>
      </c>
      <c r="AS62" s="4" t="s">
        <v>155</v>
      </c>
      <c r="AT62" s="4">
        <v>2</v>
      </c>
      <c r="AU62" s="5">
        <v>0.70756944444444436</v>
      </c>
      <c r="AV62" s="4">
        <v>47.161409999999997</v>
      </c>
      <c r="AW62" s="4">
        <v>-88.483988999999994</v>
      </c>
      <c r="AX62" s="4">
        <v>314.39999999999998</v>
      </c>
      <c r="AY62" s="4">
        <v>34.200000000000003</v>
      </c>
      <c r="AZ62" s="4">
        <v>12</v>
      </c>
      <c r="BA62" s="4">
        <v>11</v>
      </c>
      <c r="BB62" s="4" t="s">
        <v>429</v>
      </c>
      <c r="BC62" s="4">
        <v>1.1000000000000001</v>
      </c>
      <c r="BD62" s="4">
        <v>1.643656</v>
      </c>
      <c r="BE62" s="4">
        <v>1.9718279999999999</v>
      </c>
      <c r="BF62" s="4">
        <v>14.063000000000001</v>
      </c>
      <c r="BG62" s="4">
        <v>14.25</v>
      </c>
      <c r="BH62" s="4">
        <v>1.01</v>
      </c>
      <c r="BI62" s="4">
        <v>14.621</v>
      </c>
      <c r="BJ62" s="4">
        <v>2905.1439999999998</v>
      </c>
      <c r="BK62" s="4">
        <v>75.548000000000002</v>
      </c>
      <c r="BL62" s="4">
        <v>0.318</v>
      </c>
      <c r="BM62" s="4">
        <v>8.9999999999999993E-3</v>
      </c>
      <c r="BN62" s="4">
        <v>0.32600000000000001</v>
      </c>
      <c r="BO62" s="4">
        <v>0.25800000000000001</v>
      </c>
      <c r="BP62" s="4">
        <v>7.0000000000000001E-3</v>
      </c>
      <c r="BQ62" s="4">
        <v>0.26500000000000001</v>
      </c>
      <c r="BR62" s="4">
        <v>2.9834000000000001</v>
      </c>
      <c r="BU62" s="4">
        <v>1.71</v>
      </c>
      <c r="BW62" s="4">
        <v>0</v>
      </c>
      <c r="BX62" s="4">
        <v>0.43120199999999997</v>
      </c>
      <c r="BY62" s="4">
        <v>-5</v>
      </c>
      <c r="BZ62" s="4">
        <v>1.3362940000000001</v>
      </c>
      <c r="CA62" s="4">
        <v>10.537499</v>
      </c>
      <c r="CB62" s="4">
        <v>26.993138999999999</v>
      </c>
      <c r="CC62" s="4">
        <f t="shared" si="9"/>
        <v>2.7840072357999999</v>
      </c>
      <c r="CE62" s="4">
        <f t="shared" si="10"/>
        <v>22867.87514015743</v>
      </c>
      <c r="CF62" s="4">
        <f t="shared" si="11"/>
        <v>594.67696991564401</v>
      </c>
      <c r="CG62" s="4">
        <f t="shared" si="12"/>
        <v>2.0859506145450002</v>
      </c>
      <c r="CH62" s="4">
        <f t="shared" si="13"/>
        <v>23.483868163900201</v>
      </c>
    </row>
    <row r="63" spans="1:86">
      <c r="A63" s="2">
        <v>42440</v>
      </c>
      <c r="B63" s="29">
        <v>0.49943180555555555</v>
      </c>
      <c r="C63" s="4">
        <v>14.27</v>
      </c>
      <c r="D63" s="4">
        <v>0.4158</v>
      </c>
      <c r="E63" s="4" t="s">
        <v>155</v>
      </c>
      <c r="F63" s="4">
        <v>4157.8048779999999</v>
      </c>
      <c r="G63" s="4">
        <v>14.9</v>
      </c>
      <c r="H63" s="4">
        <v>0.4</v>
      </c>
      <c r="I63" s="4">
        <v>383.2</v>
      </c>
      <c r="K63" s="4">
        <v>0</v>
      </c>
      <c r="L63" s="4">
        <v>43</v>
      </c>
      <c r="M63" s="4">
        <v>0.87390000000000001</v>
      </c>
      <c r="N63" s="4">
        <v>12.4711</v>
      </c>
      <c r="O63" s="4">
        <v>0.3634</v>
      </c>
      <c r="P63" s="4">
        <v>13.0481</v>
      </c>
      <c r="Q63" s="4">
        <v>0.34960000000000002</v>
      </c>
      <c r="R63" s="4">
        <v>13.4</v>
      </c>
      <c r="S63" s="4">
        <v>10.6167</v>
      </c>
      <c r="T63" s="4">
        <v>0.28439999999999999</v>
      </c>
      <c r="U63" s="4">
        <v>10.9</v>
      </c>
      <c r="V63" s="4">
        <v>383.21280000000002</v>
      </c>
      <c r="Y63" s="4">
        <v>37.414000000000001</v>
      </c>
      <c r="Z63" s="4">
        <v>0</v>
      </c>
      <c r="AA63" s="4">
        <v>0</v>
      </c>
      <c r="AB63" s="4" t="s">
        <v>384</v>
      </c>
      <c r="AC63" s="4">
        <v>0</v>
      </c>
      <c r="AD63" s="4">
        <v>11.9</v>
      </c>
      <c r="AE63" s="4">
        <v>865</v>
      </c>
      <c r="AF63" s="4">
        <v>892</v>
      </c>
      <c r="AG63" s="4">
        <v>839</v>
      </c>
      <c r="AH63" s="4">
        <v>68</v>
      </c>
      <c r="AI63" s="4">
        <v>26.27</v>
      </c>
      <c r="AJ63" s="4">
        <v>0.6</v>
      </c>
      <c r="AK63" s="4">
        <v>988</v>
      </c>
      <c r="AL63" s="4">
        <v>5</v>
      </c>
      <c r="AM63" s="4">
        <v>0</v>
      </c>
      <c r="AN63" s="4">
        <v>35</v>
      </c>
      <c r="AO63" s="4">
        <v>192</v>
      </c>
      <c r="AP63" s="4">
        <v>190</v>
      </c>
      <c r="AQ63" s="4">
        <v>5.4</v>
      </c>
      <c r="AR63" s="4">
        <v>195</v>
      </c>
      <c r="AS63" s="4" t="s">
        <v>155</v>
      </c>
      <c r="AT63" s="4">
        <v>2</v>
      </c>
      <c r="AU63" s="5">
        <v>0.70758101851851851</v>
      </c>
      <c r="AV63" s="4">
        <v>47.161552</v>
      </c>
      <c r="AW63" s="4">
        <v>-88.484025000000003</v>
      </c>
      <c r="AX63" s="4">
        <v>314.60000000000002</v>
      </c>
      <c r="AY63" s="4">
        <v>34.799999999999997</v>
      </c>
      <c r="AZ63" s="4">
        <v>12</v>
      </c>
      <c r="BA63" s="4">
        <v>11</v>
      </c>
      <c r="BB63" s="4" t="s">
        <v>429</v>
      </c>
      <c r="BC63" s="4">
        <v>1.1000000000000001</v>
      </c>
      <c r="BD63" s="4">
        <v>1.6284149999999999</v>
      </c>
      <c r="BE63" s="4">
        <v>2</v>
      </c>
      <c r="BF63" s="4">
        <v>14.063000000000001</v>
      </c>
      <c r="BG63" s="4">
        <v>14.42</v>
      </c>
      <c r="BH63" s="4">
        <v>1.03</v>
      </c>
      <c r="BI63" s="4">
        <v>14.423999999999999</v>
      </c>
      <c r="BJ63" s="4">
        <v>2938.319</v>
      </c>
      <c r="BK63" s="4">
        <v>54.49</v>
      </c>
      <c r="BL63" s="4">
        <v>0.32200000000000001</v>
      </c>
      <c r="BM63" s="4">
        <v>8.9999999999999993E-3</v>
      </c>
      <c r="BN63" s="4">
        <v>0.33100000000000002</v>
      </c>
      <c r="BO63" s="4">
        <v>0.26200000000000001</v>
      </c>
      <c r="BP63" s="4">
        <v>7.0000000000000001E-3</v>
      </c>
      <c r="BQ63" s="4">
        <v>0.26900000000000002</v>
      </c>
      <c r="BR63" s="4">
        <v>2.9855999999999998</v>
      </c>
      <c r="BU63" s="4">
        <v>1.7490000000000001</v>
      </c>
      <c r="BW63" s="4">
        <v>0</v>
      </c>
      <c r="BX63" s="4">
        <v>0.38376199999999999</v>
      </c>
      <c r="BY63" s="4">
        <v>-5</v>
      </c>
      <c r="BZ63" s="4">
        <v>1.337804</v>
      </c>
      <c r="CA63" s="4">
        <v>9.3781839999999992</v>
      </c>
      <c r="CB63" s="4">
        <v>27.023641000000001</v>
      </c>
      <c r="CC63" s="4">
        <f t="shared" si="9"/>
        <v>2.4777162127999999</v>
      </c>
      <c r="CE63" s="4">
        <f t="shared" si="10"/>
        <v>20584.403885823907</v>
      </c>
      <c r="CF63" s="4">
        <f t="shared" si="11"/>
        <v>381.72988288151998</v>
      </c>
      <c r="CG63" s="4">
        <f t="shared" si="12"/>
        <v>1.884480427512</v>
      </c>
      <c r="CH63" s="4">
        <f t="shared" si="13"/>
        <v>20.915631094348797</v>
      </c>
    </row>
    <row r="64" spans="1:86">
      <c r="A64" s="2">
        <v>42440</v>
      </c>
      <c r="B64" s="29">
        <v>0.49944337962962965</v>
      </c>
      <c r="C64" s="4">
        <v>14.257999999999999</v>
      </c>
      <c r="D64" s="4">
        <v>0.7077</v>
      </c>
      <c r="E64" s="4" t="s">
        <v>155</v>
      </c>
      <c r="F64" s="4">
        <v>7076.5040650000001</v>
      </c>
      <c r="G64" s="4">
        <v>15</v>
      </c>
      <c r="H64" s="4">
        <v>0.3</v>
      </c>
      <c r="I64" s="4">
        <v>372.1</v>
      </c>
      <c r="K64" s="4">
        <v>0</v>
      </c>
      <c r="L64" s="4">
        <v>44</v>
      </c>
      <c r="M64" s="4">
        <v>0.87150000000000005</v>
      </c>
      <c r="N64" s="4">
        <v>12.426399999999999</v>
      </c>
      <c r="O64" s="4">
        <v>0.61670000000000003</v>
      </c>
      <c r="P64" s="4">
        <v>13.073</v>
      </c>
      <c r="Q64" s="4">
        <v>0.26150000000000001</v>
      </c>
      <c r="R64" s="4">
        <v>13.3</v>
      </c>
      <c r="S64" s="4">
        <v>10.636900000000001</v>
      </c>
      <c r="T64" s="4">
        <v>0.2127</v>
      </c>
      <c r="U64" s="4">
        <v>10.8</v>
      </c>
      <c r="V64" s="4">
        <v>372.06950000000001</v>
      </c>
      <c r="Y64" s="4">
        <v>38.613999999999997</v>
      </c>
      <c r="Z64" s="4">
        <v>0</v>
      </c>
      <c r="AA64" s="4">
        <v>0</v>
      </c>
      <c r="AB64" s="4" t="s">
        <v>384</v>
      </c>
      <c r="AC64" s="4">
        <v>0</v>
      </c>
      <c r="AD64" s="4">
        <v>12</v>
      </c>
      <c r="AE64" s="4">
        <v>864</v>
      </c>
      <c r="AF64" s="4">
        <v>892</v>
      </c>
      <c r="AG64" s="4">
        <v>838</v>
      </c>
      <c r="AH64" s="4">
        <v>68</v>
      </c>
      <c r="AI64" s="4">
        <v>26.27</v>
      </c>
      <c r="AJ64" s="4">
        <v>0.6</v>
      </c>
      <c r="AK64" s="4">
        <v>988</v>
      </c>
      <c r="AL64" s="4">
        <v>5</v>
      </c>
      <c r="AM64" s="4">
        <v>0</v>
      </c>
      <c r="AN64" s="4">
        <v>35</v>
      </c>
      <c r="AO64" s="4">
        <v>192</v>
      </c>
      <c r="AP64" s="4">
        <v>190</v>
      </c>
      <c r="AQ64" s="4">
        <v>5.5</v>
      </c>
      <c r="AR64" s="4">
        <v>195</v>
      </c>
      <c r="AS64" s="4" t="s">
        <v>155</v>
      </c>
      <c r="AT64" s="4">
        <v>2</v>
      </c>
      <c r="AU64" s="5">
        <v>0.70759259259259266</v>
      </c>
      <c r="AV64" s="4">
        <v>47.161695999999999</v>
      </c>
      <c r="AW64" s="4">
        <v>-88.484094999999996</v>
      </c>
      <c r="AX64" s="4">
        <v>314.7</v>
      </c>
      <c r="AY64" s="4">
        <v>35.799999999999997</v>
      </c>
      <c r="AZ64" s="4">
        <v>12</v>
      </c>
      <c r="BA64" s="4">
        <v>11</v>
      </c>
      <c r="BB64" s="4" t="s">
        <v>429</v>
      </c>
      <c r="BC64" s="4">
        <v>1.3145</v>
      </c>
      <c r="BD64" s="4">
        <v>1.8859999999999999</v>
      </c>
      <c r="BE64" s="4">
        <v>2.286</v>
      </c>
      <c r="BF64" s="4">
        <v>14.063000000000001</v>
      </c>
      <c r="BG64" s="4">
        <v>14.13</v>
      </c>
      <c r="BH64" s="4">
        <v>1</v>
      </c>
      <c r="BI64" s="4">
        <v>14.74</v>
      </c>
      <c r="BJ64" s="4">
        <v>2881.1759999999999</v>
      </c>
      <c r="BK64" s="4">
        <v>91.013999999999996</v>
      </c>
      <c r="BL64" s="4">
        <v>0.317</v>
      </c>
      <c r="BM64" s="4">
        <v>6.0000000000000001E-3</v>
      </c>
      <c r="BN64" s="4">
        <v>0.32400000000000001</v>
      </c>
      <c r="BO64" s="4">
        <v>0.25800000000000001</v>
      </c>
      <c r="BP64" s="4">
        <v>5.0000000000000001E-3</v>
      </c>
      <c r="BQ64" s="4">
        <v>0.26300000000000001</v>
      </c>
      <c r="BR64" s="4">
        <v>2.8525999999999998</v>
      </c>
      <c r="BU64" s="4">
        <v>1.776</v>
      </c>
      <c r="BW64" s="4">
        <v>0</v>
      </c>
      <c r="BX64" s="4">
        <v>0.33550799999999997</v>
      </c>
      <c r="BY64" s="4">
        <v>-5</v>
      </c>
      <c r="BZ64" s="4">
        <v>1.339804</v>
      </c>
      <c r="CA64" s="4">
        <v>8.198976</v>
      </c>
      <c r="CB64" s="4">
        <v>27.064041</v>
      </c>
      <c r="CC64" s="4">
        <f t="shared" si="9"/>
        <v>2.1661694591999998</v>
      </c>
      <c r="CE64" s="4">
        <f t="shared" si="10"/>
        <v>17646.15157820467</v>
      </c>
      <c r="CF64" s="4">
        <f t="shared" si="11"/>
        <v>557.42753644300797</v>
      </c>
      <c r="CG64" s="4">
        <f t="shared" si="12"/>
        <v>1.610779023936</v>
      </c>
      <c r="CH64" s="4">
        <f t="shared" si="13"/>
        <v>17.471134006387199</v>
      </c>
    </row>
    <row r="65" spans="1:86">
      <c r="A65" s="2">
        <v>42440</v>
      </c>
      <c r="B65" s="29">
        <v>0.49945495370370369</v>
      </c>
      <c r="C65" s="4">
        <v>14.241</v>
      </c>
      <c r="D65" s="4">
        <v>0.56220000000000003</v>
      </c>
      <c r="E65" s="4" t="s">
        <v>155</v>
      </c>
      <c r="F65" s="4">
        <v>5621.9266049999997</v>
      </c>
      <c r="G65" s="4">
        <v>14.7</v>
      </c>
      <c r="H65" s="4">
        <v>0.3</v>
      </c>
      <c r="I65" s="4">
        <v>420.4</v>
      </c>
      <c r="K65" s="4">
        <v>0</v>
      </c>
      <c r="L65" s="4">
        <v>47</v>
      </c>
      <c r="M65" s="4">
        <v>0.87290000000000001</v>
      </c>
      <c r="N65" s="4">
        <v>12.431800000000001</v>
      </c>
      <c r="O65" s="4">
        <v>0.49080000000000001</v>
      </c>
      <c r="P65" s="4">
        <v>12.832100000000001</v>
      </c>
      <c r="Q65" s="4">
        <v>0.26190000000000002</v>
      </c>
      <c r="R65" s="4">
        <v>13.1</v>
      </c>
      <c r="S65" s="4">
        <v>10.440899999999999</v>
      </c>
      <c r="T65" s="4">
        <v>0.21310000000000001</v>
      </c>
      <c r="U65" s="4">
        <v>10.7</v>
      </c>
      <c r="V65" s="4">
        <v>420.41410000000002</v>
      </c>
      <c r="Y65" s="4">
        <v>40.906999999999996</v>
      </c>
      <c r="Z65" s="4">
        <v>0</v>
      </c>
      <c r="AA65" s="4">
        <v>0</v>
      </c>
      <c r="AB65" s="4" t="s">
        <v>384</v>
      </c>
      <c r="AC65" s="4">
        <v>0</v>
      </c>
      <c r="AD65" s="4">
        <v>11.9</v>
      </c>
      <c r="AE65" s="4">
        <v>862</v>
      </c>
      <c r="AF65" s="4">
        <v>891</v>
      </c>
      <c r="AG65" s="4">
        <v>836</v>
      </c>
      <c r="AH65" s="4">
        <v>68</v>
      </c>
      <c r="AI65" s="4">
        <v>26.27</v>
      </c>
      <c r="AJ65" s="4">
        <v>0.6</v>
      </c>
      <c r="AK65" s="4">
        <v>988</v>
      </c>
      <c r="AL65" s="4">
        <v>5</v>
      </c>
      <c r="AM65" s="4">
        <v>0</v>
      </c>
      <c r="AN65" s="4">
        <v>35</v>
      </c>
      <c r="AO65" s="4">
        <v>192</v>
      </c>
      <c r="AP65" s="4">
        <v>190.9</v>
      </c>
      <c r="AQ65" s="4">
        <v>5.6</v>
      </c>
      <c r="AR65" s="4">
        <v>195</v>
      </c>
      <c r="AS65" s="4" t="s">
        <v>155</v>
      </c>
      <c r="AT65" s="4">
        <v>2</v>
      </c>
      <c r="AU65" s="5">
        <v>0.7076041666666667</v>
      </c>
      <c r="AV65" s="4">
        <v>47.161833999999999</v>
      </c>
      <c r="AW65" s="4">
        <v>-88.484179999999995</v>
      </c>
      <c r="AX65" s="4">
        <v>314.8</v>
      </c>
      <c r="AY65" s="4">
        <v>36.4</v>
      </c>
      <c r="AZ65" s="4">
        <v>12</v>
      </c>
      <c r="BA65" s="4">
        <v>11</v>
      </c>
      <c r="BB65" s="4" t="s">
        <v>429</v>
      </c>
      <c r="BC65" s="4">
        <v>1.6142860000000001</v>
      </c>
      <c r="BD65" s="4">
        <v>1.285714</v>
      </c>
      <c r="BE65" s="4">
        <v>2.5428570000000001</v>
      </c>
      <c r="BF65" s="4">
        <v>14.063000000000001</v>
      </c>
      <c r="BG65" s="4">
        <v>14.29</v>
      </c>
      <c r="BH65" s="4">
        <v>1.02</v>
      </c>
      <c r="BI65" s="4">
        <v>14.557</v>
      </c>
      <c r="BJ65" s="4">
        <v>2908.248</v>
      </c>
      <c r="BK65" s="4">
        <v>73.069999999999993</v>
      </c>
      <c r="BL65" s="4">
        <v>0.314</v>
      </c>
      <c r="BM65" s="4">
        <v>6.0000000000000001E-3</v>
      </c>
      <c r="BN65" s="4">
        <v>0.32100000000000001</v>
      </c>
      <c r="BO65" s="4">
        <v>0.25600000000000001</v>
      </c>
      <c r="BP65" s="4">
        <v>5.0000000000000001E-3</v>
      </c>
      <c r="BQ65" s="4">
        <v>0.26100000000000001</v>
      </c>
      <c r="BR65" s="4">
        <v>3.2522000000000002</v>
      </c>
      <c r="BU65" s="4">
        <v>1.899</v>
      </c>
      <c r="BW65" s="4">
        <v>0</v>
      </c>
      <c r="BX65" s="4">
        <v>0.25523200000000001</v>
      </c>
      <c r="BY65" s="4">
        <v>-5</v>
      </c>
      <c r="BZ65" s="4">
        <v>1.337294</v>
      </c>
      <c r="CA65" s="4">
        <v>6.2372319999999997</v>
      </c>
      <c r="CB65" s="4">
        <v>27.013338999999998</v>
      </c>
      <c r="CC65" s="4">
        <f t="shared" si="9"/>
        <v>1.6478766943999998</v>
      </c>
      <c r="CE65" s="4">
        <f t="shared" si="10"/>
        <v>13550.144864683392</v>
      </c>
      <c r="CF65" s="4">
        <f t="shared" si="11"/>
        <v>340.44864305327997</v>
      </c>
      <c r="CG65" s="4">
        <f t="shared" si="12"/>
        <v>1.2160544113439999</v>
      </c>
      <c r="CH65" s="4">
        <f t="shared" si="13"/>
        <v>15.1526902550688</v>
      </c>
    </row>
    <row r="66" spans="1:86">
      <c r="A66" s="2">
        <v>42440</v>
      </c>
      <c r="B66" s="29">
        <v>0.49946652777777772</v>
      </c>
      <c r="C66" s="4">
        <v>14.233000000000001</v>
      </c>
      <c r="D66" s="4">
        <v>0.29920000000000002</v>
      </c>
      <c r="E66" s="4" t="s">
        <v>155</v>
      </c>
      <c r="F66" s="4">
        <v>2991.984402</v>
      </c>
      <c r="G66" s="4">
        <v>14.5</v>
      </c>
      <c r="H66" s="4">
        <v>3.9</v>
      </c>
      <c r="I66" s="4">
        <v>453.4</v>
      </c>
      <c r="K66" s="4">
        <v>0</v>
      </c>
      <c r="L66" s="4">
        <v>47</v>
      </c>
      <c r="M66" s="4">
        <v>0.87529999999999997</v>
      </c>
      <c r="N66" s="4">
        <v>12.4574</v>
      </c>
      <c r="O66" s="4">
        <v>0.26190000000000002</v>
      </c>
      <c r="P66" s="4">
        <v>12.734299999999999</v>
      </c>
      <c r="Q66" s="4">
        <v>3.44</v>
      </c>
      <c r="R66" s="4">
        <v>16.2</v>
      </c>
      <c r="S66" s="4">
        <v>10.3613</v>
      </c>
      <c r="T66" s="4">
        <v>2.7989999999999999</v>
      </c>
      <c r="U66" s="4">
        <v>13.2</v>
      </c>
      <c r="V66" s="4">
        <v>453.42230000000001</v>
      </c>
      <c r="Y66" s="4">
        <v>40.802999999999997</v>
      </c>
      <c r="Z66" s="4">
        <v>0</v>
      </c>
      <c r="AA66" s="4">
        <v>0</v>
      </c>
      <c r="AB66" s="4" t="s">
        <v>384</v>
      </c>
      <c r="AC66" s="4">
        <v>0</v>
      </c>
      <c r="AD66" s="4">
        <v>11.9</v>
      </c>
      <c r="AE66" s="4">
        <v>863</v>
      </c>
      <c r="AF66" s="4">
        <v>891</v>
      </c>
      <c r="AG66" s="4">
        <v>837</v>
      </c>
      <c r="AH66" s="4">
        <v>68</v>
      </c>
      <c r="AI66" s="4">
        <v>26.27</v>
      </c>
      <c r="AJ66" s="4">
        <v>0.6</v>
      </c>
      <c r="AK66" s="4">
        <v>988</v>
      </c>
      <c r="AL66" s="4">
        <v>5</v>
      </c>
      <c r="AM66" s="4">
        <v>0</v>
      </c>
      <c r="AN66" s="4">
        <v>35</v>
      </c>
      <c r="AO66" s="4">
        <v>192</v>
      </c>
      <c r="AP66" s="4">
        <v>191</v>
      </c>
      <c r="AQ66" s="4">
        <v>5.6</v>
      </c>
      <c r="AR66" s="4">
        <v>195</v>
      </c>
      <c r="AS66" s="4" t="s">
        <v>155</v>
      </c>
      <c r="AT66" s="4">
        <v>2</v>
      </c>
      <c r="AU66" s="5">
        <v>0.70761574074074074</v>
      </c>
      <c r="AV66" s="4">
        <v>47.161976000000003</v>
      </c>
      <c r="AW66" s="4">
        <v>-88.484252999999995</v>
      </c>
      <c r="AX66" s="4">
        <v>314.89999999999998</v>
      </c>
      <c r="AY66" s="4">
        <v>37.200000000000003</v>
      </c>
      <c r="AZ66" s="4">
        <v>12</v>
      </c>
      <c r="BA66" s="4">
        <v>11</v>
      </c>
      <c r="BB66" s="4" t="s">
        <v>429</v>
      </c>
      <c r="BC66" s="4">
        <v>1.1293709999999999</v>
      </c>
      <c r="BD66" s="4">
        <v>1</v>
      </c>
      <c r="BE66" s="4">
        <v>1.8867130000000001</v>
      </c>
      <c r="BF66" s="4">
        <v>14.063000000000001</v>
      </c>
      <c r="BG66" s="4">
        <v>14.57</v>
      </c>
      <c r="BH66" s="4">
        <v>1.04</v>
      </c>
      <c r="BI66" s="4">
        <v>14.250999999999999</v>
      </c>
      <c r="BJ66" s="4">
        <v>2960.0450000000001</v>
      </c>
      <c r="BK66" s="4">
        <v>39.604999999999997</v>
      </c>
      <c r="BL66" s="4">
        <v>0.317</v>
      </c>
      <c r="BM66" s="4">
        <v>8.5999999999999993E-2</v>
      </c>
      <c r="BN66" s="4">
        <v>0.40200000000000002</v>
      </c>
      <c r="BO66" s="4">
        <v>0.25800000000000001</v>
      </c>
      <c r="BP66" s="4">
        <v>7.0000000000000007E-2</v>
      </c>
      <c r="BQ66" s="4">
        <v>0.32700000000000001</v>
      </c>
      <c r="BR66" s="4">
        <v>3.5626000000000002</v>
      </c>
      <c r="BU66" s="4">
        <v>1.9239999999999999</v>
      </c>
      <c r="BW66" s="4">
        <v>0</v>
      </c>
      <c r="BX66" s="4">
        <v>0.36335800000000001</v>
      </c>
      <c r="BY66" s="4">
        <v>-5</v>
      </c>
      <c r="BZ66" s="4">
        <v>1.337</v>
      </c>
      <c r="CA66" s="4">
        <v>8.8795610000000007</v>
      </c>
      <c r="CB66" s="4">
        <v>27.007400000000001</v>
      </c>
      <c r="CC66" s="4">
        <f t="shared" si="9"/>
        <v>2.3459800162</v>
      </c>
      <c r="CE66" s="4">
        <f t="shared" si="10"/>
        <v>19634.073404763018</v>
      </c>
      <c r="CF66" s="4">
        <f t="shared" si="11"/>
        <v>262.70123501353498</v>
      </c>
      <c r="CG66" s="4">
        <f t="shared" si="12"/>
        <v>2.1690014859090003</v>
      </c>
      <c r="CH66" s="4">
        <f t="shared" si="13"/>
        <v>23.630840041894203</v>
      </c>
    </row>
    <row r="67" spans="1:86">
      <c r="A67" s="2">
        <v>42440</v>
      </c>
      <c r="B67" s="29">
        <v>0.49947810185185187</v>
      </c>
      <c r="C67" s="4">
        <v>14.17</v>
      </c>
      <c r="D67" s="4">
        <v>0.1106</v>
      </c>
      <c r="E67" s="4" t="s">
        <v>155</v>
      </c>
      <c r="F67" s="4">
        <v>1105.561753</v>
      </c>
      <c r="G67" s="4">
        <v>19.7</v>
      </c>
      <c r="H67" s="4">
        <v>4.8</v>
      </c>
      <c r="I67" s="4">
        <v>355.1</v>
      </c>
      <c r="K67" s="4">
        <v>0</v>
      </c>
      <c r="L67" s="4">
        <v>38</v>
      </c>
      <c r="M67" s="4">
        <v>0.87749999999999995</v>
      </c>
      <c r="N67" s="4">
        <v>12.434799999999999</v>
      </c>
      <c r="O67" s="4">
        <v>9.7000000000000003E-2</v>
      </c>
      <c r="P67" s="4">
        <v>17.284099999999999</v>
      </c>
      <c r="Q67" s="4">
        <v>4.2339000000000002</v>
      </c>
      <c r="R67" s="4">
        <v>21.5</v>
      </c>
      <c r="S67" s="4">
        <v>14.0633</v>
      </c>
      <c r="T67" s="4">
        <v>3.4449000000000001</v>
      </c>
      <c r="U67" s="4">
        <v>17.5</v>
      </c>
      <c r="V67" s="4">
        <v>355.06549999999999</v>
      </c>
      <c r="Y67" s="4">
        <v>33.406999999999996</v>
      </c>
      <c r="Z67" s="4">
        <v>0</v>
      </c>
      <c r="AA67" s="4">
        <v>0</v>
      </c>
      <c r="AB67" s="4" t="s">
        <v>384</v>
      </c>
      <c r="AC67" s="4">
        <v>0</v>
      </c>
      <c r="AD67" s="4">
        <v>11.9</v>
      </c>
      <c r="AE67" s="4">
        <v>864</v>
      </c>
      <c r="AF67" s="4">
        <v>892</v>
      </c>
      <c r="AG67" s="4">
        <v>838</v>
      </c>
      <c r="AH67" s="4">
        <v>68</v>
      </c>
      <c r="AI67" s="4">
        <v>26.27</v>
      </c>
      <c r="AJ67" s="4">
        <v>0.6</v>
      </c>
      <c r="AK67" s="4">
        <v>988</v>
      </c>
      <c r="AL67" s="4">
        <v>5</v>
      </c>
      <c r="AM67" s="4">
        <v>0</v>
      </c>
      <c r="AN67" s="4">
        <v>35</v>
      </c>
      <c r="AO67" s="4">
        <v>192</v>
      </c>
      <c r="AP67" s="4">
        <v>191</v>
      </c>
      <c r="AQ67" s="4">
        <v>5.7</v>
      </c>
      <c r="AR67" s="4">
        <v>195</v>
      </c>
      <c r="AS67" s="4" t="s">
        <v>155</v>
      </c>
      <c r="AT67" s="4">
        <v>2</v>
      </c>
      <c r="AU67" s="5">
        <v>0.70762731481481478</v>
      </c>
      <c r="AV67" s="4">
        <v>47.162126000000001</v>
      </c>
      <c r="AW67" s="4">
        <v>-88.484280999999996</v>
      </c>
      <c r="AX67" s="4">
        <v>315.39999999999998</v>
      </c>
      <c r="AY67" s="4">
        <v>37.4</v>
      </c>
      <c r="AZ67" s="4">
        <v>12</v>
      </c>
      <c r="BA67" s="4">
        <v>11</v>
      </c>
      <c r="BB67" s="4" t="s">
        <v>429</v>
      </c>
      <c r="BC67" s="4">
        <v>1.113686</v>
      </c>
      <c r="BD67" s="4">
        <v>1.142458</v>
      </c>
      <c r="BE67" s="4">
        <v>1.8849149999999999</v>
      </c>
      <c r="BF67" s="4">
        <v>14.063000000000001</v>
      </c>
      <c r="BG67" s="4">
        <v>14.84</v>
      </c>
      <c r="BH67" s="4">
        <v>1.06</v>
      </c>
      <c r="BI67" s="4">
        <v>13.957000000000001</v>
      </c>
      <c r="BJ67" s="4">
        <v>3001.2170000000001</v>
      </c>
      <c r="BK67" s="4">
        <v>14.903</v>
      </c>
      <c r="BL67" s="4">
        <v>0.437</v>
      </c>
      <c r="BM67" s="4">
        <v>0.107</v>
      </c>
      <c r="BN67" s="4">
        <v>0.54400000000000004</v>
      </c>
      <c r="BO67" s="4">
        <v>0.35499999999999998</v>
      </c>
      <c r="BP67" s="4">
        <v>8.6999999999999994E-2</v>
      </c>
      <c r="BQ67" s="4">
        <v>0.443</v>
      </c>
      <c r="BR67" s="4">
        <v>2.8338000000000001</v>
      </c>
      <c r="BU67" s="4">
        <v>1.6</v>
      </c>
      <c r="BW67" s="4">
        <v>0</v>
      </c>
      <c r="BX67" s="4">
        <v>0.40035399999999999</v>
      </c>
      <c r="BY67" s="4">
        <v>-5</v>
      </c>
      <c r="BZ67" s="4">
        <v>1.337</v>
      </c>
      <c r="CA67" s="4">
        <v>9.7836510000000008</v>
      </c>
      <c r="CB67" s="4">
        <v>27.007400000000001</v>
      </c>
      <c r="CC67" s="4">
        <f t="shared" si="9"/>
        <v>2.5848405942000001</v>
      </c>
      <c r="CE67" s="4">
        <f t="shared" si="10"/>
        <v>21934.056198340451</v>
      </c>
      <c r="CF67" s="4">
        <f t="shared" si="11"/>
        <v>108.916895887191</v>
      </c>
      <c r="CG67" s="4">
        <f t="shared" si="12"/>
        <v>3.2376155725710007</v>
      </c>
      <c r="CH67" s="4">
        <f t="shared" si="13"/>
        <v>20.710507922238602</v>
      </c>
    </row>
    <row r="68" spans="1:86">
      <c r="A68" s="2">
        <v>42440</v>
      </c>
      <c r="B68" s="29">
        <v>0.49948967592592591</v>
      </c>
      <c r="C68" s="4">
        <v>13.709</v>
      </c>
      <c r="D68" s="4">
        <v>2.93E-2</v>
      </c>
      <c r="E68" s="4" t="s">
        <v>155</v>
      </c>
      <c r="F68" s="4">
        <v>292.87435499999998</v>
      </c>
      <c r="G68" s="4">
        <v>141.80000000000001</v>
      </c>
      <c r="H68" s="4">
        <v>6.5</v>
      </c>
      <c r="I68" s="4">
        <v>215.4</v>
      </c>
      <c r="K68" s="4">
        <v>0</v>
      </c>
      <c r="L68" s="4">
        <v>27</v>
      </c>
      <c r="M68" s="4">
        <v>0.88200000000000001</v>
      </c>
      <c r="N68" s="4">
        <v>12.0908</v>
      </c>
      <c r="O68" s="4">
        <v>2.58E-2</v>
      </c>
      <c r="P68" s="4">
        <v>125.0714</v>
      </c>
      <c r="Q68" s="4">
        <v>5.7061999999999999</v>
      </c>
      <c r="R68" s="4">
        <v>130.80000000000001</v>
      </c>
      <c r="S68" s="4">
        <v>101.7649</v>
      </c>
      <c r="T68" s="4">
        <v>4.6429</v>
      </c>
      <c r="U68" s="4">
        <v>106.4</v>
      </c>
      <c r="V68" s="4">
        <v>215.4211</v>
      </c>
      <c r="Y68" s="4">
        <v>23.516999999999999</v>
      </c>
      <c r="Z68" s="4">
        <v>0</v>
      </c>
      <c r="AA68" s="4">
        <v>0</v>
      </c>
      <c r="AB68" s="4" t="s">
        <v>384</v>
      </c>
      <c r="AC68" s="4">
        <v>0</v>
      </c>
      <c r="AD68" s="4">
        <v>12.1</v>
      </c>
      <c r="AE68" s="4">
        <v>864</v>
      </c>
      <c r="AF68" s="4">
        <v>893</v>
      </c>
      <c r="AG68" s="4">
        <v>838</v>
      </c>
      <c r="AH68" s="4">
        <v>68</v>
      </c>
      <c r="AI68" s="4">
        <v>26.27</v>
      </c>
      <c r="AJ68" s="4">
        <v>0.6</v>
      </c>
      <c r="AK68" s="4">
        <v>988</v>
      </c>
      <c r="AL68" s="4">
        <v>5</v>
      </c>
      <c r="AM68" s="4">
        <v>0</v>
      </c>
      <c r="AN68" s="4">
        <v>35</v>
      </c>
      <c r="AO68" s="4">
        <v>192</v>
      </c>
      <c r="AP68" s="4">
        <v>191</v>
      </c>
      <c r="AQ68" s="4">
        <v>5.8</v>
      </c>
      <c r="AR68" s="4">
        <v>195</v>
      </c>
      <c r="AS68" s="4" t="s">
        <v>155</v>
      </c>
      <c r="AT68" s="4">
        <v>2</v>
      </c>
      <c r="AU68" s="5">
        <v>0.70763888888888893</v>
      </c>
      <c r="AV68" s="4">
        <v>47.162281999999998</v>
      </c>
      <c r="AW68" s="4">
        <v>-88.484268999999998</v>
      </c>
      <c r="AX68" s="4">
        <v>316</v>
      </c>
      <c r="AY68" s="4">
        <v>37.5</v>
      </c>
      <c r="AZ68" s="4">
        <v>12</v>
      </c>
      <c r="BA68" s="4">
        <v>11</v>
      </c>
      <c r="BB68" s="4" t="s">
        <v>429</v>
      </c>
      <c r="BC68" s="4">
        <v>1.2</v>
      </c>
      <c r="BD68" s="4">
        <v>1.271129</v>
      </c>
      <c r="BE68" s="4">
        <v>2</v>
      </c>
      <c r="BF68" s="4">
        <v>14.063000000000001</v>
      </c>
      <c r="BG68" s="4">
        <v>15.42</v>
      </c>
      <c r="BH68" s="4">
        <v>1.1000000000000001</v>
      </c>
      <c r="BI68" s="4">
        <v>13.382</v>
      </c>
      <c r="BJ68" s="4">
        <v>3021.7060000000001</v>
      </c>
      <c r="BK68" s="4">
        <v>4.109</v>
      </c>
      <c r="BL68" s="4">
        <v>3.2730000000000001</v>
      </c>
      <c r="BM68" s="4">
        <v>0.14899999999999999</v>
      </c>
      <c r="BN68" s="4">
        <v>3.423</v>
      </c>
      <c r="BO68" s="4">
        <v>2.6629999999999998</v>
      </c>
      <c r="BP68" s="4">
        <v>0.122</v>
      </c>
      <c r="BQ68" s="4">
        <v>2.7850000000000001</v>
      </c>
      <c r="BR68" s="4">
        <v>1.7803</v>
      </c>
      <c r="BU68" s="4">
        <v>1.1659999999999999</v>
      </c>
      <c r="BW68" s="4">
        <v>0</v>
      </c>
      <c r="BX68" s="4">
        <v>0.49951400000000001</v>
      </c>
      <c r="BY68" s="4">
        <v>-5</v>
      </c>
      <c r="BZ68" s="4">
        <v>1.3397060000000001</v>
      </c>
      <c r="CA68" s="4">
        <v>12.206873</v>
      </c>
      <c r="CB68" s="4">
        <v>27.062061</v>
      </c>
      <c r="CC68" s="4">
        <f t="shared" si="9"/>
        <v>3.2250558465999997</v>
      </c>
      <c r="CE68" s="4">
        <f t="shared" si="10"/>
        <v>27553.529294847489</v>
      </c>
      <c r="CF68" s="4">
        <f t="shared" si="11"/>
        <v>37.468056744278996</v>
      </c>
      <c r="CG68" s="4">
        <f t="shared" si="12"/>
        <v>25.395117554835</v>
      </c>
      <c r="CH68" s="4">
        <f t="shared" si="13"/>
        <v>16.2337263134193</v>
      </c>
    </row>
    <row r="69" spans="1:86">
      <c r="A69" s="2">
        <v>42440</v>
      </c>
      <c r="B69" s="29">
        <v>0.49950125000000001</v>
      </c>
      <c r="C69" s="4">
        <v>13.484999999999999</v>
      </c>
      <c r="D69" s="4">
        <v>1.04E-2</v>
      </c>
      <c r="E69" s="4" t="s">
        <v>155</v>
      </c>
      <c r="F69" s="4">
        <v>103.932039</v>
      </c>
      <c r="G69" s="4">
        <v>854.3</v>
      </c>
      <c r="H69" s="4">
        <v>5.4</v>
      </c>
      <c r="I69" s="4">
        <v>140.1</v>
      </c>
      <c r="K69" s="4">
        <v>0.04</v>
      </c>
      <c r="L69" s="4">
        <v>21</v>
      </c>
      <c r="M69" s="4">
        <v>0.88400000000000001</v>
      </c>
      <c r="N69" s="4">
        <v>11.9216</v>
      </c>
      <c r="O69" s="4">
        <v>9.1999999999999998E-3</v>
      </c>
      <c r="P69" s="4">
        <v>755.21100000000001</v>
      </c>
      <c r="Q69" s="4">
        <v>4.7737999999999996</v>
      </c>
      <c r="R69" s="4">
        <v>760</v>
      </c>
      <c r="S69" s="4">
        <v>614.48090000000002</v>
      </c>
      <c r="T69" s="4">
        <v>3.8841999999999999</v>
      </c>
      <c r="U69" s="4">
        <v>618.4</v>
      </c>
      <c r="V69" s="4">
        <v>140.1285</v>
      </c>
      <c r="Y69" s="4">
        <v>18.619</v>
      </c>
      <c r="Z69" s="4">
        <v>0</v>
      </c>
      <c r="AA69" s="4">
        <v>3.1199999999999999E-2</v>
      </c>
      <c r="AB69" s="4" t="s">
        <v>384</v>
      </c>
      <c r="AC69" s="4">
        <v>0</v>
      </c>
      <c r="AD69" s="4">
        <v>12.3</v>
      </c>
      <c r="AE69" s="4">
        <v>865</v>
      </c>
      <c r="AF69" s="4">
        <v>893</v>
      </c>
      <c r="AG69" s="4">
        <v>839</v>
      </c>
      <c r="AH69" s="4">
        <v>68</v>
      </c>
      <c r="AI69" s="4">
        <v>26.27</v>
      </c>
      <c r="AJ69" s="4">
        <v>0.6</v>
      </c>
      <c r="AK69" s="4">
        <v>988</v>
      </c>
      <c r="AL69" s="4">
        <v>5</v>
      </c>
      <c r="AM69" s="4">
        <v>0</v>
      </c>
      <c r="AN69" s="4">
        <v>35</v>
      </c>
      <c r="AO69" s="4">
        <v>192</v>
      </c>
      <c r="AP69" s="4">
        <v>191</v>
      </c>
      <c r="AQ69" s="4">
        <v>6</v>
      </c>
      <c r="AR69" s="4">
        <v>195</v>
      </c>
      <c r="AS69" s="4" t="s">
        <v>155</v>
      </c>
      <c r="AT69" s="4">
        <v>2</v>
      </c>
      <c r="AU69" s="5">
        <v>0.70765046296296286</v>
      </c>
      <c r="AV69" s="4">
        <v>47.162447999999998</v>
      </c>
      <c r="AW69" s="4">
        <v>-88.484229999999997</v>
      </c>
      <c r="AX69" s="4">
        <v>316.8</v>
      </c>
      <c r="AY69" s="4">
        <v>39.1</v>
      </c>
      <c r="AZ69" s="4">
        <v>12</v>
      </c>
      <c r="BA69" s="4">
        <v>11</v>
      </c>
      <c r="BB69" s="4" t="s">
        <v>429</v>
      </c>
      <c r="BC69" s="4">
        <v>1.626174</v>
      </c>
      <c r="BD69" s="4">
        <v>1.086913</v>
      </c>
      <c r="BE69" s="4">
        <v>2.3551449999999998</v>
      </c>
      <c r="BF69" s="4">
        <v>14.063000000000001</v>
      </c>
      <c r="BG69" s="4">
        <v>15.69</v>
      </c>
      <c r="BH69" s="4">
        <v>1.1200000000000001</v>
      </c>
      <c r="BI69" s="4">
        <v>13.118</v>
      </c>
      <c r="BJ69" s="4">
        <v>3027.8150000000001</v>
      </c>
      <c r="BK69" s="4">
        <v>1.4850000000000001</v>
      </c>
      <c r="BL69" s="4">
        <v>20.085999999999999</v>
      </c>
      <c r="BM69" s="4">
        <v>0.127</v>
      </c>
      <c r="BN69" s="4">
        <v>20.213000000000001</v>
      </c>
      <c r="BO69" s="4">
        <v>16.343</v>
      </c>
      <c r="BP69" s="4">
        <v>0.10299999999999999</v>
      </c>
      <c r="BQ69" s="4">
        <v>16.446999999999999</v>
      </c>
      <c r="BR69" s="4">
        <v>1.1768000000000001</v>
      </c>
      <c r="BU69" s="4">
        <v>0.93799999999999994</v>
      </c>
      <c r="BW69" s="4">
        <v>5.7619999999999996</v>
      </c>
      <c r="BX69" s="4">
        <v>0.51811799999999997</v>
      </c>
      <c r="BY69" s="4">
        <v>-5</v>
      </c>
      <c r="BZ69" s="4">
        <v>1.3445100000000001</v>
      </c>
      <c r="CA69" s="4">
        <v>12.661509000000001</v>
      </c>
      <c r="CB69" s="4">
        <v>27.159102000000001</v>
      </c>
      <c r="CC69" s="4">
        <f t="shared" si="9"/>
        <v>3.3451706778000001</v>
      </c>
      <c r="CE69" s="4">
        <f t="shared" si="10"/>
        <v>28637.52003400775</v>
      </c>
      <c r="CF69" s="4">
        <f t="shared" si="11"/>
        <v>14.045348626155</v>
      </c>
      <c r="CG69" s="4">
        <f t="shared" si="12"/>
        <v>155.55814737668101</v>
      </c>
      <c r="CH69" s="4">
        <f t="shared" si="13"/>
        <v>11.130347652026401</v>
      </c>
    </row>
    <row r="70" spans="1:86">
      <c r="A70" s="2">
        <v>42440</v>
      </c>
      <c r="B70" s="29">
        <v>0.49951282407407405</v>
      </c>
      <c r="C70" s="4">
        <v>13.442</v>
      </c>
      <c r="D70" s="4">
        <v>6.3E-3</v>
      </c>
      <c r="E70" s="4" t="s">
        <v>155</v>
      </c>
      <c r="F70" s="4">
        <v>63.478963999999998</v>
      </c>
      <c r="G70" s="4">
        <v>2539.9</v>
      </c>
      <c r="H70" s="4">
        <v>5.5</v>
      </c>
      <c r="I70" s="4">
        <v>111.9</v>
      </c>
      <c r="K70" s="4">
        <v>0.64</v>
      </c>
      <c r="L70" s="4">
        <v>21</v>
      </c>
      <c r="M70" s="4">
        <v>0.88439999999999996</v>
      </c>
      <c r="N70" s="4">
        <v>11.888999999999999</v>
      </c>
      <c r="O70" s="4">
        <v>5.5999999999999999E-3</v>
      </c>
      <c r="P70" s="4">
        <v>2246.4245000000001</v>
      </c>
      <c r="Q70" s="4">
        <v>4.8643999999999998</v>
      </c>
      <c r="R70" s="4">
        <v>2251.3000000000002</v>
      </c>
      <c r="S70" s="4">
        <v>1827.8136999999999</v>
      </c>
      <c r="T70" s="4">
        <v>3.9580000000000002</v>
      </c>
      <c r="U70" s="4">
        <v>1831.8</v>
      </c>
      <c r="V70" s="4">
        <v>111.8892</v>
      </c>
      <c r="Y70" s="4">
        <v>18.25</v>
      </c>
      <c r="Z70" s="4">
        <v>0</v>
      </c>
      <c r="AA70" s="4">
        <v>0.5675</v>
      </c>
      <c r="AB70" s="4" t="s">
        <v>384</v>
      </c>
      <c r="AC70" s="4">
        <v>0</v>
      </c>
      <c r="AD70" s="4">
        <v>12.3</v>
      </c>
      <c r="AE70" s="4">
        <v>865</v>
      </c>
      <c r="AF70" s="4">
        <v>892</v>
      </c>
      <c r="AG70" s="4">
        <v>840</v>
      </c>
      <c r="AH70" s="4">
        <v>68</v>
      </c>
      <c r="AI70" s="4">
        <v>26.27</v>
      </c>
      <c r="AJ70" s="4">
        <v>0.6</v>
      </c>
      <c r="AK70" s="4">
        <v>988</v>
      </c>
      <c r="AL70" s="4">
        <v>5</v>
      </c>
      <c r="AM70" s="4">
        <v>0</v>
      </c>
      <c r="AN70" s="4">
        <v>35</v>
      </c>
      <c r="AO70" s="4">
        <v>192</v>
      </c>
      <c r="AP70" s="4">
        <v>191</v>
      </c>
      <c r="AQ70" s="4">
        <v>6</v>
      </c>
      <c r="AR70" s="4">
        <v>195</v>
      </c>
      <c r="AS70" s="4" t="s">
        <v>155</v>
      </c>
      <c r="AT70" s="4">
        <v>2</v>
      </c>
      <c r="AU70" s="5">
        <v>0.70766203703703701</v>
      </c>
      <c r="AV70" s="4">
        <v>47.162607999999999</v>
      </c>
      <c r="AW70" s="4">
        <v>-88.484185999999994</v>
      </c>
      <c r="AX70" s="4">
        <v>317.3</v>
      </c>
      <c r="AY70" s="4">
        <v>39.5</v>
      </c>
      <c r="AZ70" s="4">
        <v>12</v>
      </c>
      <c r="BA70" s="4">
        <v>11</v>
      </c>
      <c r="BB70" s="4" t="s">
        <v>429</v>
      </c>
      <c r="BC70" s="4">
        <v>1.3744259999999999</v>
      </c>
      <c r="BD70" s="4">
        <v>1.070929</v>
      </c>
      <c r="BE70" s="4">
        <v>2.5</v>
      </c>
      <c r="BF70" s="4">
        <v>14.063000000000001</v>
      </c>
      <c r="BG70" s="4">
        <v>15.75</v>
      </c>
      <c r="BH70" s="4">
        <v>1.1200000000000001</v>
      </c>
      <c r="BI70" s="4">
        <v>13.066000000000001</v>
      </c>
      <c r="BJ70" s="4">
        <v>3029.4589999999998</v>
      </c>
      <c r="BK70" s="4">
        <v>0.91100000000000003</v>
      </c>
      <c r="BL70" s="4">
        <v>59.944000000000003</v>
      </c>
      <c r="BM70" s="4">
        <v>0.13</v>
      </c>
      <c r="BN70" s="4">
        <v>60.073999999999998</v>
      </c>
      <c r="BO70" s="4">
        <v>48.774000000000001</v>
      </c>
      <c r="BP70" s="4">
        <v>0.106</v>
      </c>
      <c r="BQ70" s="4">
        <v>48.88</v>
      </c>
      <c r="BR70" s="4">
        <v>0.94279999999999997</v>
      </c>
      <c r="BU70" s="4">
        <v>0.92300000000000004</v>
      </c>
      <c r="BW70" s="4">
        <v>105.14100000000001</v>
      </c>
      <c r="BX70" s="4">
        <v>0.50817599999999996</v>
      </c>
      <c r="BY70" s="4">
        <v>-5</v>
      </c>
      <c r="BZ70" s="4">
        <v>1.3422940000000001</v>
      </c>
      <c r="CA70" s="4">
        <v>12.418552</v>
      </c>
      <c r="CB70" s="4">
        <v>27.114339000000001</v>
      </c>
      <c r="CC70" s="4">
        <f t="shared" si="9"/>
        <v>3.2809814384</v>
      </c>
      <c r="CE70" s="4">
        <f t="shared" si="10"/>
        <v>28103.256110155897</v>
      </c>
      <c r="CF70" s="4">
        <f t="shared" si="11"/>
        <v>8.4510357513840013</v>
      </c>
      <c r="CG70" s="4">
        <f t="shared" si="12"/>
        <v>453.44305985472005</v>
      </c>
      <c r="CH70" s="4">
        <f t="shared" si="13"/>
        <v>8.7460334867231992</v>
      </c>
    </row>
    <row r="71" spans="1:86">
      <c r="A71" s="2">
        <v>42440</v>
      </c>
      <c r="B71" s="29">
        <v>0.49952439814814814</v>
      </c>
      <c r="C71" s="4">
        <v>13.446</v>
      </c>
      <c r="D71" s="4">
        <v>5.1999999999999998E-3</v>
      </c>
      <c r="E71" s="4" t="s">
        <v>155</v>
      </c>
      <c r="F71" s="4">
        <v>52.376981000000001</v>
      </c>
      <c r="G71" s="4">
        <v>3434</v>
      </c>
      <c r="H71" s="4">
        <v>7.8</v>
      </c>
      <c r="I71" s="4">
        <v>111.3</v>
      </c>
      <c r="K71" s="4">
        <v>1.03</v>
      </c>
      <c r="L71" s="4">
        <v>20</v>
      </c>
      <c r="M71" s="4">
        <v>0.88439999999999996</v>
      </c>
      <c r="N71" s="4">
        <v>11.8916</v>
      </c>
      <c r="O71" s="4">
        <v>4.5999999999999999E-3</v>
      </c>
      <c r="P71" s="4">
        <v>3037.1172999999999</v>
      </c>
      <c r="Q71" s="4">
        <v>6.8985000000000003</v>
      </c>
      <c r="R71" s="4">
        <v>3044</v>
      </c>
      <c r="S71" s="4">
        <v>2471.1644999999999</v>
      </c>
      <c r="T71" s="4">
        <v>5.6130000000000004</v>
      </c>
      <c r="U71" s="4">
        <v>2476.8000000000002</v>
      </c>
      <c r="V71" s="4">
        <v>111.3241</v>
      </c>
      <c r="Y71" s="4">
        <v>17.568999999999999</v>
      </c>
      <c r="Z71" s="4">
        <v>0</v>
      </c>
      <c r="AA71" s="4">
        <v>0.91490000000000005</v>
      </c>
      <c r="AB71" s="4" t="s">
        <v>384</v>
      </c>
      <c r="AC71" s="4">
        <v>0</v>
      </c>
      <c r="AD71" s="4">
        <v>12.3</v>
      </c>
      <c r="AE71" s="4">
        <v>866</v>
      </c>
      <c r="AF71" s="4">
        <v>893</v>
      </c>
      <c r="AG71" s="4">
        <v>841</v>
      </c>
      <c r="AH71" s="4">
        <v>68</v>
      </c>
      <c r="AI71" s="4">
        <v>26.27</v>
      </c>
      <c r="AJ71" s="4">
        <v>0.6</v>
      </c>
      <c r="AK71" s="4">
        <v>988</v>
      </c>
      <c r="AL71" s="4">
        <v>5</v>
      </c>
      <c r="AM71" s="4">
        <v>0</v>
      </c>
      <c r="AN71" s="4">
        <v>35</v>
      </c>
      <c r="AO71" s="4">
        <v>192</v>
      </c>
      <c r="AP71" s="4">
        <v>191</v>
      </c>
      <c r="AQ71" s="4">
        <v>6</v>
      </c>
      <c r="AR71" s="4">
        <v>195</v>
      </c>
      <c r="AS71" s="4" t="s">
        <v>155</v>
      </c>
      <c r="AT71" s="4">
        <v>2</v>
      </c>
      <c r="AU71" s="5">
        <v>0.70767361111111116</v>
      </c>
      <c r="AV71" s="4">
        <v>47.162775000000003</v>
      </c>
      <c r="AW71" s="4">
        <v>-88.484176000000005</v>
      </c>
      <c r="AX71" s="4">
        <v>317.7</v>
      </c>
      <c r="AY71" s="4">
        <v>40.299999999999997</v>
      </c>
      <c r="AZ71" s="4">
        <v>12</v>
      </c>
      <c r="BA71" s="4">
        <v>11</v>
      </c>
      <c r="BB71" s="4" t="s">
        <v>429</v>
      </c>
      <c r="BC71" s="4">
        <v>1.2</v>
      </c>
      <c r="BD71" s="4">
        <v>1.171616</v>
      </c>
      <c r="BE71" s="4">
        <v>2.3567680000000002</v>
      </c>
      <c r="BF71" s="4">
        <v>14.063000000000001</v>
      </c>
      <c r="BG71" s="4">
        <v>15.74</v>
      </c>
      <c r="BH71" s="4">
        <v>1.1200000000000001</v>
      </c>
      <c r="BI71" s="4">
        <v>13.068</v>
      </c>
      <c r="BJ71" s="4">
        <v>3029.723</v>
      </c>
      <c r="BK71" s="4">
        <v>0.751</v>
      </c>
      <c r="BL71" s="4">
        <v>81.033000000000001</v>
      </c>
      <c r="BM71" s="4">
        <v>0.184</v>
      </c>
      <c r="BN71" s="4">
        <v>81.216999999999999</v>
      </c>
      <c r="BO71" s="4">
        <v>65.933000000000007</v>
      </c>
      <c r="BP71" s="4">
        <v>0.15</v>
      </c>
      <c r="BQ71" s="4">
        <v>66.082999999999998</v>
      </c>
      <c r="BR71" s="4">
        <v>0.93789999999999996</v>
      </c>
      <c r="BU71" s="4">
        <v>0.88800000000000001</v>
      </c>
      <c r="BW71" s="4">
        <v>169.49100000000001</v>
      </c>
      <c r="BX71" s="4">
        <v>0.52684399999999998</v>
      </c>
      <c r="BY71" s="4">
        <v>-5</v>
      </c>
      <c r="BZ71" s="4">
        <v>1.3420000000000001</v>
      </c>
      <c r="CA71" s="4">
        <v>12.874751</v>
      </c>
      <c r="CB71" s="4">
        <v>27.1084</v>
      </c>
      <c r="CC71" s="4">
        <f t="shared" si="9"/>
        <v>3.4015092141999999</v>
      </c>
      <c r="CE71" s="4">
        <f t="shared" si="10"/>
        <v>29138.176130307831</v>
      </c>
      <c r="CF71" s="4">
        <f t="shared" si="11"/>
        <v>7.2226966867469988</v>
      </c>
      <c r="CG71" s="4">
        <f t="shared" si="12"/>
        <v>635.54922123875099</v>
      </c>
      <c r="CH71" s="4">
        <f t="shared" si="13"/>
        <v>9.0201960352862987</v>
      </c>
    </row>
    <row r="72" spans="1:86">
      <c r="A72" s="2">
        <v>42440</v>
      </c>
      <c r="B72" s="29">
        <v>0.49953597222222218</v>
      </c>
      <c r="C72" s="4">
        <v>13.443</v>
      </c>
      <c r="D72" s="4">
        <v>5.0000000000000001E-3</v>
      </c>
      <c r="E72" s="4" t="s">
        <v>155</v>
      </c>
      <c r="F72" s="4">
        <v>50</v>
      </c>
      <c r="G72" s="4">
        <v>3556.5</v>
      </c>
      <c r="H72" s="4">
        <v>12.7</v>
      </c>
      <c r="I72" s="4">
        <v>106.8</v>
      </c>
      <c r="K72" s="4">
        <v>1.18</v>
      </c>
      <c r="L72" s="4">
        <v>19</v>
      </c>
      <c r="M72" s="4">
        <v>0.88449999999999995</v>
      </c>
      <c r="N72" s="4">
        <v>11.89</v>
      </c>
      <c r="O72" s="4">
        <v>4.4000000000000003E-3</v>
      </c>
      <c r="P72" s="4">
        <v>3145.7224000000001</v>
      </c>
      <c r="Q72" s="4">
        <v>11.1976</v>
      </c>
      <c r="R72" s="4">
        <v>3156.9</v>
      </c>
      <c r="S72" s="4">
        <v>2559.5315000000001</v>
      </c>
      <c r="T72" s="4">
        <v>9.1110000000000007</v>
      </c>
      <c r="U72" s="4">
        <v>2568.6</v>
      </c>
      <c r="V72" s="4">
        <v>106.7925</v>
      </c>
      <c r="Y72" s="4">
        <v>16.774999999999999</v>
      </c>
      <c r="Z72" s="4">
        <v>0</v>
      </c>
      <c r="AA72" s="4">
        <v>1.0448999999999999</v>
      </c>
      <c r="AB72" s="4" t="s">
        <v>384</v>
      </c>
      <c r="AC72" s="4">
        <v>0</v>
      </c>
      <c r="AD72" s="4">
        <v>12.3</v>
      </c>
      <c r="AE72" s="4">
        <v>866</v>
      </c>
      <c r="AF72" s="4">
        <v>893</v>
      </c>
      <c r="AG72" s="4">
        <v>841</v>
      </c>
      <c r="AH72" s="4">
        <v>68</v>
      </c>
      <c r="AI72" s="4">
        <v>26.27</v>
      </c>
      <c r="AJ72" s="4">
        <v>0.6</v>
      </c>
      <c r="AK72" s="4">
        <v>988</v>
      </c>
      <c r="AL72" s="4">
        <v>5</v>
      </c>
      <c r="AM72" s="4">
        <v>0</v>
      </c>
      <c r="AN72" s="4">
        <v>35</v>
      </c>
      <c r="AO72" s="4">
        <v>192.9</v>
      </c>
      <c r="AP72" s="4">
        <v>191</v>
      </c>
      <c r="AQ72" s="4">
        <v>6.1</v>
      </c>
      <c r="AR72" s="4">
        <v>195</v>
      </c>
      <c r="AS72" s="4" t="s">
        <v>155</v>
      </c>
      <c r="AT72" s="4">
        <v>2</v>
      </c>
      <c r="AU72" s="5">
        <v>0.70768518518518519</v>
      </c>
      <c r="AV72" s="4">
        <v>47.162945000000001</v>
      </c>
      <c r="AW72" s="4">
        <v>-88.484207999999995</v>
      </c>
      <c r="AX72" s="4">
        <v>318.2</v>
      </c>
      <c r="AY72" s="4">
        <v>41.1</v>
      </c>
      <c r="AZ72" s="4">
        <v>12</v>
      </c>
      <c r="BA72" s="4">
        <v>11</v>
      </c>
      <c r="BB72" s="4" t="s">
        <v>429</v>
      </c>
      <c r="BC72" s="4">
        <v>1.271828</v>
      </c>
      <c r="BD72" s="4">
        <v>1.271828</v>
      </c>
      <c r="BE72" s="4">
        <v>2.2999999999999998</v>
      </c>
      <c r="BF72" s="4">
        <v>14.063000000000001</v>
      </c>
      <c r="BG72" s="4">
        <v>15.75</v>
      </c>
      <c r="BH72" s="4">
        <v>1.1200000000000001</v>
      </c>
      <c r="BI72" s="4">
        <v>13.058999999999999</v>
      </c>
      <c r="BJ72" s="4">
        <v>3029.893</v>
      </c>
      <c r="BK72" s="4">
        <v>0.71699999999999997</v>
      </c>
      <c r="BL72" s="4">
        <v>83.945999999999998</v>
      </c>
      <c r="BM72" s="4">
        <v>0.29899999999999999</v>
      </c>
      <c r="BN72" s="4">
        <v>84.245000000000005</v>
      </c>
      <c r="BO72" s="4">
        <v>68.302999999999997</v>
      </c>
      <c r="BP72" s="4">
        <v>0.24299999999999999</v>
      </c>
      <c r="BQ72" s="4">
        <v>68.546999999999997</v>
      </c>
      <c r="BR72" s="4">
        <v>0.89990000000000003</v>
      </c>
      <c r="BU72" s="4">
        <v>0.84799999999999998</v>
      </c>
      <c r="BW72" s="4">
        <v>193.61</v>
      </c>
      <c r="BX72" s="4">
        <v>0.51907800000000004</v>
      </c>
      <c r="BY72" s="4">
        <v>-5</v>
      </c>
      <c r="BZ72" s="4">
        <v>1.3401959999999999</v>
      </c>
      <c r="CA72" s="4">
        <v>12.684969000000001</v>
      </c>
      <c r="CB72" s="4">
        <v>27.071959</v>
      </c>
      <c r="CC72" s="4">
        <f t="shared" si="9"/>
        <v>3.3513688097999998</v>
      </c>
      <c r="CE72" s="4">
        <f t="shared" si="10"/>
        <v>28710.271787402802</v>
      </c>
      <c r="CF72" s="4">
        <f t="shared" si="11"/>
        <v>6.7940567114309998</v>
      </c>
      <c r="CG72" s="4">
        <f t="shared" si="12"/>
        <v>649.52887782212099</v>
      </c>
      <c r="CH72" s="4">
        <f t="shared" si="13"/>
        <v>8.5271570915157007</v>
      </c>
    </row>
    <row r="73" spans="1:86">
      <c r="A73" s="2">
        <v>42440</v>
      </c>
      <c r="B73" s="29">
        <v>0.49954754629629633</v>
      </c>
      <c r="C73" s="4">
        <v>13.454000000000001</v>
      </c>
      <c r="D73" s="4">
        <v>5.0000000000000001E-3</v>
      </c>
      <c r="E73" s="4" t="s">
        <v>155</v>
      </c>
      <c r="F73" s="4">
        <v>50</v>
      </c>
      <c r="G73" s="4">
        <v>3589</v>
      </c>
      <c r="H73" s="4">
        <v>21.4</v>
      </c>
      <c r="I73" s="4">
        <v>103.2</v>
      </c>
      <c r="K73" s="4">
        <v>1.2</v>
      </c>
      <c r="L73" s="4">
        <v>19</v>
      </c>
      <c r="M73" s="4">
        <v>0.88449999999999995</v>
      </c>
      <c r="N73" s="4">
        <v>11.8992</v>
      </c>
      <c r="O73" s="4">
        <v>4.4000000000000003E-3</v>
      </c>
      <c r="P73" s="4">
        <v>3174.3377</v>
      </c>
      <c r="Q73" s="4">
        <v>18.954000000000001</v>
      </c>
      <c r="R73" s="4">
        <v>3193.3</v>
      </c>
      <c r="S73" s="4">
        <v>2582.8145</v>
      </c>
      <c r="T73" s="4">
        <v>15.422000000000001</v>
      </c>
      <c r="U73" s="4">
        <v>2598.1999999999998</v>
      </c>
      <c r="V73" s="4">
        <v>103.2</v>
      </c>
      <c r="Y73" s="4">
        <v>16.716000000000001</v>
      </c>
      <c r="Z73" s="4">
        <v>0</v>
      </c>
      <c r="AA73" s="4">
        <v>1.0612999999999999</v>
      </c>
      <c r="AB73" s="4" t="s">
        <v>384</v>
      </c>
      <c r="AC73" s="4">
        <v>0</v>
      </c>
      <c r="AD73" s="4">
        <v>12.3</v>
      </c>
      <c r="AE73" s="4">
        <v>867</v>
      </c>
      <c r="AF73" s="4">
        <v>895</v>
      </c>
      <c r="AG73" s="4">
        <v>841</v>
      </c>
      <c r="AH73" s="4">
        <v>68</v>
      </c>
      <c r="AI73" s="4">
        <v>26.27</v>
      </c>
      <c r="AJ73" s="4">
        <v>0.6</v>
      </c>
      <c r="AK73" s="4">
        <v>988</v>
      </c>
      <c r="AL73" s="4">
        <v>5</v>
      </c>
      <c r="AM73" s="4">
        <v>0</v>
      </c>
      <c r="AN73" s="4">
        <v>35</v>
      </c>
      <c r="AO73" s="4">
        <v>192.1</v>
      </c>
      <c r="AP73" s="4">
        <v>191</v>
      </c>
      <c r="AQ73" s="4">
        <v>6.2</v>
      </c>
      <c r="AR73" s="4">
        <v>195</v>
      </c>
      <c r="AS73" s="4" t="s">
        <v>155</v>
      </c>
      <c r="AT73" s="4">
        <v>2</v>
      </c>
      <c r="AU73" s="5">
        <v>0.70769675925925923</v>
      </c>
      <c r="AV73" s="4">
        <v>47.163111000000001</v>
      </c>
      <c r="AW73" s="4">
        <v>-88.484273999999999</v>
      </c>
      <c r="AX73" s="4">
        <v>318.8</v>
      </c>
      <c r="AY73" s="4">
        <v>41.7</v>
      </c>
      <c r="AZ73" s="4">
        <v>12</v>
      </c>
      <c r="BA73" s="4">
        <v>11</v>
      </c>
      <c r="BB73" s="4" t="s">
        <v>429</v>
      </c>
      <c r="BC73" s="4">
        <v>1.3</v>
      </c>
      <c r="BD73" s="4">
        <v>1.443457</v>
      </c>
      <c r="BE73" s="4">
        <v>2.3717280000000001</v>
      </c>
      <c r="BF73" s="4">
        <v>14.063000000000001</v>
      </c>
      <c r="BG73" s="4">
        <v>15.74</v>
      </c>
      <c r="BH73" s="4">
        <v>1.1200000000000001</v>
      </c>
      <c r="BI73" s="4">
        <v>13.064</v>
      </c>
      <c r="BJ73" s="4">
        <v>3029.98</v>
      </c>
      <c r="BK73" s="4">
        <v>0.71699999999999997</v>
      </c>
      <c r="BL73" s="4">
        <v>84.647000000000006</v>
      </c>
      <c r="BM73" s="4">
        <v>0.505</v>
      </c>
      <c r="BN73" s="4">
        <v>85.152000000000001</v>
      </c>
      <c r="BO73" s="4">
        <v>68.873000000000005</v>
      </c>
      <c r="BP73" s="4">
        <v>0.41099999999999998</v>
      </c>
      <c r="BQ73" s="4">
        <v>69.284000000000006</v>
      </c>
      <c r="BR73" s="4">
        <v>0.86899999999999999</v>
      </c>
      <c r="BU73" s="4">
        <v>0.84499999999999997</v>
      </c>
      <c r="BW73" s="4">
        <v>196.506</v>
      </c>
      <c r="BX73" s="4">
        <v>0.52881299999999998</v>
      </c>
      <c r="BY73" s="4">
        <v>-5</v>
      </c>
      <c r="BZ73" s="4">
        <v>1.337297</v>
      </c>
      <c r="CA73" s="4">
        <v>12.922872</v>
      </c>
      <c r="CB73" s="4">
        <v>27.013393000000001</v>
      </c>
      <c r="CC73" s="4">
        <f t="shared" si="9"/>
        <v>3.4142227824</v>
      </c>
      <c r="CE73" s="4">
        <f t="shared" si="10"/>
        <v>29249.564645812319</v>
      </c>
      <c r="CF73" s="4">
        <f t="shared" si="11"/>
        <v>6.9214773203279991</v>
      </c>
      <c r="CG73" s="4">
        <f t="shared" si="12"/>
        <v>668.82515294505606</v>
      </c>
      <c r="CH73" s="4">
        <f t="shared" si="13"/>
        <v>8.3887918986959988</v>
      </c>
    </row>
    <row r="74" spans="1:86">
      <c r="A74" s="2">
        <v>42440</v>
      </c>
      <c r="B74" s="29">
        <v>0.49955912037037037</v>
      </c>
      <c r="C74" s="4">
        <v>13.478</v>
      </c>
      <c r="D74" s="4">
        <v>5.0000000000000001E-3</v>
      </c>
      <c r="E74" s="4" t="s">
        <v>155</v>
      </c>
      <c r="F74" s="4">
        <v>50</v>
      </c>
      <c r="G74" s="4">
        <v>3689.3</v>
      </c>
      <c r="H74" s="4">
        <v>22.7</v>
      </c>
      <c r="I74" s="4">
        <v>101.8</v>
      </c>
      <c r="K74" s="4">
        <v>1.28</v>
      </c>
      <c r="L74" s="4">
        <v>18</v>
      </c>
      <c r="M74" s="4">
        <v>0.88429999999999997</v>
      </c>
      <c r="N74" s="4">
        <v>11.918799999999999</v>
      </c>
      <c r="O74" s="4">
        <v>4.4000000000000003E-3</v>
      </c>
      <c r="P74" s="4">
        <v>3262.4513999999999</v>
      </c>
      <c r="Q74" s="4">
        <v>20.0625</v>
      </c>
      <c r="R74" s="4">
        <v>3282.5</v>
      </c>
      <c r="S74" s="4">
        <v>2654.5086000000001</v>
      </c>
      <c r="T74" s="4">
        <v>16.323899999999998</v>
      </c>
      <c r="U74" s="4">
        <v>2670.8</v>
      </c>
      <c r="V74" s="4">
        <v>101.8036</v>
      </c>
      <c r="Y74" s="4">
        <v>16.16</v>
      </c>
      <c r="Z74" s="4">
        <v>0</v>
      </c>
      <c r="AA74" s="4">
        <v>1.1319999999999999</v>
      </c>
      <c r="AB74" s="4" t="s">
        <v>384</v>
      </c>
      <c r="AC74" s="4">
        <v>0</v>
      </c>
      <c r="AD74" s="4">
        <v>12.4</v>
      </c>
      <c r="AE74" s="4">
        <v>867</v>
      </c>
      <c r="AF74" s="4">
        <v>896</v>
      </c>
      <c r="AG74" s="4">
        <v>840</v>
      </c>
      <c r="AH74" s="4">
        <v>68</v>
      </c>
      <c r="AI74" s="4">
        <v>26.27</v>
      </c>
      <c r="AJ74" s="4">
        <v>0.6</v>
      </c>
      <c r="AK74" s="4">
        <v>988</v>
      </c>
      <c r="AL74" s="4">
        <v>5</v>
      </c>
      <c r="AM74" s="4">
        <v>0</v>
      </c>
      <c r="AN74" s="4">
        <v>35</v>
      </c>
      <c r="AO74" s="4">
        <v>192.9</v>
      </c>
      <c r="AP74" s="4">
        <v>191</v>
      </c>
      <c r="AQ74" s="4">
        <v>6.3</v>
      </c>
      <c r="AR74" s="4">
        <v>195</v>
      </c>
      <c r="AS74" s="4" t="s">
        <v>155</v>
      </c>
      <c r="AT74" s="4">
        <v>2</v>
      </c>
      <c r="AU74" s="5">
        <v>0.70770833333333327</v>
      </c>
      <c r="AV74" s="4">
        <v>47.163269999999997</v>
      </c>
      <c r="AW74" s="4">
        <v>-88.484380000000002</v>
      </c>
      <c r="AX74" s="4">
        <v>319.3</v>
      </c>
      <c r="AY74" s="4">
        <v>42.2</v>
      </c>
      <c r="AZ74" s="4">
        <v>12</v>
      </c>
      <c r="BA74" s="4">
        <v>11</v>
      </c>
      <c r="BB74" s="4" t="s">
        <v>429</v>
      </c>
      <c r="BC74" s="4">
        <v>1.514885</v>
      </c>
      <c r="BD74" s="4">
        <v>1.571628</v>
      </c>
      <c r="BE74" s="4">
        <v>2.6148850000000001</v>
      </c>
      <c r="BF74" s="4">
        <v>14.063000000000001</v>
      </c>
      <c r="BG74" s="4">
        <v>15.71</v>
      </c>
      <c r="BH74" s="4">
        <v>1.1200000000000001</v>
      </c>
      <c r="BI74" s="4">
        <v>13.083</v>
      </c>
      <c r="BJ74" s="4">
        <v>3030.0059999999999</v>
      </c>
      <c r="BK74" s="4">
        <v>0.71499999999999997</v>
      </c>
      <c r="BL74" s="4">
        <v>86.853999999999999</v>
      </c>
      <c r="BM74" s="4">
        <v>0.53400000000000003</v>
      </c>
      <c r="BN74" s="4">
        <v>87.388999999999996</v>
      </c>
      <c r="BO74" s="4">
        <v>70.67</v>
      </c>
      <c r="BP74" s="4">
        <v>0.435</v>
      </c>
      <c r="BQ74" s="4">
        <v>71.103999999999999</v>
      </c>
      <c r="BR74" s="4">
        <v>0.85580000000000001</v>
      </c>
      <c r="BU74" s="4">
        <v>0.81499999999999995</v>
      </c>
      <c r="BW74" s="4">
        <v>209.238</v>
      </c>
      <c r="BX74" s="4">
        <v>0.486709</v>
      </c>
      <c r="BY74" s="4">
        <v>-5</v>
      </c>
      <c r="BZ74" s="4">
        <v>1.3379019999999999</v>
      </c>
      <c r="CA74" s="4">
        <v>11.893943999999999</v>
      </c>
      <c r="CB74" s="4">
        <v>27.025618000000001</v>
      </c>
      <c r="CC74" s="4">
        <f t="shared" si="9"/>
        <v>3.1423800047999997</v>
      </c>
      <c r="CE74" s="4">
        <f t="shared" si="10"/>
        <v>26920.925097697007</v>
      </c>
      <c r="CF74" s="4">
        <f t="shared" si="11"/>
        <v>6.3526149601199986</v>
      </c>
      <c r="CG74" s="4">
        <f t="shared" si="12"/>
        <v>631.74312464947195</v>
      </c>
      <c r="CH74" s="4">
        <f t="shared" si="13"/>
        <v>7.6035914445743993</v>
      </c>
    </row>
    <row r="75" spans="1:86">
      <c r="A75" s="2">
        <v>42440</v>
      </c>
      <c r="B75" s="29">
        <v>0.49957069444444446</v>
      </c>
      <c r="C75" s="4">
        <v>13.987</v>
      </c>
      <c r="D75" s="4">
        <v>4.5999999999999999E-3</v>
      </c>
      <c r="E75" s="4" t="s">
        <v>155</v>
      </c>
      <c r="F75" s="4">
        <v>46.212121000000003</v>
      </c>
      <c r="G75" s="4">
        <v>3427.9</v>
      </c>
      <c r="H75" s="4">
        <v>25.2</v>
      </c>
      <c r="I75" s="4">
        <v>90.6</v>
      </c>
      <c r="K75" s="4">
        <v>1.3</v>
      </c>
      <c r="L75" s="4">
        <v>18</v>
      </c>
      <c r="M75" s="4">
        <v>0.88029999999999997</v>
      </c>
      <c r="N75" s="4">
        <v>12.312900000000001</v>
      </c>
      <c r="O75" s="4">
        <v>4.1000000000000003E-3</v>
      </c>
      <c r="P75" s="4">
        <v>3017.7417999999998</v>
      </c>
      <c r="Q75" s="4">
        <v>22.158000000000001</v>
      </c>
      <c r="R75" s="4">
        <v>3039.9</v>
      </c>
      <c r="S75" s="4">
        <v>2455.3995</v>
      </c>
      <c r="T75" s="4">
        <v>18.029</v>
      </c>
      <c r="U75" s="4">
        <v>2473.4</v>
      </c>
      <c r="V75" s="4">
        <v>90.576800000000006</v>
      </c>
      <c r="Y75" s="4">
        <v>15.638</v>
      </c>
      <c r="Z75" s="4">
        <v>0</v>
      </c>
      <c r="AA75" s="4">
        <v>1.1444000000000001</v>
      </c>
      <c r="AB75" s="4" t="s">
        <v>384</v>
      </c>
      <c r="AC75" s="4">
        <v>0</v>
      </c>
      <c r="AD75" s="4">
        <v>12.3</v>
      </c>
      <c r="AE75" s="4">
        <v>867</v>
      </c>
      <c r="AF75" s="4">
        <v>896</v>
      </c>
      <c r="AG75" s="4">
        <v>840</v>
      </c>
      <c r="AH75" s="4">
        <v>68</v>
      </c>
      <c r="AI75" s="4">
        <v>26.27</v>
      </c>
      <c r="AJ75" s="4">
        <v>0.6</v>
      </c>
      <c r="AK75" s="4">
        <v>988</v>
      </c>
      <c r="AL75" s="4">
        <v>5</v>
      </c>
      <c r="AM75" s="4">
        <v>0</v>
      </c>
      <c r="AN75" s="4">
        <v>35</v>
      </c>
      <c r="AO75" s="4">
        <v>192.1</v>
      </c>
      <c r="AP75" s="4">
        <v>191</v>
      </c>
      <c r="AQ75" s="4">
        <v>6.2</v>
      </c>
      <c r="AR75" s="4">
        <v>195</v>
      </c>
      <c r="AS75" s="4" t="s">
        <v>155</v>
      </c>
      <c r="AT75" s="4">
        <v>2</v>
      </c>
      <c r="AU75" s="5">
        <v>0.70771990740740742</v>
      </c>
      <c r="AV75" s="4">
        <v>47.163428000000003</v>
      </c>
      <c r="AW75" s="4">
        <v>-88.484499999999997</v>
      </c>
      <c r="AX75" s="4">
        <v>319.3</v>
      </c>
      <c r="AY75" s="4">
        <v>43.1</v>
      </c>
      <c r="AZ75" s="4">
        <v>12</v>
      </c>
      <c r="BA75" s="4">
        <v>11</v>
      </c>
      <c r="BB75" s="4" t="s">
        <v>429</v>
      </c>
      <c r="BC75" s="4">
        <v>1.385629</v>
      </c>
      <c r="BD75" s="4">
        <v>1.6</v>
      </c>
      <c r="BE75" s="4">
        <v>2.3427150000000001</v>
      </c>
      <c r="BF75" s="4">
        <v>14.063000000000001</v>
      </c>
      <c r="BG75" s="4">
        <v>15.18</v>
      </c>
      <c r="BH75" s="4">
        <v>1.08</v>
      </c>
      <c r="BI75" s="4">
        <v>13.593</v>
      </c>
      <c r="BJ75" s="4">
        <v>3030.1640000000002</v>
      </c>
      <c r="BK75" s="4">
        <v>0.63700000000000001</v>
      </c>
      <c r="BL75" s="4">
        <v>77.772000000000006</v>
      </c>
      <c r="BM75" s="4">
        <v>0.57099999999999995</v>
      </c>
      <c r="BN75" s="4">
        <v>78.343000000000004</v>
      </c>
      <c r="BO75" s="4">
        <v>63.28</v>
      </c>
      <c r="BP75" s="4">
        <v>0.46500000000000002</v>
      </c>
      <c r="BQ75" s="4">
        <v>63.744</v>
      </c>
      <c r="BR75" s="4">
        <v>0.73709999999999998</v>
      </c>
      <c r="BU75" s="4">
        <v>0.76400000000000001</v>
      </c>
      <c r="BW75" s="4">
        <v>204.785</v>
      </c>
      <c r="BX75" s="4">
        <v>0.49643199999999998</v>
      </c>
      <c r="BY75" s="4">
        <v>-5</v>
      </c>
      <c r="BZ75" s="4">
        <v>1.3334900000000001</v>
      </c>
      <c r="CA75" s="4">
        <v>12.131557000000001</v>
      </c>
      <c r="CB75" s="4">
        <v>26.936498</v>
      </c>
      <c r="CC75" s="4">
        <f t="shared" ref="CC75:CC138" si="14">CA75*0.2642</f>
        <v>3.2051573594000002</v>
      </c>
      <c r="CE75" s="4">
        <f t="shared" ref="CE75:CE138" si="15">BJ75*$CA75*0.747</f>
        <v>27460.173642154961</v>
      </c>
      <c r="CF75" s="4">
        <f t="shared" ref="CF75:CF138" si="16">BK75*$CA75*0.747</f>
        <v>5.7726679513230001</v>
      </c>
      <c r="CG75" s="4">
        <f t="shared" ref="CG75:CG138" si="17">BQ75*$CA75*0.747</f>
        <v>577.66553514777604</v>
      </c>
      <c r="CH75" s="4">
        <f t="shared" ref="CH75:CH138" si="18">BR75*$CA75*0.747</f>
        <v>6.6798014865309003</v>
      </c>
    </row>
    <row r="76" spans="1:86">
      <c r="A76" s="2">
        <v>42440</v>
      </c>
      <c r="B76" s="29">
        <v>0.4995822685185185</v>
      </c>
      <c r="C76" s="4">
        <v>14.17</v>
      </c>
      <c r="D76" s="4">
        <v>2.0999999999999999E-3</v>
      </c>
      <c r="E76" s="4" t="s">
        <v>155</v>
      </c>
      <c r="F76" s="4">
        <v>20.959596000000001</v>
      </c>
      <c r="G76" s="4">
        <v>2425.1</v>
      </c>
      <c r="H76" s="4">
        <v>12.9</v>
      </c>
      <c r="I76" s="4">
        <v>92.1</v>
      </c>
      <c r="K76" s="4">
        <v>1.02</v>
      </c>
      <c r="L76" s="4">
        <v>18</v>
      </c>
      <c r="M76" s="4">
        <v>0.87890000000000001</v>
      </c>
      <c r="N76" s="4">
        <v>12.454800000000001</v>
      </c>
      <c r="O76" s="4">
        <v>1.8E-3</v>
      </c>
      <c r="P76" s="4">
        <v>2131.4947000000002</v>
      </c>
      <c r="Q76" s="4">
        <v>11.336499999999999</v>
      </c>
      <c r="R76" s="4">
        <v>2142.8000000000002</v>
      </c>
      <c r="S76" s="4">
        <v>1734.3005000000001</v>
      </c>
      <c r="T76" s="4">
        <v>9.2240000000000002</v>
      </c>
      <c r="U76" s="4">
        <v>1743.5</v>
      </c>
      <c r="V76" s="4">
        <v>92.121099999999998</v>
      </c>
      <c r="Y76" s="4">
        <v>15.468999999999999</v>
      </c>
      <c r="Z76" s="4">
        <v>0</v>
      </c>
      <c r="AA76" s="4">
        <v>0.8972</v>
      </c>
      <c r="AB76" s="4" t="s">
        <v>384</v>
      </c>
      <c r="AC76" s="4">
        <v>0</v>
      </c>
      <c r="AD76" s="4">
        <v>12.3</v>
      </c>
      <c r="AE76" s="4">
        <v>865</v>
      </c>
      <c r="AF76" s="4">
        <v>894</v>
      </c>
      <c r="AG76" s="4">
        <v>839</v>
      </c>
      <c r="AH76" s="4">
        <v>68</v>
      </c>
      <c r="AI76" s="4">
        <v>26.27</v>
      </c>
      <c r="AJ76" s="4">
        <v>0.6</v>
      </c>
      <c r="AK76" s="4">
        <v>988</v>
      </c>
      <c r="AL76" s="4">
        <v>5</v>
      </c>
      <c r="AM76" s="4">
        <v>0</v>
      </c>
      <c r="AN76" s="4">
        <v>35</v>
      </c>
      <c r="AO76" s="4">
        <v>192</v>
      </c>
      <c r="AP76" s="4">
        <v>191</v>
      </c>
      <c r="AQ76" s="4">
        <v>6.2</v>
      </c>
      <c r="AR76" s="4">
        <v>195</v>
      </c>
      <c r="AS76" s="4" t="s">
        <v>155</v>
      </c>
      <c r="AT76" s="4">
        <v>2</v>
      </c>
      <c r="AU76" s="5">
        <v>0.70773148148148157</v>
      </c>
      <c r="AV76" s="4">
        <v>47.163581999999998</v>
      </c>
      <c r="AW76" s="4">
        <v>-88.484640999999996</v>
      </c>
      <c r="AX76" s="4">
        <v>319.39999999999998</v>
      </c>
      <c r="AY76" s="4">
        <v>44</v>
      </c>
      <c r="AZ76" s="4">
        <v>12</v>
      </c>
      <c r="BA76" s="4">
        <v>11</v>
      </c>
      <c r="BB76" s="4" t="s">
        <v>429</v>
      </c>
      <c r="BC76" s="4">
        <v>1.2285999999999999</v>
      </c>
      <c r="BD76" s="4">
        <v>1.6</v>
      </c>
      <c r="BE76" s="4">
        <v>2.1286</v>
      </c>
      <c r="BF76" s="4">
        <v>14.063000000000001</v>
      </c>
      <c r="BG76" s="4">
        <v>14.99</v>
      </c>
      <c r="BH76" s="4">
        <v>1.07</v>
      </c>
      <c r="BI76" s="4">
        <v>13.773999999999999</v>
      </c>
      <c r="BJ76" s="4">
        <v>3030.5949999999998</v>
      </c>
      <c r="BK76" s="4">
        <v>0.28499999999999998</v>
      </c>
      <c r="BL76" s="4">
        <v>54.314</v>
      </c>
      <c r="BM76" s="4">
        <v>0.28899999999999998</v>
      </c>
      <c r="BN76" s="4">
        <v>54.603000000000002</v>
      </c>
      <c r="BO76" s="4">
        <v>44.192999999999998</v>
      </c>
      <c r="BP76" s="4">
        <v>0.23499999999999999</v>
      </c>
      <c r="BQ76" s="4">
        <v>44.427999999999997</v>
      </c>
      <c r="BR76" s="4">
        <v>0.74119999999999997</v>
      </c>
      <c r="BU76" s="4">
        <v>0.747</v>
      </c>
      <c r="BW76" s="4">
        <v>158.744</v>
      </c>
      <c r="BX76" s="4">
        <v>0.45019399999999998</v>
      </c>
      <c r="BY76" s="4">
        <v>-5</v>
      </c>
      <c r="BZ76" s="4">
        <v>1.332098</v>
      </c>
      <c r="CA76" s="4">
        <v>11.001616</v>
      </c>
      <c r="CB76" s="4">
        <v>26.908380000000001</v>
      </c>
      <c r="CC76" s="4">
        <f t="shared" si="14"/>
        <v>2.9066269471999999</v>
      </c>
      <c r="CE76" s="4">
        <f t="shared" si="15"/>
        <v>24906.057503815438</v>
      </c>
      <c r="CF76" s="4">
        <f t="shared" si="16"/>
        <v>2.3421890383199999</v>
      </c>
      <c r="CG76" s="4">
        <f t="shared" si="17"/>
        <v>365.11850734905602</v>
      </c>
      <c r="CH76" s="4">
        <f t="shared" si="18"/>
        <v>6.0913351410623999</v>
      </c>
    </row>
    <row r="77" spans="1:86">
      <c r="A77" s="2">
        <v>42440</v>
      </c>
      <c r="B77" s="29">
        <v>0.4995938425925926</v>
      </c>
      <c r="C77" s="4">
        <v>14.420999999999999</v>
      </c>
      <c r="D77" s="4">
        <v>6.08E-2</v>
      </c>
      <c r="E77" s="4" t="s">
        <v>155</v>
      </c>
      <c r="F77" s="4">
        <v>608.18986299999995</v>
      </c>
      <c r="G77" s="4">
        <v>2355</v>
      </c>
      <c r="H77" s="4">
        <v>12.2</v>
      </c>
      <c r="I77" s="4">
        <v>99.4</v>
      </c>
      <c r="K77" s="4">
        <v>0.56000000000000005</v>
      </c>
      <c r="L77" s="4">
        <v>18</v>
      </c>
      <c r="M77" s="4">
        <v>0.87649999999999995</v>
      </c>
      <c r="N77" s="4">
        <v>12.639799999999999</v>
      </c>
      <c r="O77" s="4">
        <v>5.33E-2</v>
      </c>
      <c r="P77" s="4">
        <v>2064.1271999999999</v>
      </c>
      <c r="Q77" s="4">
        <v>10.693099999999999</v>
      </c>
      <c r="R77" s="4">
        <v>2074.8000000000002</v>
      </c>
      <c r="S77" s="4">
        <v>1679.4866</v>
      </c>
      <c r="T77" s="4">
        <v>8.7004999999999999</v>
      </c>
      <c r="U77" s="4">
        <v>1688.2</v>
      </c>
      <c r="V77" s="4">
        <v>99.373199999999997</v>
      </c>
      <c r="Y77" s="4">
        <v>15.449</v>
      </c>
      <c r="Z77" s="4">
        <v>0</v>
      </c>
      <c r="AA77" s="4">
        <v>0.49409999999999998</v>
      </c>
      <c r="AB77" s="4" t="s">
        <v>384</v>
      </c>
      <c r="AC77" s="4">
        <v>0</v>
      </c>
      <c r="AD77" s="4">
        <v>12.1</v>
      </c>
      <c r="AE77" s="4">
        <v>866</v>
      </c>
      <c r="AF77" s="4">
        <v>893</v>
      </c>
      <c r="AG77" s="4">
        <v>839</v>
      </c>
      <c r="AH77" s="4">
        <v>68</v>
      </c>
      <c r="AI77" s="4">
        <v>26.27</v>
      </c>
      <c r="AJ77" s="4">
        <v>0.6</v>
      </c>
      <c r="AK77" s="4">
        <v>988</v>
      </c>
      <c r="AL77" s="4">
        <v>5</v>
      </c>
      <c r="AM77" s="4">
        <v>0</v>
      </c>
      <c r="AN77" s="4">
        <v>35</v>
      </c>
      <c r="AO77" s="4">
        <v>192</v>
      </c>
      <c r="AP77" s="4">
        <v>191</v>
      </c>
      <c r="AQ77" s="4">
        <v>6.2</v>
      </c>
      <c r="AR77" s="4">
        <v>195</v>
      </c>
      <c r="AS77" s="4" t="s">
        <v>155</v>
      </c>
      <c r="AT77" s="4">
        <v>2</v>
      </c>
      <c r="AU77" s="5">
        <v>0.7077430555555555</v>
      </c>
      <c r="AV77" s="4">
        <v>47.163725999999997</v>
      </c>
      <c r="AW77" s="4">
        <v>-88.484803999999997</v>
      </c>
      <c r="AX77" s="4">
        <v>319.39999999999998</v>
      </c>
      <c r="AY77" s="4">
        <v>44.7</v>
      </c>
      <c r="AZ77" s="4">
        <v>12</v>
      </c>
      <c r="BA77" s="4">
        <v>11</v>
      </c>
      <c r="BB77" s="4" t="s">
        <v>429</v>
      </c>
      <c r="BC77" s="4">
        <v>1.2</v>
      </c>
      <c r="BD77" s="4">
        <v>1.6713290000000001</v>
      </c>
      <c r="BE77" s="4">
        <v>2.1</v>
      </c>
      <c r="BF77" s="4">
        <v>14.063000000000001</v>
      </c>
      <c r="BG77" s="4">
        <v>14.69</v>
      </c>
      <c r="BH77" s="4">
        <v>1.04</v>
      </c>
      <c r="BI77" s="4">
        <v>14.092000000000001</v>
      </c>
      <c r="BJ77" s="4">
        <v>3018</v>
      </c>
      <c r="BK77" s="4">
        <v>8.1010000000000009</v>
      </c>
      <c r="BL77" s="4">
        <v>51.612000000000002</v>
      </c>
      <c r="BM77" s="4">
        <v>0.26700000000000002</v>
      </c>
      <c r="BN77" s="4">
        <v>51.88</v>
      </c>
      <c r="BO77" s="4">
        <v>41.994999999999997</v>
      </c>
      <c r="BP77" s="4">
        <v>0.218</v>
      </c>
      <c r="BQ77" s="4">
        <v>42.212000000000003</v>
      </c>
      <c r="BR77" s="4">
        <v>0.78459999999999996</v>
      </c>
      <c r="BU77" s="4">
        <v>0.73199999999999998</v>
      </c>
      <c r="BW77" s="4">
        <v>85.78</v>
      </c>
      <c r="BX77" s="4">
        <v>0.45943200000000001</v>
      </c>
      <c r="BY77" s="4">
        <v>-5</v>
      </c>
      <c r="BZ77" s="4">
        <v>1.324784</v>
      </c>
      <c r="CA77" s="4">
        <v>11.227370000000001</v>
      </c>
      <c r="CB77" s="4">
        <v>26.760636999999999</v>
      </c>
      <c r="CC77" s="4">
        <f t="shared" si="14"/>
        <v>2.9662711540000002</v>
      </c>
      <c r="CE77" s="4">
        <f t="shared" si="15"/>
        <v>25311.499387020001</v>
      </c>
      <c r="CF77" s="4">
        <f t="shared" si="16"/>
        <v>67.941834504390016</v>
      </c>
      <c r="CG77" s="4">
        <f t="shared" si="17"/>
        <v>354.02551760268005</v>
      </c>
      <c r="CH77" s="4">
        <f t="shared" si="18"/>
        <v>6.5803188929939997</v>
      </c>
    </row>
    <row r="78" spans="1:86">
      <c r="A78" s="2">
        <v>42440</v>
      </c>
      <c r="B78" s="29">
        <v>0.49960541666666664</v>
      </c>
      <c r="C78" s="4">
        <v>14.629</v>
      </c>
      <c r="D78" s="4">
        <v>0.33260000000000001</v>
      </c>
      <c r="E78" s="4" t="s">
        <v>155</v>
      </c>
      <c r="F78" s="4">
        <v>3325.6822109999998</v>
      </c>
      <c r="G78" s="4">
        <v>2200.8000000000002</v>
      </c>
      <c r="H78" s="4">
        <v>12.2</v>
      </c>
      <c r="I78" s="4">
        <v>79.599999999999994</v>
      </c>
      <c r="K78" s="4">
        <v>0.4</v>
      </c>
      <c r="L78" s="4">
        <v>18</v>
      </c>
      <c r="M78" s="4">
        <v>0.87239999999999995</v>
      </c>
      <c r="N78" s="4">
        <v>12.7629</v>
      </c>
      <c r="O78" s="4">
        <v>0.29010000000000002</v>
      </c>
      <c r="P78" s="4">
        <v>1920.0524</v>
      </c>
      <c r="Q78" s="4">
        <v>10.643700000000001</v>
      </c>
      <c r="R78" s="4">
        <v>1930.7</v>
      </c>
      <c r="S78" s="4">
        <v>1562.2594999999999</v>
      </c>
      <c r="T78" s="4">
        <v>8.6602999999999994</v>
      </c>
      <c r="U78" s="4">
        <v>1570.9</v>
      </c>
      <c r="V78" s="4">
        <v>79.567599999999999</v>
      </c>
      <c r="Y78" s="4">
        <v>15.519</v>
      </c>
      <c r="Z78" s="4">
        <v>0</v>
      </c>
      <c r="AA78" s="4">
        <v>0.34899999999999998</v>
      </c>
      <c r="AB78" s="4" t="s">
        <v>384</v>
      </c>
      <c r="AC78" s="4">
        <v>0</v>
      </c>
      <c r="AD78" s="4">
        <v>12</v>
      </c>
      <c r="AE78" s="4">
        <v>862</v>
      </c>
      <c r="AF78" s="4">
        <v>890</v>
      </c>
      <c r="AG78" s="4">
        <v>834</v>
      </c>
      <c r="AH78" s="4">
        <v>68</v>
      </c>
      <c r="AI78" s="4">
        <v>26.27</v>
      </c>
      <c r="AJ78" s="4">
        <v>0.6</v>
      </c>
      <c r="AK78" s="4">
        <v>988</v>
      </c>
      <c r="AL78" s="4">
        <v>5</v>
      </c>
      <c r="AM78" s="4">
        <v>0</v>
      </c>
      <c r="AN78" s="4">
        <v>35</v>
      </c>
      <c r="AO78" s="4">
        <v>192</v>
      </c>
      <c r="AP78" s="4">
        <v>190.1</v>
      </c>
      <c r="AQ78" s="4">
        <v>5.9</v>
      </c>
      <c r="AR78" s="4">
        <v>195</v>
      </c>
      <c r="AS78" s="4" t="s">
        <v>155</v>
      </c>
      <c r="AT78" s="4">
        <v>2</v>
      </c>
      <c r="AU78" s="5">
        <v>0.70775462962962965</v>
      </c>
      <c r="AV78" s="4">
        <v>47.163863999999997</v>
      </c>
      <c r="AW78" s="4">
        <v>-88.484977000000001</v>
      </c>
      <c r="AX78" s="4">
        <v>319.39999999999998</v>
      </c>
      <c r="AY78" s="4">
        <v>44.7</v>
      </c>
      <c r="AZ78" s="4">
        <v>12</v>
      </c>
      <c r="BA78" s="4">
        <v>11</v>
      </c>
      <c r="BB78" s="4" t="s">
        <v>429</v>
      </c>
      <c r="BC78" s="4">
        <v>1.2</v>
      </c>
      <c r="BD78" s="4">
        <v>1.7</v>
      </c>
      <c r="BE78" s="4">
        <v>2.1</v>
      </c>
      <c r="BF78" s="4">
        <v>14.063000000000001</v>
      </c>
      <c r="BG78" s="4">
        <v>14.22</v>
      </c>
      <c r="BH78" s="4">
        <v>1.01</v>
      </c>
      <c r="BI78" s="4">
        <v>14.622</v>
      </c>
      <c r="BJ78" s="4">
        <v>2963.6089999999999</v>
      </c>
      <c r="BK78" s="4">
        <v>42.88</v>
      </c>
      <c r="BL78" s="4">
        <v>46.69</v>
      </c>
      <c r="BM78" s="4">
        <v>0.25900000000000001</v>
      </c>
      <c r="BN78" s="4">
        <v>46.948</v>
      </c>
      <c r="BO78" s="4">
        <v>37.988999999999997</v>
      </c>
      <c r="BP78" s="4">
        <v>0.21099999999999999</v>
      </c>
      <c r="BQ78" s="4">
        <v>38.200000000000003</v>
      </c>
      <c r="BR78" s="4">
        <v>0.6109</v>
      </c>
      <c r="BU78" s="4">
        <v>0.71499999999999997</v>
      </c>
      <c r="BW78" s="4">
        <v>58.92</v>
      </c>
      <c r="BX78" s="4">
        <v>0.32209199999999999</v>
      </c>
      <c r="BY78" s="4">
        <v>-5</v>
      </c>
      <c r="BZ78" s="4">
        <v>1.316784</v>
      </c>
      <c r="CA78" s="4">
        <v>7.8711229999999999</v>
      </c>
      <c r="CB78" s="4">
        <v>26.599036999999999</v>
      </c>
      <c r="CC78" s="4">
        <f t="shared" si="14"/>
        <v>2.0795506965999997</v>
      </c>
      <c r="CE78" s="4">
        <f t="shared" si="15"/>
        <v>17425.217429291526</v>
      </c>
      <c r="CF78" s="4">
        <f t="shared" si="16"/>
        <v>252.12277441728003</v>
      </c>
      <c r="CG78" s="4">
        <f t="shared" si="17"/>
        <v>224.6056432542</v>
      </c>
      <c r="CH78" s="4">
        <f t="shared" si="18"/>
        <v>3.5919263734028997</v>
      </c>
    </row>
    <row r="79" spans="1:86">
      <c r="A79" s="2">
        <v>42440</v>
      </c>
      <c r="B79" s="29">
        <v>0.49961699074074079</v>
      </c>
      <c r="C79" s="4">
        <v>14.436999999999999</v>
      </c>
      <c r="D79" s="4">
        <v>0.36420000000000002</v>
      </c>
      <c r="E79" s="4" t="s">
        <v>155</v>
      </c>
      <c r="F79" s="4">
        <v>3642.302158</v>
      </c>
      <c r="G79" s="4">
        <v>884.4</v>
      </c>
      <c r="H79" s="4">
        <v>7.9</v>
      </c>
      <c r="I79" s="4">
        <v>90.5</v>
      </c>
      <c r="K79" s="4">
        <v>0.26</v>
      </c>
      <c r="L79" s="4">
        <v>18</v>
      </c>
      <c r="M79" s="4">
        <v>0.87360000000000004</v>
      </c>
      <c r="N79" s="4">
        <v>12.611800000000001</v>
      </c>
      <c r="O79" s="4">
        <v>0.31819999999999998</v>
      </c>
      <c r="P79" s="4">
        <v>772.57820000000004</v>
      </c>
      <c r="Q79" s="4">
        <v>6.8585000000000003</v>
      </c>
      <c r="R79" s="4">
        <v>779.4</v>
      </c>
      <c r="S79" s="4">
        <v>628.66989999999998</v>
      </c>
      <c r="T79" s="4">
        <v>5.5810000000000004</v>
      </c>
      <c r="U79" s="4">
        <v>634.29999999999995</v>
      </c>
      <c r="V79" s="4">
        <v>90.489099999999993</v>
      </c>
      <c r="Y79" s="4">
        <v>15.617000000000001</v>
      </c>
      <c r="Z79" s="4">
        <v>0</v>
      </c>
      <c r="AA79" s="4">
        <v>0.2311</v>
      </c>
      <c r="AB79" s="4" t="s">
        <v>384</v>
      </c>
      <c r="AC79" s="4">
        <v>0</v>
      </c>
      <c r="AD79" s="4">
        <v>12</v>
      </c>
      <c r="AE79" s="4">
        <v>859</v>
      </c>
      <c r="AF79" s="4">
        <v>887</v>
      </c>
      <c r="AG79" s="4">
        <v>831</v>
      </c>
      <c r="AH79" s="4">
        <v>68</v>
      </c>
      <c r="AI79" s="4">
        <v>26.3</v>
      </c>
      <c r="AJ79" s="4">
        <v>0.6</v>
      </c>
      <c r="AK79" s="4">
        <v>987</v>
      </c>
      <c r="AL79" s="4">
        <v>5</v>
      </c>
      <c r="AM79" s="4">
        <v>0</v>
      </c>
      <c r="AN79" s="4">
        <v>35</v>
      </c>
      <c r="AO79" s="4">
        <v>192</v>
      </c>
      <c r="AP79" s="4">
        <v>190</v>
      </c>
      <c r="AQ79" s="4">
        <v>5.8</v>
      </c>
      <c r="AR79" s="4">
        <v>195</v>
      </c>
      <c r="AS79" s="4" t="s">
        <v>155</v>
      </c>
      <c r="AT79" s="4">
        <v>2</v>
      </c>
      <c r="AU79" s="5">
        <v>0.70776620370370369</v>
      </c>
      <c r="AV79" s="4">
        <v>47.163984999999997</v>
      </c>
      <c r="AW79" s="4">
        <v>-88.485175999999996</v>
      </c>
      <c r="AX79" s="4">
        <v>319.39999999999998</v>
      </c>
      <c r="AY79" s="4">
        <v>44.8</v>
      </c>
      <c r="AZ79" s="4">
        <v>12</v>
      </c>
      <c r="BA79" s="4">
        <v>11</v>
      </c>
      <c r="BB79" s="4" t="s">
        <v>429</v>
      </c>
      <c r="BC79" s="4">
        <v>1.271058</v>
      </c>
      <c r="BD79" s="4">
        <v>1.2025950000000001</v>
      </c>
      <c r="BE79" s="4">
        <v>1.957884</v>
      </c>
      <c r="BF79" s="4">
        <v>14.063000000000001</v>
      </c>
      <c r="BG79" s="4">
        <v>14.35</v>
      </c>
      <c r="BH79" s="4">
        <v>1.02</v>
      </c>
      <c r="BI79" s="4">
        <v>14.474</v>
      </c>
      <c r="BJ79" s="4">
        <v>2956.2130000000002</v>
      </c>
      <c r="BK79" s="4">
        <v>47.469000000000001</v>
      </c>
      <c r="BL79" s="4">
        <v>18.963999999999999</v>
      </c>
      <c r="BM79" s="4">
        <v>0.16800000000000001</v>
      </c>
      <c r="BN79" s="4">
        <v>19.132999999999999</v>
      </c>
      <c r="BO79" s="4">
        <v>15.432</v>
      </c>
      <c r="BP79" s="4">
        <v>0.13700000000000001</v>
      </c>
      <c r="BQ79" s="4">
        <v>15.569000000000001</v>
      </c>
      <c r="BR79" s="4">
        <v>0.70140000000000002</v>
      </c>
      <c r="BU79" s="4">
        <v>0.72599999999999998</v>
      </c>
      <c r="BW79" s="4">
        <v>39.386000000000003</v>
      </c>
      <c r="BX79" s="4">
        <v>0.29978399999999999</v>
      </c>
      <c r="BY79" s="4">
        <v>-5</v>
      </c>
      <c r="BZ79" s="4">
        <v>1.3150980000000001</v>
      </c>
      <c r="CA79" s="4">
        <v>7.325971</v>
      </c>
      <c r="CB79" s="4">
        <v>26.564979999999998</v>
      </c>
      <c r="CC79" s="4">
        <f t="shared" si="14"/>
        <v>1.9355215381999999</v>
      </c>
      <c r="CE79" s="4">
        <f t="shared" si="15"/>
        <v>16177.876638743783</v>
      </c>
      <c r="CF79" s="4">
        <f t="shared" si="16"/>
        <v>259.774118497053</v>
      </c>
      <c r="CG79" s="4">
        <f t="shared" si="17"/>
        <v>85.201357746753004</v>
      </c>
      <c r="CH79" s="4">
        <f t="shared" si="18"/>
        <v>3.8384117363718002</v>
      </c>
    </row>
    <row r="80" spans="1:86">
      <c r="A80" s="2">
        <v>42440</v>
      </c>
      <c r="B80" s="29">
        <v>0.49962856481481482</v>
      </c>
      <c r="C80" s="4">
        <v>14.285</v>
      </c>
      <c r="D80" s="4">
        <v>0.17130000000000001</v>
      </c>
      <c r="E80" s="4" t="s">
        <v>155</v>
      </c>
      <c r="F80" s="4">
        <v>1712.7398439999999</v>
      </c>
      <c r="G80" s="4">
        <v>250.2</v>
      </c>
      <c r="H80" s="4">
        <v>-2.2999999999999998</v>
      </c>
      <c r="I80" s="4">
        <v>89.9</v>
      </c>
      <c r="K80" s="4">
        <v>0.1</v>
      </c>
      <c r="L80" s="4">
        <v>18</v>
      </c>
      <c r="M80" s="4">
        <v>0.87639999999999996</v>
      </c>
      <c r="N80" s="4">
        <v>12.5189</v>
      </c>
      <c r="O80" s="4">
        <v>0.15010000000000001</v>
      </c>
      <c r="P80" s="4">
        <v>219.25470000000001</v>
      </c>
      <c r="Q80" s="4">
        <v>0</v>
      </c>
      <c r="R80" s="4">
        <v>219.3</v>
      </c>
      <c r="S80" s="4">
        <v>178.39940000000001</v>
      </c>
      <c r="T80" s="4">
        <v>0</v>
      </c>
      <c r="U80" s="4">
        <v>178.4</v>
      </c>
      <c r="V80" s="4">
        <v>89.8523</v>
      </c>
      <c r="Y80" s="4">
        <v>15.523999999999999</v>
      </c>
      <c r="Z80" s="4">
        <v>0</v>
      </c>
      <c r="AA80" s="4">
        <v>8.7599999999999997E-2</v>
      </c>
      <c r="AB80" s="4" t="s">
        <v>384</v>
      </c>
      <c r="AC80" s="4">
        <v>0</v>
      </c>
      <c r="AD80" s="4">
        <v>11.9</v>
      </c>
      <c r="AE80" s="4">
        <v>858</v>
      </c>
      <c r="AF80" s="4">
        <v>885</v>
      </c>
      <c r="AG80" s="4">
        <v>831</v>
      </c>
      <c r="AH80" s="4">
        <v>68</v>
      </c>
      <c r="AI80" s="4">
        <v>26.27</v>
      </c>
      <c r="AJ80" s="4">
        <v>0.6</v>
      </c>
      <c r="AK80" s="4">
        <v>988</v>
      </c>
      <c r="AL80" s="4">
        <v>5</v>
      </c>
      <c r="AM80" s="4">
        <v>0</v>
      </c>
      <c r="AN80" s="4">
        <v>35</v>
      </c>
      <c r="AO80" s="4">
        <v>192</v>
      </c>
      <c r="AP80" s="4">
        <v>190.9</v>
      </c>
      <c r="AQ80" s="4">
        <v>5.7</v>
      </c>
      <c r="AR80" s="4">
        <v>195</v>
      </c>
      <c r="AS80" s="4" t="s">
        <v>155</v>
      </c>
      <c r="AT80" s="4">
        <v>2</v>
      </c>
      <c r="AU80" s="5">
        <v>0.70777777777777784</v>
      </c>
      <c r="AV80" s="4">
        <v>47.164082999999998</v>
      </c>
      <c r="AW80" s="4">
        <v>-88.485397000000006</v>
      </c>
      <c r="AX80" s="4">
        <v>319.5</v>
      </c>
      <c r="AY80" s="4">
        <v>44.5</v>
      </c>
      <c r="AZ80" s="4">
        <v>12</v>
      </c>
      <c r="BA80" s="4">
        <v>11</v>
      </c>
      <c r="BB80" s="4" t="s">
        <v>429</v>
      </c>
      <c r="BC80" s="4">
        <v>1.3</v>
      </c>
      <c r="BD80" s="4">
        <v>1.070929</v>
      </c>
      <c r="BE80" s="4">
        <v>1.9</v>
      </c>
      <c r="BF80" s="4">
        <v>14.063000000000001</v>
      </c>
      <c r="BG80" s="4">
        <v>14.7</v>
      </c>
      <c r="BH80" s="4">
        <v>1.05</v>
      </c>
      <c r="BI80" s="4">
        <v>14.106999999999999</v>
      </c>
      <c r="BJ80" s="4">
        <v>2995.056</v>
      </c>
      <c r="BK80" s="4">
        <v>22.856000000000002</v>
      </c>
      <c r="BL80" s="4">
        <v>5.4930000000000003</v>
      </c>
      <c r="BM80" s="4">
        <v>0</v>
      </c>
      <c r="BN80" s="4">
        <v>5.4930000000000003</v>
      </c>
      <c r="BO80" s="4">
        <v>4.47</v>
      </c>
      <c r="BP80" s="4">
        <v>0</v>
      </c>
      <c r="BQ80" s="4">
        <v>4.47</v>
      </c>
      <c r="BR80" s="4">
        <v>0.71079999999999999</v>
      </c>
      <c r="BU80" s="4">
        <v>0.73699999999999999</v>
      </c>
      <c r="BW80" s="4">
        <v>15.244999999999999</v>
      </c>
      <c r="BX80" s="4">
        <v>0.233154</v>
      </c>
      <c r="BY80" s="4">
        <v>-5</v>
      </c>
      <c r="BZ80" s="4">
        <v>1.3113919999999999</v>
      </c>
      <c r="CA80" s="4">
        <v>5.6977010000000003</v>
      </c>
      <c r="CB80" s="4">
        <v>26.490117999999999</v>
      </c>
      <c r="CC80" s="4">
        <f t="shared" si="14"/>
        <v>1.5053326042000001</v>
      </c>
      <c r="CE80" s="4">
        <f t="shared" si="15"/>
        <v>12747.505373993232</v>
      </c>
      <c r="CF80" s="4">
        <f t="shared" si="16"/>
        <v>97.279310579832028</v>
      </c>
      <c r="CG80" s="4">
        <f t="shared" si="17"/>
        <v>19.025136432090001</v>
      </c>
      <c r="CH80" s="4">
        <f t="shared" si="18"/>
        <v>3.0252946254876001</v>
      </c>
    </row>
    <row r="81" spans="1:86">
      <c r="A81" s="2">
        <v>42440</v>
      </c>
      <c r="B81" s="29">
        <v>0.49964013888888892</v>
      </c>
      <c r="C81" s="4">
        <v>14.356999999999999</v>
      </c>
      <c r="D81" s="4">
        <v>6.0699999999999997E-2</v>
      </c>
      <c r="E81" s="4" t="s">
        <v>155</v>
      </c>
      <c r="F81" s="4">
        <v>607.39725999999996</v>
      </c>
      <c r="G81" s="4">
        <v>89.4</v>
      </c>
      <c r="H81" s="4">
        <v>-5.7</v>
      </c>
      <c r="I81" s="4">
        <v>82.1</v>
      </c>
      <c r="K81" s="4">
        <v>0</v>
      </c>
      <c r="L81" s="4">
        <v>18</v>
      </c>
      <c r="M81" s="4">
        <v>0.87670000000000003</v>
      </c>
      <c r="N81" s="4">
        <v>12.587</v>
      </c>
      <c r="O81" s="4">
        <v>5.33E-2</v>
      </c>
      <c r="P81" s="4">
        <v>78.333799999999997</v>
      </c>
      <c r="Q81" s="4">
        <v>0</v>
      </c>
      <c r="R81" s="4">
        <v>78.3</v>
      </c>
      <c r="S81" s="4">
        <v>63.736699999999999</v>
      </c>
      <c r="T81" s="4">
        <v>0</v>
      </c>
      <c r="U81" s="4">
        <v>63.7</v>
      </c>
      <c r="V81" s="4">
        <v>82.1036</v>
      </c>
      <c r="Y81" s="4">
        <v>15.39</v>
      </c>
      <c r="Z81" s="4">
        <v>0</v>
      </c>
      <c r="AA81" s="4">
        <v>0</v>
      </c>
      <c r="AB81" s="4" t="s">
        <v>384</v>
      </c>
      <c r="AC81" s="4">
        <v>0</v>
      </c>
      <c r="AD81" s="4">
        <v>11.9</v>
      </c>
      <c r="AE81" s="4">
        <v>859</v>
      </c>
      <c r="AF81" s="4">
        <v>886</v>
      </c>
      <c r="AG81" s="4">
        <v>831</v>
      </c>
      <c r="AH81" s="4">
        <v>68</v>
      </c>
      <c r="AI81" s="4">
        <v>26.27</v>
      </c>
      <c r="AJ81" s="4">
        <v>0.6</v>
      </c>
      <c r="AK81" s="4">
        <v>988</v>
      </c>
      <c r="AL81" s="4">
        <v>5</v>
      </c>
      <c r="AM81" s="4">
        <v>0</v>
      </c>
      <c r="AN81" s="4">
        <v>35</v>
      </c>
      <c r="AO81" s="4">
        <v>191.1</v>
      </c>
      <c r="AP81" s="4">
        <v>191</v>
      </c>
      <c r="AQ81" s="4">
        <v>5.5</v>
      </c>
      <c r="AR81" s="4">
        <v>195</v>
      </c>
      <c r="AS81" s="4" t="s">
        <v>155</v>
      </c>
      <c r="AT81" s="4">
        <v>2</v>
      </c>
      <c r="AU81" s="5">
        <v>0.70778935185185177</v>
      </c>
      <c r="AV81" s="4">
        <v>47.164169000000001</v>
      </c>
      <c r="AW81" s="4">
        <v>-88.485617000000005</v>
      </c>
      <c r="AX81" s="4">
        <v>319.7</v>
      </c>
      <c r="AY81" s="4">
        <v>43.3</v>
      </c>
      <c r="AZ81" s="4">
        <v>12</v>
      </c>
      <c r="BA81" s="4">
        <v>11</v>
      </c>
      <c r="BB81" s="4" t="s">
        <v>429</v>
      </c>
      <c r="BC81" s="4">
        <v>1.3715440000000001</v>
      </c>
      <c r="BD81" s="4">
        <v>1.1715439999999999</v>
      </c>
      <c r="BE81" s="4">
        <v>1.971544</v>
      </c>
      <c r="BF81" s="4">
        <v>14.063000000000001</v>
      </c>
      <c r="BG81" s="4">
        <v>14.75</v>
      </c>
      <c r="BH81" s="4">
        <v>1.05</v>
      </c>
      <c r="BI81" s="4">
        <v>14.064</v>
      </c>
      <c r="BJ81" s="4">
        <v>3018.404</v>
      </c>
      <c r="BK81" s="4">
        <v>8.1270000000000007</v>
      </c>
      <c r="BL81" s="4">
        <v>1.9670000000000001</v>
      </c>
      <c r="BM81" s="4">
        <v>0</v>
      </c>
      <c r="BN81" s="4">
        <v>1.9670000000000001</v>
      </c>
      <c r="BO81" s="4">
        <v>1.601</v>
      </c>
      <c r="BP81" s="4">
        <v>0</v>
      </c>
      <c r="BQ81" s="4">
        <v>1.601</v>
      </c>
      <c r="BR81" s="4">
        <v>0.65100000000000002</v>
      </c>
      <c r="BU81" s="4">
        <v>0.73199999999999998</v>
      </c>
      <c r="BW81" s="4">
        <v>0</v>
      </c>
      <c r="BX81" s="4">
        <v>0.25125599999999998</v>
      </c>
      <c r="BY81" s="4">
        <v>-5</v>
      </c>
      <c r="BZ81" s="4">
        <v>1.310098</v>
      </c>
      <c r="CA81" s="4">
        <v>6.1400680000000003</v>
      </c>
      <c r="CB81" s="4">
        <v>26.463979999999999</v>
      </c>
      <c r="CC81" s="4">
        <f t="shared" si="14"/>
        <v>1.6222059656000001</v>
      </c>
      <c r="CE81" s="4">
        <f t="shared" si="15"/>
        <v>13844.304741169586</v>
      </c>
      <c r="CF81" s="4">
        <f t="shared" si="16"/>
        <v>37.275548479092009</v>
      </c>
      <c r="CG81" s="4">
        <f t="shared" si="17"/>
        <v>7.3431959043959996</v>
      </c>
      <c r="CH81" s="4">
        <f t="shared" si="18"/>
        <v>2.9858966481960003</v>
      </c>
    </row>
    <row r="82" spans="1:86">
      <c r="A82" s="2">
        <v>42440</v>
      </c>
      <c r="B82" s="29">
        <v>0.49965171296296296</v>
      </c>
      <c r="C82" s="4">
        <v>14.398</v>
      </c>
      <c r="D82" s="4">
        <v>6.5600000000000006E-2</v>
      </c>
      <c r="E82" s="4" t="s">
        <v>155</v>
      </c>
      <c r="F82" s="4">
        <v>655.74536699999999</v>
      </c>
      <c r="G82" s="4">
        <v>50.6</v>
      </c>
      <c r="H82" s="4">
        <v>2</v>
      </c>
      <c r="I82" s="4">
        <v>80.5</v>
      </c>
      <c r="K82" s="4">
        <v>0</v>
      </c>
      <c r="L82" s="4">
        <v>18</v>
      </c>
      <c r="M82" s="4">
        <v>0.87629999999999997</v>
      </c>
      <c r="N82" s="4">
        <v>12.618</v>
      </c>
      <c r="O82" s="4">
        <v>5.7500000000000002E-2</v>
      </c>
      <c r="P82" s="4">
        <v>44.317599999999999</v>
      </c>
      <c r="Q82" s="4">
        <v>1.7790999999999999</v>
      </c>
      <c r="R82" s="4">
        <v>46.1</v>
      </c>
      <c r="S82" s="4">
        <v>36.0625</v>
      </c>
      <c r="T82" s="4">
        <v>1.4477</v>
      </c>
      <c r="U82" s="4">
        <v>37.5</v>
      </c>
      <c r="V82" s="4">
        <v>80.540300000000002</v>
      </c>
      <c r="Y82" s="4">
        <v>15.336</v>
      </c>
      <c r="Z82" s="4">
        <v>0</v>
      </c>
      <c r="AA82" s="4">
        <v>0</v>
      </c>
      <c r="AB82" s="4" t="s">
        <v>384</v>
      </c>
      <c r="AC82" s="4">
        <v>0</v>
      </c>
      <c r="AD82" s="4">
        <v>12</v>
      </c>
      <c r="AE82" s="4">
        <v>858</v>
      </c>
      <c r="AF82" s="4">
        <v>887</v>
      </c>
      <c r="AG82" s="4">
        <v>830</v>
      </c>
      <c r="AH82" s="4">
        <v>68</v>
      </c>
      <c r="AI82" s="4">
        <v>26.3</v>
      </c>
      <c r="AJ82" s="4">
        <v>0.6</v>
      </c>
      <c r="AK82" s="4">
        <v>987</v>
      </c>
      <c r="AL82" s="4">
        <v>5</v>
      </c>
      <c r="AM82" s="4">
        <v>0</v>
      </c>
      <c r="AN82" s="4">
        <v>35</v>
      </c>
      <c r="AO82" s="4">
        <v>191</v>
      </c>
      <c r="AP82" s="4">
        <v>190.1</v>
      </c>
      <c r="AQ82" s="4">
        <v>5.5</v>
      </c>
      <c r="AR82" s="4">
        <v>195</v>
      </c>
      <c r="AS82" s="4" t="s">
        <v>155</v>
      </c>
      <c r="AT82" s="4">
        <v>2</v>
      </c>
      <c r="AU82" s="5">
        <v>0.70780092592592592</v>
      </c>
      <c r="AV82" s="4">
        <v>47.164259999999999</v>
      </c>
      <c r="AW82" s="4">
        <v>-88.485830000000007</v>
      </c>
      <c r="AX82" s="4">
        <v>319.8</v>
      </c>
      <c r="AY82" s="4">
        <v>42.9</v>
      </c>
      <c r="AZ82" s="4">
        <v>12</v>
      </c>
      <c r="BA82" s="4">
        <v>11</v>
      </c>
      <c r="BB82" s="4" t="s">
        <v>429</v>
      </c>
      <c r="BC82" s="4">
        <v>1.4</v>
      </c>
      <c r="BD82" s="4">
        <v>1.2</v>
      </c>
      <c r="BE82" s="4">
        <v>2</v>
      </c>
      <c r="BF82" s="4">
        <v>14.063000000000001</v>
      </c>
      <c r="BG82" s="4">
        <v>14.71</v>
      </c>
      <c r="BH82" s="4">
        <v>1.05</v>
      </c>
      <c r="BI82" s="4">
        <v>14.111000000000001</v>
      </c>
      <c r="BJ82" s="4">
        <v>3017.4470000000001</v>
      </c>
      <c r="BK82" s="4">
        <v>8.7469999999999999</v>
      </c>
      <c r="BL82" s="4">
        <v>1.1100000000000001</v>
      </c>
      <c r="BM82" s="4">
        <v>4.4999999999999998E-2</v>
      </c>
      <c r="BN82" s="4">
        <v>1.1539999999999999</v>
      </c>
      <c r="BO82" s="4">
        <v>0.90300000000000002</v>
      </c>
      <c r="BP82" s="4">
        <v>3.5999999999999997E-2</v>
      </c>
      <c r="BQ82" s="4">
        <v>0.93899999999999995</v>
      </c>
      <c r="BR82" s="4">
        <v>0.63690000000000002</v>
      </c>
      <c r="BU82" s="4">
        <v>0.72799999999999998</v>
      </c>
      <c r="BW82" s="4">
        <v>0</v>
      </c>
      <c r="BX82" s="4">
        <v>0.228744</v>
      </c>
      <c r="BY82" s="4">
        <v>-5</v>
      </c>
      <c r="BZ82" s="4">
        <v>1.310902</v>
      </c>
      <c r="CA82" s="4">
        <v>5.589931</v>
      </c>
      <c r="CB82" s="4">
        <v>26.480219999999999</v>
      </c>
      <c r="CC82" s="4">
        <f t="shared" si="14"/>
        <v>1.4768597701999999</v>
      </c>
      <c r="CE82" s="4">
        <f t="shared" si="15"/>
        <v>12599.888433039279</v>
      </c>
      <c r="CF82" s="4">
        <f t="shared" si="16"/>
        <v>36.524659463378995</v>
      </c>
      <c r="CG82" s="4">
        <f t="shared" si="17"/>
        <v>3.9209620711229998</v>
      </c>
      <c r="CH82" s="4">
        <f t="shared" si="18"/>
        <v>2.6594896092633</v>
      </c>
    </row>
    <row r="83" spans="1:86">
      <c r="A83" s="2">
        <v>42440</v>
      </c>
      <c r="B83" s="29">
        <v>0.49966328703703705</v>
      </c>
      <c r="C83" s="4">
        <v>14.406000000000001</v>
      </c>
      <c r="D83" s="4">
        <v>0.36499999999999999</v>
      </c>
      <c r="E83" s="4" t="s">
        <v>155</v>
      </c>
      <c r="F83" s="4">
        <v>3649.5104900000001</v>
      </c>
      <c r="G83" s="4">
        <v>39.700000000000003</v>
      </c>
      <c r="H83" s="4">
        <v>16.8</v>
      </c>
      <c r="I83" s="4">
        <v>94.2</v>
      </c>
      <c r="K83" s="4">
        <v>0</v>
      </c>
      <c r="L83" s="4">
        <v>18</v>
      </c>
      <c r="M83" s="4">
        <v>0.87370000000000003</v>
      </c>
      <c r="N83" s="4">
        <v>12.585599999999999</v>
      </c>
      <c r="O83" s="4">
        <v>0.31879999999999997</v>
      </c>
      <c r="P83" s="4">
        <v>34.6845</v>
      </c>
      <c r="Q83" s="4">
        <v>14.6776</v>
      </c>
      <c r="R83" s="4">
        <v>49.4</v>
      </c>
      <c r="S83" s="4">
        <v>28.2241</v>
      </c>
      <c r="T83" s="4">
        <v>11.9437</v>
      </c>
      <c r="U83" s="4">
        <v>40.200000000000003</v>
      </c>
      <c r="V83" s="4">
        <v>94.234899999999996</v>
      </c>
      <c r="Y83" s="4">
        <v>15.406000000000001</v>
      </c>
      <c r="Z83" s="4">
        <v>0</v>
      </c>
      <c r="AA83" s="4">
        <v>0</v>
      </c>
      <c r="AB83" s="4" t="s">
        <v>384</v>
      </c>
      <c r="AC83" s="4">
        <v>0</v>
      </c>
      <c r="AD83" s="4">
        <v>11.9</v>
      </c>
      <c r="AE83" s="4">
        <v>858</v>
      </c>
      <c r="AF83" s="4">
        <v>886</v>
      </c>
      <c r="AG83" s="4">
        <v>830</v>
      </c>
      <c r="AH83" s="4">
        <v>68</v>
      </c>
      <c r="AI83" s="4">
        <v>26.3</v>
      </c>
      <c r="AJ83" s="4">
        <v>0.6</v>
      </c>
      <c r="AK83" s="4">
        <v>987</v>
      </c>
      <c r="AL83" s="4">
        <v>5</v>
      </c>
      <c r="AM83" s="4">
        <v>0</v>
      </c>
      <c r="AN83" s="4">
        <v>35</v>
      </c>
      <c r="AO83" s="4">
        <v>191</v>
      </c>
      <c r="AP83" s="4">
        <v>190.9</v>
      </c>
      <c r="AQ83" s="4">
        <v>5.5</v>
      </c>
      <c r="AR83" s="4">
        <v>195</v>
      </c>
      <c r="AS83" s="4" t="s">
        <v>155</v>
      </c>
      <c r="AT83" s="4">
        <v>2</v>
      </c>
      <c r="AU83" s="5">
        <v>0.70781250000000007</v>
      </c>
      <c r="AV83" s="4">
        <v>47.164327</v>
      </c>
      <c r="AW83" s="4">
        <v>-88.486035000000001</v>
      </c>
      <c r="AX83" s="4">
        <v>319.7</v>
      </c>
      <c r="AY83" s="4">
        <v>41.5</v>
      </c>
      <c r="AZ83" s="4">
        <v>12</v>
      </c>
      <c r="BA83" s="4">
        <v>11</v>
      </c>
      <c r="BB83" s="4" t="s">
        <v>429</v>
      </c>
      <c r="BC83" s="4">
        <v>1.256543</v>
      </c>
      <c r="BD83" s="4">
        <v>1.2</v>
      </c>
      <c r="BE83" s="4">
        <v>2</v>
      </c>
      <c r="BF83" s="4">
        <v>14.063000000000001</v>
      </c>
      <c r="BG83" s="4">
        <v>14.38</v>
      </c>
      <c r="BH83" s="4">
        <v>1.02</v>
      </c>
      <c r="BI83" s="4">
        <v>14.46</v>
      </c>
      <c r="BJ83" s="4">
        <v>2955.8359999999998</v>
      </c>
      <c r="BK83" s="4">
        <v>47.661000000000001</v>
      </c>
      <c r="BL83" s="4">
        <v>0.85299999999999998</v>
      </c>
      <c r="BM83" s="4">
        <v>0.36099999999999999</v>
      </c>
      <c r="BN83" s="4">
        <v>1.214</v>
      </c>
      <c r="BO83" s="4">
        <v>0.69399999999999995</v>
      </c>
      <c r="BP83" s="4">
        <v>0.29399999999999998</v>
      </c>
      <c r="BQ83" s="4">
        <v>0.98799999999999999</v>
      </c>
      <c r="BR83" s="4">
        <v>0.73180000000000001</v>
      </c>
      <c r="BU83" s="4">
        <v>0.71799999999999997</v>
      </c>
      <c r="BW83" s="4">
        <v>0</v>
      </c>
      <c r="BX83" s="4">
        <v>0.18992000000000001</v>
      </c>
      <c r="BY83" s="4">
        <v>-5</v>
      </c>
      <c r="BZ83" s="4">
        <v>1.309196</v>
      </c>
      <c r="CA83" s="4">
        <v>4.6411699999999998</v>
      </c>
      <c r="CB83" s="4">
        <v>26.445758999999999</v>
      </c>
      <c r="CC83" s="4">
        <f t="shared" si="14"/>
        <v>1.2261971139999999</v>
      </c>
      <c r="CE83" s="4">
        <f t="shared" si="15"/>
        <v>10247.747413985639</v>
      </c>
      <c r="CF83" s="4">
        <f t="shared" si="16"/>
        <v>165.23849411738999</v>
      </c>
      <c r="CG83" s="4">
        <f t="shared" si="17"/>
        <v>3.4253505421199999</v>
      </c>
      <c r="CH83" s="4">
        <f t="shared" si="18"/>
        <v>2.537116929882</v>
      </c>
    </row>
    <row r="84" spans="1:86">
      <c r="A84" s="2">
        <v>42440</v>
      </c>
      <c r="B84" s="29">
        <v>0.49967486111111109</v>
      </c>
      <c r="C84" s="4">
        <v>14.391999999999999</v>
      </c>
      <c r="D84" s="4">
        <v>0.45610000000000001</v>
      </c>
      <c r="E84" s="4" t="s">
        <v>155</v>
      </c>
      <c r="F84" s="4">
        <v>4561.2059060000001</v>
      </c>
      <c r="G84" s="4">
        <v>36.200000000000003</v>
      </c>
      <c r="H84" s="4">
        <v>16.8</v>
      </c>
      <c r="I84" s="4">
        <v>137</v>
      </c>
      <c r="K84" s="4">
        <v>0</v>
      </c>
      <c r="L84" s="4">
        <v>19</v>
      </c>
      <c r="M84" s="4">
        <v>0.873</v>
      </c>
      <c r="N84" s="4">
        <v>12.563700000000001</v>
      </c>
      <c r="O84" s="4">
        <v>0.3982</v>
      </c>
      <c r="P84" s="4">
        <v>31.588100000000001</v>
      </c>
      <c r="Q84" s="4">
        <v>14.6395</v>
      </c>
      <c r="R84" s="4">
        <v>46.2</v>
      </c>
      <c r="S84" s="4">
        <v>25.702000000000002</v>
      </c>
      <c r="T84" s="4">
        <v>11.9116</v>
      </c>
      <c r="U84" s="4">
        <v>37.6</v>
      </c>
      <c r="V84" s="4">
        <v>137.02969999999999</v>
      </c>
      <c r="Y84" s="4">
        <v>16.175999999999998</v>
      </c>
      <c r="Z84" s="4">
        <v>0</v>
      </c>
      <c r="AA84" s="4">
        <v>0</v>
      </c>
      <c r="AB84" s="4" t="s">
        <v>384</v>
      </c>
      <c r="AC84" s="4">
        <v>0</v>
      </c>
      <c r="AD84" s="4">
        <v>11.9</v>
      </c>
      <c r="AE84" s="4">
        <v>857</v>
      </c>
      <c r="AF84" s="4">
        <v>885</v>
      </c>
      <c r="AG84" s="4">
        <v>830</v>
      </c>
      <c r="AH84" s="4">
        <v>68</v>
      </c>
      <c r="AI84" s="4">
        <v>26.27</v>
      </c>
      <c r="AJ84" s="4">
        <v>0.6</v>
      </c>
      <c r="AK84" s="4">
        <v>988</v>
      </c>
      <c r="AL84" s="4">
        <v>5</v>
      </c>
      <c r="AM84" s="4">
        <v>0</v>
      </c>
      <c r="AN84" s="4">
        <v>35</v>
      </c>
      <c r="AO84" s="4">
        <v>191</v>
      </c>
      <c r="AP84" s="4">
        <v>191</v>
      </c>
      <c r="AQ84" s="4">
        <v>5.6</v>
      </c>
      <c r="AR84" s="4">
        <v>195</v>
      </c>
      <c r="AS84" s="4" t="s">
        <v>155</v>
      </c>
      <c r="AT84" s="4">
        <v>2</v>
      </c>
      <c r="AU84" s="5">
        <v>0.70782407407407411</v>
      </c>
      <c r="AV84" s="4">
        <v>47.164363999999999</v>
      </c>
      <c r="AW84" s="4">
        <v>-88.486234999999994</v>
      </c>
      <c r="AX84" s="4">
        <v>319.60000000000002</v>
      </c>
      <c r="AY84" s="4">
        <v>39.1</v>
      </c>
      <c r="AZ84" s="4">
        <v>12</v>
      </c>
      <c r="BA84" s="4">
        <v>11</v>
      </c>
      <c r="BB84" s="4" t="s">
        <v>429</v>
      </c>
      <c r="BC84" s="4">
        <v>1.2</v>
      </c>
      <c r="BD84" s="4">
        <v>1.271628</v>
      </c>
      <c r="BE84" s="4">
        <v>2</v>
      </c>
      <c r="BF84" s="4">
        <v>14.063000000000001</v>
      </c>
      <c r="BG84" s="4">
        <v>14.29</v>
      </c>
      <c r="BH84" s="4">
        <v>1.02</v>
      </c>
      <c r="BI84" s="4">
        <v>14.552</v>
      </c>
      <c r="BJ84" s="4">
        <v>2936.6120000000001</v>
      </c>
      <c r="BK84" s="4">
        <v>59.235999999999997</v>
      </c>
      <c r="BL84" s="4">
        <v>0.77300000000000002</v>
      </c>
      <c r="BM84" s="4">
        <v>0.35799999999999998</v>
      </c>
      <c r="BN84" s="4">
        <v>1.1319999999999999</v>
      </c>
      <c r="BO84" s="4">
        <v>0.629</v>
      </c>
      <c r="BP84" s="4">
        <v>0.29199999999999998</v>
      </c>
      <c r="BQ84" s="4">
        <v>0.92100000000000004</v>
      </c>
      <c r="BR84" s="4">
        <v>1.0590999999999999</v>
      </c>
      <c r="BU84" s="4">
        <v>0.75</v>
      </c>
      <c r="BW84" s="4">
        <v>0</v>
      </c>
      <c r="BX84" s="4">
        <v>0.1409</v>
      </c>
      <c r="BY84" s="4">
        <v>-5</v>
      </c>
      <c r="BZ84" s="4">
        <v>1.3099019999999999</v>
      </c>
      <c r="CA84" s="4">
        <v>3.443244</v>
      </c>
      <c r="CB84" s="4">
        <v>26.46002</v>
      </c>
      <c r="CC84" s="4">
        <f t="shared" si="14"/>
        <v>0.90970506479999991</v>
      </c>
      <c r="CE84" s="4">
        <f t="shared" si="15"/>
        <v>7553.2693220480151</v>
      </c>
      <c r="CF84" s="4">
        <f t="shared" si="16"/>
        <v>152.361109183248</v>
      </c>
      <c r="CG84" s="4">
        <f t="shared" si="17"/>
        <v>2.3689071098280001</v>
      </c>
      <c r="CH84" s="4">
        <f t="shared" si="18"/>
        <v>2.7241145711388</v>
      </c>
    </row>
    <row r="85" spans="1:86">
      <c r="A85" s="2">
        <v>42440</v>
      </c>
      <c r="B85" s="29">
        <v>0.49968643518518524</v>
      </c>
      <c r="C85" s="4">
        <v>14.369</v>
      </c>
      <c r="D85" s="4">
        <v>0.46810000000000002</v>
      </c>
      <c r="E85" s="4" t="s">
        <v>155</v>
      </c>
      <c r="F85" s="4">
        <v>4681.1426259999998</v>
      </c>
      <c r="G85" s="4">
        <v>27.2</v>
      </c>
      <c r="H85" s="4">
        <v>-4</v>
      </c>
      <c r="I85" s="4">
        <v>170.7</v>
      </c>
      <c r="K85" s="4">
        <v>0</v>
      </c>
      <c r="L85" s="4">
        <v>22</v>
      </c>
      <c r="M85" s="4">
        <v>0.873</v>
      </c>
      <c r="N85" s="4">
        <v>12.5441</v>
      </c>
      <c r="O85" s="4">
        <v>0.40870000000000001</v>
      </c>
      <c r="P85" s="4">
        <v>23.716100000000001</v>
      </c>
      <c r="Q85" s="4">
        <v>0</v>
      </c>
      <c r="R85" s="4">
        <v>23.7</v>
      </c>
      <c r="S85" s="4">
        <v>19.296700000000001</v>
      </c>
      <c r="T85" s="4">
        <v>0</v>
      </c>
      <c r="U85" s="4">
        <v>19.3</v>
      </c>
      <c r="V85" s="4">
        <v>170.732</v>
      </c>
      <c r="Y85" s="4">
        <v>19.457000000000001</v>
      </c>
      <c r="Z85" s="4">
        <v>0</v>
      </c>
      <c r="AA85" s="4">
        <v>0</v>
      </c>
      <c r="AB85" s="4" t="s">
        <v>384</v>
      </c>
      <c r="AC85" s="4">
        <v>0</v>
      </c>
      <c r="AD85" s="4">
        <v>11.9</v>
      </c>
      <c r="AE85" s="4">
        <v>857</v>
      </c>
      <c r="AF85" s="4">
        <v>885</v>
      </c>
      <c r="AG85" s="4">
        <v>829</v>
      </c>
      <c r="AH85" s="4">
        <v>68</v>
      </c>
      <c r="AI85" s="4">
        <v>26.27</v>
      </c>
      <c r="AJ85" s="4">
        <v>0.6</v>
      </c>
      <c r="AK85" s="4">
        <v>988</v>
      </c>
      <c r="AL85" s="4">
        <v>5</v>
      </c>
      <c r="AM85" s="4">
        <v>0</v>
      </c>
      <c r="AN85" s="4">
        <v>35</v>
      </c>
      <c r="AO85" s="4">
        <v>191</v>
      </c>
      <c r="AP85" s="4">
        <v>190.1</v>
      </c>
      <c r="AQ85" s="4">
        <v>5.6</v>
      </c>
      <c r="AR85" s="4">
        <v>195</v>
      </c>
      <c r="AS85" s="4" t="s">
        <v>155</v>
      </c>
      <c r="AT85" s="4">
        <v>2</v>
      </c>
      <c r="AU85" s="5">
        <v>0.70783564814814814</v>
      </c>
      <c r="AV85" s="4">
        <v>47.164394000000001</v>
      </c>
      <c r="AW85" s="4">
        <v>-88.486429999999999</v>
      </c>
      <c r="AX85" s="4">
        <v>319.60000000000002</v>
      </c>
      <c r="AY85" s="4">
        <v>36.6</v>
      </c>
      <c r="AZ85" s="4">
        <v>12</v>
      </c>
      <c r="BA85" s="4">
        <v>11</v>
      </c>
      <c r="BB85" s="4" t="s">
        <v>429</v>
      </c>
      <c r="BC85" s="4">
        <v>1.2</v>
      </c>
      <c r="BD85" s="4">
        <v>1.3</v>
      </c>
      <c r="BE85" s="4">
        <v>2</v>
      </c>
      <c r="BF85" s="4">
        <v>14.063000000000001</v>
      </c>
      <c r="BG85" s="4">
        <v>14.3</v>
      </c>
      <c r="BH85" s="4">
        <v>1.02</v>
      </c>
      <c r="BI85" s="4">
        <v>14.545999999999999</v>
      </c>
      <c r="BJ85" s="4">
        <v>2933.3319999999999</v>
      </c>
      <c r="BK85" s="4">
        <v>60.823</v>
      </c>
      <c r="BL85" s="4">
        <v>0.58099999999999996</v>
      </c>
      <c r="BM85" s="4">
        <v>0</v>
      </c>
      <c r="BN85" s="4">
        <v>0.58099999999999996</v>
      </c>
      <c r="BO85" s="4">
        <v>0.47299999999999998</v>
      </c>
      <c r="BP85" s="4">
        <v>0</v>
      </c>
      <c r="BQ85" s="4">
        <v>0.47299999999999998</v>
      </c>
      <c r="BR85" s="4">
        <v>1.3202</v>
      </c>
      <c r="BU85" s="4">
        <v>0.90300000000000002</v>
      </c>
      <c r="BW85" s="4">
        <v>0</v>
      </c>
      <c r="BX85" s="4">
        <v>0.136902</v>
      </c>
      <c r="BY85" s="4">
        <v>-5</v>
      </c>
      <c r="BZ85" s="4">
        <v>1.31</v>
      </c>
      <c r="CA85" s="4">
        <v>3.3455430000000002</v>
      </c>
      <c r="CB85" s="4">
        <v>26.462</v>
      </c>
      <c r="CC85" s="4">
        <f t="shared" si="14"/>
        <v>0.88389246060000004</v>
      </c>
      <c r="CE85" s="4">
        <f t="shared" si="15"/>
        <v>7330.7504894391723</v>
      </c>
      <c r="CF85" s="4">
        <f t="shared" si="16"/>
        <v>152.00401353108302</v>
      </c>
      <c r="CG85" s="4">
        <f t="shared" si="17"/>
        <v>1.182084053733</v>
      </c>
      <c r="CH85" s="4">
        <f t="shared" si="18"/>
        <v>3.2993390438442005</v>
      </c>
    </row>
    <row r="86" spans="1:86">
      <c r="A86" s="2">
        <v>42440</v>
      </c>
      <c r="B86" s="29">
        <v>0.49969800925925928</v>
      </c>
      <c r="C86" s="4">
        <v>14.361000000000001</v>
      </c>
      <c r="D86" s="4">
        <v>0.49009999999999998</v>
      </c>
      <c r="E86" s="4" t="s">
        <v>155</v>
      </c>
      <c r="F86" s="4">
        <v>4901.1587980000004</v>
      </c>
      <c r="G86" s="4">
        <v>24.8</v>
      </c>
      <c r="H86" s="4">
        <v>-0.6</v>
      </c>
      <c r="I86" s="4">
        <v>222.5</v>
      </c>
      <c r="K86" s="4">
        <v>0</v>
      </c>
      <c r="L86" s="4">
        <v>28</v>
      </c>
      <c r="M86" s="4">
        <v>0.87280000000000002</v>
      </c>
      <c r="N86" s="4">
        <v>12.533899999999999</v>
      </c>
      <c r="O86" s="4">
        <v>0.42780000000000001</v>
      </c>
      <c r="P86" s="4">
        <v>21.636199999999999</v>
      </c>
      <c r="Q86" s="4">
        <v>0</v>
      </c>
      <c r="R86" s="4">
        <v>21.6</v>
      </c>
      <c r="S86" s="4">
        <v>17.604399999999998</v>
      </c>
      <c r="T86" s="4">
        <v>0</v>
      </c>
      <c r="U86" s="4">
        <v>17.600000000000001</v>
      </c>
      <c r="V86" s="4">
        <v>222.488</v>
      </c>
      <c r="Y86" s="4">
        <v>24.417999999999999</v>
      </c>
      <c r="Z86" s="4">
        <v>0</v>
      </c>
      <c r="AA86" s="4">
        <v>0</v>
      </c>
      <c r="AB86" s="4" t="s">
        <v>384</v>
      </c>
      <c r="AC86" s="4">
        <v>0</v>
      </c>
      <c r="AD86" s="4">
        <v>11.9</v>
      </c>
      <c r="AE86" s="4">
        <v>858</v>
      </c>
      <c r="AF86" s="4">
        <v>886</v>
      </c>
      <c r="AG86" s="4">
        <v>830</v>
      </c>
      <c r="AH86" s="4">
        <v>68</v>
      </c>
      <c r="AI86" s="4">
        <v>26.27</v>
      </c>
      <c r="AJ86" s="4">
        <v>0.6</v>
      </c>
      <c r="AK86" s="4">
        <v>988</v>
      </c>
      <c r="AL86" s="4">
        <v>5</v>
      </c>
      <c r="AM86" s="4">
        <v>0</v>
      </c>
      <c r="AN86" s="4">
        <v>35</v>
      </c>
      <c r="AO86" s="4">
        <v>191</v>
      </c>
      <c r="AP86" s="4">
        <v>190</v>
      </c>
      <c r="AQ86" s="4">
        <v>5.5</v>
      </c>
      <c r="AR86" s="4">
        <v>195</v>
      </c>
      <c r="AS86" s="4" t="s">
        <v>155</v>
      </c>
      <c r="AT86" s="4">
        <v>2</v>
      </c>
      <c r="AU86" s="5">
        <v>0.70784722222222218</v>
      </c>
      <c r="AV86" s="4">
        <v>47.164413000000003</v>
      </c>
      <c r="AW86" s="4">
        <v>-88.486626000000001</v>
      </c>
      <c r="AX86" s="4">
        <v>319.39999999999998</v>
      </c>
      <c r="AY86" s="4">
        <v>34.9</v>
      </c>
      <c r="AZ86" s="4">
        <v>12</v>
      </c>
      <c r="BA86" s="4">
        <v>11</v>
      </c>
      <c r="BB86" s="4" t="s">
        <v>429</v>
      </c>
      <c r="BC86" s="4">
        <v>1.3428</v>
      </c>
      <c r="BD86" s="4">
        <v>1.3714</v>
      </c>
      <c r="BE86" s="4">
        <v>2.1427999999999998</v>
      </c>
      <c r="BF86" s="4">
        <v>14.063000000000001</v>
      </c>
      <c r="BG86" s="4">
        <v>14.28</v>
      </c>
      <c r="BH86" s="4">
        <v>1.02</v>
      </c>
      <c r="BI86" s="4">
        <v>14.574</v>
      </c>
      <c r="BJ86" s="4">
        <v>2927.7579999999998</v>
      </c>
      <c r="BK86" s="4">
        <v>63.597000000000001</v>
      </c>
      <c r="BL86" s="4">
        <v>0.52900000000000003</v>
      </c>
      <c r="BM86" s="4">
        <v>0</v>
      </c>
      <c r="BN86" s="4">
        <v>0.52900000000000003</v>
      </c>
      <c r="BO86" s="4">
        <v>0.43099999999999999</v>
      </c>
      <c r="BP86" s="4">
        <v>0</v>
      </c>
      <c r="BQ86" s="4">
        <v>0.43099999999999999</v>
      </c>
      <c r="BR86" s="4">
        <v>1.7184999999999999</v>
      </c>
      <c r="BU86" s="4">
        <v>1.1319999999999999</v>
      </c>
      <c r="BW86" s="4">
        <v>0</v>
      </c>
      <c r="BX86" s="4">
        <v>0.157746</v>
      </c>
      <c r="BY86" s="4">
        <v>-5</v>
      </c>
      <c r="BZ86" s="4">
        <v>1.3081959999999999</v>
      </c>
      <c r="CA86" s="4">
        <v>3.8549180000000001</v>
      </c>
      <c r="CB86" s="4">
        <v>26.425559</v>
      </c>
      <c r="CC86" s="4">
        <f t="shared" si="14"/>
        <v>1.0184693356000001</v>
      </c>
      <c r="CE86" s="4">
        <f t="shared" si="15"/>
        <v>8430.8414593414673</v>
      </c>
      <c r="CF86" s="4">
        <f t="shared" si="16"/>
        <v>183.13543137436201</v>
      </c>
      <c r="CG86" s="4">
        <f t="shared" si="17"/>
        <v>1.2411178345259999</v>
      </c>
      <c r="CH86" s="4">
        <f t="shared" si="18"/>
        <v>4.9486334075009992</v>
      </c>
    </row>
    <row r="87" spans="1:86">
      <c r="A87" s="2">
        <v>42440</v>
      </c>
      <c r="B87" s="29">
        <v>0.49970958333333332</v>
      </c>
      <c r="C87" s="4">
        <v>14.329000000000001</v>
      </c>
      <c r="D87" s="4">
        <v>0.54220000000000002</v>
      </c>
      <c r="E87" s="4" t="s">
        <v>155</v>
      </c>
      <c r="F87" s="4">
        <v>5422.0723680000001</v>
      </c>
      <c r="G87" s="4">
        <v>24.1</v>
      </c>
      <c r="H87" s="4">
        <v>7.2</v>
      </c>
      <c r="I87" s="4">
        <v>274.8</v>
      </c>
      <c r="K87" s="4">
        <v>0</v>
      </c>
      <c r="L87" s="4">
        <v>33</v>
      </c>
      <c r="M87" s="4">
        <v>0.87260000000000004</v>
      </c>
      <c r="N87" s="4">
        <v>12.5032</v>
      </c>
      <c r="O87" s="4">
        <v>0.47310000000000002</v>
      </c>
      <c r="P87" s="4">
        <v>21.018899999999999</v>
      </c>
      <c r="Q87" s="4">
        <v>6.2544000000000004</v>
      </c>
      <c r="R87" s="4">
        <v>27.3</v>
      </c>
      <c r="S87" s="4">
        <v>17.1022</v>
      </c>
      <c r="T87" s="4">
        <v>5.0888999999999998</v>
      </c>
      <c r="U87" s="4">
        <v>22.2</v>
      </c>
      <c r="V87" s="4">
        <v>274.84089999999998</v>
      </c>
      <c r="Y87" s="4">
        <v>28.445</v>
      </c>
      <c r="Z87" s="4">
        <v>0</v>
      </c>
      <c r="AA87" s="4">
        <v>0</v>
      </c>
      <c r="AB87" s="4" t="s">
        <v>384</v>
      </c>
      <c r="AC87" s="4">
        <v>0</v>
      </c>
      <c r="AD87" s="4">
        <v>12</v>
      </c>
      <c r="AE87" s="4">
        <v>858</v>
      </c>
      <c r="AF87" s="4">
        <v>886</v>
      </c>
      <c r="AG87" s="4">
        <v>830</v>
      </c>
      <c r="AH87" s="4">
        <v>68</v>
      </c>
      <c r="AI87" s="4">
        <v>26.27</v>
      </c>
      <c r="AJ87" s="4">
        <v>0.6</v>
      </c>
      <c r="AK87" s="4">
        <v>988</v>
      </c>
      <c r="AL87" s="4">
        <v>5</v>
      </c>
      <c r="AM87" s="4">
        <v>0</v>
      </c>
      <c r="AN87" s="4">
        <v>35</v>
      </c>
      <c r="AO87" s="4">
        <v>191</v>
      </c>
      <c r="AP87" s="4">
        <v>190</v>
      </c>
      <c r="AQ87" s="4">
        <v>5.6</v>
      </c>
      <c r="AR87" s="4">
        <v>195</v>
      </c>
      <c r="AS87" s="4" t="s">
        <v>155</v>
      </c>
      <c r="AT87" s="4">
        <v>2</v>
      </c>
      <c r="AU87" s="5">
        <v>0.70785879629629633</v>
      </c>
      <c r="AV87" s="4">
        <v>47.164420999999997</v>
      </c>
      <c r="AW87" s="4">
        <v>-88.486821000000006</v>
      </c>
      <c r="AX87" s="4">
        <v>319.2</v>
      </c>
      <c r="AY87" s="4">
        <v>33.700000000000003</v>
      </c>
      <c r="AZ87" s="4">
        <v>12</v>
      </c>
      <c r="BA87" s="4">
        <v>11</v>
      </c>
      <c r="BB87" s="4" t="s">
        <v>429</v>
      </c>
      <c r="BC87" s="4">
        <v>1.257485</v>
      </c>
      <c r="BD87" s="4">
        <v>1.4</v>
      </c>
      <c r="BE87" s="4">
        <v>2.0574849999999998</v>
      </c>
      <c r="BF87" s="4">
        <v>14.063000000000001</v>
      </c>
      <c r="BG87" s="4">
        <v>14.25</v>
      </c>
      <c r="BH87" s="4">
        <v>1.01</v>
      </c>
      <c r="BI87" s="4">
        <v>14.603999999999999</v>
      </c>
      <c r="BJ87" s="4">
        <v>2916.1080000000002</v>
      </c>
      <c r="BK87" s="4">
        <v>70.23</v>
      </c>
      <c r="BL87" s="4">
        <v>0.51300000000000001</v>
      </c>
      <c r="BM87" s="4">
        <v>0.153</v>
      </c>
      <c r="BN87" s="4">
        <v>0.66600000000000004</v>
      </c>
      <c r="BO87" s="4">
        <v>0.41799999999999998</v>
      </c>
      <c r="BP87" s="4">
        <v>0.124</v>
      </c>
      <c r="BQ87" s="4">
        <v>0.54200000000000004</v>
      </c>
      <c r="BR87" s="4">
        <v>2.1196000000000002</v>
      </c>
      <c r="BU87" s="4">
        <v>1.3160000000000001</v>
      </c>
      <c r="BW87" s="4">
        <v>0</v>
      </c>
      <c r="BX87" s="4">
        <v>0.197884</v>
      </c>
      <c r="BY87" s="4">
        <v>-5</v>
      </c>
      <c r="BZ87" s="4">
        <v>1.3107059999999999</v>
      </c>
      <c r="CA87" s="4">
        <v>4.8357900000000003</v>
      </c>
      <c r="CB87" s="4">
        <v>26.476261000000001</v>
      </c>
      <c r="CC87" s="4">
        <f t="shared" si="14"/>
        <v>1.2776157180000001</v>
      </c>
      <c r="CE87" s="4">
        <f t="shared" si="15"/>
        <v>10533.959371274042</v>
      </c>
      <c r="CF87" s="4">
        <f t="shared" si="16"/>
        <v>253.69429617990002</v>
      </c>
      <c r="CG87" s="4">
        <f t="shared" si="17"/>
        <v>1.9578856404600002</v>
      </c>
      <c r="CH87" s="4">
        <f t="shared" si="18"/>
        <v>7.6567055415480008</v>
      </c>
    </row>
    <row r="88" spans="1:86">
      <c r="A88" s="2">
        <v>42440</v>
      </c>
      <c r="B88" s="29">
        <v>0.49972115740740741</v>
      </c>
      <c r="C88" s="4">
        <v>14.326000000000001</v>
      </c>
      <c r="D88" s="4">
        <v>0.56359999999999999</v>
      </c>
      <c r="E88" s="4" t="s">
        <v>155</v>
      </c>
      <c r="F88" s="4">
        <v>5635.8881579999997</v>
      </c>
      <c r="G88" s="4">
        <v>22.1</v>
      </c>
      <c r="H88" s="4">
        <v>-7.8</v>
      </c>
      <c r="I88" s="4">
        <v>337.5</v>
      </c>
      <c r="K88" s="4">
        <v>0</v>
      </c>
      <c r="L88" s="4">
        <v>35</v>
      </c>
      <c r="M88" s="4">
        <v>0.87229999999999996</v>
      </c>
      <c r="N88" s="4">
        <v>12.4975</v>
      </c>
      <c r="O88" s="4">
        <v>0.49159999999999998</v>
      </c>
      <c r="P88" s="4">
        <v>19.257300000000001</v>
      </c>
      <c r="Q88" s="4">
        <v>0</v>
      </c>
      <c r="R88" s="4">
        <v>19.3</v>
      </c>
      <c r="S88" s="4">
        <v>15.668799999999999</v>
      </c>
      <c r="T88" s="4">
        <v>0</v>
      </c>
      <c r="U88" s="4">
        <v>15.7</v>
      </c>
      <c r="V88" s="4">
        <v>337.45179999999999</v>
      </c>
      <c r="Y88" s="4">
        <v>30.341999999999999</v>
      </c>
      <c r="Z88" s="4">
        <v>0</v>
      </c>
      <c r="AA88" s="4">
        <v>0</v>
      </c>
      <c r="AB88" s="4" t="s">
        <v>384</v>
      </c>
      <c r="AC88" s="4">
        <v>0</v>
      </c>
      <c r="AD88" s="4">
        <v>11.9</v>
      </c>
      <c r="AE88" s="4">
        <v>858</v>
      </c>
      <c r="AF88" s="4">
        <v>887</v>
      </c>
      <c r="AG88" s="4">
        <v>830</v>
      </c>
      <c r="AH88" s="4">
        <v>68</v>
      </c>
      <c r="AI88" s="4">
        <v>26.27</v>
      </c>
      <c r="AJ88" s="4">
        <v>0.6</v>
      </c>
      <c r="AK88" s="4">
        <v>988</v>
      </c>
      <c r="AL88" s="4">
        <v>5</v>
      </c>
      <c r="AM88" s="4">
        <v>0</v>
      </c>
      <c r="AN88" s="4">
        <v>35</v>
      </c>
      <c r="AO88" s="4">
        <v>191</v>
      </c>
      <c r="AP88" s="4">
        <v>190</v>
      </c>
      <c r="AQ88" s="4">
        <v>5.6</v>
      </c>
      <c r="AR88" s="4">
        <v>195</v>
      </c>
      <c r="AS88" s="4" t="s">
        <v>155</v>
      </c>
      <c r="AT88" s="4">
        <v>2</v>
      </c>
      <c r="AU88" s="5">
        <v>0.70787037037037026</v>
      </c>
      <c r="AV88" s="4">
        <v>47.164408000000002</v>
      </c>
      <c r="AW88" s="4">
        <v>-88.487014000000002</v>
      </c>
      <c r="AX88" s="4">
        <v>319</v>
      </c>
      <c r="AY88" s="4">
        <v>33.299999999999997</v>
      </c>
      <c r="AZ88" s="4">
        <v>12</v>
      </c>
      <c r="BA88" s="4">
        <v>11</v>
      </c>
      <c r="BB88" s="4" t="s">
        <v>429</v>
      </c>
      <c r="BC88" s="4">
        <v>1.3424</v>
      </c>
      <c r="BD88" s="4">
        <v>1.1152</v>
      </c>
      <c r="BE88" s="4">
        <v>2.0712000000000002</v>
      </c>
      <c r="BF88" s="4">
        <v>14.063000000000001</v>
      </c>
      <c r="BG88" s="4">
        <v>14.22</v>
      </c>
      <c r="BH88" s="4">
        <v>1.01</v>
      </c>
      <c r="BI88" s="4">
        <v>14.632999999999999</v>
      </c>
      <c r="BJ88" s="4">
        <v>2910.49</v>
      </c>
      <c r="BK88" s="4">
        <v>72.873999999999995</v>
      </c>
      <c r="BL88" s="4">
        <v>0.47</v>
      </c>
      <c r="BM88" s="4">
        <v>0</v>
      </c>
      <c r="BN88" s="4">
        <v>0.47</v>
      </c>
      <c r="BO88" s="4">
        <v>0.38200000000000001</v>
      </c>
      <c r="BP88" s="4">
        <v>0</v>
      </c>
      <c r="BQ88" s="4">
        <v>0.38200000000000001</v>
      </c>
      <c r="BR88" s="4">
        <v>2.5987</v>
      </c>
      <c r="BU88" s="4">
        <v>1.4019999999999999</v>
      </c>
      <c r="BW88" s="4">
        <v>0</v>
      </c>
      <c r="BX88" s="4">
        <v>0.17133200000000001</v>
      </c>
      <c r="BY88" s="4">
        <v>-5</v>
      </c>
      <c r="BZ88" s="4">
        <v>1.3082940000000001</v>
      </c>
      <c r="CA88" s="4">
        <v>4.1869259999999997</v>
      </c>
      <c r="CB88" s="4">
        <v>26.427538999999999</v>
      </c>
      <c r="CC88" s="4">
        <f t="shared" si="14"/>
        <v>1.1061858491999998</v>
      </c>
      <c r="CE88" s="4">
        <f t="shared" si="15"/>
        <v>9102.9466715437793</v>
      </c>
      <c r="CF88" s="4">
        <f t="shared" si="16"/>
        <v>227.92317985702798</v>
      </c>
      <c r="CG88" s="4">
        <f t="shared" si="17"/>
        <v>1.1947560818039999</v>
      </c>
      <c r="CH88" s="4">
        <f t="shared" si="18"/>
        <v>8.1277817533613987</v>
      </c>
    </row>
    <row r="89" spans="1:86">
      <c r="A89" s="2">
        <v>42440</v>
      </c>
      <c r="B89" s="29">
        <v>0.49973273148148145</v>
      </c>
      <c r="C89" s="4">
        <v>14.33</v>
      </c>
      <c r="D89" s="4">
        <v>0.39679999999999999</v>
      </c>
      <c r="E89" s="4" t="s">
        <v>155</v>
      </c>
      <c r="F89" s="4">
        <v>3967.8782890000002</v>
      </c>
      <c r="G89" s="4">
        <v>20.3</v>
      </c>
      <c r="H89" s="4">
        <v>-7.8</v>
      </c>
      <c r="I89" s="4">
        <v>337.5</v>
      </c>
      <c r="K89" s="4">
        <v>0</v>
      </c>
      <c r="L89" s="4">
        <v>35</v>
      </c>
      <c r="M89" s="4">
        <v>0.87370000000000003</v>
      </c>
      <c r="N89" s="4">
        <v>12.5207</v>
      </c>
      <c r="O89" s="4">
        <v>0.34670000000000001</v>
      </c>
      <c r="P89" s="4">
        <v>17.736899999999999</v>
      </c>
      <c r="Q89" s="4">
        <v>0</v>
      </c>
      <c r="R89" s="4">
        <v>17.7</v>
      </c>
      <c r="S89" s="4">
        <v>14.431699999999999</v>
      </c>
      <c r="T89" s="4">
        <v>0</v>
      </c>
      <c r="U89" s="4">
        <v>14.4</v>
      </c>
      <c r="V89" s="4">
        <v>337.52300000000002</v>
      </c>
      <c r="Y89" s="4">
        <v>30.581</v>
      </c>
      <c r="Z89" s="4">
        <v>0</v>
      </c>
      <c r="AA89" s="4">
        <v>0</v>
      </c>
      <c r="AB89" s="4" t="s">
        <v>384</v>
      </c>
      <c r="AC89" s="4">
        <v>0</v>
      </c>
      <c r="AD89" s="4">
        <v>11.9</v>
      </c>
      <c r="AE89" s="4">
        <v>858</v>
      </c>
      <c r="AF89" s="4">
        <v>887</v>
      </c>
      <c r="AG89" s="4">
        <v>830</v>
      </c>
      <c r="AH89" s="4">
        <v>68</v>
      </c>
      <c r="AI89" s="4">
        <v>26.27</v>
      </c>
      <c r="AJ89" s="4">
        <v>0.6</v>
      </c>
      <c r="AK89" s="4">
        <v>988</v>
      </c>
      <c r="AL89" s="4">
        <v>5</v>
      </c>
      <c r="AM89" s="4">
        <v>0</v>
      </c>
      <c r="AN89" s="4">
        <v>35</v>
      </c>
      <c r="AO89" s="4">
        <v>191</v>
      </c>
      <c r="AP89" s="4">
        <v>190</v>
      </c>
      <c r="AQ89" s="4">
        <v>5.5</v>
      </c>
      <c r="AR89" s="4">
        <v>195</v>
      </c>
      <c r="AS89" s="4" t="s">
        <v>155</v>
      </c>
      <c r="AT89" s="4">
        <v>2</v>
      </c>
      <c r="AU89" s="5">
        <v>0.70788194444444441</v>
      </c>
      <c r="AV89" s="4">
        <v>47.164377999999999</v>
      </c>
      <c r="AW89" s="4">
        <v>-88.487200000000001</v>
      </c>
      <c r="AX89" s="4">
        <v>318.89999999999998</v>
      </c>
      <c r="AY89" s="4">
        <v>32.9</v>
      </c>
      <c r="AZ89" s="4">
        <v>12</v>
      </c>
      <c r="BA89" s="4">
        <v>11</v>
      </c>
      <c r="BB89" s="4" t="s">
        <v>429</v>
      </c>
      <c r="BC89" s="4">
        <v>1.6133869999999999</v>
      </c>
      <c r="BD89" s="4">
        <v>1.4267730000000001</v>
      </c>
      <c r="BE89" s="4">
        <v>2.5267729999999999</v>
      </c>
      <c r="BF89" s="4">
        <v>14.063000000000001</v>
      </c>
      <c r="BG89" s="4">
        <v>14.39</v>
      </c>
      <c r="BH89" s="4">
        <v>1.02</v>
      </c>
      <c r="BI89" s="4">
        <v>14.451000000000001</v>
      </c>
      <c r="BJ89" s="4">
        <v>2943.5030000000002</v>
      </c>
      <c r="BK89" s="4">
        <v>51.874000000000002</v>
      </c>
      <c r="BL89" s="4">
        <v>0.437</v>
      </c>
      <c r="BM89" s="4">
        <v>0</v>
      </c>
      <c r="BN89" s="4">
        <v>0.437</v>
      </c>
      <c r="BO89" s="4">
        <v>0.35499999999999998</v>
      </c>
      <c r="BP89" s="4">
        <v>0</v>
      </c>
      <c r="BQ89" s="4">
        <v>0.35499999999999998</v>
      </c>
      <c r="BR89" s="4">
        <v>2.6238000000000001</v>
      </c>
      <c r="BU89" s="4">
        <v>1.4259999999999999</v>
      </c>
      <c r="BW89" s="4">
        <v>0</v>
      </c>
      <c r="BX89" s="4">
        <v>0.15898899999999999</v>
      </c>
      <c r="BY89" s="4">
        <v>-5</v>
      </c>
      <c r="BZ89" s="4">
        <v>1.3080000000000001</v>
      </c>
      <c r="CA89" s="4">
        <v>3.885294</v>
      </c>
      <c r="CB89" s="4">
        <v>26.421600000000002</v>
      </c>
      <c r="CC89" s="4">
        <f t="shared" si="14"/>
        <v>1.0264946747999999</v>
      </c>
      <c r="CE89" s="4">
        <f t="shared" si="15"/>
        <v>8542.9717850268553</v>
      </c>
      <c r="CF89" s="4">
        <f t="shared" si="16"/>
        <v>150.55466849413199</v>
      </c>
      <c r="CG89" s="4">
        <f t="shared" si="17"/>
        <v>1.03032168939</v>
      </c>
      <c r="CH89" s="4">
        <f t="shared" si="18"/>
        <v>7.6150930947084001</v>
      </c>
    </row>
    <row r="90" spans="1:86">
      <c r="A90" s="2">
        <v>42440</v>
      </c>
      <c r="B90" s="29">
        <v>0.49974430555555555</v>
      </c>
      <c r="C90" s="4">
        <v>14.33</v>
      </c>
      <c r="D90" s="4">
        <v>0.31009999999999999</v>
      </c>
      <c r="E90" s="4" t="s">
        <v>155</v>
      </c>
      <c r="F90" s="4">
        <v>3101</v>
      </c>
      <c r="G90" s="4">
        <v>20.3</v>
      </c>
      <c r="H90" s="4">
        <v>-7.8</v>
      </c>
      <c r="I90" s="4">
        <v>304</v>
      </c>
      <c r="K90" s="4">
        <v>0</v>
      </c>
      <c r="L90" s="4">
        <v>35</v>
      </c>
      <c r="M90" s="4">
        <v>0.87460000000000004</v>
      </c>
      <c r="N90" s="4">
        <v>12.532500000000001</v>
      </c>
      <c r="O90" s="4">
        <v>0.2712</v>
      </c>
      <c r="P90" s="4">
        <v>17.753599999999999</v>
      </c>
      <c r="Q90" s="4">
        <v>0</v>
      </c>
      <c r="R90" s="4">
        <v>17.8</v>
      </c>
      <c r="S90" s="4">
        <v>14.4453</v>
      </c>
      <c r="T90" s="4">
        <v>0</v>
      </c>
      <c r="U90" s="4">
        <v>14.4</v>
      </c>
      <c r="V90" s="4">
        <v>303.97660000000002</v>
      </c>
      <c r="Y90" s="4">
        <v>30.61</v>
      </c>
      <c r="Z90" s="4">
        <v>0</v>
      </c>
      <c r="AA90" s="4">
        <v>0</v>
      </c>
      <c r="AB90" s="4" t="s">
        <v>384</v>
      </c>
      <c r="AC90" s="4">
        <v>0</v>
      </c>
      <c r="AD90" s="4">
        <v>11.9</v>
      </c>
      <c r="AE90" s="4">
        <v>856</v>
      </c>
      <c r="AF90" s="4">
        <v>887</v>
      </c>
      <c r="AG90" s="4">
        <v>827</v>
      </c>
      <c r="AH90" s="4">
        <v>68</v>
      </c>
      <c r="AI90" s="4">
        <v>26.27</v>
      </c>
      <c r="AJ90" s="4">
        <v>0.6</v>
      </c>
      <c r="AK90" s="4">
        <v>988</v>
      </c>
      <c r="AL90" s="4">
        <v>5</v>
      </c>
      <c r="AM90" s="4">
        <v>0</v>
      </c>
      <c r="AN90" s="4">
        <v>35</v>
      </c>
      <c r="AO90" s="4">
        <v>191</v>
      </c>
      <c r="AP90" s="4">
        <v>190</v>
      </c>
      <c r="AQ90" s="4">
        <v>5.6</v>
      </c>
      <c r="AR90" s="4">
        <v>195</v>
      </c>
      <c r="AS90" s="4" t="s">
        <v>155</v>
      </c>
      <c r="AT90" s="4">
        <v>2</v>
      </c>
      <c r="AU90" s="5">
        <v>0.70789351851851856</v>
      </c>
      <c r="AV90" s="4">
        <v>47.164335999999999</v>
      </c>
      <c r="AW90" s="4">
        <v>-88.487380000000002</v>
      </c>
      <c r="AX90" s="4">
        <v>319.10000000000002</v>
      </c>
      <c r="AY90" s="4">
        <v>32.6</v>
      </c>
      <c r="AZ90" s="4">
        <v>12</v>
      </c>
      <c r="BA90" s="4">
        <v>11</v>
      </c>
      <c r="BB90" s="4" t="s">
        <v>429</v>
      </c>
      <c r="BC90" s="4">
        <v>1.842058</v>
      </c>
      <c r="BD90" s="4">
        <v>1.8841159999999999</v>
      </c>
      <c r="BE90" s="4">
        <v>2.9841160000000002</v>
      </c>
      <c r="BF90" s="4">
        <v>14.063000000000001</v>
      </c>
      <c r="BG90" s="4">
        <v>14.48</v>
      </c>
      <c r="BH90" s="4">
        <v>1.03</v>
      </c>
      <c r="BI90" s="4">
        <v>14.343</v>
      </c>
      <c r="BJ90" s="4">
        <v>2961.7179999999998</v>
      </c>
      <c r="BK90" s="4">
        <v>40.792000000000002</v>
      </c>
      <c r="BL90" s="4">
        <v>0.439</v>
      </c>
      <c r="BM90" s="4">
        <v>0</v>
      </c>
      <c r="BN90" s="4">
        <v>0.439</v>
      </c>
      <c r="BO90" s="4">
        <v>0.35699999999999998</v>
      </c>
      <c r="BP90" s="4">
        <v>0</v>
      </c>
      <c r="BQ90" s="4">
        <v>0.35699999999999998</v>
      </c>
      <c r="BR90" s="4">
        <v>2.3754</v>
      </c>
      <c r="BU90" s="4">
        <v>1.4350000000000001</v>
      </c>
      <c r="BW90" s="4">
        <v>0</v>
      </c>
      <c r="BX90" s="4">
        <v>0.12823699999999999</v>
      </c>
      <c r="BY90" s="4">
        <v>-5</v>
      </c>
      <c r="BZ90" s="4">
        <v>1.3080000000000001</v>
      </c>
      <c r="CA90" s="4">
        <v>3.1337980000000001</v>
      </c>
      <c r="CB90" s="4">
        <v>26.421600000000002</v>
      </c>
      <c r="CC90" s="4">
        <f t="shared" si="14"/>
        <v>0.82794943160000001</v>
      </c>
      <c r="CE90" s="4">
        <f t="shared" si="15"/>
        <v>6933.2251808881074</v>
      </c>
      <c r="CF90" s="4">
        <f t="shared" si="16"/>
        <v>95.491914347952005</v>
      </c>
      <c r="CG90" s="4">
        <f t="shared" si="17"/>
        <v>0.83571811684200004</v>
      </c>
      <c r="CH90" s="4">
        <f t="shared" si="18"/>
        <v>5.5606857555924005</v>
      </c>
    </row>
    <row r="91" spans="1:86">
      <c r="A91" s="2">
        <v>42440</v>
      </c>
      <c r="B91" s="29">
        <v>0.49975587962962958</v>
      </c>
      <c r="C91" s="4">
        <v>14.33</v>
      </c>
      <c r="D91" s="4">
        <v>0.2787</v>
      </c>
      <c r="E91" s="4" t="s">
        <v>155</v>
      </c>
      <c r="F91" s="4">
        <v>2786.8447409999999</v>
      </c>
      <c r="G91" s="4">
        <v>20.3</v>
      </c>
      <c r="H91" s="4">
        <v>-7.9</v>
      </c>
      <c r="I91" s="4">
        <v>328.9</v>
      </c>
      <c r="K91" s="4">
        <v>0</v>
      </c>
      <c r="L91" s="4">
        <v>35</v>
      </c>
      <c r="M91" s="4">
        <v>0.87470000000000003</v>
      </c>
      <c r="N91" s="4">
        <v>12.5345</v>
      </c>
      <c r="O91" s="4">
        <v>0.24379999999999999</v>
      </c>
      <c r="P91" s="4">
        <v>17.7301</v>
      </c>
      <c r="Q91" s="4">
        <v>0</v>
      </c>
      <c r="R91" s="4">
        <v>17.7</v>
      </c>
      <c r="S91" s="4">
        <v>14.4261</v>
      </c>
      <c r="T91" s="4">
        <v>0</v>
      </c>
      <c r="U91" s="4">
        <v>14.4</v>
      </c>
      <c r="V91" s="4">
        <v>328.89819999999997</v>
      </c>
      <c r="Y91" s="4">
        <v>30.748000000000001</v>
      </c>
      <c r="Z91" s="4">
        <v>0</v>
      </c>
      <c r="AA91" s="4">
        <v>0</v>
      </c>
      <c r="AB91" s="4" t="s">
        <v>384</v>
      </c>
      <c r="AC91" s="4">
        <v>0</v>
      </c>
      <c r="AD91" s="4">
        <v>11.8</v>
      </c>
      <c r="AE91" s="4">
        <v>856</v>
      </c>
      <c r="AF91" s="4">
        <v>887</v>
      </c>
      <c r="AG91" s="4">
        <v>829</v>
      </c>
      <c r="AH91" s="4">
        <v>68</v>
      </c>
      <c r="AI91" s="4">
        <v>26.27</v>
      </c>
      <c r="AJ91" s="4">
        <v>0.6</v>
      </c>
      <c r="AK91" s="4">
        <v>988</v>
      </c>
      <c r="AL91" s="4">
        <v>5</v>
      </c>
      <c r="AM91" s="4">
        <v>0</v>
      </c>
      <c r="AN91" s="4">
        <v>35</v>
      </c>
      <c r="AO91" s="4">
        <v>191</v>
      </c>
      <c r="AP91" s="4">
        <v>190</v>
      </c>
      <c r="AQ91" s="4">
        <v>5.3</v>
      </c>
      <c r="AR91" s="4">
        <v>195</v>
      </c>
      <c r="AS91" s="4" t="s">
        <v>155</v>
      </c>
      <c r="AT91" s="4">
        <v>2</v>
      </c>
      <c r="AU91" s="5">
        <v>0.7079050925925926</v>
      </c>
      <c r="AV91" s="4">
        <v>47.164293999999998</v>
      </c>
      <c r="AW91" s="4">
        <v>-88.487550999999996</v>
      </c>
      <c r="AX91" s="4">
        <v>319.3</v>
      </c>
      <c r="AY91" s="4">
        <v>31.7</v>
      </c>
      <c r="AZ91" s="4">
        <v>12</v>
      </c>
      <c r="BA91" s="4">
        <v>11</v>
      </c>
      <c r="BB91" s="4" t="s">
        <v>429</v>
      </c>
      <c r="BC91" s="4">
        <v>1.9709289999999999</v>
      </c>
      <c r="BD91" s="4">
        <v>2.2127870000000001</v>
      </c>
      <c r="BE91" s="4">
        <v>3.3127870000000001</v>
      </c>
      <c r="BF91" s="4">
        <v>14.063000000000001</v>
      </c>
      <c r="BG91" s="4">
        <v>14.51</v>
      </c>
      <c r="BH91" s="4">
        <v>1.03</v>
      </c>
      <c r="BI91" s="4">
        <v>14.324999999999999</v>
      </c>
      <c r="BJ91" s="4">
        <v>2967.5140000000001</v>
      </c>
      <c r="BK91" s="4">
        <v>36.731000000000002</v>
      </c>
      <c r="BL91" s="4">
        <v>0.44</v>
      </c>
      <c r="BM91" s="4">
        <v>0</v>
      </c>
      <c r="BN91" s="4">
        <v>0.44</v>
      </c>
      <c r="BO91" s="4">
        <v>0.35799999999999998</v>
      </c>
      <c r="BP91" s="4">
        <v>0</v>
      </c>
      <c r="BQ91" s="4">
        <v>0.35799999999999998</v>
      </c>
      <c r="BR91" s="4">
        <v>2.5748000000000002</v>
      </c>
      <c r="BU91" s="4">
        <v>1.444</v>
      </c>
      <c r="BW91" s="4">
        <v>0</v>
      </c>
      <c r="BX91" s="4">
        <v>0.132216</v>
      </c>
      <c r="BY91" s="4">
        <v>-5</v>
      </c>
      <c r="BZ91" s="4">
        <v>1.3061959999999999</v>
      </c>
      <c r="CA91" s="4">
        <v>3.2310289999999999</v>
      </c>
      <c r="CB91" s="4">
        <v>26.385159000000002</v>
      </c>
      <c r="CC91" s="4">
        <f t="shared" si="14"/>
        <v>0.8536378617999999</v>
      </c>
      <c r="CE91" s="4">
        <f t="shared" si="15"/>
        <v>7162.3284725537824</v>
      </c>
      <c r="CF91" s="4">
        <f t="shared" si="16"/>
        <v>88.653157870653004</v>
      </c>
      <c r="CG91" s="4">
        <f t="shared" si="17"/>
        <v>0.86406116135399991</v>
      </c>
      <c r="CH91" s="4">
        <f t="shared" si="18"/>
        <v>6.2144823414924009</v>
      </c>
    </row>
    <row r="92" spans="1:86">
      <c r="A92" s="2">
        <v>42440</v>
      </c>
      <c r="B92" s="29">
        <v>0.49976745370370373</v>
      </c>
      <c r="C92" s="4">
        <v>14.33</v>
      </c>
      <c r="D92" s="4">
        <v>0.25700000000000001</v>
      </c>
      <c r="E92" s="4" t="s">
        <v>155</v>
      </c>
      <c r="F92" s="4">
        <v>2569.917355</v>
      </c>
      <c r="G92" s="4">
        <v>20.100000000000001</v>
      </c>
      <c r="H92" s="4">
        <v>-2.8</v>
      </c>
      <c r="I92" s="4">
        <v>340.4</v>
      </c>
      <c r="K92" s="4">
        <v>0</v>
      </c>
      <c r="L92" s="4">
        <v>36</v>
      </c>
      <c r="M92" s="4">
        <v>0.87490000000000001</v>
      </c>
      <c r="N92" s="4">
        <v>12.536899999999999</v>
      </c>
      <c r="O92" s="4">
        <v>0.2248</v>
      </c>
      <c r="P92" s="4">
        <v>17.593800000000002</v>
      </c>
      <c r="Q92" s="4">
        <v>0</v>
      </c>
      <c r="R92" s="4">
        <v>17.600000000000001</v>
      </c>
      <c r="S92" s="4">
        <v>14.315300000000001</v>
      </c>
      <c r="T92" s="4">
        <v>0</v>
      </c>
      <c r="U92" s="4">
        <v>14.3</v>
      </c>
      <c r="V92" s="4">
        <v>340.38350000000003</v>
      </c>
      <c r="Y92" s="4">
        <v>31.117999999999999</v>
      </c>
      <c r="Z92" s="4">
        <v>0</v>
      </c>
      <c r="AA92" s="4">
        <v>0</v>
      </c>
      <c r="AB92" s="4" t="s">
        <v>384</v>
      </c>
      <c r="AC92" s="4">
        <v>0</v>
      </c>
      <c r="AD92" s="4">
        <v>11.9</v>
      </c>
      <c r="AE92" s="4">
        <v>856</v>
      </c>
      <c r="AF92" s="4">
        <v>887</v>
      </c>
      <c r="AG92" s="4">
        <v>830</v>
      </c>
      <c r="AH92" s="4">
        <v>68</v>
      </c>
      <c r="AI92" s="4">
        <v>26.27</v>
      </c>
      <c r="AJ92" s="4">
        <v>0.6</v>
      </c>
      <c r="AK92" s="4">
        <v>988</v>
      </c>
      <c r="AL92" s="4">
        <v>5</v>
      </c>
      <c r="AM92" s="4">
        <v>0</v>
      </c>
      <c r="AN92" s="4">
        <v>35</v>
      </c>
      <c r="AO92" s="4">
        <v>190.1</v>
      </c>
      <c r="AP92" s="4">
        <v>189.1</v>
      </c>
      <c r="AQ92" s="4">
        <v>5.3</v>
      </c>
      <c r="AR92" s="4">
        <v>195</v>
      </c>
      <c r="AS92" s="4" t="s">
        <v>155</v>
      </c>
      <c r="AT92" s="4">
        <v>2</v>
      </c>
      <c r="AU92" s="5">
        <v>0.70791666666666664</v>
      </c>
      <c r="AV92" s="4">
        <v>47.164256000000002</v>
      </c>
      <c r="AW92" s="4">
        <v>-88.487727000000007</v>
      </c>
      <c r="AX92" s="4">
        <v>319.3</v>
      </c>
      <c r="AY92" s="4">
        <v>31.4</v>
      </c>
      <c r="AZ92" s="4">
        <v>12</v>
      </c>
      <c r="BA92" s="4">
        <v>11</v>
      </c>
      <c r="BB92" s="4" t="s">
        <v>429</v>
      </c>
      <c r="BC92" s="4">
        <v>2</v>
      </c>
      <c r="BD92" s="4">
        <v>2.2999999999999998</v>
      </c>
      <c r="BE92" s="4">
        <v>3.4</v>
      </c>
      <c r="BF92" s="4">
        <v>14.063000000000001</v>
      </c>
      <c r="BG92" s="4">
        <v>14.54</v>
      </c>
      <c r="BH92" s="4">
        <v>1.03</v>
      </c>
      <c r="BI92" s="4">
        <v>14.303000000000001</v>
      </c>
      <c r="BJ92" s="4">
        <v>2971.6619999999998</v>
      </c>
      <c r="BK92" s="4">
        <v>33.92</v>
      </c>
      <c r="BL92" s="4">
        <v>0.437</v>
      </c>
      <c r="BM92" s="4">
        <v>0</v>
      </c>
      <c r="BN92" s="4">
        <v>0.437</v>
      </c>
      <c r="BO92" s="4">
        <v>0.35499999999999998</v>
      </c>
      <c r="BP92" s="4">
        <v>0</v>
      </c>
      <c r="BQ92" s="4">
        <v>0.35499999999999998</v>
      </c>
      <c r="BR92" s="4">
        <v>2.6678999999999999</v>
      </c>
      <c r="BU92" s="4">
        <v>1.4630000000000001</v>
      </c>
      <c r="BW92" s="4">
        <v>0</v>
      </c>
      <c r="BX92" s="4">
        <v>9.8724000000000006E-2</v>
      </c>
      <c r="BY92" s="4">
        <v>-5</v>
      </c>
      <c r="BZ92" s="4">
        <v>1.3087059999999999</v>
      </c>
      <c r="CA92" s="4">
        <v>2.4125679999999998</v>
      </c>
      <c r="CB92" s="4">
        <v>26.435860999999999</v>
      </c>
      <c r="CC92" s="4">
        <f t="shared" si="14"/>
        <v>0.63740046559999997</v>
      </c>
      <c r="CE92" s="4">
        <f t="shared" si="15"/>
        <v>5355.4944760679518</v>
      </c>
      <c r="CF92" s="4">
        <f t="shared" si="16"/>
        <v>61.130227000319998</v>
      </c>
      <c r="CG92" s="4">
        <f t="shared" si="17"/>
        <v>0.63977684507999988</v>
      </c>
      <c r="CH92" s="4">
        <f t="shared" si="18"/>
        <v>4.8080581548983998</v>
      </c>
    </row>
    <row r="93" spans="1:86">
      <c r="A93" s="2">
        <v>42440</v>
      </c>
      <c r="B93" s="29">
        <v>0.49977902777777777</v>
      </c>
      <c r="C93" s="4">
        <v>14.337999999999999</v>
      </c>
      <c r="D93" s="4">
        <v>0.23200000000000001</v>
      </c>
      <c r="E93" s="4" t="s">
        <v>155</v>
      </c>
      <c r="F93" s="4">
        <v>2319.8039220000001</v>
      </c>
      <c r="G93" s="4">
        <v>18.8</v>
      </c>
      <c r="H93" s="4">
        <v>-2.7</v>
      </c>
      <c r="I93" s="4">
        <v>360</v>
      </c>
      <c r="K93" s="4">
        <v>0</v>
      </c>
      <c r="L93" s="4">
        <v>37</v>
      </c>
      <c r="M93" s="4">
        <v>0.875</v>
      </c>
      <c r="N93" s="4">
        <v>12.546099999999999</v>
      </c>
      <c r="O93" s="4">
        <v>0.20300000000000001</v>
      </c>
      <c r="P93" s="4">
        <v>16.4374</v>
      </c>
      <c r="Q93" s="4">
        <v>0</v>
      </c>
      <c r="R93" s="4">
        <v>16.399999999999999</v>
      </c>
      <c r="S93" s="4">
        <v>13.3744</v>
      </c>
      <c r="T93" s="4">
        <v>0</v>
      </c>
      <c r="U93" s="4">
        <v>13.4</v>
      </c>
      <c r="V93" s="4">
        <v>359.9948</v>
      </c>
      <c r="Y93" s="4">
        <v>32.695999999999998</v>
      </c>
      <c r="Z93" s="4">
        <v>0</v>
      </c>
      <c r="AA93" s="4">
        <v>0</v>
      </c>
      <c r="AB93" s="4" t="s">
        <v>384</v>
      </c>
      <c r="AC93" s="4">
        <v>0</v>
      </c>
      <c r="AD93" s="4">
        <v>11.8</v>
      </c>
      <c r="AE93" s="4">
        <v>856</v>
      </c>
      <c r="AF93" s="4">
        <v>887</v>
      </c>
      <c r="AG93" s="4">
        <v>829</v>
      </c>
      <c r="AH93" s="4">
        <v>68</v>
      </c>
      <c r="AI93" s="4">
        <v>26.27</v>
      </c>
      <c r="AJ93" s="4">
        <v>0.6</v>
      </c>
      <c r="AK93" s="4">
        <v>988</v>
      </c>
      <c r="AL93" s="4">
        <v>5</v>
      </c>
      <c r="AM93" s="4">
        <v>0</v>
      </c>
      <c r="AN93" s="4">
        <v>35</v>
      </c>
      <c r="AO93" s="4">
        <v>190</v>
      </c>
      <c r="AP93" s="4">
        <v>189.9</v>
      </c>
      <c r="AQ93" s="4">
        <v>5.4</v>
      </c>
      <c r="AR93" s="4">
        <v>195</v>
      </c>
      <c r="AS93" s="4" t="s">
        <v>155</v>
      </c>
      <c r="AT93" s="4">
        <v>2</v>
      </c>
      <c r="AU93" s="5">
        <v>0.70792824074074068</v>
      </c>
      <c r="AV93" s="4">
        <v>47.164214000000001</v>
      </c>
      <c r="AW93" s="4">
        <v>-88.487870000000001</v>
      </c>
      <c r="AX93" s="4">
        <v>319.39999999999998</v>
      </c>
      <c r="AY93" s="4">
        <v>29.7</v>
      </c>
      <c r="AZ93" s="4">
        <v>12</v>
      </c>
      <c r="BA93" s="4">
        <v>11</v>
      </c>
      <c r="BB93" s="4" t="s">
        <v>429</v>
      </c>
      <c r="BC93" s="4">
        <v>2.287026</v>
      </c>
      <c r="BD93" s="4">
        <v>1.3671660000000001</v>
      </c>
      <c r="BE93" s="4">
        <v>3.6152690000000001</v>
      </c>
      <c r="BF93" s="4">
        <v>14.063000000000001</v>
      </c>
      <c r="BG93" s="4">
        <v>14.55</v>
      </c>
      <c r="BH93" s="4">
        <v>1.03</v>
      </c>
      <c r="BI93" s="4">
        <v>14.279</v>
      </c>
      <c r="BJ93" s="4">
        <v>2976.3359999999998</v>
      </c>
      <c r="BK93" s="4">
        <v>30.65</v>
      </c>
      <c r="BL93" s="4">
        <v>0.40799999999999997</v>
      </c>
      <c r="BM93" s="4">
        <v>0</v>
      </c>
      <c r="BN93" s="4">
        <v>0.40799999999999997</v>
      </c>
      <c r="BO93" s="4">
        <v>0.33200000000000002</v>
      </c>
      <c r="BP93" s="4">
        <v>0</v>
      </c>
      <c r="BQ93" s="4">
        <v>0.33200000000000002</v>
      </c>
      <c r="BR93" s="4">
        <v>2.8239999999999998</v>
      </c>
      <c r="BU93" s="4">
        <v>1.5389999999999999</v>
      </c>
      <c r="BW93" s="4">
        <v>0</v>
      </c>
      <c r="BX93" s="4">
        <v>7.5156000000000001E-2</v>
      </c>
      <c r="BY93" s="4">
        <v>-5</v>
      </c>
      <c r="BZ93" s="4">
        <v>1.3089999999999999</v>
      </c>
      <c r="CA93" s="4">
        <v>1.836625</v>
      </c>
      <c r="CB93" s="4">
        <v>26.441800000000001</v>
      </c>
      <c r="CC93" s="4">
        <f t="shared" si="14"/>
        <v>0.48523632499999997</v>
      </c>
      <c r="CE93" s="4">
        <f t="shared" si="15"/>
        <v>4083.4105901819994</v>
      </c>
      <c r="CF93" s="4">
        <f t="shared" si="16"/>
        <v>42.05053951875</v>
      </c>
      <c r="CG93" s="4">
        <f t="shared" si="17"/>
        <v>0.45549034650000003</v>
      </c>
      <c r="CH93" s="4">
        <f t="shared" si="18"/>
        <v>3.8744118629999997</v>
      </c>
    </row>
    <row r="94" spans="1:86">
      <c r="A94" s="2">
        <v>42440</v>
      </c>
      <c r="B94" s="29">
        <v>0.49979060185185187</v>
      </c>
      <c r="C94" s="4">
        <v>14.34</v>
      </c>
      <c r="D94" s="4">
        <v>0.23849999999999999</v>
      </c>
      <c r="E94" s="4" t="s">
        <v>155</v>
      </c>
      <c r="F94" s="4">
        <v>2385.163399</v>
      </c>
      <c r="G94" s="4">
        <v>15.5</v>
      </c>
      <c r="H94" s="4">
        <v>-2.6</v>
      </c>
      <c r="I94" s="4">
        <v>380.7</v>
      </c>
      <c r="K94" s="4">
        <v>0</v>
      </c>
      <c r="L94" s="4">
        <v>41</v>
      </c>
      <c r="M94" s="4">
        <v>0.87490000000000001</v>
      </c>
      <c r="N94" s="4">
        <v>12.5464</v>
      </c>
      <c r="O94" s="4">
        <v>0.2087</v>
      </c>
      <c r="P94" s="4">
        <v>13.5702</v>
      </c>
      <c r="Q94" s="4">
        <v>0</v>
      </c>
      <c r="R94" s="4">
        <v>13.6</v>
      </c>
      <c r="S94" s="4">
        <v>11.041399999999999</v>
      </c>
      <c r="T94" s="4">
        <v>0</v>
      </c>
      <c r="U94" s="4">
        <v>11</v>
      </c>
      <c r="V94" s="4">
        <v>380.70699999999999</v>
      </c>
      <c r="Y94" s="4">
        <v>35.457999999999998</v>
      </c>
      <c r="Z94" s="4">
        <v>0</v>
      </c>
      <c r="AA94" s="4">
        <v>0</v>
      </c>
      <c r="AB94" s="4" t="s">
        <v>384</v>
      </c>
      <c r="AC94" s="4">
        <v>0</v>
      </c>
      <c r="AD94" s="4">
        <v>11.8</v>
      </c>
      <c r="AE94" s="4">
        <v>856</v>
      </c>
      <c r="AF94" s="4">
        <v>886</v>
      </c>
      <c r="AG94" s="4">
        <v>830</v>
      </c>
      <c r="AH94" s="4">
        <v>68</v>
      </c>
      <c r="AI94" s="4">
        <v>26.27</v>
      </c>
      <c r="AJ94" s="4">
        <v>0.6</v>
      </c>
      <c r="AK94" s="4">
        <v>988</v>
      </c>
      <c r="AL94" s="4">
        <v>5</v>
      </c>
      <c r="AM94" s="4">
        <v>0</v>
      </c>
      <c r="AN94" s="4">
        <v>35</v>
      </c>
      <c r="AO94" s="4">
        <v>190</v>
      </c>
      <c r="AP94" s="4">
        <v>189.1</v>
      </c>
      <c r="AQ94" s="4">
        <v>5.3</v>
      </c>
      <c r="AR94" s="4">
        <v>195</v>
      </c>
      <c r="AS94" s="4" t="s">
        <v>155</v>
      </c>
      <c r="AT94" s="4">
        <v>2</v>
      </c>
      <c r="AU94" s="5">
        <v>0.70793981481481483</v>
      </c>
      <c r="AV94" s="4">
        <v>47.164188000000003</v>
      </c>
      <c r="AW94" s="4">
        <v>-88.488005999999999</v>
      </c>
      <c r="AX94" s="4">
        <v>319.7</v>
      </c>
      <c r="AY94" s="4">
        <v>27.3</v>
      </c>
      <c r="AZ94" s="4">
        <v>12</v>
      </c>
      <c r="BA94" s="4">
        <v>11</v>
      </c>
      <c r="BB94" s="4" t="s">
        <v>429</v>
      </c>
      <c r="BC94" s="4">
        <v>2.4716999999999998</v>
      </c>
      <c r="BD94" s="4">
        <v>1.1434</v>
      </c>
      <c r="BE94" s="4">
        <v>3.7</v>
      </c>
      <c r="BF94" s="4">
        <v>14.063000000000001</v>
      </c>
      <c r="BG94" s="4">
        <v>14.54</v>
      </c>
      <c r="BH94" s="4">
        <v>1.03</v>
      </c>
      <c r="BI94" s="4">
        <v>14.295999999999999</v>
      </c>
      <c r="BJ94" s="4">
        <v>2974.5259999999998</v>
      </c>
      <c r="BK94" s="4">
        <v>31.489000000000001</v>
      </c>
      <c r="BL94" s="4">
        <v>0.33700000000000002</v>
      </c>
      <c r="BM94" s="4">
        <v>0</v>
      </c>
      <c r="BN94" s="4">
        <v>0.33700000000000002</v>
      </c>
      <c r="BO94" s="4">
        <v>0.27400000000000002</v>
      </c>
      <c r="BP94" s="4">
        <v>0</v>
      </c>
      <c r="BQ94" s="4">
        <v>0.27400000000000002</v>
      </c>
      <c r="BR94" s="4">
        <v>2.9845999999999999</v>
      </c>
      <c r="BU94" s="4">
        <v>1.6679999999999999</v>
      </c>
      <c r="BW94" s="4">
        <v>0</v>
      </c>
      <c r="BX94" s="4">
        <v>8.7431999999999996E-2</v>
      </c>
      <c r="BY94" s="4">
        <v>-5</v>
      </c>
      <c r="BZ94" s="4">
        <v>1.3099019999999999</v>
      </c>
      <c r="CA94" s="4">
        <v>2.1366200000000002</v>
      </c>
      <c r="CB94" s="4">
        <v>26.46002</v>
      </c>
      <c r="CC94" s="4">
        <f t="shared" si="14"/>
        <v>0.56449500400000008</v>
      </c>
      <c r="CE94" s="4">
        <f t="shared" si="15"/>
        <v>4747.5075113636403</v>
      </c>
      <c r="CF94" s="4">
        <f t="shared" si="16"/>
        <v>50.258180303460001</v>
      </c>
      <c r="CG94" s="4">
        <f t="shared" si="17"/>
        <v>0.43731910836000004</v>
      </c>
      <c r="CH94" s="4">
        <f t="shared" si="18"/>
        <v>4.7635861708440004</v>
      </c>
    </row>
    <row r="95" spans="1:86">
      <c r="A95" s="2">
        <v>42440</v>
      </c>
      <c r="B95" s="29">
        <v>0.49980217592592591</v>
      </c>
      <c r="C95" s="4">
        <v>14.34</v>
      </c>
      <c r="D95" s="4">
        <v>0.23899999999999999</v>
      </c>
      <c r="E95" s="4" t="s">
        <v>155</v>
      </c>
      <c r="F95" s="4">
        <v>2390</v>
      </c>
      <c r="G95" s="4">
        <v>15.3</v>
      </c>
      <c r="H95" s="4">
        <v>-2.4</v>
      </c>
      <c r="I95" s="4">
        <v>445.6</v>
      </c>
      <c r="K95" s="4">
        <v>0</v>
      </c>
      <c r="L95" s="4">
        <v>44</v>
      </c>
      <c r="M95" s="4">
        <v>0.87490000000000001</v>
      </c>
      <c r="N95" s="4">
        <v>12.545400000000001</v>
      </c>
      <c r="O95" s="4">
        <v>0.20910000000000001</v>
      </c>
      <c r="P95" s="4">
        <v>13.385199999999999</v>
      </c>
      <c r="Q95" s="4">
        <v>0</v>
      </c>
      <c r="R95" s="4">
        <v>13.4</v>
      </c>
      <c r="S95" s="4">
        <v>10.891</v>
      </c>
      <c r="T95" s="4">
        <v>0</v>
      </c>
      <c r="U95" s="4">
        <v>10.9</v>
      </c>
      <c r="V95" s="4">
        <v>445.59890000000001</v>
      </c>
      <c r="Y95" s="4">
        <v>38.594000000000001</v>
      </c>
      <c r="Z95" s="4">
        <v>0</v>
      </c>
      <c r="AA95" s="4">
        <v>0</v>
      </c>
      <c r="AB95" s="4" t="s">
        <v>384</v>
      </c>
      <c r="AC95" s="4">
        <v>0</v>
      </c>
      <c r="AD95" s="4">
        <v>11.9</v>
      </c>
      <c r="AE95" s="4">
        <v>855</v>
      </c>
      <c r="AF95" s="4">
        <v>885</v>
      </c>
      <c r="AG95" s="4">
        <v>829</v>
      </c>
      <c r="AH95" s="4">
        <v>68</v>
      </c>
      <c r="AI95" s="4">
        <v>26.27</v>
      </c>
      <c r="AJ95" s="4">
        <v>0.6</v>
      </c>
      <c r="AK95" s="4">
        <v>988</v>
      </c>
      <c r="AL95" s="4">
        <v>5</v>
      </c>
      <c r="AM95" s="4">
        <v>0</v>
      </c>
      <c r="AN95" s="4">
        <v>35</v>
      </c>
      <c r="AO95" s="4">
        <v>190</v>
      </c>
      <c r="AP95" s="4">
        <v>189.9</v>
      </c>
      <c r="AQ95" s="4">
        <v>5.3</v>
      </c>
      <c r="AR95" s="4">
        <v>195</v>
      </c>
      <c r="AS95" s="4" t="s">
        <v>155</v>
      </c>
      <c r="AT95" s="4">
        <v>2</v>
      </c>
      <c r="AU95" s="5">
        <v>0.70795138888888898</v>
      </c>
      <c r="AV95" s="4">
        <v>47.164178999999997</v>
      </c>
      <c r="AW95" s="4">
        <v>-88.488145000000003</v>
      </c>
      <c r="AX95" s="4">
        <v>319.7</v>
      </c>
      <c r="AY95" s="4">
        <v>25.5</v>
      </c>
      <c r="AZ95" s="4">
        <v>12</v>
      </c>
      <c r="BA95" s="4">
        <v>11</v>
      </c>
      <c r="BB95" s="4" t="s">
        <v>429</v>
      </c>
      <c r="BC95" s="4">
        <v>2.1425719999999999</v>
      </c>
      <c r="BD95" s="4">
        <v>1.2714859999999999</v>
      </c>
      <c r="BE95" s="4">
        <v>3.4140579999999998</v>
      </c>
      <c r="BF95" s="4">
        <v>14.063000000000001</v>
      </c>
      <c r="BG95" s="4">
        <v>14.53</v>
      </c>
      <c r="BH95" s="4">
        <v>1.03</v>
      </c>
      <c r="BI95" s="4">
        <v>14.305</v>
      </c>
      <c r="BJ95" s="4">
        <v>2972.9140000000002</v>
      </c>
      <c r="BK95" s="4">
        <v>31.536000000000001</v>
      </c>
      <c r="BL95" s="4">
        <v>0.33200000000000002</v>
      </c>
      <c r="BM95" s="4">
        <v>0</v>
      </c>
      <c r="BN95" s="4">
        <v>0.33200000000000002</v>
      </c>
      <c r="BO95" s="4">
        <v>0.27</v>
      </c>
      <c r="BP95" s="4">
        <v>0</v>
      </c>
      <c r="BQ95" s="4">
        <v>0.27</v>
      </c>
      <c r="BR95" s="4">
        <v>3.4916999999999998</v>
      </c>
      <c r="BU95" s="4">
        <v>1.8149999999999999</v>
      </c>
      <c r="BW95" s="4">
        <v>0</v>
      </c>
      <c r="BX95" s="4">
        <v>9.0803999999999996E-2</v>
      </c>
      <c r="BY95" s="4">
        <v>-5</v>
      </c>
      <c r="BZ95" s="4">
        <v>1.3127059999999999</v>
      </c>
      <c r="CA95" s="4">
        <v>2.2190219999999998</v>
      </c>
      <c r="CB95" s="4">
        <v>26.516660999999999</v>
      </c>
      <c r="CC95" s="4">
        <f t="shared" si="14"/>
        <v>0.58626561239999997</v>
      </c>
      <c r="CE95" s="4">
        <f t="shared" si="15"/>
        <v>4927.9302928706757</v>
      </c>
      <c r="CF95" s="4">
        <f t="shared" si="16"/>
        <v>52.274371110623996</v>
      </c>
      <c r="CG95" s="4">
        <f t="shared" si="17"/>
        <v>0.44755454718000004</v>
      </c>
      <c r="CH95" s="4">
        <f t="shared" si="18"/>
        <v>5.7878748606977997</v>
      </c>
    </row>
    <row r="96" spans="1:86">
      <c r="A96" s="2">
        <v>42440</v>
      </c>
      <c r="B96" s="29">
        <v>0.49981375</v>
      </c>
      <c r="C96" s="4">
        <v>14.343</v>
      </c>
      <c r="D96" s="4">
        <v>0.2427</v>
      </c>
      <c r="E96" s="4" t="s">
        <v>155</v>
      </c>
      <c r="F96" s="4">
        <v>2426.6809969999999</v>
      </c>
      <c r="G96" s="4">
        <v>15.3</v>
      </c>
      <c r="H96" s="4">
        <v>-2.4</v>
      </c>
      <c r="I96" s="4">
        <v>462.7</v>
      </c>
      <c r="K96" s="4">
        <v>0</v>
      </c>
      <c r="L96" s="4">
        <v>46</v>
      </c>
      <c r="M96" s="4">
        <v>0.87480000000000002</v>
      </c>
      <c r="N96" s="4">
        <v>12.5467</v>
      </c>
      <c r="O96" s="4">
        <v>0.21229999999999999</v>
      </c>
      <c r="P96" s="4">
        <v>13.3842</v>
      </c>
      <c r="Q96" s="4">
        <v>0</v>
      </c>
      <c r="R96" s="4">
        <v>13.4</v>
      </c>
      <c r="S96" s="4">
        <v>10.8901</v>
      </c>
      <c r="T96" s="4">
        <v>0</v>
      </c>
      <c r="U96" s="4">
        <v>10.9</v>
      </c>
      <c r="V96" s="4">
        <v>462.6936</v>
      </c>
      <c r="Y96" s="4">
        <v>40.381999999999998</v>
      </c>
      <c r="Z96" s="4">
        <v>0</v>
      </c>
      <c r="AA96" s="4">
        <v>0</v>
      </c>
      <c r="AB96" s="4" t="s">
        <v>384</v>
      </c>
      <c r="AC96" s="4">
        <v>0</v>
      </c>
      <c r="AD96" s="4">
        <v>11.8</v>
      </c>
      <c r="AE96" s="4">
        <v>855</v>
      </c>
      <c r="AF96" s="4">
        <v>883</v>
      </c>
      <c r="AG96" s="4">
        <v>829</v>
      </c>
      <c r="AH96" s="4">
        <v>68</v>
      </c>
      <c r="AI96" s="4">
        <v>26.27</v>
      </c>
      <c r="AJ96" s="4">
        <v>0.6</v>
      </c>
      <c r="AK96" s="4">
        <v>988</v>
      </c>
      <c r="AL96" s="4">
        <v>5</v>
      </c>
      <c r="AM96" s="4">
        <v>0</v>
      </c>
      <c r="AN96" s="4">
        <v>35</v>
      </c>
      <c r="AO96" s="4">
        <v>190</v>
      </c>
      <c r="AP96" s="4">
        <v>189.1</v>
      </c>
      <c r="AQ96" s="4">
        <v>5.3</v>
      </c>
      <c r="AR96" s="4">
        <v>195</v>
      </c>
      <c r="AS96" s="4" t="s">
        <v>155</v>
      </c>
      <c r="AT96" s="4">
        <v>2</v>
      </c>
      <c r="AU96" s="5">
        <v>0.70796296296296291</v>
      </c>
      <c r="AV96" s="4">
        <v>47.164183999999999</v>
      </c>
      <c r="AW96" s="4">
        <v>-88.488283999999993</v>
      </c>
      <c r="AX96" s="4">
        <v>319.8</v>
      </c>
      <c r="AY96" s="4">
        <v>24</v>
      </c>
      <c r="AZ96" s="4">
        <v>12</v>
      </c>
      <c r="BA96" s="4">
        <v>11</v>
      </c>
      <c r="BB96" s="4" t="s">
        <v>429</v>
      </c>
      <c r="BC96" s="4">
        <v>1.4288000000000001</v>
      </c>
      <c r="BD96" s="4">
        <v>1.3</v>
      </c>
      <c r="BE96" s="4">
        <v>2.3717999999999999</v>
      </c>
      <c r="BF96" s="4">
        <v>14.063000000000001</v>
      </c>
      <c r="BG96" s="4">
        <v>14.53</v>
      </c>
      <c r="BH96" s="4">
        <v>1.03</v>
      </c>
      <c r="BI96" s="4">
        <v>14.314</v>
      </c>
      <c r="BJ96" s="4">
        <v>2971.7779999999998</v>
      </c>
      <c r="BK96" s="4">
        <v>32.002000000000002</v>
      </c>
      <c r="BL96" s="4">
        <v>0.33200000000000002</v>
      </c>
      <c r="BM96" s="4">
        <v>0</v>
      </c>
      <c r="BN96" s="4">
        <v>0.33200000000000002</v>
      </c>
      <c r="BO96" s="4">
        <v>0.27</v>
      </c>
      <c r="BP96" s="4">
        <v>0</v>
      </c>
      <c r="BQ96" s="4">
        <v>0.27</v>
      </c>
      <c r="BR96" s="4">
        <v>3.6238999999999999</v>
      </c>
      <c r="BU96" s="4">
        <v>1.8979999999999999</v>
      </c>
      <c r="BW96" s="4">
        <v>0</v>
      </c>
      <c r="BX96" s="4">
        <v>9.9117999999999998E-2</v>
      </c>
      <c r="BY96" s="4">
        <v>-5</v>
      </c>
      <c r="BZ96" s="4">
        <v>1.3129999999999999</v>
      </c>
      <c r="CA96" s="4">
        <v>2.422196</v>
      </c>
      <c r="CB96" s="4">
        <v>26.522600000000001</v>
      </c>
      <c r="CC96" s="4">
        <f t="shared" si="14"/>
        <v>0.63994418320000002</v>
      </c>
      <c r="CE96" s="4">
        <f t="shared" si="15"/>
        <v>5377.0769020125354</v>
      </c>
      <c r="CF96" s="4">
        <f t="shared" si="16"/>
        <v>57.903791944824007</v>
      </c>
      <c r="CG96" s="4">
        <f t="shared" si="17"/>
        <v>0.48853271124000008</v>
      </c>
      <c r="CH96" s="4">
        <f t="shared" si="18"/>
        <v>6.5570136750468002</v>
      </c>
    </row>
    <row r="97" spans="1:86">
      <c r="A97" s="2">
        <v>42440</v>
      </c>
      <c r="B97" s="29">
        <v>0.49982532407407404</v>
      </c>
      <c r="C97" s="4">
        <v>14.35</v>
      </c>
      <c r="D97" s="4">
        <v>0.2152</v>
      </c>
      <c r="E97" s="4" t="s">
        <v>155</v>
      </c>
      <c r="F97" s="4">
        <v>2151.9246859999998</v>
      </c>
      <c r="G97" s="4">
        <v>15.3</v>
      </c>
      <c r="H97" s="4">
        <v>-2.2999999999999998</v>
      </c>
      <c r="I97" s="4">
        <v>483.7</v>
      </c>
      <c r="K97" s="4">
        <v>0</v>
      </c>
      <c r="L97" s="4">
        <v>46</v>
      </c>
      <c r="M97" s="4">
        <v>0.875</v>
      </c>
      <c r="N97" s="4">
        <v>12.555999999999999</v>
      </c>
      <c r="O97" s="4">
        <v>0.1883</v>
      </c>
      <c r="P97" s="4">
        <v>13.360900000000001</v>
      </c>
      <c r="Q97" s="4">
        <v>0</v>
      </c>
      <c r="R97" s="4">
        <v>13.4</v>
      </c>
      <c r="S97" s="4">
        <v>10.8712</v>
      </c>
      <c r="T97" s="4">
        <v>0</v>
      </c>
      <c r="U97" s="4">
        <v>10.9</v>
      </c>
      <c r="V97" s="4">
        <v>483.66289999999998</v>
      </c>
      <c r="Y97" s="4">
        <v>40.582000000000001</v>
      </c>
      <c r="Z97" s="4">
        <v>0</v>
      </c>
      <c r="AA97" s="4">
        <v>0</v>
      </c>
      <c r="AB97" s="4" t="s">
        <v>384</v>
      </c>
      <c r="AC97" s="4">
        <v>0</v>
      </c>
      <c r="AD97" s="4">
        <v>11.8</v>
      </c>
      <c r="AE97" s="4">
        <v>855</v>
      </c>
      <c r="AF97" s="4">
        <v>883</v>
      </c>
      <c r="AG97" s="4">
        <v>830</v>
      </c>
      <c r="AH97" s="4">
        <v>68</v>
      </c>
      <c r="AI97" s="4">
        <v>26.27</v>
      </c>
      <c r="AJ97" s="4">
        <v>0.6</v>
      </c>
      <c r="AK97" s="4">
        <v>988</v>
      </c>
      <c r="AL97" s="4">
        <v>5</v>
      </c>
      <c r="AM97" s="4">
        <v>0</v>
      </c>
      <c r="AN97" s="4">
        <v>35</v>
      </c>
      <c r="AO97" s="4">
        <v>190</v>
      </c>
      <c r="AP97" s="4">
        <v>189</v>
      </c>
      <c r="AQ97" s="4">
        <v>5.4</v>
      </c>
      <c r="AR97" s="4">
        <v>195</v>
      </c>
      <c r="AS97" s="4" t="s">
        <v>155</v>
      </c>
      <c r="AT97" s="4">
        <v>2</v>
      </c>
      <c r="AU97" s="5">
        <v>0.70797453703703705</v>
      </c>
      <c r="AV97" s="4">
        <v>47.164203000000001</v>
      </c>
      <c r="AW97" s="4">
        <v>-88.488409000000004</v>
      </c>
      <c r="AX97" s="4">
        <v>319.8</v>
      </c>
      <c r="AY97" s="4">
        <v>22.7</v>
      </c>
      <c r="AZ97" s="4">
        <v>12</v>
      </c>
      <c r="BA97" s="4">
        <v>11</v>
      </c>
      <c r="BB97" s="4" t="s">
        <v>429</v>
      </c>
      <c r="BC97" s="4">
        <v>1.2712570000000001</v>
      </c>
      <c r="BD97" s="4">
        <v>1.3712569999999999</v>
      </c>
      <c r="BE97" s="4">
        <v>2.0712570000000001</v>
      </c>
      <c r="BF97" s="4">
        <v>14.063000000000001</v>
      </c>
      <c r="BG97" s="4">
        <v>14.55</v>
      </c>
      <c r="BH97" s="4">
        <v>1.03</v>
      </c>
      <c r="BI97" s="4">
        <v>14.288</v>
      </c>
      <c r="BJ97" s="4">
        <v>2976.9189999999999</v>
      </c>
      <c r="BK97" s="4">
        <v>28.413</v>
      </c>
      <c r="BL97" s="4">
        <v>0.33200000000000002</v>
      </c>
      <c r="BM97" s="4">
        <v>0</v>
      </c>
      <c r="BN97" s="4">
        <v>0.33200000000000002</v>
      </c>
      <c r="BO97" s="4">
        <v>0.27</v>
      </c>
      <c r="BP97" s="4">
        <v>0</v>
      </c>
      <c r="BQ97" s="4">
        <v>0.27</v>
      </c>
      <c r="BR97" s="4">
        <v>3.7919</v>
      </c>
      <c r="BU97" s="4">
        <v>1.909</v>
      </c>
      <c r="BW97" s="4">
        <v>0</v>
      </c>
      <c r="BX97" s="4">
        <v>0.10992200000000001</v>
      </c>
      <c r="BY97" s="4">
        <v>-5</v>
      </c>
      <c r="BZ97" s="4">
        <v>1.3139019999999999</v>
      </c>
      <c r="CA97" s="4">
        <v>2.6862189999999999</v>
      </c>
      <c r="CB97" s="4">
        <v>26.54082</v>
      </c>
      <c r="CC97" s="4">
        <f t="shared" si="14"/>
        <v>0.70969905979999992</v>
      </c>
      <c r="CE97" s="4">
        <f t="shared" si="15"/>
        <v>5973.5023153079665</v>
      </c>
      <c r="CF97" s="4">
        <f t="shared" si="16"/>
        <v>57.013684713909001</v>
      </c>
      <c r="CG97" s="4">
        <f t="shared" si="17"/>
        <v>0.54178351011000003</v>
      </c>
      <c r="CH97" s="4">
        <f t="shared" si="18"/>
        <v>7.6088477480967001</v>
      </c>
    </row>
    <row r="98" spans="1:86">
      <c r="A98" s="2">
        <v>42440</v>
      </c>
      <c r="B98" s="29">
        <v>0.49983689814814819</v>
      </c>
      <c r="C98" s="4">
        <v>14.35</v>
      </c>
      <c r="D98" s="4">
        <v>0.15429999999999999</v>
      </c>
      <c r="E98" s="4" t="s">
        <v>155</v>
      </c>
      <c r="F98" s="4">
        <v>1543.2190639999999</v>
      </c>
      <c r="G98" s="4">
        <v>15.2</v>
      </c>
      <c r="H98" s="4">
        <v>-2.2000000000000002</v>
      </c>
      <c r="I98" s="4">
        <v>401.9</v>
      </c>
      <c r="K98" s="4">
        <v>0</v>
      </c>
      <c r="L98" s="4">
        <v>42</v>
      </c>
      <c r="M98" s="4">
        <v>0.87560000000000004</v>
      </c>
      <c r="N98" s="4">
        <v>12.565300000000001</v>
      </c>
      <c r="O98" s="4">
        <v>0.1351</v>
      </c>
      <c r="P98" s="4">
        <v>13.3096</v>
      </c>
      <c r="Q98" s="4">
        <v>0</v>
      </c>
      <c r="R98" s="4">
        <v>13.3</v>
      </c>
      <c r="S98" s="4">
        <v>10.8294</v>
      </c>
      <c r="T98" s="4">
        <v>0</v>
      </c>
      <c r="U98" s="4">
        <v>10.8</v>
      </c>
      <c r="V98" s="4">
        <v>401.91250000000002</v>
      </c>
      <c r="Y98" s="4">
        <v>36.670999999999999</v>
      </c>
      <c r="Z98" s="4">
        <v>0</v>
      </c>
      <c r="AA98" s="4">
        <v>0</v>
      </c>
      <c r="AB98" s="4" t="s">
        <v>384</v>
      </c>
      <c r="AC98" s="4">
        <v>0</v>
      </c>
      <c r="AD98" s="4">
        <v>11.8</v>
      </c>
      <c r="AE98" s="4">
        <v>856</v>
      </c>
      <c r="AF98" s="4">
        <v>884</v>
      </c>
      <c r="AG98" s="4">
        <v>830</v>
      </c>
      <c r="AH98" s="4">
        <v>68</v>
      </c>
      <c r="AI98" s="4">
        <v>26.27</v>
      </c>
      <c r="AJ98" s="4">
        <v>0.6</v>
      </c>
      <c r="AK98" s="4">
        <v>988</v>
      </c>
      <c r="AL98" s="4">
        <v>5</v>
      </c>
      <c r="AM98" s="4">
        <v>0</v>
      </c>
      <c r="AN98" s="4">
        <v>35</v>
      </c>
      <c r="AO98" s="4">
        <v>190</v>
      </c>
      <c r="AP98" s="4">
        <v>189</v>
      </c>
      <c r="AQ98" s="4">
        <v>5.5</v>
      </c>
      <c r="AR98" s="4">
        <v>195</v>
      </c>
      <c r="AS98" s="4" t="s">
        <v>155</v>
      </c>
      <c r="AT98" s="4">
        <v>2</v>
      </c>
      <c r="AU98" s="5">
        <v>0.70798611111111109</v>
      </c>
      <c r="AV98" s="4">
        <v>47.164234999999998</v>
      </c>
      <c r="AW98" s="4">
        <v>-88.488521000000006</v>
      </c>
      <c r="AX98" s="4">
        <v>319.8</v>
      </c>
      <c r="AY98" s="4">
        <v>21.6</v>
      </c>
      <c r="AZ98" s="4">
        <v>12</v>
      </c>
      <c r="BA98" s="4">
        <v>11</v>
      </c>
      <c r="BB98" s="4" t="s">
        <v>429</v>
      </c>
      <c r="BC98" s="4">
        <v>1.3</v>
      </c>
      <c r="BD98" s="4">
        <v>1.4</v>
      </c>
      <c r="BE98" s="4">
        <v>2.1</v>
      </c>
      <c r="BF98" s="4">
        <v>14.063000000000001</v>
      </c>
      <c r="BG98" s="4">
        <v>14.62</v>
      </c>
      <c r="BH98" s="4">
        <v>1.04</v>
      </c>
      <c r="BI98" s="4">
        <v>14.202999999999999</v>
      </c>
      <c r="BJ98" s="4">
        <v>2991.3319999999999</v>
      </c>
      <c r="BK98" s="4">
        <v>20.475000000000001</v>
      </c>
      <c r="BL98" s="4">
        <v>0.33200000000000002</v>
      </c>
      <c r="BM98" s="4">
        <v>0</v>
      </c>
      <c r="BN98" s="4">
        <v>0.33200000000000002</v>
      </c>
      <c r="BO98" s="4">
        <v>0.27</v>
      </c>
      <c r="BP98" s="4">
        <v>0</v>
      </c>
      <c r="BQ98" s="4">
        <v>0.27</v>
      </c>
      <c r="BR98" s="4">
        <v>3.1638999999999999</v>
      </c>
      <c r="BU98" s="4">
        <v>1.732</v>
      </c>
      <c r="BW98" s="4">
        <v>0</v>
      </c>
      <c r="BX98" s="4">
        <v>9.1156000000000001E-2</v>
      </c>
      <c r="BY98" s="4">
        <v>-5</v>
      </c>
      <c r="BZ98" s="4">
        <v>1.3140000000000001</v>
      </c>
      <c r="CA98" s="4">
        <v>2.2276250000000002</v>
      </c>
      <c r="CB98" s="4">
        <v>26.5428</v>
      </c>
      <c r="CC98" s="4">
        <f t="shared" si="14"/>
        <v>0.58853852500000003</v>
      </c>
      <c r="CE98" s="4">
        <f t="shared" si="15"/>
        <v>4977.6837620355</v>
      </c>
      <c r="CF98" s="4">
        <f t="shared" si="16"/>
        <v>34.071134540625003</v>
      </c>
      <c r="CG98" s="4">
        <f t="shared" si="17"/>
        <v>0.44928968625000004</v>
      </c>
      <c r="CH98" s="4">
        <f t="shared" si="18"/>
        <v>5.2648431049125008</v>
      </c>
    </row>
    <row r="99" spans="1:86">
      <c r="A99" s="2">
        <v>42440</v>
      </c>
      <c r="B99" s="29">
        <v>0.49984847222222223</v>
      </c>
      <c r="C99" s="4">
        <v>14.358000000000001</v>
      </c>
      <c r="D99" s="4">
        <v>9.1499999999999998E-2</v>
      </c>
      <c r="E99" s="4" t="s">
        <v>155</v>
      </c>
      <c r="F99" s="4">
        <v>914.95207700000003</v>
      </c>
      <c r="G99" s="4">
        <v>15.2</v>
      </c>
      <c r="H99" s="4">
        <v>7.9</v>
      </c>
      <c r="I99" s="4">
        <v>266.3</v>
      </c>
      <c r="K99" s="4">
        <v>0</v>
      </c>
      <c r="L99" s="4">
        <v>37</v>
      </c>
      <c r="M99" s="4">
        <v>0.87619999999999998</v>
      </c>
      <c r="N99" s="4">
        <v>12.580399999999999</v>
      </c>
      <c r="O99" s="4">
        <v>8.0199999999999994E-2</v>
      </c>
      <c r="P99" s="4">
        <v>13.3185</v>
      </c>
      <c r="Q99" s="4">
        <v>6.9485999999999999</v>
      </c>
      <c r="R99" s="4">
        <v>20.3</v>
      </c>
      <c r="S99" s="4">
        <v>10.836600000000001</v>
      </c>
      <c r="T99" s="4">
        <v>5.6536999999999997</v>
      </c>
      <c r="U99" s="4">
        <v>16.5</v>
      </c>
      <c r="V99" s="4">
        <v>266.32589999999999</v>
      </c>
      <c r="Y99" s="4">
        <v>32.345999999999997</v>
      </c>
      <c r="Z99" s="4">
        <v>0</v>
      </c>
      <c r="AA99" s="4">
        <v>0</v>
      </c>
      <c r="AB99" s="4" t="s">
        <v>384</v>
      </c>
      <c r="AC99" s="4">
        <v>0</v>
      </c>
      <c r="AD99" s="4">
        <v>11.8</v>
      </c>
      <c r="AE99" s="4">
        <v>857</v>
      </c>
      <c r="AF99" s="4">
        <v>886</v>
      </c>
      <c r="AG99" s="4">
        <v>831</v>
      </c>
      <c r="AH99" s="4">
        <v>68</v>
      </c>
      <c r="AI99" s="4">
        <v>26.27</v>
      </c>
      <c r="AJ99" s="4">
        <v>0.6</v>
      </c>
      <c r="AK99" s="4">
        <v>988</v>
      </c>
      <c r="AL99" s="4">
        <v>5</v>
      </c>
      <c r="AM99" s="4">
        <v>0</v>
      </c>
      <c r="AN99" s="4">
        <v>35</v>
      </c>
      <c r="AO99" s="4">
        <v>190</v>
      </c>
      <c r="AP99" s="4">
        <v>189</v>
      </c>
      <c r="AQ99" s="4">
        <v>5.4</v>
      </c>
      <c r="AR99" s="4">
        <v>195</v>
      </c>
      <c r="AS99" s="4" t="s">
        <v>155</v>
      </c>
      <c r="AT99" s="4">
        <v>2</v>
      </c>
      <c r="AU99" s="5">
        <v>0.70799768518518524</v>
      </c>
      <c r="AV99" s="4">
        <v>47.164261000000003</v>
      </c>
      <c r="AW99" s="4">
        <v>-88.488634000000005</v>
      </c>
      <c r="AX99" s="4">
        <v>319.8</v>
      </c>
      <c r="AY99" s="4">
        <v>20.9</v>
      </c>
      <c r="AZ99" s="4">
        <v>12</v>
      </c>
      <c r="BA99" s="4">
        <v>11</v>
      </c>
      <c r="BB99" s="4" t="s">
        <v>429</v>
      </c>
      <c r="BC99" s="4">
        <v>1.228942</v>
      </c>
      <c r="BD99" s="4">
        <v>1.471058</v>
      </c>
      <c r="BE99" s="4">
        <v>2.0289419999999998</v>
      </c>
      <c r="BF99" s="4">
        <v>14.063000000000001</v>
      </c>
      <c r="BG99" s="4">
        <v>14.69</v>
      </c>
      <c r="BH99" s="4">
        <v>1.04</v>
      </c>
      <c r="BI99" s="4">
        <v>14.127000000000001</v>
      </c>
      <c r="BJ99" s="4">
        <v>3007.5790000000002</v>
      </c>
      <c r="BK99" s="4">
        <v>12.199</v>
      </c>
      <c r="BL99" s="4">
        <v>0.33300000000000002</v>
      </c>
      <c r="BM99" s="4">
        <v>0.17399999999999999</v>
      </c>
      <c r="BN99" s="4">
        <v>0.50700000000000001</v>
      </c>
      <c r="BO99" s="4">
        <v>0.27100000000000002</v>
      </c>
      <c r="BP99" s="4">
        <v>0.14199999999999999</v>
      </c>
      <c r="BQ99" s="4">
        <v>0.41299999999999998</v>
      </c>
      <c r="BR99" s="4">
        <v>2.1053999999999999</v>
      </c>
      <c r="BU99" s="4">
        <v>1.534</v>
      </c>
      <c r="BW99" s="4">
        <v>0</v>
      </c>
      <c r="BX99" s="4">
        <v>0.103432</v>
      </c>
      <c r="BY99" s="4">
        <v>-5</v>
      </c>
      <c r="BZ99" s="4">
        <v>1.3121959999999999</v>
      </c>
      <c r="CA99" s="4">
        <v>2.5276200000000002</v>
      </c>
      <c r="CB99" s="4">
        <v>26.506359</v>
      </c>
      <c r="CC99" s="4">
        <f t="shared" si="14"/>
        <v>0.66779720399999998</v>
      </c>
      <c r="CE99" s="4">
        <f t="shared" si="15"/>
        <v>5678.7065734890612</v>
      </c>
      <c r="CF99" s="4">
        <f t="shared" si="16"/>
        <v>23.033323975860004</v>
      </c>
      <c r="CG99" s="4">
        <f t="shared" si="17"/>
        <v>0.77979857381999995</v>
      </c>
      <c r="CH99" s="4">
        <f t="shared" si="18"/>
        <v>3.9752734075560001</v>
      </c>
    </row>
    <row r="100" spans="1:86">
      <c r="A100" s="2">
        <v>42440</v>
      </c>
      <c r="B100" s="29">
        <v>0.49986004629629632</v>
      </c>
      <c r="C100" s="4">
        <v>14.366</v>
      </c>
      <c r="D100" s="4">
        <v>8.1900000000000001E-2</v>
      </c>
      <c r="E100" s="4" t="s">
        <v>155</v>
      </c>
      <c r="F100" s="4">
        <v>819.10543099999995</v>
      </c>
      <c r="G100" s="4">
        <v>15.2</v>
      </c>
      <c r="H100" s="4">
        <v>8</v>
      </c>
      <c r="I100" s="4">
        <v>225.6</v>
      </c>
      <c r="K100" s="4">
        <v>0</v>
      </c>
      <c r="L100" s="4">
        <v>34</v>
      </c>
      <c r="M100" s="4">
        <v>0.87629999999999997</v>
      </c>
      <c r="N100" s="4">
        <v>12.589700000000001</v>
      </c>
      <c r="O100" s="4">
        <v>7.1800000000000003E-2</v>
      </c>
      <c r="P100" s="4">
        <v>13.3466</v>
      </c>
      <c r="Q100" s="4">
        <v>7.0106999999999999</v>
      </c>
      <c r="R100" s="4">
        <v>20.399999999999999</v>
      </c>
      <c r="S100" s="4">
        <v>10.859500000000001</v>
      </c>
      <c r="T100" s="4">
        <v>5.7042999999999999</v>
      </c>
      <c r="U100" s="4">
        <v>16.600000000000001</v>
      </c>
      <c r="V100" s="4">
        <v>225.59800000000001</v>
      </c>
      <c r="Y100" s="4">
        <v>30.059000000000001</v>
      </c>
      <c r="Z100" s="4">
        <v>0</v>
      </c>
      <c r="AA100" s="4">
        <v>0</v>
      </c>
      <c r="AB100" s="4" t="s">
        <v>384</v>
      </c>
      <c r="AC100" s="4">
        <v>0</v>
      </c>
      <c r="AD100" s="4">
        <v>11.9</v>
      </c>
      <c r="AE100" s="4">
        <v>856</v>
      </c>
      <c r="AF100" s="4">
        <v>887</v>
      </c>
      <c r="AG100" s="4">
        <v>830</v>
      </c>
      <c r="AH100" s="4">
        <v>68</v>
      </c>
      <c r="AI100" s="4">
        <v>26.27</v>
      </c>
      <c r="AJ100" s="4">
        <v>0.6</v>
      </c>
      <c r="AK100" s="4">
        <v>988</v>
      </c>
      <c r="AL100" s="4">
        <v>5</v>
      </c>
      <c r="AM100" s="4">
        <v>0</v>
      </c>
      <c r="AN100" s="4">
        <v>35</v>
      </c>
      <c r="AO100" s="4">
        <v>190</v>
      </c>
      <c r="AP100" s="4">
        <v>189</v>
      </c>
      <c r="AQ100" s="4">
        <v>5.6</v>
      </c>
      <c r="AR100" s="4">
        <v>195</v>
      </c>
      <c r="AS100" s="4" t="s">
        <v>155</v>
      </c>
      <c r="AT100" s="4">
        <v>2</v>
      </c>
      <c r="AU100" s="5">
        <v>0.70800925925925917</v>
      </c>
      <c r="AV100" s="4">
        <v>47.164262000000001</v>
      </c>
      <c r="AW100" s="4">
        <v>-88.488755999999995</v>
      </c>
      <c r="AX100" s="4">
        <v>319.8</v>
      </c>
      <c r="AY100" s="4">
        <v>20.6</v>
      </c>
      <c r="AZ100" s="4">
        <v>12</v>
      </c>
      <c r="BA100" s="4">
        <v>10</v>
      </c>
      <c r="BB100" s="4" t="s">
        <v>434</v>
      </c>
      <c r="BC100" s="4">
        <v>1.768</v>
      </c>
      <c r="BD100" s="4">
        <v>1.145</v>
      </c>
      <c r="BE100" s="4">
        <v>2.4969999999999999</v>
      </c>
      <c r="BF100" s="4">
        <v>14.063000000000001</v>
      </c>
      <c r="BG100" s="4">
        <v>14.7</v>
      </c>
      <c r="BH100" s="4">
        <v>1.05</v>
      </c>
      <c r="BI100" s="4">
        <v>14.111000000000001</v>
      </c>
      <c r="BJ100" s="4">
        <v>3010.5549999999998</v>
      </c>
      <c r="BK100" s="4">
        <v>10.925000000000001</v>
      </c>
      <c r="BL100" s="4">
        <v>0.33400000000000002</v>
      </c>
      <c r="BM100" s="4">
        <v>0.17599999999999999</v>
      </c>
      <c r="BN100" s="4">
        <v>0.51</v>
      </c>
      <c r="BO100" s="4">
        <v>0.27200000000000002</v>
      </c>
      <c r="BP100" s="4">
        <v>0.14299999999999999</v>
      </c>
      <c r="BQ100" s="4">
        <v>0.41499999999999998</v>
      </c>
      <c r="BR100" s="4">
        <v>1.7839</v>
      </c>
      <c r="BU100" s="4">
        <v>1.4259999999999999</v>
      </c>
      <c r="BW100" s="4">
        <v>0</v>
      </c>
      <c r="BX100" s="4">
        <v>0.11853</v>
      </c>
      <c r="BY100" s="4">
        <v>-5</v>
      </c>
      <c r="BZ100" s="4">
        <v>1.3147059999999999</v>
      </c>
      <c r="CA100" s="4">
        <v>2.8965770000000002</v>
      </c>
      <c r="CB100" s="4">
        <v>26.557061000000001</v>
      </c>
      <c r="CC100" s="4">
        <f t="shared" si="14"/>
        <v>0.76527564339999998</v>
      </c>
      <c r="CE100" s="4">
        <f t="shared" si="15"/>
        <v>6514.0673645655452</v>
      </c>
      <c r="CF100" s="4">
        <f t="shared" si="16"/>
        <v>23.638892482575002</v>
      </c>
      <c r="CG100" s="4">
        <f t="shared" si="17"/>
        <v>0.897953352885</v>
      </c>
      <c r="CH100" s="4">
        <f t="shared" si="18"/>
        <v>3.8599011715941005</v>
      </c>
    </row>
    <row r="101" spans="1:86">
      <c r="A101" s="2">
        <v>42440</v>
      </c>
      <c r="B101" s="29">
        <v>0.49987162037037036</v>
      </c>
      <c r="C101" s="4">
        <v>14.397</v>
      </c>
      <c r="D101" s="4">
        <v>9.2399999999999996E-2</v>
      </c>
      <c r="E101" s="4" t="s">
        <v>155</v>
      </c>
      <c r="F101" s="4">
        <v>924.17157299999997</v>
      </c>
      <c r="G101" s="4">
        <v>16.2</v>
      </c>
      <c r="H101" s="4">
        <v>8</v>
      </c>
      <c r="I101" s="4">
        <v>247.8</v>
      </c>
      <c r="K101" s="4">
        <v>0</v>
      </c>
      <c r="L101" s="4">
        <v>34</v>
      </c>
      <c r="M101" s="4">
        <v>0.876</v>
      </c>
      <c r="N101" s="4">
        <v>12.611700000000001</v>
      </c>
      <c r="O101" s="4">
        <v>8.1000000000000003E-2</v>
      </c>
      <c r="P101" s="4">
        <v>14.1912</v>
      </c>
      <c r="Q101" s="4">
        <v>7.008</v>
      </c>
      <c r="R101" s="4">
        <v>21.2</v>
      </c>
      <c r="S101" s="4">
        <v>11.546799999999999</v>
      </c>
      <c r="T101" s="4">
        <v>5.7020999999999997</v>
      </c>
      <c r="U101" s="4">
        <v>17.2</v>
      </c>
      <c r="V101" s="4">
        <v>247.7971</v>
      </c>
      <c r="Y101" s="4">
        <v>29.983000000000001</v>
      </c>
      <c r="Z101" s="4">
        <v>0</v>
      </c>
      <c r="AA101" s="4">
        <v>0</v>
      </c>
      <c r="AB101" s="4" t="s">
        <v>384</v>
      </c>
      <c r="AC101" s="4">
        <v>0</v>
      </c>
      <c r="AD101" s="4">
        <v>11.8</v>
      </c>
      <c r="AE101" s="4">
        <v>856</v>
      </c>
      <c r="AF101" s="4">
        <v>886</v>
      </c>
      <c r="AG101" s="4">
        <v>830</v>
      </c>
      <c r="AH101" s="4">
        <v>68</v>
      </c>
      <c r="AI101" s="4">
        <v>26.27</v>
      </c>
      <c r="AJ101" s="4">
        <v>0.6</v>
      </c>
      <c r="AK101" s="4">
        <v>988</v>
      </c>
      <c r="AL101" s="4">
        <v>5</v>
      </c>
      <c r="AM101" s="4">
        <v>0</v>
      </c>
      <c r="AN101" s="4">
        <v>35</v>
      </c>
      <c r="AO101" s="4">
        <v>190</v>
      </c>
      <c r="AP101" s="4">
        <v>189</v>
      </c>
      <c r="AQ101" s="4">
        <v>5.6</v>
      </c>
      <c r="AR101" s="4">
        <v>195</v>
      </c>
      <c r="AS101" s="4" t="s">
        <v>155</v>
      </c>
      <c r="AT101" s="4">
        <v>2</v>
      </c>
      <c r="AU101" s="5">
        <v>0.70802083333333332</v>
      </c>
      <c r="AV101" s="4">
        <v>47.164264000000003</v>
      </c>
      <c r="AW101" s="4">
        <v>-88.488877000000002</v>
      </c>
      <c r="AX101" s="4">
        <v>319.7</v>
      </c>
      <c r="AY101" s="4">
        <v>20.6</v>
      </c>
      <c r="AZ101" s="4">
        <v>12</v>
      </c>
      <c r="BA101" s="4">
        <v>10</v>
      </c>
      <c r="BB101" s="4" t="s">
        <v>434</v>
      </c>
      <c r="BC101" s="4">
        <v>2</v>
      </c>
      <c r="BD101" s="4">
        <v>1.141858</v>
      </c>
      <c r="BE101" s="4">
        <v>2.7709290000000002</v>
      </c>
      <c r="BF101" s="4">
        <v>14.063000000000001</v>
      </c>
      <c r="BG101" s="4">
        <v>14.66</v>
      </c>
      <c r="BH101" s="4">
        <v>1.04</v>
      </c>
      <c r="BI101" s="4">
        <v>14.154999999999999</v>
      </c>
      <c r="BJ101" s="4">
        <v>3007.8710000000001</v>
      </c>
      <c r="BK101" s="4">
        <v>12.289</v>
      </c>
      <c r="BL101" s="4">
        <v>0.35399999999999998</v>
      </c>
      <c r="BM101" s="4">
        <v>0.17499999999999999</v>
      </c>
      <c r="BN101" s="4">
        <v>0.52900000000000003</v>
      </c>
      <c r="BO101" s="4">
        <v>0.28799999999999998</v>
      </c>
      <c r="BP101" s="4">
        <v>0.14199999999999999</v>
      </c>
      <c r="BQ101" s="4">
        <v>0.43099999999999999</v>
      </c>
      <c r="BR101" s="4">
        <v>1.9541999999999999</v>
      </c>
      <c r="BU101" s="4">
        <v>1.419</v>
      </c>
      <c r="BW101" s="4">
        <v>0</v>
      </c>
      <c r="BX101" s="4">
        <v>0.12992200000000001</v>
      </c>
      <c r="BY101" s="4">
        <v>-5</v>
      </c>
      <c r="BZ101" s="4">
        <v>1.3159019999999999</v>
      </c>
      <c r="CA101" s="4">
        <v>3.1749689999999999</v>
      </c>
      <c r="CB101" s="4">
        <v>26.581219999999998</v>
      </c>
      <c r="CC101" s="4">
        <f t="shared" si="14"/>
        <v>0.83882680979999991</v>
      </c>
      <c r="CE101" s="4">
        <f t="shared" si="15"/>
        <v>7133.7731942062528</v>
      </c>
      <c r="CF101" s="4">
        <f t="shared" si="16"/>
        <v>29.145843948626997</v>
      </c>
      <c r="CG101" s="4">
        <f t="shared" si="17"/>
        <v>1.0222034943329998</v>
      </c>
      <c r="CH101" s="4">
        <f t="shared" si="18"/>
        <v>4.6347797415905996</v>
      </c>
    </row>
    <row r="102" spans="1:86">
      <c r="A102" s="2">
        <v>42440</v>
      </c>
      <c r="B102" s="29">
        <v>0.49988319444444446</v>
      </c>
      <c r="C102" s="4">
        <v>14.43</v>
      </c>
      <c r="D102" s="4">
        <v>9.2899999999999996E-2</v>
      </c>
      <c r="E102" s="4" t="s">
        <v>155</v>
      </c>
      <c r="F102" s="4">
        <v>929.00432899999998</v>
      </c>
      <c r="G102" s="4">
        <v>16.100000000000001</v>
      </c>
      <c r="H102" s="4">
        <v>7.9</v>
      </c>
      <c r="I102" s="4">
        <v>234</v>
      </c>
      <c r="K102" s="4">
        <v>0</v>
      </c>
      <c r="L102" s="4">
        <v>34</v>
      </c>
      <c r="M102" s="4">
        <v>0.87570000000000003</v>
      </c>
      <c r="N102" s="4">
        <v>12.636100000000001</v>
      </c>
      <c r="O102" s="4">
        <v>8.14E-2</v>
      </c>
      <c r="P102" s="4">
        <v>14.1067</v>
      </c>
      <c r="Q102" s="4">
        <v>6.9179000000000004</v>
      </c>
      <c r="R102" s="4">
        <v>21</v>
      </c>
      <c r="S102" s="4">
        <v>11.478</v>
      </c>
      <c r="T102" s="4">
        <v>5.6288</v>
      </c>
      <c r="U102" s="4">
        <v>17.100000000000001</v>
      </c>
      <c r="V102" s="4">
        <v>234.04329999999999</v>
      </c>
      <c r="Y102" s="4">
        <v>29.547000000000001</v>
      </c>
      <c r="Z102" s="4">
        <v>0</v>
      </c>
      <c r="AA102" s="4">
        <v>0</v>
      </c>
      <c r="AB102" s="4" t="s">
        <v>384</v>
      </c>
      <c r="AC102" s="4">
        <v>0</v>
      </c>
      <c r="AD102" s="4">
        <v>11.8</v>
      </c>
      <c r="AE102" s="4">
        <v>858</v>
      </c>
      <c r="AF102" s="4">
        <v>887</v>
      </c>
      <c r="AG102" s="4">
        <v>831</v>
      </c>
      <c r="AH102" s="4">
        <v>68</v>
      </c>
      <c r="AI102" s="4">
        <v>26.27</v>
      </c>
      <c r="AJ102" s="4">
        <v>0.6</v>
      </c>
      <c r="AK102" s="4">
        <v>988</v>
      </c>
      <c r="AL102" s="4">
        <v>5</v>
      </c>
      <c r="AM102" s="4">
        <v>0</v>
      </c>
      <c r="AN102" s="4">
        <v>35</v>
      </c>
      <c r="AO102" s="4">
        <v>190</v>
      </c>
      <c r="AP102" s="4">
        <v>189</v>
      </c>
      <c r="AQ102" s="4">
        <v>5.4</v>
      </c>
      <c r="AR102" s="4">
        <v>195</v>
      </c>
      <c r="AS102" s="4" t="s">
        <v>155</v>
      </c>
      <c r="AT102" s="4">
        <v>2</v>
      </c>
      <c r="AU102" s="5">
        <v>0.70803240740740747</v>
      </c>
      <c r="AV102" s="4">
        <v>47.164268999999997</v>
      </c>
      <c r="AW102" s="4">
        <v>-88.488997999999995</v>
      </c>
      <c r="AX102" s="4">
        <v>320</v>
      </c>
      <c r="AY102" s="4">
        <v>20.399999999999999</v>
      </c>
      <c r="AZ102" s="4">
        <v>12</v>
      </c>
      <c r="BA102" s="4">
        <v>10</v>
      </c>
      <c r="BB102" s="4" t="s">
        <v>434</v>
      </c>
      <c r="BC102" s="4">
        <v>2.1432319999999998</v>
      </c>
      <c r="BD102" s="4">
        <v>1.4864649999999999</v>
      </c>
      <c r="BE102" s="4">
        <v>3.086465</v>
      </c>
      <c r="BF102" s="4">
        <v>14.063000000000001</v>
      </c>
      <c r="BG102" s="4">
        <v>14.63</v>
      </c>
      <c r="BH102" s="4">
        <v>1.04</v>
      </c>
      <c r="BI102" s="4">
        <v>14.196999999999999</v>
      </c>
      <c r="BJ102" s="4">
        <v>3008.1329999999998</v>
      </c>
      <c r="BK102" s="4">
        <v>12.326000000000001</v>
      </c>
      <c r="BL102" s="4">
        <v>0.35199999999999998</v>
      </c>
      <c r="BM102" s="4">
        <v>0.17199999999999999</v>
      </c>
      <c r="BN102" s="4">
        <v>0.52400000000000002</v>
      </c>
      <c r="BO102" s="4">
        <v>0.28599999999999998</v>
      </c>
      <c r="BP102" s="4">
        <v>0.14000000000000001</v>
      </c>
      <c r="BQ102" s="4">
        <v>0.42599999999999999</v>
      </c>
      <c r="BR102" s="4">
        <v>1.8424</v>
      </c>
      <c r="BU102" s="4">
        <v>1.3959999999999999</v>
      </c>
      <c r="BW102" s="4">
        <v>0</v>
      </c>
      <c r="BX102" s="4">
        <v>0.16708000000000001</v>
      </c>
      <c r="BY102" s="4">
        <v>-5</v>
      </c>
      <c r="BZ102" s="4">
        <v>1.3141959999999999</v>
      </c>
      <c r="CA102" s="4">
        <v>4.083018</v>
      </c>
      <c r="CB102" s="4">
        <v>26.546759000000002</v>
      </c>
      <c r="CC102" s="4">
        <f t="shared" si="14"/>
        <v>1.0787333556000001</v>
      </c>
      <c r="CE102" s="4">
        <f t="shared" si="15"/>
        <v>9174.8491054893184</v>
      </c>
      <c r="CF102" s="4">
        <f t="shared" si="16"/>
        <v>37.594478061396003</v>
      </c>
      <c r="CG102" s="4">
        <f t="shared" si="17"/>
        <v>1.299306153996</v>
      </c>
      <c r="CH102" s="4">
        <f t="shared" si="18"/>
        <v>5.6193466153104001</v>
      </c>
    </row>
    <row r="103" spans="1:86">
      <c r="A103" s="2">
        <v>42440</v>
      </c>
      <c r="B103" s="29">
        <v>0.4998947685185185</v>
      </c>
      <c r="C103" s="4">
        <v>14.416</v>
      </c>
      <c r="D103" s="4">
        <v>9.06E-2</v>
      </c>
      <c r="E103" s="4" t="s">
        <v>155</v>
      </c>
      <c r="F103" s="4">
        <v>905.52631599999995</v>
      </c>
      <c r="G103" s="4">
        <v>13.9</v>
      </c>
      <c r="H103" s="4">
        <v>7.9</v>
      </c>
      <c r="I103" s="4">
        <v>245.3</v>
      </c>
      <c r="K103" s="4">
        <v>0</v>
      </c>
      <c r="L103" s="4">
        <v>34</v>
      </c>
      <c r="M103" s="4">
        <v>0.87580000000000002</v>
      </c>
      <c r="N103" s="4">
        <v>12.6256</v>
      </c>
      <c r="O103" s="4">
        <v>7.9299999999999995E-2</v>
      </c>
      <c r="P103" s="4">
        <v>12.173500000000001</v>
      </c>
      <c r="Q103" s="4">
        <v>6.9187000000000003</v>
      </c>
      <c r="R103" s="4">
        <v>19.100000000000001</v>
      </c>
      <c r="S103" s="4">
        <v>9.9049999999999994</v>
      </c>
      <c r="T103" s="4">
        <v>5.6295000000000002</v>
      </c>
      <c r="U103" s="4">
        <v>15.5</v>
      </c>
      <c r="V103" s="4">
        <v>245.316</v>
      </c>
      <c r="Y103" s="4">
        <v>29.513999999999999</v>
      </c>
      <c r="Z103" s="4">
        <v>0</v>
      </c>
      <c r="AA103" s="4">
        <v>0</v>
      </c>
      <c r="AB103" s="4" t="s">
        <v>384</v>
      </c>
      <c r="AC103" s="4">
        <v>0</v>
      </c>
      <c r="AD103" s="4">
        <v>11.8</v>
      </c>
      <c r="AE103" s="4">
        <v>857</v>
      </c>
      <c r="AF103" s="4">
        <v>887</v>
      </c>
      <c r="AG103" s="4">
        <v>830</v>
      </c>
      <c r="AH103" s="4">
        <v>68</v>
      </c>
      <c r="AI103" s="4">
        <v>26.27</v>
      </c>
      <c r="AJ103" s="4">
        <v>0.6</v>
      </c>
      <c r="AK103" s="4">
        <v>988</v>
      </c>
      <c r="AL103" s="4">
        <v>5</v>
      </c>
      <c r="AM103" s="4">
        <v>0</v>
      </c>
      <c r="AN103" s="4">
        <v>35</v>
      </c>
      <c r="AO103" s="4">
        <v>190</v>
      </c>
      <c r="AP103" s="4">
        <v>189</v>
      </c>
      <c r="AQ103" s="4">
        <v>5.4</v>
      </c>
      <c r="AR103" s="4">
        <v>195</v>
      </c>
      <c r="AS103" s="4" t="s">
        <v>155</v>
      </c>
      <c r="AT103" s="4">
        <v>2</v>
      </c>
      <c r="AU103" s="5">
        <v>0.70804398148148151</v>
      </c>
      <c r="AV103" s="4">
        <v>47.164265</v>
      </c>
      <c r="AW103" s="4">
        <v>-88.489114999999998</v>
      </c>
      <c r="AX103" s="4">
        <v>320.2</v>
      </c>
      <c r="AY103" s="4">
        <v>20</v>
      </c>
      <c r="AZ103" s="4">
        <v>12</v>
      </c>
      <c r="BA103" s="4">
        <v>10</v>
      </c>
      <c r="BB103" s="4" t="s">
        <v>434</v>
      </c>
      <c r="BC103" s="4">
        <v>1.697705</v>
      </c>
      <c r="BD103" s="4">
        <v>1.671756</v>
      </c>
      <c r="BE103" s="4">
        <v>2.841218</v>
      </c>
      <c r="BF103" s="4">
        <v>14.063000000000001</v>
      </c>
      <c r="BG103" s="4">
        <v>14.64</v>
      </c>
      <c r="BH103" s="4">
        <v>1.04</v>
      </c>
      <c r="BI103" s="4">
        <v>14.183</v>
      </c>
      <c r="BJ103" s="4">
        <v>3008.3389999999999</v>
      </c>
      <c r="BK103" s="4">
        <v>12.026999999999999</v>
      </c>
      <c r="BL103" s="4">
        <v>0.30399999999999999</v>
      </c>
      <c r="BM103" s="4">
        <v>0.17299999999999999</v>
      </c>
      <c r="BN103" s="4">
        <v>0.47599999999999998</v>
      </c>
      <c r="BO103" s="4">
        <v>0.247</v>
      </c>
      <c r="BP103" s="4">
        <v>0.14000000000000001</v>
      </c>
      <c r="BQ103" s="4">
        <v>0.38800000000000001</v>
      </c>
      <c r="BR103" s="4">
        <v>1.9329000000000001</v>
      </c>
      <c r="BU103" s="4">
        <v>1.395</v>
      </c>
      <c r="BW103" s="4">
        <v>0</v>
      </c>
      <c r="BX103" s="4">
        <v>0.19986400000000001</v>
      </c>
      <c r="BY103" s="4">
        <v>-5</v>
      </c>
      <c r="BZ103" s="4">
        <v>1.314902</v>
      </c>
      <c r="CA103" s="4">
        <v>4.8841770000000002</v>
      </c>
      <c r="CB103" s="4">
        <v>26.561019999999999</v>
      </c>
      <c r="CC103" s="4">
        <f t="shared" si="14"/>
        <v>1.2903995634000001</v>
      </c>
      <c r="CE103" s="4">
        <f t="shared" si="15"/>
        <v>10975.86533354624</v>
      </c>
      <c r="CF103" s="4">
        <f t="shared" si="16"/>
        <v>43.880271593913001</v>
      </c>
      <c r="CG103" s="4">
        <f t="shared" si="17"/>
        <v>1.415610324972</v>
      </c>
      <c r="CH103" s="4">
        <f t="shared" si="18"/>
        <v>7.0521474153051003</v>
      </c>
    </row>
    <row r="104" spans="1:86">
      <c r="A104" s="2">
        <v>42440</v>
      </c>
      <c r="B104" s="29">
        <v>0.49990634259259265</v>
      </c>
      <c r="C104" s="4">
        <v>14.327999999999999</v>
      </c>
      <c r="D104" s="4">
        <v>7.8100000000000003E-2</v>
      </c>
      <c r="E104" s="4" t="s">
        <v>155</v>
      </c>
      <c r="F104" s="4">
        <v>780.59636999999998</v>
      </c>
      <c r="G104" s="4">
        <v>13.9</v>
      </c>
      <c r="H104" s="4">
        <v>7.9</v>
      </c>
      <c r="I104" s="4">
        <v>245</v>
      </c>
      <c r="K104" s="4">
        <v>0</v>
      </c>
      <c r="L104" s="4">
        <v>32</v>
      </c>
      <c r="M104" s="4">
        <v>0.87649999999999995</v>
      </c>
      <c r="N104" s="4">
        <v>12.5589</v>
      </c>
      <c r="O104" s="4">
        <v>6.8400000000000002E-2</v>
      </c>
      <c r="P104" s="4">
        <v>12.1839</v>
      </c>
      <c r="Q104" s="4">
        <v>6.9246999999999996</v>
      </c>
      <c r="R104" s="4">
        <v>19.100000000000001</v>
      </c>
      <c r="S104" s="4">
        <v>9.9135000000000009</v>
      </c>
      <c r="T104" s="4">
        <v>5.6342999999999996</v>
      </c>
      <c r="U104" s="4">
        <v>15.5</v>
      </c>
      <c r="V104" s="4">
        <v>244.99289999999999</v>
      </c>
      <c r="Y104" s="4">
        <v>28.239000000000001</v>
      </c>
      <c r="Z104" s="4">
        <v>0</v>
      </c>
      <c r="AA104" s="4">
        <v>0</v>
      </c>
      <c r="AB104" s="4" t="s">
        <v>384</v>
      </c>
      <c r="AC104" s="4">
        <v>0</v>
      </c>
      <c r="AD104" s="4">
        <v>11.8</v>
      </c>
      <c r="AE104" s="4">
        <v>858</v>
      </c>
      <c r="AF104" s="4">
        <v>888</v>
      </c>
      <c r="AG104" s="4">
        <v>831</v>
      </c>
      <c r="AH104" s="4">
        <v>68</v>
      </c>
      <c r="AI104" s="4">
        <v>26.27</v>
      </c>
      <c r="AJ104" s="4">
        <v>0.6</v>
      </c>
      <c r="AK104" s="4">
        <v>988</v>
      </c>
      <c r="AL104" s="4">
        <v>5</v>
      </c>
      <c r="AM104" s="4">
        <v>0</v>
      </c>
      <c r="AN104" s="4">
        <v>35</v>
      </c>
      <c r="AO104" s="4">
        <v>190</v>
      </c>
      <c r="AP104" s="4">
        <v>189</v>
      </c>
      <c r="AQ104" s="4">
        <v>5.3</v>
      </c>
      <c r="AR104" s="4">
        <v>195</v>
      </c>
      <c r="AS104" s="4" t="s">
        <v>155</v>
      </c>
      <c r="AT104" s="4">
        <v>2</v>
      </c>
      <c r="AU104" s="5">
        <v>0.70805555555555555</v>
      </c>
      <c r="AV104" s="4">
        <v>47.164247000000003</v>
      </c>
      <c r="AW104" s="4">
        <v>-88.489233999999996</v>
      </c>
      <c r="AX104" s="4">
        <v>320.10000000000002</v>
      </c>
      <c r="AY104" s="4">
        <v>20.9</v>
      </c>
      <c r="AZ104" s="4">
        <v>12</v>
      </c>
      <c r="BA104" s="4">
        <v>9</v>
      </c>
      <c r="BB104" s="4" t="s">
        <v>441</v>
      </c>
      <c r="BC104" s="4">
        <v>1.2848999999999999</v>
      </c>
      <c r="BD104" s="4">
        <v>1.7</v>
      </c>
      <c r="BE104" s="4">
        <v>2.4131999999999998</v>
      </c>
      <c r="BF104" s="4">
        <v>14.063000000000001</v>
      </c>
      <c r="BG104" s="4">
        <v>14.74</v>
      </c>
      <c r="BH104" s="4">
        <v>1.05</v>
      </c>
      <c r="BI104" s="4">
        <v>14.085000000000001</v>
      </c>
      <c r="BJ104" s="4">
        <v>3010.8620000000001</v>
      </c>
      <c r="BK104" s="4">
        <v>10.44</v>
      </c>
      <c r="BL104" s="4">
        <v>0.30599999999999999</v>
      </c>
      <c r="BM104" s="4">
        <v>0.17399999999999999</v>
      </c>
      <c r="BN104" s="4">
        <v>0.48</v>
      </c>
      <c r="BO104" s="4">
        <v>0.249</v>
      </c>
      <c r="BP104" s="4">
        <v>0.14099999999999999</v>
      </c>
      <c r="BQ104" s="4">
        <v>0.39</v>
      </c>
      <c r="BR104" s="4">
        <v>1.9421999999999999</v>
      </c>
      <c r="BU104" s="4">
        <v>1.343</v>
      </c>
      <c r="BW104" s="4">
        <v>0</v>
      </c>
      <c r="BX104" s="4">
        <v>0.191274</v>
      </c>
      <c r="BY104" s="4">
        <v>-5</v>
      </c>
      <c r="BZ104" s="4">
        <v>1.313196</v>
      </c>
      <c r="CA104" s="4">
        <v>4.674258</v>
      </c>
      <c r="CB104" s="4">
        <v>26.526558999999999</v>
      </c>
      <c r="CC104" s="4">
        <f t="shared" si="14"/>
        <v>1.2349389635999999</v>
      </c>
      <c r="CE104" s="4">
        <f t="shared" si="15"/>
        <v>10512.938705425811</v>
      </c>
      <c r="CF104" s="4">
        <f t="shared" si="16"/>
        <v>36.453042379439999</v>
      </c>
      <c r="CG104" s="4">
        <f t="shared" si="17"/>
        <v>1.36175158314</v>
      </c>
      <c r="CH104" s="4">
        <f t="shared" si="18"/>
        <v>6.7815228840371997</v>
      </c>
    </row>
    <row r="105" spans="1:86">
      <c r="A105" s="2">
        <v>42440</v>
      </c>
      <c r="B105" s="29">
        <v>0.49991791666666668</v>
      </c>
      <c r="C105" s="4">
        <v>14.381</v>
      </c>
      <c r="D105" s="4">
        <v>7.0400000000000004E-2</v>
      </c>
      <c r="E105" s="4" t="s">
        <v>155</v>
      </c>
      <c r="F105" s="4">
        <v>703.82755799999995</v>
      </c>
      <c r="G105" s="4">
        <v>13.9</v>
      </c>
      <c r="H105" s="4">
        <v>7.1</v>
      </c>
      <c r="I105" s="4">
        <v>184.6</v>
      </c>
      <c r="K105" s="4">
        <v>0</v>
      </c>
      <c r="L105" s="4">
        <v>28</v>
      </c>
      <c r="M105" s="4">
        <v>0.87629999999999997</v>
      </c>
      <c r="N105" s="4">
        <v>12.601699999999999</v>
      </c>
      <c r="O105" s="4">
        <v>6.1699999999999998E-2</v>
      </c>
      <c r="P105" s="4">
        <v>12.180400000000001</v>
      </c>
      <c r="Q105" s="4">
        <v>6.2552000000000003</v>
      </c>
      <c r="R105" s="4">
        <v>18.399999999999999</v>
      </c>
      <c r="S105" s="4">
        <v>9.9107000000000003</v>
      </c>
      <c r="T105" s="4">
        <v>5.0895000000000001</v>
      </c>
      <c r="U105" s="4">
        <v>15</v>
      </c>
      <c r="V105" s="4">
        <v>184.5675</v>
      </c>
      <c r="Y105" s="4">
        <v>24.433</v>
      </c>
      <c r="Z105" s="4">
        <v>0</v>
      </c>
      <c r="AA105" s="4">
        <v>0</v>
      </c>
      <c r="AB105" s="4" t="s">
        <v>384</v>
      </c>
      <c r="AC105" s="4">
        <v>0</v>
      </c>
      <c r="AD105" s="4">
        <v>11.9</v>
      </c>
      <c r="AE105" s="4">
        <v>859</v>
      </c>
      <c r="AF105" s="4">
        <v>888</v>
      </c>
      <c r="AG105" s="4">
        <v>832</v>
      </c>
      <c r="AH105" s="4">
        <v>68</v>
      </c>
      <c r="AI105" s="4">
        <v>26.27</v>
      </c>
      <c r="AJ105" s="4">
        <v>0.6</v>
      </c>
      <c r="AK105" s="4">
        <v>988</v>
      </c>
      <c r="AL105" s="4">
        <v>5</v>
      </c>
      <c r="AM105" s="4">
        <v>0</v>
      </c>
      <c r="AN105" s="4">
        <v>35</v>
      </c>
      <c r="AO105" s="4">
        <v>190</v>
      </c>
      <c r="AP105" s="4">
        <v>189</v>
      </c>
      <c r="AQ105" s="4">
        <v>5.4</v>
      </c>
      <c r="AR105" s="4">
        <v>195</v>
      </c>
      <c r="AS105" s="4" t="s">
        <v>155</v>
      </c>
      <c r="AT105" s="4">
        <v>2</v>
      </c>
      <c r="AU105" s="5">
        <v>0.70806712962962959</v>
      </c>
      <c r="AV105" s="4">
        <v>47.164220999999998</v>
      </c>
      <c r="AW105" s="4">
        <v>-88.489351999999997</v>
      </c>
      <c r="AX105" s="4">
        <v>319.89999999999998</v>
      </c>
      <c r="AY105" s="4">
        <v>21.2</v>
      </c>
      <c r="AZ105" s="4">
        <v>12</v>
      </c>
      <c r="BA105" s="4">
        <v>10</v>
      </c>
      <c r="BB105" s="4" t="s">
        <v>434</v>
      </c>
      <c r="BC105" s="4">
        <v>1.056743</v>
      </c>
      <c r="BD105" s="4">
        <v>1.7</v>
      </c>
      <c r="BE105" s="4">
        <v>2.0851150000000001</v>
      </c>
      <c r="BF105" s="4">
        <v>14.063000000000001</v>
      </c>
      <c r="BG105" s="4">
        <v>14.7</v>
      </c>
      <c r="BH105" s="4">
        <v>1.05</v>
      </c>
      <c r="BI105" s="4">
        <v>14.118</v>
      </c>
      <c r="BJ105" s="4">
        <v>3013.951</v>
      </c>
      <c r="BK105" s="4">
        <v>9.3889999999999993</v>
      </c>
      <c r="BL105" s="4">
        <v>0.30499999999999999</v>
      </c>
      <c r="BM105" s="4">
        <v>0.157</v>
      </c>
      <c r="BN105" s="4">
        <v>0.46200000000000002</v>
      </c>
      <c r="BO105" s="4">
        <v>0.248</v>
      </c>
      <c r="BP105" s="4">
        <v>0.127</v>
      </c>
      <c r="BQ105" s="4">
        <v>0.376</v>
      </c>
      <c r="BR105" s="4">
        <v>1.4597</v>
      </c>
      <c r="BU105" s="4">
        <v>1.159</v>
      </c>
      <c r="BW105" s="4">
        <v>0</v>
      </c>
      <c r="BX105" s="4">
        <v>0.18729399999999999</v>
      </c>
      <c r="BY105" s="4">
        <v>-5</v>
      </c>
      <c r="BZ105" s="4">
        <v>1.316608</v>
      </c>
      <c r="CA105" s="4">
        <v>4.5769979999999997</v>
      </c>
      <c r="CB105" s="4">
        <v>26.595482000000001</v>
      </c>
      <c r="CC105" s="4">
        <f t="shared" si="14"/>
        <v>1.2092428715999999</v>
      </c>
      <c r="CE105" s="4">
        <f t="shared" si="15"/>
        <v>10304.751231226206</v>
      </c>
      <c r="CF105" s="4">
        <f t="shared" si="16"/>
        <v>32.101155363833996</v>
      </c>
      <c r="CG105" s="4">
        <f t="shared" si="17"/>
        <v>1.2855505822560001</v>
      </c>
      <c r="CH105" s="4">
        <f t="shared" si="18"/>
        <v>4.9907398535081997</v>
      </c>
    </row>
    <row r="106" spans="1:86">
      <c r="A106" s="2">
        <v>42440</v>
      </c>
      <c r="B106" s="29">
        <v>0.49992949074074072</v>
      </c>
      <c r="C106" s="4">
        <v>14.394</v>
      </c>
      <c r="D106" s="4">
        <v>0.23960000000000001</v>
      </c>
      <c r="E106" s="4" t="s">
        <v>155</v>
      </c>
      <c r="F106" s="4">
        <v>2396.0112810000001</v>
      </c>
      <c r="G106" s="4">
        <v>13.8</v>
      </c>
      <c r="H106" s="4">
        <v>-3.6</v>
      </c>
      <c r="I106" s="4">
        <v>124</v>
      </c>
      <c r="K106" s="4">
        <v>0</v>
      </c>
      <c r="L106" s="4">
        <v>24</v>
      </c>
      <c r="M106" s="4">
        <v>0.87480000000000002</v>
      </c>
      <c r="N106" s="4">
        <v>12.5914</v>
      </c>
      <c r="O106" s="4">
        <v>0.20960000000000001</v>
      </c>
      <c r="P106" s="4">
        <v>12.098599999999999</v>
      </c>
      <c r="Q106" s="4">
        <v>0</v>
      </c>
      <c r="R106" s="4">
        <v>12.1</v>
      </c>
      <c r="S106" s="4">
        <v>9.8439999999999994</v>
      </c>
      <c r="T106" s="4">
        <v>0</v>
      </c>
      <c r="U106" s="4">
        <v>9.8000000000000007</v>
      </c>
      <c r="V106" s="4">
        <v>124.0137</v>
      </c>
      <c r="Y106" s="4">
        <v>20.756</v>
      </c>
      <c r="Z106" s="4">
        <v>0</v>
      </c>
      <c r="AA106" s="4">
        <v>0</v>
      </c>
      <c r="AB106" s="4" t="s">
        <v>384</v>
      </c>
      <c r="AC106" s="4">
        <v>0</v>
      </c>
      <c r="AD106" s="4">
        <v>11.8</v>
      </c>
      <c r="AE106" s="4">
        <v>859</v>
      </c>
      <c r="AF106" s="4">
        <v>888</v>
      </c>
      <c r="AG106" s="4">
        <v>833</v>
      </c>
      <c r="AH106" s="4">
        <v>68</v>
      </c>
      <c r="AI106" s="4">
        <v>26.27</v>
      </c>
      <c r="AJ106" s="4">
        <v>0.6</v>
      </c>
      <c r="AK106" s="4">
        <v>988</v>
      </c>
      <c r="AL106" s="4">
        <v>5</v>
      </c>
      <c r="AM106" s="4">
        <v>0</v>
      </c>
      <c r="AN106" s="4">
        <v>35</v>
      </c>
      <c r="AO106" s="4">
        <v>190</v>
      </c>
      <c r="AP106" s="4">
        <v>189</v>
      </c>
      <c r="AQ106" s="4">
        <v>5.4</v>
      </c>
      <c r="AR106" s="4">
        <v>195</v>
      </c>
      <c r="AS106" s="4" t="s">
        <v>155</v>
      </c>
      <c r="AT106" s="4">
        <v>2</v>
      </c>
      <c r="AU106" s="5">
        <v>0.70807870370370374</v>
      </c>
      <c r="AV106" s="4">
        <v>47.164194000000002</v>
      </c>
      <c r="AW106" s="4">
        <v>-88.489469</v>
      </c>
      <c r="AX106" s="4">
        <v>319.8</v>
      </c>
      <c r="AY106" s="4">
        <v>21.1</v>
      </c>
      <c r="AZ106" s="4">
        <v>12</v>
      </c>
      <c r="BA106" s="4">
        <v>11</v>
      </c>
      <c r="BB106" s="4" t="s">
        <v>429</v>
      </c>
      <c r="BC106" s="4">
        <v>1</v>
      </c>
      <c r="BD106" s="4">
        <v>1.7</v>
      </c>
      <c r="BE106" s="4">
        <v>2</v>
      </c>
      <c r="BF106" s="4">
        <v>14.063000000000001</v>
      </c>
      <c r="BG106" s="4">
        <v>14.52</v>
      </c>
      <c r="BH106" s="4">
        <v>1.03</v>
      </c>
      <c r="BI106" s="4">
        <v>14.315</v>
      </c>
      <c r="BJ106" s="4">
        <v>2980.4630000000002</v>
      </c>
      <c r="BK106" s="4">
        <v>31.577000000000002</v>
      </c>
      <c r="BL106" s="4">
        <v>0.3</v>
      </c>
      <c r="BM106" s="4">
        <v>0</v>
      </c>
      <c r="BN106" s="4">
        <v>0.3</v>
      </c>
      <c r="BO106" s="4">
        <v>0.24399999999999999</v>
      </c>
      <c r="BP106" s="4">
        <v>0</v>
      </c>
      <c r="BQ106" s="4">
        <v>0.24399999999999999</v>
      </c>
      <c r="BR106" s="4">
        <v>0.97070000000000001</v>
      </c>
      <c r="BU106" s="4">
        <v>0.97499999999999998</v>
      </c>
      <c r="BW106" s="4">
        <v>0</v>
      </c>
      <c r="BX106" s="4">
        <v>0.19331400000000001</v>
      </c>
      <c r="BY106" s="4">
        <v>-5</v>
      </c>
      <c r="BZ106" s="4">
        <v>1.316098</v>
      </c>
      <c r="CA106" s="4">
        <v>4.7241109999999997</v>
      </c>
      <c r="CB106" s="4">
        <v>26.585180000000001</v>
      </c>
      <c r="CC106" s="4">
        <f t="shared" si="14"/>
        <v>1.2481101261999998</v>
      </c>
      <c r="CE106" s="4">
        <f t="shared" si="15"/>
        <v>10517.788418414571</v>
      </c>
      <c r="CF106" s="4">
        <f t="shared" si="16"/>
        <v>111.432420026109</v>
      </c>
      <c r="CG106" s="4">
        <f t="shared" si="17"/>
        <v>0.86105426374799998</v>
      </c>
      <c r="CH106" s="4">
        <f t="shared" si="18"/>
        <v>3.4255138271319003</v>
      </c>
    </row>
    <row r="107" spans="1:86">
      <c r="A107" s="2">
        <v>42440</v>
      </c>
      <c r="B107" s="29">
        <v>0.49994106481481482</v>
      </c>
      <c r="C107" s="4">
        <v>14.385999999999999</v>
      </c>
      <c r="D107" s="4">
        <v>0.42249999999999999</v>
      </c>
      <c r="E107" s="4" t="s">
        <v>155</v>
      </c>
      <c r="F107" s="4">
        <v>4225.4712259999997</v>
      </c>
      <c r="G107" s="4">
        <v>13.9</v>
      </c>
      <c r="H107" s="4">
        <v>-16</v>
      </c>
      <c r="I107" s="4">
        <v>137.5</v>
      </c>
      <c r="K107" s="4">
        <v>0</v>
      </c>
      <c r="L107" s="4">
        <v>24</v>
      </c>
      <c r="M107" s="4">
        <v>0.87329999999999997</v>
      </c>
      <c r="N107" s="4">
        <v>12.5624</v>
      </c>
      <c r="O107" s="4">
        <v>0.36899999999999999</v>
      </c>
      <c r="P107" s="4">
        <v>12.1648</v>
      </c>
      <c r="Q107" s="4">
        <v>0</v>
      </c>
      <c r="R107" s="4">
        <v>12.2</v>
      </c>
      <c r="S107" s="4">
        <v>9.8978999999999999</v>
      </c>
      <c r="T107" s="4">
        <v>0</v>
      </c>
      <c r="U107" s="4">
        <v>9.9</v>
      </c>
      <c r="V107" s="4">
        <v>137.54079999999999</v>
      </c>
      <c r="Y107" s="4">
        <v>20.805</v>
      </c>
      <c r="Z107" s="4">
        <v>0</v>
      </c>
      <c r="AA107" s="4">
        <v>0</v>
      </c>
      <c r="AB107" s="4" t="s">
        <v>384</v>
      </c>
      <c r="AC107" s="4">
        <v>0</v>
      </c>
      <c r="AD107" s="4">
        <v>11.8</v>
      </c>
      <c r="AE107" s="4">
        <v>860</v>
      </c>
      <c r="AF107" s="4">
        <v>888</v>
      </c>
      <c r="AG107" s="4">
        <v>833</v>
      </c>
      <c r="AH107" s="4">
        <v>68</v>
      </c>
      <c r="AI107" s="4">
        <v>26.27</v>
      </c>
      <c r="AJ107" s="4">
        <v>0.6</v>
      </c>
      <c r="AK107" s="4">
        <v>988</v>
      </c>
      <c r="AL107" s="4">
        <v>5</v>
      </c>
      <c r="AM107" s="4">
        <v>0</v>
      </c>
      <c r="AN107" s="4">
        <v>35</v>
      </c>
      <c r="AO107" s="4">
        <v>190</v>
      </c>
      <c r="AP107" s="4">
        <v>189</v>
      </c>
      <c r="AQ107" s="4">
        <v>5.5</v>
      </c>
      <c r="AR107" s="4">
        <v>195</v>
      </c>
      <c r="AS107" s="4" t="s">
        <v>155</v>
      </c>
      <c r="AT107" s="4">
        <v>2</v>
      </c>
      <c r="AU107" s="5">
        <v>0.70809027777777767</v>
      </c>
      <c r="AV107" s="4">
        <v>47.164158</v>
      </c>
      <c r="AW107" s="4">
        <v>-88.489590000000007</v>
      </c>
      <c r="AX107" s="4">
        <v>319.60000000000002</v>
      </c>
      <c r="AY107" s="4">
        <v>22.5</v>
      </c>
      <c r="AZ107" s="4">
        <v>12</v>
      </c>
      <c r="BA107" s="4">
        <v>11</v>
      </c>
      <c r="BB107" s="4" t="s">
        <v>429</v>
      </c>
      <c r="BC107" s="4">
        <v>1.0713569999999999</v>
      </c>
      <c r="BD107" s="4">
        <v>1.7</v>
      </c>
      <c r="BE107" s="4">
        <v>2</v>
      </c>
      <c r="BF107" s="4">
        <v>14.063000000000001</v>
      </c>
      <c r="BG107" s="4">
        <v>14.33</v>
      </c>
      <c r="BH107" s="4">
        <v>1.02</v>
      </c>
      <c r="BI107" s="4">
        <v>14.512</v>
      </c>
      <c r="BJ107" s="4">
        <v>2943.2339999999999</v>
      </c>
      <c r="BK107" s="4">
        <v>55.024000000000001</v>
      </c>
      <c r="BL107" s="4">
        <v>0.29799999999999999</v>
      </c>
      <c r="BM107" s="4">
        <v>0</v>
      </c>
      <c r="BN107" s="4">
        <v>0.29799999999999999</v>
      </c>
      <c r="BO107" s="4">
        <v>0.24299999999999999</v>
      </c>
      <c r="BP107" s="4">
        <v>0</v>
      </c>
      <c r="BQ107" s="4">
        <v>0.24299999999999999</v>
      </c>
      <c r="BR107" s="4">
        <v>1.0656000000000001</v>
      </c>
      <c r="BU107" s="4">
        <v>0.96699999999999997</v>
      </c>
      <c r="BW107" s="4">
        <v>0</v>
      </c>
      <c r="BX107" s="4">
        <v>0.20752999999999999</v>
      </c>
      <c r="BY107" s="4">
        <v>-5</v>
      </c>
      <c r="BZ107" s="4">
        <v>1.3160000000000001</v>
      </c>
      <c r="CA107" s="4">
        <v>5.0715139999999996</v>
      </c>
      <c r="CB107" s="4">
        <v>26.583200000000001</v>
      </c>
      <c r="CC107" s="4">
        <f t="shared" si="14"/>
        <v>1.3398939987999998</v>
      </c>
      <c r="CE107" s="4">
        <f t="shared" si="15"/>
        <v>11150.209369898172</v>
      </c>
      <c r="CF107" s="4">
        <f t="shared" si="16"/>
        <v>208.45407479299197</v>
      </c>
      <c r="CG107" s="4">
        <f t="shared" si="17"/>
        <v>0.92058629279399984</v>
      </c>
      <c r="CH107" s="4">
        <f t="shared" si="18"/>
        <v>4.0369413728448</v>
      </c>
    </row>
    <row r="108" spans="1:86">
      <c r="A108" s="2">
        <v>42440</v>
      </c>
      <c r="B108" s="29">
        <v>0.49995263888888886</v>
      </c>
      <c r="C108" s="4">
        <v>14.38</v>
      </c>
      <c r="D108" s="4">
        <v>0.40670000000000001</v>
      </c>
      <c r="E108" s="4" t="s">
        <v>155</v>
      </c>
      <c r="F108" s="4">
        <v>4067.1726440000002</v>
      </c>
      <c r="G108" s="4">
        <v>14.1</v>
      </c>
      <c r="H108" s="4">
        <v>-12.3</v>
      </c>
      <c r="I108" s="4">
        <v>175.6</v>
      </c>
      <c r="K108" s="4">
        <v>0</v>
      </c>
      <c r="L108" s="4">
        <v>24</v>
      </c>
      <c r="M108" s="4">
        <v>0.87350000000000005</v>
      </c>
      <c r="N108" s="4">
        <v>12.5608</v>
      </c>
      <c r="O108" s="4">
        <v>0.3553</v>
      </c>
      <c r="P108" s="4">
        <v>12.334</v>
      </c>
      <c r="Q108" s="4">
        <v>0</v>
      </c>
      <c r="R108" s="4">
        <v>12.3</v>
      </c>
      <c r="S108" s="4">
        <v>10.035600000000001</v>
      </c>
      <c r="T108" s="4">
        <v>0</v>
      </c>
      <c r="U108" s="4">
        <v>10</v>
      </c>
      <c r="V108" s="4">
        <v>175.6439</v>
      </c>
      <c r="Y108" s="4">
        <v>20.952000000000002</v>
      </c>
      <c r="Z108" s="4">
        <v>0</v>
      </c>
      <c r="AA108" s="4">
        <v>0</v>
      </c>
      <c r="AB108" s="4" t="s">
        <v>384</v>
      </c>
      <c r="AC108" s="4">
        <v>0</v>
      </c>
      <c r="AD108" s="4">
        <v>11.9</v>
      </c>
      <c r="AE108" s="4">
        <v>859</v>
      </c>
      <c r="AF108" s="4">
        <v>888</v>
      </c>
      <c r="AG108" s="4">
        <v>832</v>
      </c>
      <c r="AH108" s="4">
        <v>68</v>
      </c>
      <c r="AI108" s="4">
        <v>26.27</v>
      </c>
      <c r="AJ108" s="4">
        <v>0.6</v>
      </c>
      <c r="AK108" s="4">
        <v>988</v>
      </c>
      <c r="AL108" s="4">
        <v>5</v>
      </c>
      <c r="AM108" s="4">
        <v>0</v>
      </c>
      <c r="AN108" s="4">
        <v>35</v>
      </c>
      <c r="AO108" s="4">
        <v>190</v>
      </c>
      <c r="AP108" s="4">
        <v>189</v>
      </c>
      <c r="AQ108" s="4">
        <v>5.7</v>
      </c>
      <c r="AR108" s="4">
        <v>195</v>
      </c>
      <c r="AS108" s="4" t="s">
        <v>155</v>
      </c>
      <c r="AT108" s="4">
        <v>2</v>
      </c>
      <c r="AU108" s="5">
        <v>0.70810185185185182</v>
      </c>
      <c r="AV108" s="4">
        <v>47.164104999999999</v>
      </c>
      <c r="AW108" s="4">
        <v>-88.489716000000001</v>
      </c>
      <c r="AX108" s="4">
        <v>319.3</v>
      </c>
      <c r="AY108" s="4">
        <v>24.9</v>
      </c>
      <c r="AZ108" s="4">
        <v>12</v>
      </c>
      <c r="BA108" s="4">
        <v>11</v>
      </c>
      <c r="BB108" s="4" t="s">
        <v>429</v>
      </c>
      <c r="BC108" s="4">
        <v>0.95740000000000003</v>
      </c>
      <c r="BD108" s="4">
        <v>1.4148000000000001</v>
      </c>
      <c r="BE108" s="4">
        <v>1.6435</v>
      </c>
      <c r="BF108" s="4">
        <v>14.063000000000001</v>
      </c>
      <c r="BG108" s="4">
        <v>14.35</v>
      </c>
      <c r="BH108" s="4">
        <v>1.02</v>
      </c>
      <c r="BI108" s="4">
        <v>14.483000000000001</v>
      </c>
      <c r="BJ108" s="4">
        <v>2945.489</v>
      </c>
      <c r="BK108" s="4">
        <v>53.024000000000001</v>
      </c>
      <c r="BL108" s="4">
        <v>0.30299999999999999</v>
      </c>
      <c r="BM108" s="4">
        <v>0</v>
      </c>
      <c r="BN108" s="4">
        <v>0.30299999999999999</v>
      </c>
      <c r="BO108" s="4">
        <v>0.246</v>
      </c>
      <c r="BP108" s="4">
        <v>0</v>
      </c>
      <c r="BQ108" s="4">
        <v>0.246</v>
      </c>
      <c r="BR108" s="4">
        <v>1.3620000000000001</v>
      </c>
      <c r="BU108" s="4">
        <v>0.97499999999999998</v>
      </c>
      <c r="BW108" s="4">
        <v>0</v>
      </c>
      <c r="BX108" s="4">
        <v>0.22433400000000001</v>
      </c>
      <c r="BY108" s="4">
        <v>-5</v>
      </c>
      <c r="BZ108" s="4">
        <v>1.317804</v>
      </c>
      <c r="CA108" s="4">
        <v>5.4821619999999998</v>
      </c>
      <c r="CB108" s="4">
        <v>26.619641000000001</v>
      </c>
      <c r="CC108" s="4">
        <f t="shared" si="14"/>
        <v>1.4483872003999998</v>
      </c>
      <c r="CE108" s="4">
        <f t="shared" si="15"/>
        <v>12062.292956811845</v>
      </c>
      <c r="CF108" s="4">
        <f t="shared" si="16"/>
        <v>217.14255994233596</v>
      </c>
      <c r="CG108" s="4">
        <f t="shared" si="17"/>
        <v>1.007413053444</v>
      </c>
      <c r="CH108" s="4">
        <f t="shared" si="18"/>
        <v>5.577628369068</v>
      </c>
    </row>
    <row r="109" spans="1:86">
      <c r="A109" s="2">
        <v>42440</v>
      </c>
      <c r="B109" s="29">
        <v>0.49996421296296295</v>
      </c>
      <c r="C109" s="4">
        <v>14.381</v>
      </c>
      <c r="D109" s="4">
        <v>0.28270000000000001</v>
      </c>
      <c r="E109" s="4" t="s">
        <v>155</v>
      </c>
      <c r="F109" s="4">
        <v>2827.1226019999999</v>
      </c>
      <c r="G109" s="4">
        <v>14.4</v>
      </c>
      <c r="H109" s="4">
        <v>-3.6</v>
      </c>
      <c r="I109" s="4">
        <v>173.1</v>
      </c>
      <c r="K109" s="4">
        <v>0</v>
      </c>
      <c r="L109" s="4">
        <v>24</v>
      </c>
      <c r="M109" s="4">
        <v>0.87460000000000004</v>
      </c>
      <c r="N109" s="4">
        <v>12.577500000000001</v>
      </c>
      <c r="O109" s="4">
        <v>0.24729999999999999</v>
      </c>
      <c r="P109" s="4">
        <v>12.5939</v>
      </c>
      <c r="Q109" s="4">
        <v>0</v>
      </c>
      <c r="R109" s="4">
        <v>12.6</v>
      </c>
      <c r="S109" s="4">
        <v>10.2471</v>
      </c>
      <c r="T109" s="4">
        <v>0</v>
      </c>
      <c r="U109" s="4">
        <v>10.199999999999999</v>
      </c>
      <c r="V109" s="4">
        <v>173.11529999999999</v>
      </c>
      <c r="Y109" s="4">
        <v>21.056999999999999</v>
      </c>
      <c r="Z109" s="4">
        <v>0</v>
      </c>
      <c r="AA109" s="4">
        <v>0</v>
      </c>
      <c r="AB109" s="4" t="s">
        <v>384</v>
      </c>
      <c r="AC109" s="4">
        <v>0</v>
      </c>
      <c r="AD109" s="4">
        <v>11.8</v>
      </c>
      <c r="AE109" s="4">
        <v>859</v>
      </c>
      <c r="AF109" s="4">
        <v>887</v>
      </c>
      <c r="AG109" s="4">
        <v>832</v>
      </c>
      <c r="AH109" s="4">
        <v>68</v>
      </c>
      <c r="AI109" s="4">
        <v>26.27</v>
      </c>
      <c r="AJ109" s="4">
        <v>0.6</v>
      </c>
      <c r="AK109" s="4">
        <v>988</v>
      </c>
      <c r="AL109" s="4">
        <v>5</v>
      </c>
      <c r="AM109" s="4">
        <v>0</v>
      </c>
      <c r="AN109" s="4">
        <v>35</v>
      </c>
      <c r="AO109" s="4">
        <v>190</v>
      </c>
      <c r="AP109" s="4">
        <v>189</v>
      </c>
      <c r="AQ109" s="4">
        <v>5.7</v>
      </c>
      <c r="AR109" s="4">
        <v>195</v>
      </c>
      <c r="AS109" s="4" t="s">
        <v>155</v>
      </c>
      <c r="AT109" s="4">
        <v>2</v>
      </c>
      <c r="AU109" s="5">
        <v>0.70811342592592597</v>
      </c>
      <c r="AV109" s="4">
        <v>47.164040999999997</v>
      </c>
      <c r="AW109" s="4">
        <v>-88.489840999999998</v>
      </c>
      <c r="AX109" s="4">
        <v>319.10000000000002</v>
      </c>
      <c r="AY109" s="4">
        <v>26.4</v>
      </c>
      <c r="AZ109" s="4">
        <v>12</v>
      </c>
      <c r="BA109" s="4">
        <v>11</v>
      </c>
      <c r="BB109" s="4" t="s">
        <v>429</v>
      </c>
      <c r="BC109" s="4">
        <v>0.9</v>
      </c>
      <c r="BD109" s="4">
        <v>1.3</v>
      </c>
      <c r="BE109" s="4">
        <v>1.5711580000000001</v>
      </c>
      <c r="BF109" s="4">
        <v>14.063000000000001</v>
      </c>
      <c r="BG109" s="4">
        <v>14.48</v>
      </c>
      <c r="BH109" s="4">
        <v>1.03</v>
      </c>
      <c r="BI109" s="4">
        <v>14.340999999999999</v>
      </c>
      <c r="BJ109" s="4">
        <v>2970.5050000000001</v>
      </c>
      <c r="BK109" s="4">
        <v>37.167000000000002</v>
      </c>
      <c r="BL109" s="4">
        <v>0.311</v>
      </c>
      <c r="BM109" s="4">
        <v>0</v>
      </c>
      <c r="BN109" s="4">
        <v>0.311</v>
      </c>
      <c r="BO109" s="4">
        <v>0.253</v>
      </c>
      <c r="BP109" s="4">
        <v>0</v>
      </c>
      <c r="BQ109" s="4">
        <v>0.253</v>
      </c>
      <c r="BR109" s="4">
        <v>1.3520000000000001</v>
      </c>
      <c r="BU109" s="4">
        <v>0.98699999999999999</v>
      </c>
      <c r="BW109" s="4">
        <v>0</v>
      </c>
      <c r="BX109" s="4">
        <v>0.19984199999999999</v>
      </c>
      <c r="BY109" s="4">
        <v>-5</v>
      </c>
      <c r="BZ109" s="4">
        <v>1.315294</v>
      </c>
      <c r="CA109" s="4">
        <v>4.8836389999999996</v>
      </c>
      <c r="CB109" s="4">
        <v>26.568939</v>
      </c>
      <c r="CC109" s="4">
        <f t="shared" si="14"/>
        <v>1.2902574237999997</v>
      </c>
      <c r="CE109" s="4">
        <f t="shared" si="15"/>
        <v>10836.634928568164</v>
      </c>
      <c r="CF109" s="4">
        <f t="shared" si="16"/>
        <v>135.58812740261101</v>
      </c>
      <c r="CG109" s="4">
        <f t="shared" si="17"/>
        <v>0.92296381824899987</v>
      </c>
      <c r="CH109" s="4">
        <f t="shared" si="18"/>
        <v>4.9322019062160001</v>
      </c>
    </row>
    <row r="110" spans="1:86">
      <c r="A110" s="2">
        <v>42440</v>
      </c>
      <c r="B110" s="29">
        <v>0.49997578703703699</v>
      </c>
      <c r="C110" s="4">
        <v>14.388999999999999</v>
      </c>
      <c r="D110" s="4">
        <v>0.2087</v>
      </c>
      <c r="E110" s="4" t="s">
        <v>155</v>
      </c>
      <c r="F110" s="4">
        <v>2087.0507309999998</v>
      </c>
      <c r="G110" s="4">
        <v>14.4</v>
      </c>
      <c r="H110" s="4">
        <v>-3.6</v>
      </c>
      <c r="I110" s="4">
        <v>180.7</v>
      </c>
      <c r="K110" s="4">
        <v>0</v>
      </c>
      <c r="L110" s="4">
        <v>25</v>
      </c>
      <c r="M110" s="4">
        <v>0.87509999999999999</v>
      </c>
      <c r="N110" s="4">
        <v>12.591699999999999</v>
      </c>
      <c r="O110" s="4">
        <v>0.18260000000000001</v>
      </c>
      <c r="P110" s="4">
        <v>12.601100000000001</v>
      </c>
      <c r="Q110" s="4">
        <v>0</v>
      </c>
      <c r="R110" s="4">
        <v>12.6</v>
      </c>
      <c r="S110" s="4">
        <v>10.2529</v>
      </c>
      <c r="T110" s="4">
        <v>0</v>
      </c>
      <c r="U110" s="4">
        <v>10.3</v>
      </c>
      <c r="V110" s="4">
        <v>180.66480000000001</v>
      </c>
      <c r="Y110" s="4">
        <v>21.667000000000002</v>
      </c>
      <c r="Z110" s="4">
        <v>0</v>
      </c>
      <c r="AA110" s="4">
        <v>0</v>
      </c>
      <c r="AB110" s="4" t="s">
        <v>384</v>
      </c>
      <c r="AC110" s="4">
        <v>0</v>
      </c>
      <c r="AD110" s="4">
        <v>11.8</v>
      </c>
      <c r="AE110" s="4">
        <v>859</v>
      </c>
      <c r="AF110" s="4">
        <v>888</v>
      </c>
      <c r="AG110" s="4">
        <v>833</v>
      </c>
      <c r="AH110" s="4">
        <v>68</v>
      </c>
      <c r="AI110" s="4">
        <v>26.27</v>
      </c>
      <c r="AJ110" s="4">
        <v>0.6</v>
      </c>
      <c r="AK110" s="4">
        <v>988</v>
      </c>
      <c r="AL110" s="4">
        <v>5</v>
      </c>
      <c r="AM110" s="4">
        <v>0</v>
      </c>
      <c r="AN110" s="4">
        <v>35</v>
      </c>
      <c r="AO110" s="4">
        <v>190</v>
      </c>
      <c r="AP110" s="4">
        <v>189</v>
      </c>
      <c r="AQ110" s="4">
        <v>5.5</v>
      </c>
      <c r="AR110" s="4">
        <v>195</v>
      </c>
      <c r="AS110" s="4" t="s">
        <v>155</v>
      </c>
      <c r="AT110" s="4">
        <v>2</v>
      </c>
      <c r="AU110" s="5">
        <v>0.708125</v>
      </c>
      <c r="AV110" s="4">
        <v>47.163967</v>
      </c>
      <c r="AW110" s="4">
        <v>-88.489963000000003</v>
      </c>
      <c r="AX110" s="4">
        <v>318.89999999999998</v>
      </c>
      <c r="AY110" s="4">
        <v>27.3</v>
      </c>
      <c r="AZ110" s="4">
        <v>12</v>
      </c>
      <c r="BA110" s="4">
        <v>11</v>
      </c>
      <c r="BB110" s="4" t="s">
        <v>429</v>
      </c>
      <c r="BC110" s="4">
        <v>0.9</v>
      </c>
      <c r="BD110" s="4">
        <v>1.3</v>
      </c>
      <c r="BE110" s="4">
        <v>1.6</v>
      </c>
      <c r="BF110" s="4">
        <v>14.063000000000001</v>
      </c>
      <c r="BG110" s="4">
        <v>14.55</v>
      </c>
      <c r="BH110" s="4">
        <v>1.03</v>
      </c>
      <c r="BI110" s="4">
        <v>14.276</v>
      </c>
      <c r="BJ110" s="4">
        <v>2985.4430000000002</v>
      </c>
      <c r="BK110" s="4">
        <v>27.56</v>
      </c>
      <c r="BL110" s="4">
        <v>0.313</v>
      </c>
      <c r="BM110" s="4">
        <v>0</v>
      </c>
      <c r="BN110" s="4">
        <v>0.313</v>
      </c>
      <c r="BO110" s="4">
        <v>0.255</v>
      </c>
      <c r="BP110" s="4">
        <v>0</v>
      </c>
      <c r="BQ110" s="4">
        <v>0.255</v>
      </c>
      <c r="BR110" s="4">
        <v>1.4164000000000001</v>
      </c>
      <c r="BU110" s="4">
        <v>1.0189999999999999</v>
      </c>
      <c r="BW110" s="4">
        <v>0</v>
      </c>
      <c r="BX110" s="4">
        <v>0.14648800000000001</v>
      </c>
      <c r="BY110" s="4">
        <v>-5</v>
      </c>
      <c r="BZ110" s="4">
        <v>1.3168040000000001</v>
      </c>
      <c r="CA110" s="4">
        <v>3.5798000000000001</v>
      </c>
      <c r="CB110" s="4">
        <v>26.599440999999999</v>
      </c>
      <c r="CC110" s="4">
        <f t="shared" si="14"/>
        <v>0.94578315999999996</v>
      </c>
      <c r="CE110" s="4">
        <f t="shared" si="15"/>
        <v>7983.4047719958007</v>
      </c>
      <c r="CF110" s="4">
        <f t="shared" si="16"/>
        <v>73.698488136000009</v>
      </c>
      <c r="CG110" s="4">
        <f t="shared" si="17"/>
        <v>0.68189820300000004</v>
      </c>
      <c r="CH110" s="4">
        <f t="shared" si="18"/>
        <v>3.7876102538400005</v>
      </c>
    </row>
    <row r="111" spans="1:86">
      <c r="A111" s="2">
        <v>42440</v>
      </c>
      <c r="B111" s="29">
        <v>0.49998736111111114</v>
      </c>
      <c r="C111" s="4">
        <v>14.382</v>
      </c>
      <c r="D111" s="4">
        <v>0.26979999999999998</v>
      </c>
      <c r="E111" s="4" t="s">
        <v>155</v>
      </c>
      <c r="F111" s="4">
        <v>2697.524116</v>
      </c>
      <c r="G111" s="4">
        <v>14.4</v>
      </c>
      <c r="H111" s="4">
        <v>-3</v>
      </c>
      <c r="I111" s="4">
        <v>215.5</v>
      </c>
      <c r="K111" s="4">
        <v>0</v>
      </c>
      <c r="L111" s="4">
        <v>26</v>
      </c>
      <c r="M111" s="4">
        <v>0.87450000000000006</v>
      </c>
      <c r="N111" s="4">
        <v>12.5771</v>
      </c>
      <c r="O111" s="4">
        <v>0.2359</v>
      </c>
      <c r="P111" s="4">
        <v>12.592499999999999</v>
      </c>
      <c r="Q111" s="4">
        <v>0</v>
      </c>
      <c r="R111" s="4">
        <v>12.6</v>
      </c>
      <c r="S111" s="4">
        <v>10.246</v>
      </c>
      <c r="T111" s="4">
        <v>0</v>
      </c>
      <c r="U111" s="4">
        <v>10.199999999999999</v>
      </c>
      <c r="V111" s="4">
        <v>215.52160000000001</v>
      </c>
      <c r="Y111" s="4">
        <v>22.45</v>
      </c>
      <c r="Z111" s="4">
        <v>0</v>
      </c>
      <c r="AA111" s="4">
        <v>0</v>
      </c>
      <c r="AB111" s="4" t="s">
        <v>384</v>
      </c>
      <c r="AC111" s="4">
        <v>0</v>
      </c>
      <c r="AD111" s="4">
        <v>11.8</v>
      </c>
      <c r="AE111" s="4">
        <v>860</v>
      </c>
      <c r="AF111" s="4">
        <v>890</v>
      </c>
      <c r="AG111" s="4">
        <v>835</v>
      </c>
      <c r="AH111" s="4">
        <v>68</v>
      </c>
      <c r="AI111" s="4">
        <v>26.27</v>
      </c>
      <c r="AJ111" s="4">
        <v>0.6</v>
      </c>
      <c r="AK111" s="4">
        <v>988</v>
      </c>
      <c r="AL111" s="4">
        <v>5</v>
      </c>
      <c r="AM111" s="4">
        <v>0</v>
      </c>
      <c r="AN111" s="4">
        <v>35</v>
      </c>
      <c r="AO111" s="4">
        <v>190</v>
      </c>
      <c r="AP111" s="4">
        <v>189</v>
      </c>
      <c r="AQ111" s="4">
        <v>5.3</v>
      </c>
      <c r="AR111" s="4">
        <v>195</v>
      </c>
      <c r="AS111" s="4" t="s">
        <v>155</v>
      </c>
      <c r="AT111" s="4">
        <v>2</v>
      </c>
      <c r="AU111" s="5">
        <v>0.70813657407407404</v>
      </c>
      <c r="AV111" s="4">
        <v>47.163882999999998</v>
      </c>
      <c r="AW111" s="4">
        <v>-88.490081000000004</v>
      </c>
      <c r="AX111" s="4">
        <v>318.39999999999998</v>
      </c>
      <c r="AY111" s="4">
        <v>28.1</v>
      </c>
      <c r="AZ111" s="4">
        <v>12</v>
      </c>
      <c r="BA111" s="4">
        <v>11</v>
      </c>
      <c r="BB111" s="4" t="s">
        <v>429</v>
      </c>
      <c r="BC111" s="4">
        <v>0.97095799999999999</v>
      </c>
      <c r="BD111" s="4">
        <v>1.5128740000000001</v>
      </c>
      <c r="BE111" s="4">
        <v>1.8128740000000001</v>
      </c>
      <c r="BF111" s="4">
        <v>14.063000000000001</v>
      </c>
      <c r="BG111" s="4">
        <v>14.49</v>
      </c>
      <c r="BH111" s="4">
        <v>1.03</v>
      </c>
      <c r="BI111" s="4">
        <v>14.353</v>
      </c>
      <c r="BJ111" s="4">
        <v>2972.1570000000002</v>
      </c>
      <c r="BK111" s="4">
        <v>35.479999999999997</v>
      </c>
      <c r="BL111" s="4">
        <v>0.312</v>
      </c>
      <c r="BM111" s="4">
        <v>0</v>
      </c>
      <c r="BN111" s="4">
        <v>0.312</v>
      </c>
      <c r="BO111" s="4">
        <v>0.254</v>
      </c>
      <c r="BP111" s="4">
        <v>0</v>
      </c>
      <c r="BQ111" s="4">
        <v>0.254</v>
      </c>
      <c r="BR111" s="4">
        <v>1.6840999999999999</v>
      </c>
      <c r="BU111" s="4">
        <v>1.0529999999999999</v>
      </c>
      <c r="BW111" s="4">
        <v>0</v>
      </c>
      <c r="BX111" s="4">
        <v>0.177982</v>
      </c>
      <c r="BY111" s="4">
        <v>-5</v>
      </c>
      <c r="BZ111" s="4">
        <v>1.316098</v>
      </c>
      <c r="CA111" s="4">
        <v>4.3494349999999997</v>
      </c>
      <c r="CB111" s="4">
        <v>26.585180000000001</v>
      </c>
      <c r="CC111" s="4">
        <f t="shared" si="14"/>
        <v>1.1491207269999999</v>
      </c>
      <c r="CE111" s="4">
        <f t="shared" si="15"/>
        <v>9656.621149927365</v>
      </c>
      <c r="CF111" s="4">
        <f t="shared" si="16"/>
        <v>115.27551148859997</v>
      </c>
      <c r="CG111" s="4">
        <f t="shared" si="17"/>
        <v>0.82525309803000002</v>
      </c>
      <c r="CH111" s="4">
        <f t="shared" si="18"/>
        <v>5.4716879621744994</v>
      </c>
    </row>
    <row r="112" spans="1:86">
      <c r="A112" s="2">
        <v>42440</v>
      </c>
      <c r="B112" s="29">
        <v>0.49999893518518518</v>
      </c>
      <c r="C112" s="4">
        <v>14.38</v>
      </c>
      <c r="D112" s="4">
        <v>0.154</v>
      </c>
      <c r="E112" s="4" t="s">
        <v>155</v>
      </c>
      <c r="F112" s="4">
        <v>1539.967846</v>
      </c>
      <c r="G112" s="4">
        <v>14.4</v>
      </c>
      <c r="H112" s="4">
        <v>-2.2000000000000002</v>
      </c>
      <c r="I112" s="4">
        <v>230.2</v>
      </c>
      <c r="K112" s="4">
        <v>0</v>
      </c>
      <c r="L112" s="4">
        <v>26</v>
      </c>
      <c r="M112" s="4">
        <v>0.87549999999999994</v>
      </c>
      <c r="N112" s="4">
        <v>12.589499999999999</v>
      </c>
      <c r="O112" s="4">
        <v>0.1348</v>
      </c>
      <c r="P112" s="4">
        <v>12.606999999999999</v>
      </c>
      <c r="Q112" s="4">
        <v>0</v>
      </c>
      <c r="R112" s="4">
        <v>12.6</v>
      </c>
      <c r="S112" s="4">
        <v>10.2578</v>
      </c>
      <c r="T112" s="4">
        <v>0</v>
      </c>
      <c r="U112" s="4">
        <v>10.3</v>
      </c>
      <c r="V112" s="4">
        <v>230.19890000000001</v>
      </c>
      <c r="Y112" s="4">
        <v>23.001999999999999</v>
      </c>
      <c r="Z112" s="4">
        <v>0</v>
      </c>
      <c r="AA112" s="4">
        <v>0</v>
      </c>
      <c r="AB112" s="4" t="s">
        <v>384</v>
      </c>
      <c r="AC112" s="4">
        <v>0</v>
      </c>
      <c r="AD112" s="4">
        <v>11.8</v>
      </c>
      <c r="AE112" s="4">
        <v>861</v>
      </c>
      <c r="AF112" s="4">
        <v>891</v>
      </c>
      <c r="AG112" s="4">
        <v>836</v>
      </c>
      <c r="AH112" s="4">
        <v>68</v>
      </c>
      <c r="AI112" s="4">
        <v>26.27</v>
      </c>
      <c r="AJ112" s="4">
        <v>0.6</v>
      </c>
      <c r="AK112" s="4">
        <v>988</v>
      </c>
      <c r="AL112" s="4">
        <v>5</v>
      </c>
      <c r="AM112" s="4">
        <v>0</v>
      </c>
      <c r="AN112" s="4">
        <v>35</v>
      </c>
      <c r="AO112" s="4">
        <v>190</v>
      </c>
      <c r="AP112" s="4">
        <v>189</v>
      </c>
      <c r="AQ112" s="4">
        <v>5.3</v>
      </c>
      <c r="AR112" s="4">
        <v>195</v>
      </c>
      <c r="AS112" s="4" t="s">
        <v>155</v>
      </c>
      <c r="AT112" s="4">
        <v>2</v>
      </c>
      <c r="AU112" s="5">
        <v>0.70814814814814808</v>
      </c>
      <c r="AV112" s="4">
        <v>47.163811000000003</v>
      </c>
      <c r="AW112" s="4">
        <v>-88.490218999999996</v>
      </c>
      <c r="AX112" s="4">
        <v>318.2</v>
      </c>
      <c r="AY112" s="4">
        <v>28.7</v>
      </c>
      <c r="AZ112" s="4">
        <v>12</v>
      </c>
      <c r="BA112" s="4">
        <v>11</v>
      </c>
      <c r="BB112" s="4" t="s">
        <v>429</v>
      </c>
      <c r="BC112" s="4">
        <v>1</v>
      </c>
      <c r="BD112" s="4">
        <v>1.6</v>
      </c>
      <c r="BE112" s="4">
        <v>1.9</v>
      </c>
      <c r="BF112" s="4">
        <v>14.063000000000001</v>
      </c>
      <c r="BG112" s="4">
        <v>14.61</v>
      </c>
      <c r="BH112" s="4">
        <v>1.04</v>
      </c>
      <c r="BI112" s="4">
        <v>14.222</v>
      </c>
      <c r="BJ112" s="4">
        <v>2995.5079999999998</v>
      </c>
      <c r="BK112" s="4">
        <v>20.417000000000002</v>
      </c>
      <c r="BL112" s="4">
        <v>0.314</v>
      </c>
      <c r="BM112" s="4">
        <v>0</v>
      </c>
      <c r="BN112" s="4">
        <v>0.314</v>
      </c>
      <c r="BO112" s="4">
        <v>0.25600000000000001</v>
      </c>
      <c r="BP112" s="4">
        <v>0</v>
      </c>
      <c r="BQ112" s="4">
        <v>0.25600000000000001</v>
      </c>
      <c r="BR112" s="4">
        <v>1.8111999999999999</v>
      </c>
      <c r="BU112" s="4">
        <v>1.0860000000000001</v>
      </c>
      <c r="BW112" s="4">
        <v>0</v>
      </c>
      <c r="BX112" s="4">
        <v>0.196432</v>
      </c>
      <c r="BY112" s="4">
        <v>-5</v>
      </c>
      <c r="BZ112" s="4">
        <v>1.3160000000000001</v>
      </c>
      <c r="CA112" s="4">
        <v>4.8003070000000001</v>
      </c>
      <c r="CB112" s="4">
        <v>26.583200000000001</v>
      </c>
      <c r="CC112" s="4">
        <f t="shared" si="14"/>
        <v>1.2682411093999999</v>
      </c>
      <c r="CE112" s="4">
        <f t="shared" si="15"/>
        <v>10741.380441654132</v>
      </c>
      <c r="CF112" s="4">
        <f t="shared" si="16"/>
        <v>73.211877410193011</v>
      </c>
      <c r="CG112" s="4">
        <f t="shared" si="17"/>
        <v>0.917972308224</v>
      </c>
      <c r="CH112" s="4">
        <f t="shared" si="18"/>
        <v>6.4946540806847999</v>
      </c>
    </row>
    <row r="113" spans="1:86">
      <c r="A113" s="2">
        <v>42440</v>
      </c>
      <c r="B113" s="29">
        <v>0.50001050925925927</v>
      </c>
      <c r="C113" s="4">
        <v>14.385</v>
      </c>
      <c r="D113" s="4">
        <v>8.2900000000000001E-2</v>
      </c>
      <c r="E113" s="4" t="s">
        <v>155</v>
      </c>
      <c r="F113" s="4">
        <v>829.20168100000001</v>
      </c>
      <c r="G113" s="4">
        <v>14.4</v>
      </c>
      <c r="H113" s="4">
        <v>-2.2000000000000002</v>
      </c>
      <c r="I113" s="4">
        <v>209.2</v>
      </c>
      <c r="K113" s="4">
        <v>0</v>
      </c>
      <c r="L113" s="4">
        <v>26</v>
      </c>
      <c r="M113" s="4">
        <v>0.87619999999999998</v>
      </c>
      <c r="N113" s="4">
        <v>12.603300000000001</v>
      </c>
      <c r="O113" s="4">
        <v>7.2700000000000001E-2</v>
      </c>
      <c r="P113" s="4">
        <v>12.6168</v>
      </c>
      <c r="Q113" s="4">
        <v>0</v>
      </c>
      <c r="R113" s="4">
        <v>12.6</v>
      </c>
      <c r="S113" s="4">
        <v>10.265700000000001</v>
      </c>
      <c r="T113" s="4">
        <v>0</v>
      </c>
      <c r="U113" s="4">
        <v>10.3</v>
      </c>
      <c r="V113" s="4">
        <v>209.18270000000001</v>
      </c>
      <c r="Y113" s="4">
        <v>22.956</v>
      </c>
      <c r="Z113" s="4">
        <v>0</v>
      </c>
      <c r="AA113" s="4">
        <v>0</v>
      </c>
      <c r="AB113" s="4" t="s">
        <v>384</v>
      </c>
      <c r="AC113" s="4">
        <v>0</v>
      </c>
      <c r="AD113" s="4">
        <v>11.9</v>
      </c>
      <c r="AE113" s="4">
        <v>861</v>
      </c>
      <c r="AF113" s="4">
        <v>891</v>
      </c>
      <c r="AG113" s="4">
        <v>834</v>
      </c>
      <c r="AH113" s="4">
        <v>68</v>
      </c>
      <c r="AI113" s="4">
        <v>26.27</v>
      </c>
      <c r="AJ113" s="4">
        <v>0.6</v>
      </c>
      <c r="AK113" s="4">
        <v>988</v>
      </c>
      <c r="AL113" s="4">
        <v>5</v>
      </c>
      <c r="AM113" s="4">
        <v>0</v>
      </c>
      <c r="AN113" s="4">
        <v>35</v>
      </c>
      <c r="AO113" s="4">
        <v>190</v>
      </c>
      <c r="AP113" s="4">
        <v>189</v>
      </c>
      <c r="AQ113" s="4">
        <v>5.5</v>
      </c>
      <c r="AR113" s="4">
        <v>195</v>
      </c>
      <c r="AS113" s="4" t="s">
        <v>155</v>
      </c>
      <c r="AT113" s="4">
        <v>2</v>
      </c>
      <c r="AU113" s="5">
        <v>0.70815972222222223</v>
      </c>
      <c r="AV113" s="4">
        <v>47.163760000000003</v>
      </c>
      <c r="AW113" s="4">
        <v>-88.490384000000006</v>
      </c>
      <c r="AX113" s="4">
        <v>318.2</v>
      </c>
      <c r="AY113" s="4">
        <v>29.2</v>
      </c>
      <c r="AZ113" s="4">
        <v>12</v>
      </c>
      <c r="BA113" s="4">
        <v>11</v>
      </c>
      <c r="BB113" s="4" t="s">
        <v>429</v>
      </c>
      <c r="BC113" s="4">
        <v>1.1430880000000001</v>
      </c>
      <c r="BD113" s="4">
        <v>1.743088</v>
      </c>
      <c r="BE113" s="4">
        <v>2.1146319999999998</v>
      </c>
      <c r="BF113" s="4">
        <v>14.063000000000001</v>
      </c>
      <c r="BG113" s="4">
        <v>14.68</v>
      </c>
      <c r="BH113" s="4">
        <v>1.04</v>
      </c>
      <c r="BI113" s="4">
        <v>14.134</v>
      </c>
      <c r="BJ113" s="4">
        <v>3010.752</v>
      </c>
      <c r="BK113" s="4">
        <v>11.045999999999999</v>
      </c>
      <c r="BL113" s="4">
        <v>0.316</v>
      </c>
      <c r="BM113" s="4">
        <v>0</v>
      </c>
      <c r="BN113" s="4">
        <v>0.316</v>
      </c>
      <c r="BO113" s="4">
        <v>0.25700000000000001</v>
      </c>
      <c r="BP113" s="4">
        <v>0</v>
      </c>
      <c r="BQ113" s="4">
        <v>0.25700000000000001</v>
      </c>
      <c r="BR113" s="4">
        <v>1.6524000000000001</v>
      </c>
      <c r="BU113" s="4">
        <v>1.0880000000000001</v>
      </c>
      <c r="BW113" s="4">
        <v>0</v>
      </c>
      <c r="BX113" s="4">
        <v>0.23949200000000001</v>
      </c>
      <c r="BY113" s="4">
        <v>-5</v>
      </c>
      <c r="BZ113" s="4">
        <v>1.3196079999999999</v>
      </c>
      <c r="CA113" s="4">
        <v>5.8525859999999996</v>
      </c>
      <c r="CB113" s="4">
        <v>26.656082000000001</v>
      </c>
      <c r="CC113" s="4">
        <f t="shared" si="14"/>
        <v>1.5462532211999998</v>
      </c>
      <c r="CE113" s="4">
        <f t="shared" si="15"/>
        <v>13162.651698489983</v>
      </c>
      <c r="CF113" s="4">
        <f t="shared" si="16"/>
        <v>48.29180572213199</v>
      </c>
      <c r="CG113" s="4">
        <f t="shared" si="17"/>
        <v>1.1235736076939999</v>
      </c>
      <c r="CH113" s="4">
        <f t="shared" si="18"/>
        <v>7.2240973904808001</v>
      </c>
    </row>
    <row r="114" spans="1:86">
      <c r="A114" s="2">
        <v>42440</v>
      </c>
      <c r="B114" s="29">
        <v>0.50002208333333331</v>
      </c>
      <c r="C114" s="4">
        <v>14.39</v>
      </c>
      <c r="D114" s="4">
        <v>5.6000000000000001E-2</v>
      </c>
      <c r="E114" s="4" t="s">
        <v>155</v>
      </c>
      <c r="F114" s="4">
        <v>560.00860599999999</v>
      </c>
      <c r="G114" s="4">
        <v>14.4</v>
      </c>
      <c r="H114" s="4">
        <v>6.6</v>
      </c>
      <c r="I114" s="4">
        <v>187.2</v>
      </c>
      <c r="K114" s="4">
        <v>0</v>
      </c>
      <c r="L114" s="4">
        <v>26</v>
      </c>
      <c r="M114" s="4">
        <v>0.87629999999999997</v>
      </c>
      <c r="N114" s="4">
        <v>12.6107</v>
      </c>
      <c r="O114" s="4">
        <v>4.9099999999999998E-2</v>
      </c>
      <c r="P114" s="4">
        <v>12.619400000000001</v>
      </c>
      <c r="Q114" s="4">
        <v>5.7839</v>
      </c>
      <c r="R114" s="4">
        <v>18.399999999999999</v>
      </c>
      <c r="S114" s="4">
        <v>10.267899999999999</v>
      </c>
      <c r="T114" s="4">
        <v>4.7061000000000002</v>
      </c>
      <c r="U114" s="4">
        <v>15</v>
      </c>
      <c r="V114" s="4">
        <v>187.22829999999999</v>
      </c>
      <c r="Y114" s="4">
        <v>22.96</v>
      </c>
      <c r="Z114" s="4">
        <v>0</v>
      </c>
      <c r="AA114" s="4">
        <v>0</v>
      </c>
      <c r="AB114" s="4" t="s">
        <v>384</v>
      </c>
      <c r="AC114" s="4">
        <v>0</v>
      </c>
      <c r="AD114" s="4">
        <v>11.8</v>
      </c>
      <c r="AE114" s="4">
        <v>862</v>
      </c>
      <c r="AF114" s="4">
        <v>889</v>
      </c>
      <c r="AG114" s="4">
        <v>834</v>
      </c>
      <c r="AH114" s="4">
        <v>68</v>
      </c>
      <c r="AI114" s="4">
        <v>26.27</v>
      </c>
      <c r="AJ114" s="4">
        <v>0.6</v>
      </c>
      <c r="AK114" s="4">
        <v>988</v>
      </c>
      <c r="AL114" s="4">
        <v>5</v>
      </c>
      <c r="AM114" s="4">
        <v>0</v>
      </c>
      <c r="AN114" s="4">
        <v>35</v>
      </c>
      <c r="AO114" s="4">
        <v>190</v>
      </c>
      <c r="AP114" s="4">
        <v>189</v>
      </c>
      <c r="AQ114" s="4">
        <v>5.4</v>
      </c>
      <c r="AR114" s="4">
        <v>195</v>
      </c>
      <c r="AS114" s="4" t="s">
        <v>155</v>
      </c>
      <c r="AT114" s="4">
        <v>2</v>
      </c>
      <c r="AU114" s="5">
        <v>0.70817129629629638</v>
      </c>
      <c r="AV114" s="4">
        <v>47.163722999999997</v>
      </c>
      <c r="AW114" s="4">
        <v>-88.490561999999997</v>
      </c>
      <c r="AX114" s="4">
        <v>318.10000000000002</v>
      </c>
      <c r="AY114" s="4">
        <v>30</v>
      </c>
      <c r="AZ114" s="4">
        <v>12</v>
      </c>
      <c r="BA114" s="4">
        <v>11</v>
      </c>
      <c r="BB114" s="4" t="s">
        <v>429</v>
      </c>
      <c r="BC114" s="4">
        <v>1.2</v>
      </c>
      <c r="BD114" s="4">
        <v>1.8</v>
      </c>
      <c r="BE114" s="4">
        <v>2.2000000000000002</v>
      </c>
      <c r="BF114" s="4">
        <v>14.063000000000001</v>
      </c>
      <c r="BG114" s="4">
        <v>14.71</v>
      </c>
      <c r="BH114" s="4">
        <v>1.05</v>
      </c>
      <c r="BI114" s="4">
        <v>14.11</v>
      </c>
      <c r="BJ114" s="4">
        <v>3016.9</v>
      </c>
      <c r="BK114" s="4">
        <v>7.4729999999999999</v>
      </c>
      <c r="BL114" s="4">
        <v>0.316</v>
      </c>
      <c r="BM114" s="4">
        <v>0.14499999999999999</v>
      </c>
      <c r="BN114" s="4">
        <v>0.46100000000000002</v>
      </c>
      <c r="BO114" s="4">
        <v>0.25700000000000001</v>
      </c>
      <c r="BP114" s="4">
        <v>0.11799999999999999</v>
      </c>
      <c r="BQ114" s="4">
        <v>0.375</v>
      </c>
      <c r="BR114" s="4">
        <v>1.4811000000000001</v>
      </c>
      <c r="BU114" s="4">
        <v>1.0900000000000001</v>
      </c>
      <c r="BW114" s="4">
        <v>0</v>
      </c>
      <c r="BX114" s="4">
        <v>0.22325400000000001</v>
      </c>
      <c r="BY114" s="4">
        <v>-5</v>
      </c>
      <c r="BZ114" s="4">
        <v>1.3190980000000001</v>
      </c>
      <c r="CA114" s="4">
        <v>5.4557700000000002</v>
      </c>
      <c r="CB114" s="4">
        <v>26.645779999999998</v>
      </c>
      <c r="CC114" s="4">
        <f t="shared" si="14"/>
        <v>1.4414144339999999</v>
      </c>
      <c r="CE114" s="4">
        <f t="shared" si="15"/>
        <v>12295.255847211001</v>
      </c>
      <c r="CF114" s="4">
        <f t="shared" si="16"/>
        <v>30.455913999870003</v>
      </c>
      <c r="CG114" s="4">
        <f t="shared" si="17"/>
        <v>1.52829757125</v>
      </c>
      <c r="CH114" s="4">
        <f t="shared" si="18"/>
        <v>6.0361640874090012</v>
      </c>
    </row>
    <row r="115" spans="1:86">
      <c r="A115" s="2">
        <v>42440</v>
      </c>
      <c r="B115" s="29">
        <v>0.50003365740740746</v>
      </c>
      <c r="C115" s="4">
        <v>14.39</v>
      </c>
      <c r="D115" s="4">
        <v>7.85E-2</v>
      </c>
      <c r="E115" s="4" t="s">
        <v>155</v>
      </c>
      <c r="F115" s="4">
        <v>784.94787499999995</v>
      </c>
      <c r="G115" s="4">
        <v>13.9</v>
      </c>
      <c r="H115" s="4">
        <v>15.3</v>
      </c>
      <c r="I115" s="4">
        <v>183</v>
      </c>
      <c r="K115" s="4">
        <v>0</v>
      </c>
      <c r="L115" s="4">
        <v>26</v>
      </c>
      <c r="M115" s="4">
        <v>0.87619999999999998</v>
      </c>
      <c r="N115" s="4">
        <v>12.607799999999999</v>
      </c>
      <c r="O115" s="4">
        <v>6.88E-2</v>
      </c>
      <c r="P115" s="4">
        <v>12.152100000000001</v>
      </c>
      <c r="Q115" s="4">
        <v>13.405099999999999</v>
      </c>
      <c r="R115" s="4">
        <v>25.6</v>
      </c>
      <c r="S115" s="4">
        <v>9.8876000000000008</v>
      </c>
      <c r="T115" s="4">
        <v>10.9072</v>
      </c>
      <c r="U115" s="4">
        <v>20.8</v>
      </c>
      <c r="V115" s="4">
        <v>183.02690000000001</v>
      </c>
      <c r="Y115" s="4">
        <v>22.954999999999998</v>
      </c>
      <c r="Z115" s="4">
        <v>0</v>
      </c>
      <c r="AA115" s="4">
        <v>0</v>
      </c>
      <c r="AB115" s="4" t="s">
        <v>384</v>
      </c>
      <c r="AC115" s="4">
        <v>0</v>
      </c>
      <c r="AD115" s="4">
        <v>11.8</v>
      </c>
      <c r="AE115" s="4">
        <v>862</v>
      </c>
      <c r="AF115" s="4">
        <v>890</v>
      </c>
      <c r="AG115" s="4">
        <v>835</v>
      </c>
      <c r="AH115" s="4">
        <v>68</v>
      </c>
      <c r="AI115" s="4">
        <v>26.27</v>
      </c>
      <c r="AJ115" s="4">
        <v>0.6</v>
      </c>
      <c r="AK115" s="4">
        <v>988</v>
      </c>
      <c r="AL115" s="4">
        <v>5</v>
      </c>
      <c r="AM115" s="4">
        <v>0</v>
      </c>
      <c r="AN115" s="4">
        <v>35</v>
      </c>
      <c r="AO115" s="4">
        <v>190</v>
      </c>
      <c r="AP115" s="4">
        <v>189</v>
      </c>
      <c r="AQ115" s="4">
        <v>5.4</v>
      </c>
      <c r="AR115" s="4">
        <v>195</v>
      </c>
      <c r="AS115" s="4" t="s">
        <v>155</v>
      </c>
      <c r="AT115" s="4">
        <v>2</v>
      </c>
      <c r="AU115" s="5">
        <v>0.70818287037037031</v>
      </c>
      <c r="AV115" s="4">
        <v>47.163694999999997</v>
      </c>
      <c r="AW115" s="4">
        <v>-88.490745000000004</v>
      </c>
      <c r="AX115" s="4">
        <v>318.39999999999998</v>
      </c>
      <c r="AY115" s="4">
        <v>30.7</v>
      </c>
      <c r="AZ115" s="4">
        <v>12</v>
      </c>
      <c r="BA115" s="4">
        <v>11</v>
      </c>
      <c r="BB115" s="4" t="s">
        <v>429</v>
      </c>
      <c r="BC115" s="4">
        <v>1.2</v>
      </c>
      <c r="BD115" s="4">
        <v>1.8</v>
      </c>
      <c r="BE115" s="4">
        <v>2.2000000000000002</v>
      </c>
      <c r="BF115" s="4">
        <v>14.063000000000001</v>
      </c>
      <c r="BG115" s="4">
        <v>14.69</v>
      </c>
      <c r="BH115" s="4">
        <v>1.04</v>
      </c>
      <c r="BI115" s="4">
        <v>14.135</v>
      </c>
      <c r="BJ115" s="4">
        <v>3012.3020000000001</v>
      </c>
      <c r="BK115" s="4">
        <v>10.458</v>
      </c>
      <c r="BL115" s="4">
        <v>0.30399999999999999</v>
      </c>
      <c r="BM115" s="4">
        <v>0.33500000000000002</v>
      </c>
      <c r="BN115" s="4">
        <v>0.63900000000000001</v>
      </c>
      <c r="BO115" s="4">
        <v>0.247</v>
      </c>
      <c r="BP115" s="4">
        <v>0.27300000000000002</v>
      </c>
      <c r="BQ115" s="4">
        <v>0.52</v>
      </c>
      <c r="BR115" s="4">
        <v>1.446</v>
      </c>
      <c r="BU115" s="4">
        <v>1.0880000000000001</v>
      </c>
      <c r="BW115" s="4">
        <v>0</v>
      </c>
      <c r="BX115" s="4">
        <v>0.222804</v>
      </c>
      <c r="BY115" s="4">
        <v>-5</v>
      </c>
      <c r="BZ115" s="4">
        <v>1.318098</v>
      </c>
      <c r="CA115" s="4">
        <v>5.4447720000000004</v>
      </c>
      <c r="CB115" s="4">
        <v>26.625579999999999</v>
      </c>
      <c r="CC115" s="4">
        <f t="shared" si="14"/>
        <v>1.4385087624000001</v>
      </c>
      <c r="CE115" s="4">
        <f t="shared" si="15"/>
        <v>12251.76929610257</v>
      </c>
      <c r="CF115" s="4">
        <f t="shared" si="16"/>
        <v>42.535244905272002</v>
      </c>
      <c r="CG115" s="4">
        <f t="shared" si="17"/>
        <v>2.11496723568</v>
      </c>
      <c r="CH115" s="4">
        <f t="shared" si="18"/>
        <v>5.8812358130640003</v>
      </c>
    </row>
    <row r="116" spans="1:86">
      <c r="A116" s="2">
        <v>42440</v>
      </c>
      <c r="B116" s="29">
        <v>0.5000452314814815</v>
      </c>
      <c r="C116" s="4">
        <v>14.39</v>
      </c>
      <c r="D116" s="4">
        <v>0.18590000000000001</v>
      </c>
      <c r="E116" s="4" t="s">
        <v>155</v>
      </c>
      <c r="F116" s="4">
        <v>1859.0782610000001</v>
      </c>
      <c r="G116" s="4">
        <v>13.2</v>
      </c>
      <c r="H116" s="4">
        <v>15.3</v>
      </c>
      <c r="I116" s="4">
        <v>201.2</v>
      </c>
      <c r="K116" s="4">
        <v>0</v>
      </c>
      <c r="L116" s="4">
        <v>26</v>
      </c>
      <c r="M116" s="4">
        <v>0.87519999999999998</v>
      </c>
      <c r="N116" s="4">
        <v>12.5947</v>
      </c>
      <c r="O116" s="4">
        <v>0.16270000000000001</v>
      </c>
      <c r="P116" s="4">
        <v>11.553100000000001</v>
      </c>
      <c r="Q116" s="4">
        <v>13.3911</v>
      </c>
      <c r="R116" s="4">
        <v>24.9</v>
      </c>
      <c r="S116" s="4">
        <v>9.4002999999999997</v>
      </c>
      <c r="T116" s="4">
        <v>10.895799999999999</v>
      </c>
      <c r="U116" s="4">
        <v>20.3</v>
      </c>
      <c r="V116" s="4">
        <v>201.19630000000001</v>
      </c>
      <c r="Y116" s="4">
        <v>23.039000000000001</v>
      </c>
      <c r="Z116" s="4">
        <v>0</v>
      </c>
      <c r="AA116" s="4">
        <v>0</v>
      </c>
      <c r="AB116" s="4" t="s">
        <v>384</v>
      </c>
      <c r="AC116" s="4">
        <v>0</v>
      </c>
      <c r="AD116" s="4">
        <v>11.8</v>
      </c>
      <c r="AE116" s="4">
        <v>862</v>
      </c>
      <c r="AF116" s="4">
        <v>890</v>
      </c>
      <c r="AG116" s="4">
        <v>836</v>
      </c>
      <c r="AH116" s="4">
        <v>68</v>
      </c>
      <c r="AI116" s="4">
        <v>26.27</v>
      </c>
      <c r="AJ116" s="4">
        <v>0.6</v>
      </c>
      <c r="AK116" s="4">
        <v>988</v>
      </c>
      <c r="AL116" s="4">
        <v>5</v>
      </c>
      <c r="AM116" s="4">
        <v>0</v>
      </c>
      <c r="AN116" s="4">
        <v>35</v>
      </c>
      <c r="AO116" s="4">
        <v>190</v>
      </c>
      <c r="AP116" s="4">
        <v>189</v>
      </c>
      <c r="AQ116" s="4">
        <v>5.5</v>
      </c>
      <c r="AR116" s="4">
        <v>195</v>
      </c>
      <c r="AS116" s="4" t="s">
        <v>155</v>
      </c>
      <c r="AT116" s="4">
        <v>2</v>
      </c>
      <c r="AU116" s="5">
        <v>0.70819444444444446</v>
      </c>
      <c r="AV116" s="4">
        <v>47.163659000000003</v>
      </c>
      <c r="AW116" s="4">
        <v>-88.490922999999995</v>
      </c>
      <c r="AX116" s="4">
        <v>318.39999999999998</v>
      </c>
      <c r="AY116" s="4">
        <v>31.2</v>
      </c>
      <c r="AZ116" s="4">
        <v>12</v>
      </c>
      <c r="BA116" s="4">
        <v>11</v>
      </c>
      <c r="BB116" s="4" t="s">
        <v>429</v>
      </c>
      <c r="BC116" s="4">
        <v>1.2</v>
      </c>
      <c r="BD116" s="4">
        <v>1.8716280000000001</v>
      </c>
      <c r="BE116" s="4">
        <v>2.2000000000000002</v>
      </c>
      <c r="BF116" s="4">
        <v>14.063000000000001</v>
      </c>
      <c r="BG116" s="4">
        <v>14.57</v>
      </c>
      <c r="BH116" s="4">
        <v>1.04</v>
      </c>
      <c r="BI116" s="4">
        <v>14.255000000000001</v>
      </c>
      <c r="BJ116" s="4">
        <v>2989.6410000000001</v>
      </c>
      <c r="BK116" s="4">
        <v>24.582999999999998</v>
      </c>
      <c r="BL116" s="4">
        <v>0.28699999999999998</v>
      </c>
      <c r="BM116" s="4">
        <v>0.33300000000000002</v>
      </c>
      <c r="BN116" s="4">
        <v>0.62</v>
      </c>
      <c r="BO116" s="4">
        <v>0.23400000000000001</v>
      </c>
      <c r="BP116" s="4">
        <v>0.27100000000000002</v>
      </c>
      <c r="BQ116" s="4">
        <v>0.505</v>
      </c>
      <c r="BR116" s="4">
        <v>1.5791999999999999</v>
      </c>
      <c r="BU116" s="4">
        <v>1.085</v>
      </c>
      <c r="BW116" s="4">
        <v>0</v>
      </c>
      <c r="BX116" s="4">
        <v>0.23202</v>
      </c>
      <c r="BY116" s="4">
        <v>-5</v>
      </c>
      <c r="BZ116" s="4">
        <v>1.318902</v>
      </c>
      <c r="CA116" s="4">
        <v>5.6699890000000002</v>
      </c>
      <c r="CB116" s="4">
        <v>26.641819999999999</v>
      </c>
      <c r="CC116" s="4">
        <f t="shared" si="14"/>
        <v>1.4980110938</v>
      </c>
      <c r="CE116" s="4">
        <f t="shared" si="15"/>
        <v>12662.569993209903</v>
      </c>
      <c r="CF116" s="4">
        <f t="shared" si="16"/>
        <v>104.120848671489</v>
      </c>
      <c r="CG116" s="4">
        <f t="shared" si="17"/>
        <v>2.1389183004149999</v>
      </c>
      <c r="CH116" s="4">
        <f t="shared" si="18"/>
        <v>6.6886728317136006</v>
      </c>
    </row>
    <row r="117" spans="1:86">
      <c r="A117" s="2">
        <v>42440</v>
      </c>
      <c r="B117" s="29">
        <v>0.50005680555555554</v>
      </c>
      <c r="C117" s="4">
        <v>14.382</v>
      </c>
      <c r="D117" s="4">
        <v>0.40939999999999999</v>
      </c>
      <c r="E117" s="4" t="s">
        <v>155</v>
      </c>
      <c r="F117" s="4">
        <v>4093.75</v>
      </c>
      <c r="G117" s="4">
        <v>13.2</v>
      </c>
      <c r="H117" s="4">
        <v>15.3</v>
      </c>
      <c r="I117" s="4">
        <v>268.89999999999998</v>
      </c>
      <c r="K117" s="4">
        <v>0</v>
      </c>
      <c r="L117" s="4">
        <v>31</v>
      </c>
      <c r="M117" s="4">
        <v>0.87329999999999997</v>
      </c>
      <c r="N117" s="4">
        <v>12.5594</v>
      </c>
      <c r="O117" s="4">
        <v>0.35749999999999998</v>
      </c>
      <c r="P117" s="4">
        <v>11.526899999999999</v>
      </c>
      <c r="Q117" s="4">
        <v>13.3344</v>
      </c>
      <c r="R117" s="4">
        <v>24.9</v>
      </c>
      <c r="S117" s="4">
        <v>9.3788999999999998</v>
      </c>
      <c r="T117" s="4">
        <v>10.849600000000001</v>
      </c>
      <c r="U117" s="4">
        <v>20.2</v>
      </c>
      <c r="V117" s="4">
        <v>268.94760000000002</v>
      </c>
      <c r="Y117" s="4">
        <v>27.154</v>
      </c>
      <c r="Z117" s="4">
        <v>0</v>
      </c>
      <c r="AA117" s="4">
        <v>0</v>
      </c>
      <c r="AB117" s="4" t="s">
        <v>384</v>
      </c>
      <c r="AC117" s="4">
        <v>0</v>
      </c>
      <c r="AD117" s="4">
        <v>11.8</v>
      </c>
      <c r="AE117" s="4">
        <v>864</v>
      </c>
      <c r="AF117" s="4">
        <v>891</v>
      </c>
      <c r="AG117" s="4">
        <v>837</v>
      </c>
      <c r="AH117" s="4">
        <v>68</v>
      </c>
      <c r="AI117" s="4">
        <v>26.27</v>
      </c>
      <c r="AJ117" s="4">
        <v>0.6</v>
      </c>
      <c r="AK117" s="4">
        <v>988</v>
      </c>
      <c r="AL117" s="4">
        <v>5</v>
      </c>
      <c r="AM117" s="4">
        <v>0</v>
      </c>
      <c r="AN117" s="4">
        <v>35</v>
      </c>
      <c r="AO117" s="4">
        <v>190</v>
      </c>
      <c r="AP117" s="4">
        <v>189</v>
      </c>
      <c r="AQ117" s="4">
        <v>5.4</v>
      </c>
      <c r="AR117" s="4">
        <v>195</v>
      </c>
      <c r="AS117" s="4" t="s">
        <v>155</v>
      </c>
      <c r="AT117" s="4">
        <v>2</v>
      </c>
      <c r="AU117" s="5">
        <v>0.7082060185185185</v>
      </c>
      <c r="AV117" s="4">
        <v>47.163623000000001</v>
      </c>
      <c r="AW117" s="4">
        <v>-88.491101999999998</v>
      </c>
      <c r="AX117" s="4">
        <v>318.60000000000002</v>
      </c>
      <c r="AY117" s="4">
        <v>31.4</v>
      </c>
      <c r="AZ117" s="4">
        <v>12</v>
      </c>
      <c r="BA117" s="4">
        <v>11</v>
      </c>
      <c r="BB117" s="4" t="s">
        <v>429</v>
      </c>
      <c r="BC117" s="4">
        <v>1.2</v>
      </c>
      <c r="BD117" s="4">
        <v>1.9</v>
      </c>
      <c r="BE117" s="4">
        <v>2.271528</v>
      </c>
      <c r="BF117" s="4">
        <v>14.063000000000001</v>
      </c>
      <c r="BG117" s="4">
        <v>14.34</v>
      </c>
      <c r="BH117" s="4">
        <v>1.02</v>
      </c>
      <c r="BI117" s="4">
        <v>14.515000000000001</v>
      </c>
      <c r="BJ117" s="4">
        <v>2942.8429999999998</v>
      </c>
      <c r="BK117" s="4">
        <v>53.313000000000002</v>
      </c>
      <c r="BL117" s="4">
        <v>0.28299999999999997</v>
      </c>
      <c r="BM117" s="4">
        <v>0.32700000000000001</v>
      </c>
      <c r="BN117" s="4">
        <v>0.61</v>
      </c>
      <c r="BO117" s="4">
        <v>0.23</v>
      </c>
      <c r="BP117" s="4">
        <v>0.26600000000000001</v>
      </c>
      <c r="BQ117" s="4">
        <v>0.496</v>
      </c>
      <c r="BR117" s="4">
        <v>2.0838000000000001</v>
      </c>
      <c r="BU117" s="4">
        <v>1.262</v>
      </c>
      <c r="BW117" s="4">
        <v>0</v>
      </c>
      <c r="BX117" s="4">
        <v>0.320494</v>
      </c>
      <c r="BY117" s="4">
        <v>-5</v>
      </c>
      <c r="BZ117" s="4">
        <v>1.317196</v>
      </c>
      <c r="CA117" s="4">
        <v>7.8320720000000001</v>
      </c>
      <c r="CB117" s="4">
        <v>26.607358999999999</v>
      </c>
      <c r="CC117" s="4">
        <f t="shared" si="14"/>
        <v>2.0692334224</v>
      </c>
      <c r="CE117" s="4">
        <f t="shared" si="15"/>
        <v>17217.273020739911</v>
      </c>
      <c r="CF117" s="4">
        <f t="shared" si="16"/>
        <v>311.91078713839204</v>
      </c>
      <c r="CG117" s="4">
        <f t="shared" si="17"/>
        <v>2.9018766608640001</v>
      </c>
      <c r="CH117" s="4">
        <f t="shared" si="18"/>
        <v>12.1913923102992</v>
      </c>
    </row>
    <row r="118" spans="1:86">
      <c r="A118" s="2">
        <v>42440</v>
      </c>
      <c r="B118" s="29">
        <v>0.50006837962962958</v>
      </c>
      <c r="C118" s="4">
        <v>14.343</v>
      </c>
      <c r="D118" s="4">
        <v>0.55279999999999996</v>
      </c>
      <c r="E118" s="4" t="s">
        <v>155</v>
      </c>
      <c r="F118" s="4">
        <v>5528.0448720000004</v>
      </c>
      <c r="G118" s="4">
        <v>13.2</v>
      </c>
      <c r="H118" s="4">
        <v>15.1</v>
      </c>
      <c r="I118" s="4">
        <v>356.9</v>
      </c>
      <c r="K118" s="4">
        <v>0</v>
      </c>
      <c r="L118" s="4">
        <v>37</v>
      </c>
      <c r="M118" s="4">
        <v>0.87219999999999998</v>
      </c>
      <c r="N118" s="4">
        <v>12.5105</v>
      </c>
      <c r="O118" s="4">
        <v>0.48220000000000002</v>
      </c>
      <c r="P118" s="4">
        <v>11.513199999999999</v>
      </c>
      <c r="Q118" s="4">
        <v>13.170400000000001</v>
      </c>
      <c r="R118" s="4">
        <v>24.7</v>
      </c>
      <c r="S118" s="4">
        <v>9.3678000000000008</v>
      </c>
      <c r="T118" s="4">
        <v>10.716100000000001</v>
      </c>
      <c r="U118" s="4">
        <v>20.100000000000001</v>
      </c>
      <c r="V118" s="4">
        <v>356.9289</v>
      </c>
      <c r="Y118" s="4">
        <v>32.326000000000001</v>
      </c>
      <c r="Z118" s="4">
        <v>0</v>
      </c>
      <c r="AA118" s="4">
        <v>0</v>
      </c>
      <c r="AB118" s="4" t="s">
        <v>384</v>
      </c>
      <c r="AC118" s="4">
        <v>0</v>
      </c>
      <c r="AD118" s="4">
        <v>11.9</v>
      </c>
      <c r="AE118" s="4">
        <v>863</v>
      </c>
      <c r="AF118" s="4">
        <v>893</v>
      </c>
      <c r="AG118" s="4">
        <v>837</v>
      </c>
      <c r="AH118" s="4">
        <v>68</v>
      </c>
      <c r="AI118" s="4">
        <v>26.27</v>
      </c>
      <c r="AJ118" s="4">
        <v>0.6</v>
      </c>
      <c r="AK118" s="4">
        <v>988</v>
      </c>
      <c r="AL118" s="4">
        <v>5</v>
      </c>
      <c r="AM118" s="4">
        <v>0</v>
      </c>
      <c r="AN118" s="4">
        <v>35</v>
      </c>
      <c r="AO118" s="4">
        <v>190</v>
      </c>
      <c r="AP118" s="4">
        <v>189</v>
      </c>
      <c r="AQ118" s="4">
        <v>5.4</v>
      </c>
      <c r="AR118" s="4">
        <v>195</v>
      </c>
      <c r="AS118" s="4" t="s">
        <v>155</v>
      </c>
      <c r="AT118" s="4">
        <v>2</v>
      </c>
      <c r="AU118" s="5">
        <v>0.70821759259259265</v>
      </c>
      <c r="AV118" s="4">
        <v>47.163589000000002</v>
      </c>
      <c r="AW118" s="4">
        <v>-88.491287</v>
      </c>
      <c r="AX118" s="4">
        <v>318.5</v>
      </c>
      <c r="AY118" s="4">
        <v>31.8</v>
      </c>
      <c r="AZ118" s="4">
        <v>12</v>
      </c>
      <c r="BA118" s="4">
        <v>11</v>
      </c>
      <c r="BB118" s="4" t="s">
        <v>429</v>
      </c>
      <c r="BC118" s="4">
        <v>1.2</v>
      </c>
      <c r="BD118" s="4">
        <v>1.9</v>
      </c>
      <c r="BE118" s="4">
        <v>2.2999999999999998</v>
      </c>
      <c r="BF118" s="4">
        <v>14.063000000000001</v>
      </c>
      <c r="BG118" s="4">
        <v>14.22</v>
      </c>
      <c r="BH118" s="4">
        <v>1.01</v>
      </c>
      <c r="BI118" s="4">
        <v>14.651</v>
      </c>
      <c r="BJ118" s="4">
        <v>2912.2930000000001</v>
      </c>
      <c r="BK118" s="4">
        <v>71.438000000000002</v>
      </c>
      <c r="BL118" s="4">
        <v>0.28100000000000003</v>
      </c>
      <c r="BM118" s="4">
        <v>0.32100000000000001</v>
      </c>
      <c r="BN118" s="4">
        <v>0.60199999999999998</v>
      </c>
      <c r="BO118" s="4">
        <v>0.22800000000000001</v>
      </c>
      <c r="BP118" s="4">
        <v>0.26100000000000001</v>
      </c>
      <c r="BQ118" s="4">
        <v>0.49</v>
      </c>
      <c r="BR118" s="4">
        <v>2.7475000000000001</v>
      </c>
      <c r="BU118" s="4">
        <v>1.4930000000000001</v>
      </c>
      <c r="BW118" s="4">
        <v>0</v>
      </c>
      <c r="BX118" s="4">
        <v>0.30203799999999997</v>
      </c>
      <c r="BY118" s="4">
        <v>-5</v>
      </c>
      <c r="BZ118" s="4">
        <v>1.3179019999999999</v>
      </c>
      <c r="CA118" s="4">
        <v>7.3810529999999996</v>
      </c>
      <c r="CB118" s="4">
        <v>26.62162</v>
      </c>
      <c r="CC118" s="4">
        <f t="shared" si="14"/>
        <v>1.9500742025999998</v>
      </c>
      <c r="CE118" s="4">
        <f t="shared" si="15"/>
        <v>16057.354371443163</v>
      </c>
      <c r="CF118" s="4">
        <f t="shared" si="16"/>
        <v>393.88388516785795</v>
      </c>
      <c r="CG118" s="4">
        <f t="shared" si="17"/>
        <v>2.7016868295899998</v>
      </c>
      <c r="CH118" s="4">
        <f t="shared" si="18"/>
        <v>15.148744008772498</v>
      </c>
    </row>
    <row r="119" spans="1:86">
      <c r="A119" s="2">
        <v>42440</v>
      </c>
      <c r="B119" s="29">
        <v>0.50007995370370373</v>
      </c>
      <c r="C119" s="4">
        <v>14.315</v>
      </c>
      <c r="D119" s="4">
        <v>0.58230000000000004</v>
      </c>
      <c r="E119" s="4" t="s">
        <v>155</v>
      </c>
      <c r="F119" s="4">
        <v>5823.2534249999999</v>
      </c>
      <c r="G119" s="4">
        <v>13.2</v>
      </c>
      <c r="H119" s="4">
        <v>15.1</v>
      </c>
      <c r="I119" s="4">
        <v>401</v>
      </c>
      <c r="K119" s="4">
        <v>0</v>
      </c>
      <c r="L119" s="4">
        <v>38</v>
      </c>
      <c r="M119" s="4">
        <v>0.87209999999999999</v>
      </c>
      <c r="N119" s="4">
        <v>12.4849</v>
      </c>
      <c r="O119" s="4">
        <v>0.50790000000000002</v>
      </c>
      <c r="P119" s="4">
        <v>11.5121</v>
      </c>
      <c r="Q119" s="4">
        <v>13.1691</v>
      </c>
      <c r="R119" s="4">
        <v>24.7</v>
      </c>
      <c r="S119" s="4">
        <v>9.3667999999999996</v>
      </c>
      <c r="T119" s="4">
        <v>10.7151</v>
      </c>
      <c r="U119" s="4">
        <v>20.100000000000001</v>
      </c>
      <c r="V119" s="4">
        <v>401.01170000000002</v>
      </c>
      <c r="Y119" s="4">
        <v>33.234000000000002</v>
      </c>
      <c r="Z119" s="4">
        <v>0</v>
      </c>
      <c r="AA119" s="4">
        <v>0</v>
      </c>
      <c r="AB119" s="4" t="s">
        <v>384</v>
      </c>
      <c r="AC119" s="4">
        <v>0</v>
      </c>
      <c r="AD119" s="4">
        <v>11.8</v>
      </c>
      <c r="AE119" s="4">
        <v>863</v>
      </c>
      <c r="AF119" s="4">
        <v>892</v>
      </c>
      <c r="AG119" s="4">
        <v>836</v>
      </c>
      <c r="AH119" s="4">
        <v>68</v>
      </c>
      <c r="AI119" s="4">
        <v>26.27</v>
      </c>
      <c r="AJ119" s="4">
        <v>0.6</v>
      </c>
      <c r="AK119" s="4">
        <v>988</v>
      </c>
      <c r="AL119" s="4">
        <v>5</v>
      </c>
      <c r="AM119" s="4">
        <v>0</v>
      </c>
      <c r="AN119" s="4">
        <v>35</v>
      </c>
      <c r="AO119" s="4">
        <v>190</v>
      </c>
      <c r="AP119" s="4">
        <v>189</v>
      </c>
      <c r="AQ119" s="4">
        <v>5.4</v>
      </c>
      <c r="AR119" s="4">
        <v>195</v>
      </c>
      <c r="AS119" s="4" t="s">
        <v>155</v>
      </c>
      <c r="AT119" s="4">
        <v>2</v>
      </c>
      <c r="AU119" s="5">
        <v>0.70822916666666658</v>
      </c>
      <c r="AV119" s="4">
        <v>47.163541000000002</v>
      </c>
      <c r="AW119" s="4">
        <v>-88.491467999999998</v>
      </c>
      <c r="AX119" s="4">
        <v>318.3</v>
      </c>
      <c r="AY119" s="4">
        <v>32.5</v>
      </c>
      <c r="AZ119" s="4">
        <v>12</v>
      </c>
      <c r="BA119" s="4">
        <v>11</v>
      </c>
      <c r="BB119" s="4" t="s">
        <v>429</v>
      </c>
      <c r="BC119" s="4">
        <v>1.2712570000000001</v>
      </c>
      <c r="BD119" s="4">
        <v>2.0425149999999999</v>
      </c>
      <c r="BE119" s="4">
        <v>2.4425150000000002</v>
      </c>
      <c r="BF119" s="4">
        <v>14.063000000000001</v>
      </c>
      <c r="BG119" s="4">
        <v>14.21</v>
      </c>
      <c r="BH119" s="4">
        <v>1.01</v>
      </c>
      <c r="BI119" s="4">
        <v>14.662000000000001</v>
      </c>
      <c r="BJ119" s="4">
        <v>2905.3240000000001</v>
      </c>
      <c r="BK119" s="4">
        <v>75.22</v>
      </c>
      <c r="BL119" s="4">
        <v>0.28100000000000003</v>
      </c>
      <c r="BM119" s="4">
        <v>0.32100000000000001</v>
      </c>
      <c r="BN119" s="4">
        <v>0.60099999999999998</v>
      </c>
      <c r="BO119" s="4">
        <v>0.22800000000000001</v>
      </c>
      <c r="BP119" s="4">
        <v>0.26100000000000001</v>
      </c>
      <c r="BQ119" s="4">
        <v>0.48899999999999999</v>
      </c>
      <c r="BR119" s="4">
        <v>3.0857999999999999</v>
      </c>
      <c r="BU119" s="4">
        <v>1.534</v>
      </c>
      <c r="BW119" s="4">
        <v>0</v>
      </c>
      <c r="BX119" s="4">
        <v>0.31343199999999999</v>
      </c>
      <c r="BY119" s="4">
        <v>-5</v>
      </c>
      <c r="BZ119" s="4">
        <v>1.3180000000000001</v>
      </c>
      <c r="CA119" s="4">
        <v>7.6594949999999997</v>
      </c>
      <c r="CB119" s="4">
        <v>26.6236</v>
      </c>
      <c r="CC119" s="4">
        <f t="shared" si="14"/>
        <v>2.023638579</v>
      </c>
      <c r="CE119" s="4">
        <f t="shared" si="15"/>
        <v>16623.226044580857</v>
      </c>
      <c r="CF119" s="4">
        <f t="shared" si="16"/>
        <v>430.38196878330001</v>
      </c>
      <c r="CG119" s="4">
        <f t="shared" si="17"/>
        <v>2.7978833120849997</v>
      </c>
      <c r="CH119" s="4">
        <f t="shared" si="18"/>
        <v>17.655845244237</v>
      </c>
    </row>
    <row r="120" spans="1:86">
      <c r="A120" s="2">
        <v>42440</v>
      </c>
      <c r="B120" s="29">
        <v>0.50009152777777777</v>
      </c>
      <c r="C120" s="4">
        <v>14.304</v>
      </c>
      <c r="D120" s="4">
        <v>0.53510000000000002</v>
      </c>
      <c r="E120" s="4" t="s">
        <v>155</v>
      </c>
      <c r="F120" s="4">
        <v>5350.7017539999997</v>
      </c>
      <c r="G120" s="4">
        <v>13.7</v>
      </c>
      <c r="H120" s="4">
        <v>14.1</v>
      </c>
      <c r="I120" s="4">
        <v>443.9</v>
      </c>
      <c r="K120" s="4">
        <v>0</v>
      </c>
      <c r="L120" s="4">
        <v>42</v>
      </c>
      <c r="M120" s="4">
        <v>0.87250000000000005</v>
      </c>
      <c r="N120" s="4">
        <v>12.4808</v>
      </c>
      <c r="O120" s="4">
        <v>0.46689999999999998</v>
      </c>
      <c r="P120" s="4">
        <v>11.9125</v>
      </c>
      <c r="Q120" s="4">
        <v>12.2791</v>
      </c>
      <c r="R120" s="4">
        <v>24.2</v>
      </c>
      <c r="S120" s="4">
        <v>9.7057000000000002</v>
      </c>
      <c r="T120" s="4">
        <v>10.0044</v>
      </c>
      <c r="U120" s="4">
        <v>19.7</v>
      </c>
      <c r="V120" s="4">
        <v>443.91</v>
      </c>
      <c r="Y120" s="4">
        <v>36.779000000000003</v>
      </c>
      <c r="Z120" s="4">
        <v>0</v>
      </c>
      <c r="AA120" s="4">
        <v>0</v>
      </c>
      <c r="AB120" s="4" t="s">
        <v>384</v>
      </c>
      <c r="AC120" s="4">
        <v>0</v>
      </c>
      <c r="AD120" s="4">
        <v>11.8</v>
      </c>
      <c r="AE120" s="4">
        <v>863</v>
      </c>
      <c r="AF120" s="4">
        <v>890</v>
      </c>
      <c r="AG120" s="4">
        <v>835</v>
      </c>
      <c r="AH120" s="4">
        <v>68.900000000000006</v>
      </c>
      <c r="AI120" s="4">
        <v>26.62</v>
      </c>
      <c r="AJ120" s="4">
        <v>0.61</v>
      </c>
      <c r="AK120" s="4">
        <v>988</v>
      </c>
      <c r="AL120" s="4">
        <v>5</v>
      </c>
      <c r="AM120" s="4">
        <v>0</v>
      </c>
      <c r="AN120" s="4">
        <v>35</v>
      </c>
      <c r="AO120" s="4">
        <v>190</v>
      </c>
      <c r="AP120" s="4">
        <v>189</v>
      </c>
      <c r="AQ120" s="4">
        <v>5.4</v>
      </c>
      <c r="AR120" s="4">
        <v>195</v>
      </c>
      <c r="AS120" s="4" t="s">
        <v>155</v>
      </c>
      <c r="AT120" s="4">
        <v>2</v>
      </c>
      <c r="AU120" s="5">
        <v>0.70824074074074073</v>
      </c>
      <c r="AV120" s="4">
        <v>47.163466999999997</v>
      </c>
      <c r="AW120" s="4">
        <v>-88.491636999999997</v>
      </c>
      <c r="AX120" s="4">
        <v>318.5</v>
      </c>
      <c r="AY120" s="4">
        <v>33.1</v>
      </c>
      <c r="AZ120" s="4">
        <v>12</v>
      </c>
      <c r="BA120" s="4">
        <v>11</v>
      </c>
      <c r="BB120" s="4" t="s">
        <v>429</v>
      </c>
      <c r="BC120" s="4">
        <v>1.3712</v>
      </c>
      <c r="BD120" s="4">
        <v>2.1711999999999998</v>
      </c>
      <c r="BE120" s="4">
        <v>2.6423999999999999</v>
      </c>
      <c r="BF120" s="4">
        <v>14.063000000000001</v>
      </c>
      <c r="BG120" s="4">
        <v>14.26</v>
      </c>
      <c r="BH120" s="4">
        <v>1.01</v>
      </c>
      <c r="BI120" s="4">
        <v>14.611000000000001</v>
      </c>
      <c r="BJ120" s="4">
        <v>2913.5230000000001</v>
      </c>
      <c r="BK120" s="4">
        <v>69.364999999999995</v>
      </c>
      <c r="BL120" s="4">
        <v>0.29099999999999998</v>
      </c>
      <c r="BM120" s="4">
        <v>0.3</v>
      </c>
      <c r="BN120" s="4">
        <v>0.59099999999999997</v>
      </c>
      <c r="BO120" s="4">
        <v>0.23699999999999999</v>
      </c>
      <c r="BP120" s="4">
        <v>0.245</v>
      </c>
      <c r="BQ120" s="4">
        <v>0.48199999999999998</v>
      </c>
      <c r="BR120" s="4">
        <v>3.4266000000000001</v>
      </c>
      <c r="BU120" s="4">
        <v>1.7030000000000001</v>
      </c>
      <c r="BW120" s="4">
        <v>0</v>
      </c>
      <c r="BX120" s="4">
        <v>0.31680399999999997</v>
      </c>
      <c r="BY120" s="4">
        <v>-5</v>
      </c>
      <c r="BZ120" s="4">
        <v>1.3170980000000001</v>
      </c>
      <c r="CA120" s="4">
        <v>7.7418979999999999</v>
      </c>
      <c r="CB120" s="4">
        <v>26.60538</v>
      </c>
      <c r="CC120" s="4">
        <f t="shared" si="14"/>
        <v>2.0454094515999999</v>
      </c>
      <c r="CE120" s="4">
        <f t="shared" si="15"/>
        <v>16849.47982133054</v>
      </c>
      <c r="CF120" s="4">
        <f t="shared" si="16"/>
        <v>401.15151581318992</v>
      </c>
      <c r="CG120" s="4">
        <f t="shared" si="17"/>
        <v>2.7875013424919999</v>
      </c>
      <c r="CH120" s="4">
        <f t="shared" si="18"/>
        <v>19.816705602039601</v>
      </c>
    </row>
    <row r="121" spans="1:86">
      <c r="A121" s="2">
        <v>42440</v>
      </c>
      <c r="B121" s="29">
        <v>0.50010310185185192</v>
      </c>
      <c r="C121" s="4">
        <v>14.29</v>
      </c>
      <c r="D121" s="4">
        <v>0.48049999999999998</v>
      </c>
      <c r="E121" s="4" t="s">
        <v>155</v>
      </c>
      <c r="F121" s="4">
        <v>4805.40146</v>
      </c>
      <c r="G121" s="4">
        <v>15.6</v>
      </c>
      <c r="H121" s="4">
        <v>2.5</v>
      </c>
      <c r="I121" s="4">
        <v>466.8</v>
      </c>
      <c r="K121" s="4">
        <v>0</v>
      </c>
      <c r="L121" s="4">
        <v>42</v>
      </c>
      <c r="M121" s="4">
        <v>0.87319999999999998</v>
      </c>
      <c r="N121" s="4">
        <v>12.4773</v>
      </c>
      <c r="O121" s="4">
        <v>0.41959999999999997</v>
      </c>
      <c r="P121" s="4">
        <v>13.647500000000001</v>
      </c>
      <c r="Q121" s="4">
        <v>2.1829000000000001</v>
      </c>
      <c r="R121" s="4">
        <v>15.8</v>
      </c>
      <c r="S121" s="4">
        <v>11.120900000000001</v>
      </c>
      <c r="T121" s="4">
        <v>1.7787999999999999</v>
      </c>
      <c r="U121" s="4">
        <v>12.9</v>
      </c>
      <c r="V121" s="4">
        <v>466.75110000000001</v>
      </c>
      <c r="Y121" s="4">
        <v>37.021999999999998</v>
      </c>
      <c r="Z121" s="4">
        <v>0</v>
      </c>
      <c r="AA121" s="4">
        <v>0</v>
      </c>
      <c r="AB121" s="4" t="s">
        <v>384</v>
      </c>
      <c r="AC121" s="4">
        <v>0</v>
      </c>
      <c r="AD121" s="4">
        <v>11.9</v>
      </c>
      <c r="AE121" s="4">
        <v>862</v>
      </c>
      <c r="AF121" s="4">
        <v>889</v>
      </c>
      <c r="AG121" s="4">
        <v>834</v>
      </c>
      <c r="AH121" s="4">
        <v>69</v>
      </c>
      <c r="AI121" s="4">
        <v>26.66</v>
      </c>
      <c r="AJ121" s="4">
        <v>0.61</v>
      </c>
      <c r="AK121" s="4">
        <v>988</v>
      </c>
      <c r="AL121" s="4">
        <v>5</v>
      </c>
      <c r="AM121" s="4">
        <v>0</v>
      </c>
      <c r="AN121" s="4">
        <v>35</v>
      </c>
      <c r="AO121" s="4">
        <v>190</v>
      </c>
      <c r="AP121" s="4">
        <v>189</v>
      </c>
      <c r="AQ121" s="4">
        <v>5.6</v>
      </c>
      <c r="AR121" s="4">
        <v>195</v>
      </c>
      <c r="AS121" s="4" t="s">
        <v>155</v>
      </c>
      <c r="AT121" s="4">
        <v>2</v>
      </c>
      <c r="AU121" s="5">
        <v>0.70825231481481488</v>
      </c>
      <c r="AV121" s="4">
        <v>47.163362999999997</v>
      </c>
      <c r="AW121" s="4">
        <v>-88.491782000000001</v>
      </c>
      <c r="AX121" s="4">
        <v>318.5</v>
      </c>
      <c r="AY121" s="4">
        <v>33.9</v>
      </c>
      <c r="AZ121" s="4">
        <v>12</v>
      </c>
      <c r="BA121" s="4">
        <v>11</v>
      </c>
      <c r="BB121" s="4" t="s">
        <v>429</v>
      </c>
      <c r="BC121" s="4">
        <v>1.6131740000000001</v>
      </c>
      <c r="BD121" s="4">
        <v>2.3421159999999999</v>
      </c>
      <c r="BE121" s="4">
        <v>2.8421159999999999</v>
      </c>
      <c r="BF121" s="4">
        <v>14.063000000000001</v>
      </c>
      <c r="BG121" s="4">
        <v>14.33</v>
      </c>
      <c r="BH121" s="4">
        <v>1.02</v>
      </c>
      <c r="BI121" s="4">
        <v>14.528</v>
      </c>
      <c r="BJ121" s="4">
        <v>2923.654</v>
      </c>
      <c r="BK121" s="4">
        <v>62.575000000000003</v>
      </c>
      <c r="BL121" s="4">
        <v>0.33500000000000002</v>
      </c>
      <c r="BM121" s="4">
        <v>5.3999999999999999E-2</v>
      </c>
      <c r="BN121" s="4">
        <v>0.38800000000000001</v>
      </c>
      <c r="BO121" s="4">
        <v>0.27300000000000002</v>
      </c>
      <c r="BP121" s="4">
        <v>4.3999999999999997E-2</v>
      </c>
      <c r="BQ121" s="4">
        <v>0.317</v>
      </c>
      <c r="BR121" s="4">
        <v>3.6164999999999998</v>
      </c>
      <c r="BU121" s="4">
        <v>1.7210000000000001</v>
      </c>
      <c r="BW121" s="4">
        <v>0</v>
      </c>
      <c r="BX121" s="4">
        <v>0.295352</v>
      </c>
      <c r="BY121" s="4">
        <v>-5</v>
      </c>
      <c r="BZ121" s="4">
        <v>1.3179019999999999</v>
      </c>
      <c r="CA121" s="4">
        <v>7.2176640000000001</v>
      </c>
      <c r="CB121" s="4">
        <v>26.62162</v>
      </c>
      <c r="CC121" s="4">
        <f t="shared" si="14"/>
        <v>1.9069068288</v>
      </c>
      <c r="CE121" s="4">
        <f t="shared" si="15"/>
        <v>15763.158311519233</v>
      </c>
      <c r="CF121" s="4">
        <f t="shared" si="16"/>
        <v>337.37905762560001</v>
      </c>
      <c r="CG121" s="4">
        <f t="shared" si="17"/>
        <v>1.709135617536</v>
      </c>
      <c r="CH121" s="4">
        <f t="shared" si="18"/>
        <v>19.498703346431999</v>
      </c>
    </row>
    <row r="122" spans="1:86">
      <c r="A122" s="2">
        <v>42440</v>
      </c>
      <c r="B122" s="29">
        <v>0.50011467592592596</v>
      </c>
      <c r="C122" s="4">
        <v>14.29</v>
      </c>
      <c r="D122" s="4">
        <v>0.3972</v>
      </c>
      <c r="E122" s="4" t="s">
        <v>155</v>
      </c>
      <c r="F122" s="4">
        <v>3971.9930680000002</v>
      </c>
      <c r="G122" s="4">
        <v>15.7</v>
      </c>
      <c r="H122" s="4">
        <v>2.5</v>
      </c>
      <c r="I122" s="4">
        <v>451.2</v>
      </c>
      <c r="K122" s="4">
        <v>0</v>
      </c>
      <c r="L122" s="4">
        <v>42</v>
      </c>
      <c r="M122" s="4">
        <v>0.87390000000000001</v>
      </c>
      <c r="N122" s="4">
        <v>12.488</v>
      </c>
      <c r="O122" s="4">
        <v>0.34710000000000002</v>
      </c>
      <c r="P122" s="4">
        <v>13.7202</v>
      </c>
      <c r="Q122" s="4">
        <v>2.1848000000000001</v>
      </c>
      <c r="R122" s="4">
        <v>15.9</v>
      </c>
      <c r="S122" s="4">
        <v>11.180199999999999</v>
      </c>
      <c r="T122" s="4">
        <v>1.7803</v>
      </c>
      <c r="U122" s="4">
        <v>13</v>
      </c>
      <c r="V122" s="4">
        <v>451.19220000000001</v>
      </c>
      <c r="Y122" s="4">
        <v>37.107999999999997</v>
      </c>
      <c r="Z122" s="4">
        <v>0</v>
      </c>
      <c r="AA122" s="4">
        <v>0</v>
      </c>
      <c r="AB122" s="4" t="s">
        <v>384</v>
      </c>
      <c r="AC122" s="4">
        <v>0</v>
      </c>
      <c r="AD122" s="4">
        <v>11.8</v>
      </c>
      <c r="AE122" s="4">
        <v>864</v>
      </c>
      <c r="AF122" s="4">
        <v>889</v>
      </c>
      <c r="AG122" s="4">
        <v>836</v>
      </c>
      <c r="AH122" s="4">
        <v>69</v>
      </c>
      <c r="AI122" s="4">
        <v>26.66</v>
      </c>
      <c r="AJ122" s="4">
        <v>0.61</v>
      </c>
      <c r="AK122" s="4">
        <v>988</v>
      </c>
      <c r="AL122" s="4">
        <v>5</v>
      </c>
      <c r="AM122" s="4">
        <v>0</v>
      </c>
      <c r="AN122" s="4">
        <v>35</v>
      </c>
      <c r="AO122" s="4">
        <v>190</v>
      </c>
      <c r="AP122" s="4">
        <v>189</v>
      </c>
      <c r="AQ122" s="4">
        <v>5.6</v>
      </c>
      <c r="AR122" s="4">
        <v>195</v>
      </c>
      <c r="AS122" s="4" t="s">
        <v>155</v>
      </c>
      <c r="AT122" s="4">
        <v>2</v>
      </c>
      <c r="AU122" s="5">
        <v>0.70826388888888892</v>
      </c>
      <c r="AV122" s="4">
        <v>47.163238999999997</v>
      </c>
      <c r="AW122" s="4">
        <v>-88.491896999999994</v>
      </c>
      <c r="AX122" s="4">
        <v>318.39999999999998</v>
      </c>
      <c r="AY122" s="4">
        <v>34.4</v>
      </c>
      <c r="AZ122" s="4">
        <v>12</v>
      </c>
      <c r="BA122" s="4">
        <v>11</v>
      </c>
      <c r="BB122" s="4" t="s">
        <v>429</v>
      </c>
      <c r="BC122" s="4">
        <v>1.7709999999999999</v>
      </c>
      <c r="BD122" s="4">
        <v>1.4059999999999999</v>
      </c>
      <c r="BE122" s="4">
        <v>2.758</v>
      </c>
      <c r="BF122" s="4">
        <v>14.063000000000001</v>
      </c>
      <c r="BG122" s="4">
        <v>14.41</v>
      </c>
      <c r="BH122" s="4">
        <v>1.02</v>
      </c>
      <c r="BI122" s="4">
        <v>14.429</v>
      </c>
      <c r="BJ122" s="4">
        <v>2940.5949999999998</v>
      </c>
      <c r="BK122" s="4">
        <v>52.021999999999998</v>
      </c>
      <c r="BL122" s="4">
        <v>0.33800000000000002</v>
      </c>
      <c r="BM122" s="4">
        <v>5.3999999999999999E-2</v>
      </c>
      <c r="BN122" s="4">
        <v>0.39200000000000002</v>
      </c>
      <c r="BO122" s="4">
        <v>0.27600000000000002</v>
      </c>
      <c r="BP122" s="4">
        <v>4.3999999999999997E-2</v>
      </c>
      <c r="BQ122" s="4">
        <v>0.32</v>
      </c>
      <c r="BR122" s="4">
        <v>3.5131999999999999</v>
      </c>
      <c r="BU122" s="4">
        <v>1.734</v>
      </c>
      <c r="BW122" s="4">
        <v>0</v>
      </c>
      <c r="BX122" s="4">
        <v>0.36155199999999998</v>
      </c>
      <c r="BY122" s="4">
        <v>-5</v>
      </c>
      <c r="BZ122" s="4">
        <v>1.315294</v>
      </c>
      <c r="CA122" s="4">
        <v>8.8354269999999993</v>
      </c>
      <c r="CB122" s="4">
        <v>26.568939</v>
      </c>
      <c r="CC122" s="4">
        <f t="shared" si="14"/>
        <v>2.3343198133999996</v>
      </c>
      <c r="CE122" s="4">
        <f t="shared" si="15"/>
        <v>19408.115106921552</v>
      </c>
      <c r="CF122" s="4">
        <f t="shared" si="16"/>
        <v>343.34852779531798</v>
      </c>
      <c r="CG122" s="4">
        <f t="shared" si="17"/>
        <v>2.11202047008</v>
      </c>
      <c r="CH122" s="4">
        <f t="shared" si="18"/>
        <v>23.187344735890797</v>
      </c>
    </row>
    <row r="123" spans="1:86">
      <c r="A123" s="2">
        <v>42440</v>
      </c>
      <c r="B123" s="29">
        <v>0.50012624999999999</v>
      </c>
      <c r="C123" s="4">
        <v>14.29</v>
      </c>
      <c r="D123" s="4">
        <v>0.22559999999999999</v>
      </c>
      <c r="E123" s="4" t="s">
        <v>155</v>
      </c>
      <c r="F123" s="4">
        <v>2255.5395680000001</v>
      </c>
      <c r="G123" s="4">
        <v>15.7</v>
      </c>
      <c r="H123" s="4">
        <v>2.5</v>
      </c>
      <c r="I123" s="4">
        <v>428.8</v>
      </c>
      <c r="K123" s="4">
        <v>0</v>
      </c>
      <c r="L123" s="4">
        <v>42</v>
      </c>
      <c r="M123" s="4">
        <v>0.87549999999999994</v>
      </c>
      <c r="N123" s="4">
        <v>12.510300000000001</v>
      </c>
      <c r="O123" s="4">
        <v>0.19750000000000001</v>
      </c>
      <c r="P123" s="4">
        <v>13.7447</v>
      </c>
      <c r="Q123" s="4">
        <v>2.2151000000000001</v>
      </c>
      <c r="R123" s="4">
        <v>16</v>
      </c>
      <c r="S123" s="4">
        <v>11.200100000000001</v>
      </c>
      <c r="T123" s="4">
        <v>1.8049999999999999</v>
      </c>
      <c r="U123" s="4">
        <v>13</v>
      </c>
      <c r="V123" s="4">
        <v>428.75920000000002</v>
      </c>
      <c r="Y123" s="4">
        <v>36.5</v>
      </c>
      <c r="Z123" s="4">
        <v>0</v>
      </c>
      <c r="AA123" s="4">
        <v>0</v>
      </c>
      <c r="AB123" s="4" t="s">
        <v>384</v>
      </c>
      <c r="AC123" s="4">
        <v>0</v>
      </c>
      <c r="AD123" s="4">
        <v>11.9</v>
      </c>
      <c r="AE123" s="4">
        <v>865</v>
      </c>
      <c r="AF123" s="4">
        <v>891</v>
      </c>
      <c r="AG123" s="4">
        <v>839</v>
      </c>
      <c r="AH123" s="4">
        <v>69</v>
      </c>
      <c r="AI123" s="4">
        <v>26.66</v>
      </c>
      <c r="AJ123" s="4">
        <v>0.61</v>
      </c>
      <c r="AK123" s="4">
        <v>988</v>
      </c>
      <c r="AL123" s="4">
        <v>5</v>
      </c>
      <c r="AM123" s="4">
        <v>0</v>
      </c>
      <c r="AN123" s="4">
        <v>35</v>
      </c>
      <c r="AO123" s="4">
        <v>190</v>
      </c>
      <c r="AP123" s="4">
        <v>189</v>
      </c>
      <c r="AQ123" s="4">
        <v>5.7</v>
      </c>
      <c r="AR123" s="4">
        <v>195</v>
      </c>
      <c r="AS123" s="4" t="s">
        <v>155</v>
      </c>
      <c r="AT123" s="4">
        <v>2</v>
      </c>
      <c r="AU123" s="5">
        <v>0.70827546296296295</v>
      </c>
      <c r="AV123" s="4">
        <v>47.163102000000002</v>
      </c>
      <c r="AW123" s="4">
        <v>-88.491969999999995</v>
      </c>
      <c r="AX123" s="4">
        <v>318.2</v>
      </c>
      <c r="AY123" s="4">
        <v>34.5</v>
      </c>
      <c r="AZ123" s="4">
        <v>12</v>
      </c>
      <c r="BA123" s="4">
        <v>11</v>
      </c>
      <c r="BB123" s="4" t="s">
        <v>429</v>
      </c>
      <c r="BC123" s="4">
        <v>1.8</v>
      </c>
      <c r="BD123" s="4">
        <v>1.1432899999999999</v>
      </c>
      <c r="BE123" s="4">
        <v>2.7716449999999999</v>
      </c>
      <c r="BF123" s="4">
        <v>14.063000000000001</v>
      </c>
      <c r="BG123" s="4">
        <v>14.6</v>
      </c>
      <c r="BH123" s="4">
        <v>1.04</v>
      </c>
      <c r="BI123" s="4">
        <v>14.226000000000001</v>
      </c>
      <c r="BJ123" s="4">
        <v>2975.8870000000002</v>
      </c>
      <c r="BK123" s="4">
        <v>29.896000000000001</v>
      </c>
      <c r="BL123" s="4">
        <v>0.34200000000000003</v>
      </c>
      <c r="BM123" s="4">
        <v>5.5E-2</v>
      </c>
      <c r="BN123" s="4">
        <v>0.39800000000000002</v>
      </c>
      <c r="BO123" s="4">
        <v>0.27900000000000003</v>
      </c>
      <c r="BP123" s="4">
        <v>4.4999999999999998E-2</v>
      </c>
      <c r="BQ123" s="4">
        <v>0.32400000000000001</v>
      </c>
      <c r="BR123" s="4">
        <v>3.3725999999999998</v>
      </c>
      <c r="BU123" s="4">
        <v>1.7230000000000001</v>
      </c>
      <c r="BW123" s="4">
        <v>0</v>
      </c>
      <c r="BX123" s="4">
        <v>0.37711800000000001</v>
      </c>
      <c r="BY123" s="4">
        <v>-5</v>
      </c>
      <c r="BZ123" s="4">
        <v>1.3159019999999999</v>
      </c>
      <c r="CA123" s="4">
        <v>9.215821</v>
      </c>
      <c r="CB123" s="4">
        <v>26.581219999999998</v>
      </c>
      <c r="CC123" s="4">
        <f t="shared" si="14"/>
        <v>2.4348199081999997</v>
      </c>
      <c r="CE123" s="4">
        <f t="shared" si="15"/>
        <v>20486.65570544557</v>
      </c>
      <c r="CF123" s="4">
        <f t="shared" si="16"/>
        <v>205.81058990815202</v>
      </c>
      <c r="CG123" s="4">
        <f t="shared" si="17"/>
        <v>2.2304867249879998</v>
      </c>
      <c r="CH123" s="4">
        <f t="shared" si="18"/>
        <v>23.217714594736197</v>
      </c>
    </row>
    <row r="124" spans="1:86">
      <c r="A124" s="2">
        <v>42440</v>
      </c>
      <c r="B124" s="29">
        <v>0.50013782407407403</v>
      </c>
      <c r="C124" s="4">
        <v>14.295999999999999</v>
      </c>
      <c r="D124" s="4">
        <v>8.1699999999999995E-2</v>
      </c>
      <c r="E124" s="4" t="s">
        <v>155</v>
      </c>
      <c r="F124" s="4">
        <v>816.69064700000001</v>
      </c>
      <c r="G124" s="4">
        <v>15.7</v>
      </c>
      <c r="H124" s="4">
        <v>2.6</v>
      </c>
      <c r="I124" s="4">
        <v>319</v>
      </c>
      <c r="K124" s="4">
        <v>0</v>
      </c>
      <c r="L124" s="4">
        <v>36</v>
      </c>
      <c r="M124" s="4">
        <v>0.87670000000000003</v>
      </c>
      <c r="N124" s="4">
        <v>12.5329</v>
      </c>
      <c r="O124" s="4">
        <v>7.1599999999999997E-2</v>
      </c>
      <c r="P124" s="4">
        <v>13.763500000000001</v>
      </c>
      <c r="Q124" s="4">
        <v>2.2793000000000001</v>
      </c>
      <c r="R124" s="4">
        <v>16</v>
      </c>
      <c r="S124" s="4">
        <v>11.215400000000001</v>
      </c>
      <c r="T124" s="4">
        <v>1.8573</v>
      </c>
      <c r="U124" s="4">
        <v>13.1</v>
      </c>
      <c r="V124" s="4">
        <v>319.02589999999998</v>
      </c>
      <c r="Y124" s="4">
        <v>31.843</v>
      </c>
      <c r="Z124" s="4">
        <v>0</v>
      </c>
      <c r="AA124" s="4">
        <v>0</v>
      </c>
      <c r="AB124" s="4" t="s">
        <v>384</v>
      </c>
      <c r="AC124" s="4">
        <v>0</v>
      </c>
      <c r="AD124" s="4">
        <v>11.8</v>
      </c>
      <c r="AE124" s="4">
        <v>866</v>
      </c>
      <c r="AF124" s="4">
        <v>892</v>
      </c>
      <c r="AG124" s="4">
        <v>839</v>
      </c>
      <c r="AH124" s="4">
        <v>69</v>
      </c>
      <c r="AI124" s="4">
        <v>26.66</v>
      </c>
      <c r="AJ124" s="4">
        <v>0.61</v>
      </c>
      <c r="AK124" s="4">
        <v>988</v>
      </c>
      <c r="AL124" s="4">
        <v>5</v>
      </c>
      <c r="AM124" s="4">
        <v>0</v>
      </c>
      <c r="AN124" s="4">
        <v>35</v>
      </c>
      <c r="AO124" s="4">
        <v>190</v>
      </c>
      <c r="AP124" s="4">
        <v>189</v>
      </c>
      <c r="AQ124" s="4">
        <v>5.4</v>
      </c>
      <c r="AR124" s="4">
        <v>195</v>
      </c>
      <c r="AS124" s="4" t="s">
        <v>155</v>
      </c>
      <c r="AT124" s="4">
        <v>2</v>
      </c>
      <c r="AU124" s="5">
        <v>0.70828703703703699</v>
      </c>
      <c r="AV124" s="4">
        <v>47.162954999999997</v>
      </c>
      <c r="AW124" s="4">
        <v>-88.491990999999999</v>
      </c>
      <c r="AX124" s="4">
        <v>318</v>
      </c>
      <c r="AY124" s="4">
        <v>34.6</v>
      </c>
      <c r="AZ124" s="4">
        <v>12</v>
      </c>
      <c r="BA124" s="4">
        <v>11</v>
      </c>
      <c r="BB124" s="4" t="s">
        <v>429</v>
      </c>
      <c r="BC124" s="4">
        <v>1.8</v>
      </c>
      <c r="BD124" s="4">
        <v>1.2</v>
      </c>
      <c r="BE124" s="4">
        <v>2.8</v>
      </c>
      <c r="BF124" s="4">
        <v>14.063000000000001</v>
      </c>
      <c r="BG124" s="4">
        <v>14.76</v>
      </c>
      <c r="BH124" s="4">
        <v>1.05</v>
      </c>
      <c r="BI124" s="4">
        <v>14.069000000000001</v>
      </c>
      <c r="BJ124" s="4">
        <v>3008.306</v>
      </c>
      <c r="BK124" s="4">
        <v>10.938000000000001</v>
      </c>
      <c r="BL124" s="4">
        <v>0.34599999999999997</v>
      </c>
      <c r="BM124" s="4">
        <v>5.7000000000000002E-2</v>
      </c>
      <c r="BN124" s="4">
        <v>0.40300000000000002</v>
      </c>
      <c r="BO124" s="4">
        <v>0.28199999999999997</v>
      </c>
      <c r="BP124" s="4">
        <v>4.7E-2</v>
      </c>
      <c r="BQ124" s="4">
        <v>0.32900000000000001</v>
      </c>
      <c r="BR124" s="4">
        <v>2.5322</v>
      </c>
      <c r="BU124" s="4">
        <v>1.516</v>
      </c>
      <c r="BW124" s="4">
        <v>0</v>
      </c>
      <c r="BX124" s="4">
        <v>0.40503299999999998</v>
      </c>
      <c r="BY124" s="4">
        <v>-5</v>
      </c>
      <c r="BZ124" s="4">
        <v>1.3123959999999999</v>
      </c>
      <c r="CA124" s="4">
        <v>9.8979929999999996</v>
      </c>
      <c r="CB124" s="4">
        <v>26.510390999999998</v>
      </c>
      <c r="CC124" s="4">
        <f t="shared" si="14"/>
        <v>2.6150497505999999</v>
      </c>
      <c r="CE124" s="4">
        <f t="shared" si="15"/>
        <v>22242.815222203924</v>
      </c>
      <c r="CF124" s="4">
        <f t="shared" si="16"/>
        <v>80.873392833197997</v>
      </c>
      <c r="CG124" s="4">
        <f t="shared" si="17"/>
        <v>2.4325604536589998</v>
      </c>
      <c r="CH124" s="4">
        <f t="shared" si="18"/>
        <v>18.7225823123262</v>
      </c>
    </row>
    <row r="125" spans="1:86">
      <c r="A125" s="2">
        <v>42440</v>
      </c>
      <c r="B125" s="29">
        <v>0.50014939814814818</v>
      </c>
      <c r="C125" s="4">
        <v>14.138999999999999</v>
      </c>
      <c r="D125" s="4">
        <v>0.03</v>
      </c>
      <c r="E125" s="4" t="s">
        <v>155</v>
      </c>
      <c r="F125" s="4">
        <v>300.38590599999998</v>
      </c>
      <c r="G125" s="4">
        <v>51.8</v>
      </c>
      <c r="H125" s="4">
        <v>2.6</v>
      </c>
      <c r="I125" s="4">
        <v>203.1</v>
      </c>
      <c r="K125" s="4">
        <v>0</v>
      </c>
      <c r="L125" s="4">
        <v>24</v>
      </c>
      <c r="M125" s="4">
        <v>0.87839999999999996</v>
      </c>
      <c r="N125" s="4">
        <v>12.420199999999999</v>
      </c>
      <c r="O125" s="4">
        <v>2.64E-2</v>
      </c>
      <c r="P125" s="4">
        <v>45.471899999999998</v>
      </c>
      <c r="Q125" s="4">
        <v>2.2839</v>
      </c>
      <c r="R125" s="4">
        <v>47.8</v>
      </c>
      <c r="S125" s="4">
        <v>37.0535</v>
      </c>
      <c r="T125" s="4">
        <v>1.861</v>
      </c>
      <c r="U125" s="4">
        <v>38.9</v>
      </c>
      <c r="V125" s="4">
        <v>203.13229999999999</v>
      </c>
      <c r="Y125" s="4">
        <v>21.257999999999999</v>
      </c>
      <c r="Z125" s="4">
        <v>0</v>
      </c>
      <c r="AA125" s="4">
        <v>0</v>
      </c>
      <c r="AB125" s="4" t="s">
        <v>384</v>
      </c>
      <c r="AC125" s="4">
        <v>0</v>
      </c>
      <c r="AD125" s="4">
        <v>11.8</v>
      </c>
      <c r="AE125" s="4">
        <v>867</v>
      </c>
      <c r="AF125" s="4">
        <v>893</v>
      </c>
      <c r="AG125" s="4">
        <v>840</v>
      </c>
      <c r="AH125" s="4">
        <v>69</v>
      </c>
      <c r="AI125" s="4">
        <v>26.66</v>
      </c>
      <c r="AJ125" s="4">
        <v>0.61</v>
      </c>
      <c r="AK125" s="4">
        <v>988</v>
      </c>
      <c r="AL125" s="4">
        <v>5</v>
      </c>
      <c r="AM125" s="4">
        <v>0</v>
      </c>
      <c r="AN125" s="4">
        <v>35</v>
      </c>
      <c r="AO125" s="4">
        <v>190</v>
      </c>
      <c r="AP125" s="4">
        <v>189</v>
      </c>
      <c r="AQ125" s="4">
        <v>5.4</v>
      </c>
      <c r="AR125" s="4">
        <v>195</v>
      </c>
      <c r="AS125" s="4" t="s">
        <v>155</v>
      </c>
      <c r="AT125" s="4">
        <v>2</v>
      </c>
      <c r="AU125" s="5">
        <v>0.70829861111111114</v>
      </c>
      <c r="AV125" s="4">
        <v>47.162804999999999</v>
      </c>
      <c r="AW125" s="4">
        <v>-88.491974999999996</v>
      </c>
      <c r="AX125" s="4">
        <v>318.10000000000002</v>
      </c>
      <c r="AY125" s="4">
        <v>35.200000000000003</v>
      </c>
      <c r="AZ125" s="4">
        <v>12</v>
      </c>
      <c r="BA125" s="4">
        <v>11</v>
      </c>
      <c r="BB125" s="4" t="s">
        <v>429</v>
      </c>
      <c r="BC125" s="4">
        <v>1.728343</v>
      </c>
      <c r="BD125" s="4">
        <v>1.271657</v>
      </c>
      <c r="BE125" s="4">
        <v>2.8</v>
      </c>
      <c r="BF125" s="4">
        <v>14.063000000000001</v>
      </c>
      <c r="BG125" s="4">
        <v>14.98</v>
      </c>
      <c r="BH125" s="4">
        <v>1.07</v>
      </c>
      <c r="BI125" s="4">
        <v>13.842000000000001</v>
      </c>
      <c r="BJ125" s="4">
        <v>3021.92</v>
      </c>
      <c r="BK125" s="4">
        <v>4.0860000000000003</v>
      </c>
      <c r="BL125" s="4">
        <v>1.159</v>
      </c>
      <c r="BM125" s="4">
        <v>5.8000000000000003E-2</v>
      </c>
      <c r="BN125" s="4">
        <v>1.2170000000000001</v>
      </c>
      <c r="BO125" s="4">
        <v>0.94399999999999995</v>
      </c>
      <c r="BP125" s="4">
        <v>4.7E-2</v>
      </c>
      <c r="BQ125" s="4">
        <v>0.99199999999999999</v>
      </c>
      <c r="BR125" s="4">
        <v>1.6343000000000001</v>
      </c>
      <c r="BU125" s="4">
        <v>1.026</v>
      </c>
      <c r="BW125" s="4">
        <v>0</v>
      </c>
      <c r="BX125" s="4">
        <v>0.48285800000000001</v>
      </c>
      <c r="BY125" s="4">
        <v>-5</v>
      </c>
      <c r="BZ125" s="4">
        <v>1.3110980000000001</v>
      </c>
      <c r="CA125" s="4">
        <v>11.799839</v>
      </c>
      <c r="CB125" s="4">
        <v>26.484182000000001</v>
      </c>
      <c r="CC125" s="4">
        <f t="shared" si="14"/>
        <v>3.1175174638000001</v>
      </c>
      <c r="CE125" s="4">
        <f t="shared" si="15"/>
        <v>26636.65259474736</v>
      </c>
      <c r="CF125" s="4">
        <f t="shared" si="16"/>
        <v>36.015964189038009</v>
      </c>
      <c r="CG125" s="4">
        <f t="shared" si="17"/>
        <v>8.7439638951359999</v>
      </c>
      <c r="CH125" s="4">
        <f t="shared" si="18"/>
        <v>14.405504227641901</v>
      </c>
    </row>
    <row r="126" spans="1:86">
      <c r="A126" s="2">
        <v>42440</v>
      </c>
      <c r="B126" s="29">
        <v>0.50016097222222222</v>
      </c>
      <c r="C126" s="4">
        <v>13.875999999999999</v>
      </c>
      <c r="D126" s="4">
        <v>1.15E-2</v>
      </c>
      <c r="E126" s="4" t="s">
        <v>155</v>
      </c>
      <c r="F126" s="4">
        <v>115.07450300000001</v>
      </c>
      <c r="G126" s="4">
        <v>242.1</v>
      </c>
      <c r="H126" s="4">
        <v>2.6</v>
      </c>
      <c r="I126" s="4">
        <v>142</v>
      </c>
      <c r="K126" s="4">
        <v>0</v>
      </c>
      <c r="L126" s="4">
        <v>24</v>
      </c>
      <c r="M126" s="4">
        <v>0.88070000000000004</v>
      </c>
      <c r="N126" s="4">
        <v>12.221</v>
      </c>
      <c r="O126" s="4">
        <v>1.01E-2</v>
      </c>
      <c r="P126" s="4">
        <v>213.21440000000001</v>
      </c>
      <c r="Q126" s="4">
        <v>2.2898000000000001</v>
      </c>
      <c r="R126" s="4">
        <v>215.5</v>
      </c>
      <c r="S126" s="4">
        <v>173.74119999999999</v>
      </c>
      <c r="T126" s="4">
        <v>1.8658999999999999</v>
      </c>
      <c r="U126" s="4">
        <v>175.6</v>
      </c>
      <c r="V126" s="4">
        <v>141.96619999999999</v>
      </c>
      <c r="Y126" s="4">
        <v>20.747</v>
      </c>
      <c r="Z126" s="4">
        <v>0</v>
      </c>
      <c r="AA126" s="4">
        <v>0</v>
      </c>
      <c r="AB126" s="4" t="s">
        <v>384</v>
      </c>
      <c r="AC126" s="4">
        <v>0</v>
      </c>
      <c r="AD126" s="4">
        <v>11.9</v>
      </c>
      <c r="AE126" s="4">
        <v>868</v>
      </c>
      <c r="AF126" s="4">
        <v>894</v>
      </c>
      <c r="AG126" s="4">
        <v>842</v>
      </c>
      <c r="AH126" s="4">
        <v>69</v>
      </c>
      <c r="AI126" s="4">
        <v>26.66</v>
      </c>
      <c r="AJ126" s="4">
        <v>0.61</v>
      </c>
      <c r="AK126" s="4">
        <v>988</v>
      </c>
      <c r="AL126" s="4">
        <v>5</v>
      </c>
      <c r="AM126" s="4">
        <v>0</v>
      </c>
      <c r="AN126" s="4">
        <v>35</v>
      </c>
      <c r="AO126" s="4">
        <v>190</v>
      </c>
      <c r="AP126" s="4">
        <v>189</v>
      </c>
      <c r="AQ126" s="4">
        <v>5.5</v>
      </c>
      <c r="AR126" s="4">
        <v>195</v>
      </c>
      <c r="AS126" s="4" t="s">
        <v>155</v>
      </c>
      <c r="AT126" s="4">
        <v>2</v>
      </c>
      <c r="AU126" s="5">
        <v>0.70831018518518529</v>
      </c>
      <c r="AV126" s="4">
        <v>47.162652000000001</v>
      </c>
      <c r="AW126" s="4">
        <v>-88.491940999999997</v>
      </c>
      <c r="AX126" s="4">
        <v>318.10000000000002</v>
      </c>
      <c r="AY126" s="4">
        <v>36.200000000000003</v>
      </c>
      <c r="AZ126" s="4">
        <v>12</v>
      </c>
      <c r="BA126" s="4">
        <v>11</v>
      </c>
      <c r="BB126" s="4" t="s">
        <v>429</v>
      </c>
      <c r="BC126" s="4">
        <v>1.9148000000000001</v>
      </c>
      <c r="BD126" s="4">
        <v>1.3715999999999999</v>
      </c>
      <c r="BE126" s="4">
        <v>3.0148000000000001</v>
      </c>
      <c r="BF126" s="4">
        <v>14.063000000000001</v>
      </c>
      <c r="BG126" s="4">
        <v>15.27</v>
      </c>
      <c r="BH126" s="4">
        <v>1.0900000000000001</v>
      </c>
      <c r="BI126" s="4">
        <v>13.545999999999999</v>
      </c>
      <c r="BJ126" s="4">
        <v>3027.431</v>
      </c>
      <c r="BK126" s="4">
        <v>1.5980000000000001</v>
      </c>
      <c r="BL126" s="4">
        <v>5.5309999999999997</v>
      </c>
      <c r="BM126" s="4">
        <v>5.8999999999999997E-2</v>
      </c>
      <c r="BN126" s="4">
        <v>5.5910000000000002</v>
      </c>
      <c r="BO126" s="4">
        <v>4.5069999999999997</v>
      </c>
      <c r="BP126" s="4">
        <v>4.8000000000000001E-2</v>
      </c>
      <c r="BQ126" s="4">
        <v>4.556</v>
      </c>
      <c r="BR126" s="4">
        <v>1.1629</v>
      </c>
      <c r="BU126" s="4">
        <v>1.02</v>
      </c>
      <c r="BW126" s="4">
        <v>0</v>
      </c>
      <c r="BX126" s="4">
        <v>0.45401799999999998</v>
      </c>
      <c r="BY126" s="4">
        <v>-5</v>
      </c>
      <c r="BZ126" s="4">
        <v>1.3119019999999999</v>
      </c>
      <c r="CA126" s="4">
        <v>11.095065</v>
      </c>
      <c r="CB126" s="4">
        <v>26.500419999999998</v>
      </c>
      <c r="CC126" s="4">
        <f t="shared" si="14"/>
        <v>2.9313161729999999</v>
      </c>
      <c r="CE126" s="4">
        <f t="shared" si="15"/>
        <v>25091.389164827204</v>
      </c>
      <c r="CF126" s="4">
        <f t="shared" si="16"/>
        <v>13.24424566089</v>
      </c>
      <c r="CG126" s="4">
        <f t="shared" si="17"/>
        <v>37.760189756580004</v>
      </c>
      <c r="CH126" s="4">
        <f t="shared" si="18"/>
        <v>9.6381309631095</v>
      </c>
    </row>
    <row r="127" spans="1:86">
      <c r="A127" s="2">
        <v>42440</v>
      </c>
      <c r="B127" s="29">
        <v>0.50017254629629626</v>
      </c>
      <c r="C127" s="4">
        <v>13.7</v>
      </c>
      <c r="D127" s="4">
        <v>7.4000000000000003E-3</v>
      </c>
      <c r="E127" s="4" t="s">
        <v>155</v>
      </c>
      <c r="F127" s="4">
        <v>74.243696999999997</v>
      </c>
      <c r="G127" s="4">
        <v>1360.1</v>
      </c>
      <c r="H127" s="4">
        <v>2.7</v>
      </c>
      <c r="I127" s="4">
        <v>108.6</v>
      </c>
      <c r="K127" s="4">
        <v>0.14000000000000001</v>
      </c>
      <c r="L127" s="4">
        <v>20</v>
      </c>
      <c r="M127" s="4">
        <v>0.8821</v>
      </c>
      <c r="N127" s="4">
        <v>12.0848</v>
      </c>
      <c r="O127" s="4">
        <v>6.4999999999999997E-3</v>
      </c>
      <c r="P127" s="4">
        <v>1199.7773999999999</v>
      </c>
      <c r="Q127" s="4">
        <v>2.4081999999999999</v>
      </c>
      <c r="R127" s="4">
        <v>1202.2</v>
      </c>
      <c r="S127" s="4">
        <v>977.65769999999998</v>
      </c>
      <c r="T127" s="4">
        <v>1.9622999999999999</v>
      </c>
      <c r="U127" s="4">
        <v>979.6</v>
      </c>
      <c r="V127" s="4">
        <v>108.6489</v>
      </c>
      <c r="Y127" s="4">
        <v>17.54</v>
      </c>
      <c r="Z127" s="4">
        <v>0</v>
      </c>
      <c r="AA127" s="4">
        <v>0.1195</v>
      </c>
      <c r="AB127" s="4" t="s">
        <v>384</v>
      </c>
      <c r="AC127" s="4">
        <v>0</v>
      </c>
      <c r="AD127" s="4">
        <v>11.8</v>
      </c>
      <c r="AE127" s="4">
        <v>870</v>
      </c>
      <c r="AF127" s="4">
        <v>895</v>
      </c>
      <c r="AG127" s="4">
        <v>843</v>
      </c>
      <c r="AH127" s="4">
        <v>69</v>
      </c>
      <c r="AI127" s="4">
        <v>26.66</v>
      </c>
      <c r="AJ127" s="4">
        <v>0.61</v>
      </c>
      <c r="AK127" s="4">
        <v>988</v>
      </c>
      <c r="AL127" s="4">
        <v>5</v>
      </c>
      <c r="AM127" s="4">
        <v>0</v>
      </c>
      <c r="AN127" s="4">
        <v>35</v>
      </c>
      <c r="AO127" s="4">
        <v>190</v>
      </c>
      <c r="AP127" s="4">
        <v>189</v>
      </c>
      <c r="AQ127" s="4">
        <v>5.4</v>
      </c>
      <c r="AR127" s="4">
        <v>195</v>
      </c>
      <c r="AS127" s="4" t="s">
        <v>155</v>
      </c>
      <c r="AT127" s="4">
        <v>2</v>
      </c>
      <c r="AU127" s="5">
        <v>0.70832175925925922</v>
      </c>
      <c r="AV127" s="4">
        <v>47.162495999999997</v>
      </c>
      <c r="AW127" s="4">
        <v>-88.491895999999997</v>
      </c>
      <c r="AX127" s="4">
        <v>318.10000000000002</v>
      </c>
      <c r="AY127" s="4">
        <v>37.5</v>
      </c>
      <c r="AZ127" s="4">
        <v>12</v>
      </c>
      <c r="BA127" s="4">
        <v>11</v>
      </c>
      <c r="BB127" s="4" t="s">
        <v>429</v>
      </c>
      <c r="BC127" s="4">
        <v>1.570829</v>
      </c>
      <c r="BD127" s="4">
        <v>1.4</v>
      </c>
      <c r="BE127" s="4">
        <v>2.5277720000000001</v>
      </c>
      <c r="BF127" s="4">
        <v>14.063000000000001</v>
      </c>
      <c r="BG127" s="4">
        <v>15.47</v>
      </c>
      <c r="BH127" s="4">
        <v>1.1000000000000001</v>
      </c>
      <c r="BI127" s="4">
        <v>13.366</v>
      </c>
      <c r="BJ127" s="4">
        <v>3029.21</v>
      </c>
      <c r="BK127" s="4">
        <v>1.0449999999999999</v>
      </c>
      <c r="BL127" s="4">
        <v>31.494</v>
      </c>
      <c r="BM127" s="4">
        <v>6.3E-2</v>
      </c>
      <c r="BN127" s="4">
        <v>31.556999999999999</v>
      </c>
      <c r="BO127" s="4">
        <v>25.663</v>
      </c>
      <c r="BP127" s="4">
        <v>5.1999999999999998E-2</v>
      </c>
      <c r="BQ127" s="4">
        <v>25.715</v>
      </c>
      <c r="BR127" s="4">
        <v>0.90059999999999996</v>
      </c>
      <c r="BU127" s="4">
        <v>0.872</v>
      </c>
      <c r="BW127" s="4">
        <v>21.777999999999999</v>
      </c>
      <c r="BX127" s="4">
        <v>0.45451000000000003</v>
      </c>
      <c r="BY127" s="4">
        <v>-5</v>
      </c>
      <c r="BZ127" s="4">
        <v>1.308392</v>
      </c>
      <c r="CA127" s="4">
        <v>11.107089</v>
      </c>
      <c r="CB127" s="4">
        <v>26.429518000000002</v>
      </c>
      <c r="CC127" s="4">
        <f t="shared" si="14"/>
        <v>2.9344929137999998</v>
      </c>
      <c r="CE127" s="4">
        <f t="shared" si="15"/>
        <v>25133.341687058433</v>
      </c>
      <c r="CF127" s="4">
        <f t="shared" si="16"/>
        <v>8.6703602797350001</v>
      </c>
      <c r="CG127" s="4">
        <f t="shared" si="17"/>
        <v>213.35723884534502</v>
      </c>
      <c r="CH127" s="4">
        <f t="shared" si="18"/>
        <v>7.4722741319898001</v>
      </c>
    </row>
    <row r="128" spans="1:86">
      <c r="A128" s="2">
        <v>42440</v>
      </c>
      <c r="B128" s="29">
        <v>0.50018412037037041</v>
      </c>
      <c r="C128" s="4">
        <v>13.7</v>
      </c>
      <c r="D128" s="4">
        <v>7.4999999999999997E-3</v>
      </c>
      <c r="E128" s="4" t="s">
        <v>155</v>
      </c>
      <c r="F128" s="4">
        <v>74.596913000000001</v>
      </c>
      <c r="G128" s="4">
        <v>2870.1</v>
      </c>
      <c r="H128" s="4">
        <v>6.1</v>
      </c>
      <c r="I128" s="4">
        <v>109.2</v>
      </c>
      <c r="K128" s="4">
        <v>0.57999999999999996</v>
      </c>
      <c r="L128" s="4">
        <v>19</v>
      </c>
      <c r="M128" s="4">
        <v>0.8821</v>
      </c>
      <c r="N128" s="4">
        <v>12.084199999999999</v>
      </c>
      <c r="O128" s="4">
        <v>6.6E-3</v>
      </c>
      <c r="P128" s="4">
        <v>2531.5839999999998</v>
      </c>
      <c r="Q128" s="4">
        <v>5.3693</v>
      </c>
      <c r="R128" s="4">
        <v>2537</v>
      </c>
      <c r="S128" s="4">
        <v>2062.9014999999999</v>
      </c>
      <c r="T128" s="4">
        <v>4.3752000000000004</v>
      </c>
      <c r="U128" s="4">
        <v>2067.3000000000002</v>
      </c>
      <c r="V128" s="4">
        <v>109.2</v>
      </c>
      <c r="Y128" s="4">
        <v>16.527999999999999</v>
      </c>
      <c r="Z128" s="4">
        <v>0</v>
      </c>
      <c r="AA128" s="4">
        <v>0.50929999999999997</v>
      </c>
      <c r="AB128" s="4" t="s">
        <v>384</v>
      </c>
      <c r="AC128" s="4">
        <v>0</v>
      </c>
      <c r="AD128" s="4">
        <v>11.8</v>
      </c>
      <c r="AE128" s="4">
        <v>871</v>
      </c>
      <c r="AF128" s="4">
        <v>896</v>
      </c>
      <c r="AG128" s="4">
        <v>843</v>
      </c>
      <c r="AH128" s="4">
        <v>69</v>
      </c>
      <c r="AI128" s="4">
        <v>26.66</v>
      </c>
      <c r="AJ128" s="4">
        <v>0.61</v>
      </c>
      <c r="AK128" s="4">
        <v>988</v>
      </c>
      <c r="AL128" s="4">
        <v>5</v>
      </c>
      <c r="AM128" s="4">
        <v>0</v>
      </c>
      <c r="AN128" s="4">
        <v>35</v>
      </c>
      <c r="AO128" s="4">
        <v>190</v>
      </c>
      <c r="AP128" s="4">
        <v>188.1</v>
      </c>
      <c r="AQ128" s="4">
        <v>5.3</v>
      </c>
      <c r="AR128" s="4">
        <v>195</v>
      </c>
      <c r="AS128" s="4" t="s">
        <v>155</v>
      </c>
      <c r="AT128" s="4">
        <v>2</v>
      </c>
      <c r="AU128" s="5">
        <v>0.70833333333333337</v>
      </c>
      <c r="AV128" s="4">
        <v>47.162334999999999</v>
      </c>
      <c r="AW128" s="4">
        <v>-88.491832000000002</v>
      </c>
      <c r="AX128" s="4">
        <v>318</v>
      </c>
      <c r="AY128" s="4">
        <v>39.1</v>
      </c>
      <c r="AZ128" s="4">
        <v>12</v>
      </c>
      <c r="BA128" s="4">
        <v>10</v>
      </c>
      <c r="BB128" s="4" t="s">
        <v>435</v>
      </c>
      <c r="BC128" s="4">
        <v>1.4</v>
      </c>
      <c r="BD128" s="4">
        <v>1.4714290000000001</v>
      </c>
      <c r="BE128" s="4">
        <v>2.2999999999999998</v>
      </c>
      <c r="BF128" s="4">
        <v>14.063000000000001</v>
      </c>
      <c r="BG128" s="4">
        <v>15.47</v>
      </c>
      <c r="BH128" s="4">
        <v>1.1000000000000001</v>
      </c>
      <c r="BI128" s="4">
        <v>13.371</v>
      </c>
      <c r="BJ128" s="4">
        <v>3029.1889999999999</v>
      </c>
      <c r="BK128" s="4">
        <v>1.05</v>
      </c>
      <c r="BL128" s="4">
        <v>66.456000000000003</v>
      </c>
      <c r="BM128" s="4">
        <v>0.14099999999999999</v>
      </c>
      <c r="BN128" s="4">
        <v>66.596999999999994</v>
      </c>
      <c r="BO128" s="4">
        <v>54.152999999999999</v>
      </c>
      <c r="BP128" s="4">
        <v>0.115</v>
      </c>
      <c r="BQ128" s="4">
        <v>54.268000000000001</v>
      </c>
      <c r="BR128" s="4">
        <v>0.9052</v>
      </c>
      <c r="BU128" s="4">
        <v>0.82199999999999995</v>
      </c>
      <c r="BW128" s="4">
        <v>92.828000000000003</v>
      </c>
      <c r="BX128" s="4">
        <v>0.46672599999999997</v>
      </c>
      <c r="BY128" s="4">
        <v>-5</v>
      </c>
      <c r="BZ128" s="4">
        <v>1.3070980000000001</v>
      </c>
      <c r="CA128" s="4">
        <v>11.405616999999999</v>
      </c>
      <c r="CB128" s="4">
        <v>26.403379999999999</v>
      </c>
      <c r="CC128" s="4">
        <f t="shared" si="14"/>
        <v>3.0133640113999998</v>
      </c>
      <c r="CE128" s="4">
        <f t="shared" si="15"/>
        <v>25808.677857295908</v>
      </c>
      <c r="CF128" s="4">
        <f t="shared" si="16"/>
        <v>8.9459956939499996</v>
      </c>
      <c r="CG128" s="4">
        <f t="shared" si="17"/>
        <v>462.36313744693194</v>
      </c>
      <c r="CH128" s="4">
        <f t="shared" si="18"/>
        <v>7.7123002877748004</v>
      </c>
    </row>
    <row r="129" spans="1:86">
      <c r="A129" s="2">
        <v>42440</v>
      </c>
      <c r="B129" s="29">
        <v>0.50019569444444445</v>
      </c>
      <c r="C129" s="4">
        <v>13.723000000000001</v>
      </c>
      <c r="D129" s="4">
        <v>6.0000000000000001E-3</v>
      </c>
      <c r="E129" s="4" t="s">
        <v>155</v>
      </c>
      <c r="F129" s="4">
        <v>60</v>
      </c>
      <c r="G129" s="4">
        <v>3417.1</v>
      </c>
      <c r="H129" s="4">
        <v>10.8</v>
      </c>
      <c r="I129" s="4">
        <v>103</v>
      </c>
      <c r="K129" s="4">
        <v>0.8</v>
      </c>
      <c r="L129" s="4">
        <v>18</v>
      </c>
      <c r="M129" s="4">
        <v>0.88190000000000002</v>
      </c>
      <c r="N129" s="4">
        <v>12.1027</v>
      </c>
      <c r="O129" s="4">
        <v>5.3E-3</v>
      </c>
      <c r="P129" s="4">
        <v>3013.6239999999998</v>
      </c>
      <c r="Q129" s="4">
        <v>9.5670999999999999</v>
      </c>
      <c r="R129" s="4">
        <v>3023.2</v>
      </c>
      <c r="S129" s="4">
        <v>2455.6995000000002</v>
      </c>
      <c r="T129" s="4">
        <v>7.7958999999999996</v>
      </c>
      <c r="U129" s="4">
        <v>2463.5</v>
      </c>
      <c r="V129" s="4">
        <v>102.998</v>
      </c>
      <c r="Y129" s="4">
        <v>16.099</v>
      </c>
      <c r="Z129" s="4">
        <v>0</v>
      </c>
      <c r="AA129" s="4">
        <v>0.70550000000000002</v>
      </c>
      <c r="AB129" s="4" t="s">
        <v>384</v>
      </c>
      <c r="AC129" s="4">
        <v>0</v>
      </c>
      <c r="AD129" s="4">
        <v>11.8</v>
      </c>
      <c r="AE129" s="4">
        <v>870</v>
      </c>
      <c r="AF129" s="4">
        <v>896</v>
      </c>
      <c r="AG129" s="4">
        <v>843</v>
      </c>
      <c r="AH129" s="4">
        <v>69</v>
      </c>
      <c r="AI129" s="4">
        <v>26.66</v>
      </c>
      <c r="AJ129" s="4">
        <v>0.61</v>
      </c>
      <c r="AK129" s="4">
        <v>988</v>
      </c>
      <c r="AL129" s="4">
        <v>5</v>
      </c>
      <c r="AM129" s="4">
        <v>0</v>
      </c>
      <c r="AN129" s="4">
        <v>35</v>
      </c>
      <c r="AO129" s="4">
        <v>190</v>
      </c>
      <c r="AP129" s="4">
        <v>188.9</v>
      </c>
      <c r="AQ129" s="4">
        <v>5.4</v>
      </c>
      <c r="AR129" s="4">
        <v>195</v>
      </c>
      <c r="AS129" s="4" t="s">
        <v>155</v>
      </c>
      <c r="AT129" s="4">
        <v>2</v>
      </c>
      <c r="AU129" s="5">
        <v>0.70834490740740741</v>
      </c>
      <c r="AV129" s="4">
        <v>47.162168000000001</v>
      </c>
      <c r="AW129" s="4">
        <v>-88.491754999999998</v>
      </c>
      <c r="AX129" s="4">
        <v>317.8</v>
      </c>
      <c r="AY129" s="4">
        <v>40.9</v>
      </c>
      <c r="AZ129" s="4">
        <v>12</v>
      </c>
      <c r="BA129" s="4">
        <v>10</v>
      </c>
      <c r="BB129" s="4" t="s">
        <v>435</v>
      </c>
      <c r="BC129" s="4">
        <v>1.4</v>
      </c>
      <c r="BD129" s="4">
        <v>1.571329</v>
      </c>
      <c r="BE129" s="4">
        <v>2.2999999999999998</v>
      </c>
      <c r="BF129" s="4">
        <v>14.063000000000001</v>
      </c>
      <c r="BG129" s="4">
        <v>15.45</v>
      </c>
      <c r="BH129" s="4">
        <v>1.1000000000000001</v>
      </c>
      <c r="BI129" s="4">
        <v>13.387</v>
      </c>
      <c r="BJ129" s="4">
        <v>3029.6590000000001</v>
      </c>
      <c r="BK129" s="4">
        <v>0.84299999999999997</v>
      </c>
      <c r="BL129" s="4">
        <v>79.001999999999995</v>
      </c>
      <c r="BM129" s="4">
        <v>0.251</v>
      </c>
      <c r="BN129" s="4">
        <v>79.253</v>
      </c>
      <c r="BO129" s="4">
        <v>64.376000000000005</v>
      </c>
      <c r="BP129" s="4">
        <v>0.20399999999999999</v>
      </c>
      <c r="BQ129" s="4">
        <v>64.58</v>
      </c>
      <c r="BR129" s="4">
        <v>0.85260000000000002</v>
      </c>
      <c r="BU129" s="4">
        <v>0.8</v>
      </c>
      <c r="BW129" s="4">
        <v>128.42099999999999</v>
      </c>
      <c r="BX129" s="4">
        <v>0.42109600000000003</v>
      </c>
      <c r="BY129" s="4">
        <v>-5</v>
      </c>
      <c r="BZ129" s="4">
        <v>1.306098</v>
      </c>
      <c r="CA129" s="4">
        <v>10.290533999999999</v>
      </c>
      <c r="CB129" s="4">
        <v>26.383179999999999</v>
      </c>
      <c r="CC129" s="4">
        <f t="shared" si="14"/>
        <v>2.7187590827999997</v>
      </c>
      <c r="CE129" s="4">
        <f t="shared" si="15"/>
        <v>23289.076284085782</v>
      </c>
      <c r="CF129" s="4">
        <f t="shared" si="16"/>
        <v>6.4801653610139995</v>
      </c>
      <c r="CG129" s="4">
        <f t="shared" si="17"/>
        <v>496.42832623283988</v>
      </c>
      <c r="CH129" s="4">
        <f t="shared" si="18"/>
        <v>6.5539608384347998</v>
      </c>
    </row>
    <row r="130" spans="1:86">
      <c r="A130" s="2">
        <v>42440</v>
      </c>
      <c r="B130" s="29">
        <v>0.50020726851851849</v>
      </c>
      <c r="C130" s="4">
        <v>14.191000000000001</v>
      </c>
      <c r="D130" s="4">
        <v>6.0000000000000001E-3</v>
      </c>
      <c r="E130" s="4" t="s">
        <v>155</v>
      </c>
      <c r="F130" s="4">
        <v>60</v>
      </c>
      <c r="G130" s="4">
        <v>3457.3</v>
      </c>
      <c r="H130" s="4">
        <v>13.4</v>
      </c>
      <c r="I130" s="4">
        <v>101.6</v>
      </c>
      <c r="K130" s="4">
        <v>0.9</v>
      </c>
      <c r="L130" s="4">
        <v>18</v>
      </c>
      <c r="M130" s="4">
        <v>0.87829999999999997</v>
      </c>
      <c r="N130" s="4">
        <v>12.4635</v>
      </c>
      <c r="O130" s="4">
        <v>5.3E-3</v>
      </c>
      <c r="P130" s="4">
        <v>3036.4856</v>
      </c>
      <c r="Q130" s="4">
        <v>11.769</v>
      </c>
      <c r="R130" s="4">
        <v>3048.3</v>
      </c>
      <c r="S130" s="4">
        <v>2474.3287</v>
      </c>
      <c r="T130" s="4">
        <v>9.5900999999999996</v>
      </c>
      <c r="U130" s="4">
        <v>2483.9</v>
      </c>
      <c r="V130" s="4">
        <v>101.596</v>
      </c>
      <c r="Y130" s="4">
        <v>15.497999999999999</v>
      </c>
      <c r="Z130" s="4">
        <v>0</v>
      </c>
      <c r="AA130" s="4">
        <v>0.79049999999999998</v>
      </c>
      <c r="AB130" s="4" t="s">
        <v>384</v>
      </c>
      <c r="AC130" s="4">
        <v>0</v>
      </c>
      <c r="AD130" s="4">
        <v>11.8</v>
      </c>
      <c r="AE130" s="4">
        <v>870</v>
      </c>
      <c r="AF130" s="4">
        <v>897</v>
      </c>
      <c r="AG130" s="4">
        <v>843</v>
      </c>
      <c r="AH130" s="4">
        <v>69</v>
      </c>
      <c r="AI130" s="4">
        <v>26.66</v>
      </c>
      <c r="AJ130" s="4">
        <v>0.61</v>
      </c>
      <c r="AK130" s="4">
        <v>988</v>
      </c>
      <c r="AL130" s="4">
        <v>5</v>
      </c>
      <c r="AM130" s="4">
        <v>0</v>
      </c>
      <c r="AN130" s="4">
        <v>35</v>
      </c>
      <c r="AO130" s="4">
        <v>190</v>
      </c>
      <c r="AP130" s="4">
        <v>189</v>
      </c>
      <c r="AQ130" s="4">
        <v>5.3</v>
      </c>
      <c r="AR130" s="4">
        <v>195</v>
      </c>
      <c r="AS130" s="4" t="s">
        <v>155</v>
      </c>
      <c r="AT130" s="4">
        <v>2</v>
      </c>
      <c r="AU130" s="5">
        <v>0.70835648148148145</v>
      </c>
      <c r="AV130" s="4">
        <v>47.161999000000002</v>
      </c>
      <c r="AW130" s="4">
        <v>-88.491669000000002</v>
      </c>
      <c r="AX130" s="4">
        <v>317.5</v>
      </c>
      <c r="AY130" s="4">
        <v>42.5</v>
      </c>
      <c r="AZ130" s="4">
        <v>12</v>
      </c>
      <c r="BA130" s="4">
        <v>11</v>
      </c>
      <c r="BB130" s="4" t="s">
        <v>429</v>
      </c>
      <c r="BC130" s="4">
        <v>1.4712289999999999</v>
      </c>
      <c r="BD130" s="4">
        <v>1.6</v>
      </c>
      <c r="BE130" s="4">
        <v>2.371229</v>
      </c>
      <c r="BF130" s="4">
        <v>14.063000000000001</v>
      </c>
      <c r="BG130" s="4">
        <v>14.97</v>
      </c>
      <c r="BH130" s="4">
        <v>1.06</v>
      </c>
      <c r="BI130" s="4">
        <v>13.859</v>
      </c>
      <c r="BJ130" s="4">
        <v>3029.5230000000001</v>
      </c>
      <c r="BK130" s="4">
        <v>0.81499999999999995</v>
      </c>
      <c r="BL130" s="4">
        <v>77.293000000000006</v>
      </c>
      <c r="BM130" s="4">
        <v>0.3</v>
      </c>
      <c r="BN130" s="4">
        <v>77.593000000000004</v>
      </c>
      <c r="BO130" s="4">
        <v>62.984000000000002</v>
      </c>
      <c r="BP130" s="4">
        <v>0.24399999999999999</v>
      </c>
      <c r="BQ130" s="4">
        <v>63.228000000000002</v>
      </c>
      <c r="BR130" s="4">
        <v>0.81659999999999999</v>
      </c>
      <c r="BU130" s="4">
        <v>0.747</v>
      </c>
      <c r="BW130" s="4">
        <v>139.70400000000001</v>
      </c>
      <c r="BX130" s="4">
        <v>0.463806</v>
      </c>
      <c r="BY130" s="4">
        <v>-5</v>
      </c>
      <c r="BZ130" s="4">
        <v>1.303294</v>
      </c>
      <c r="CA130" s="4">
        <v>11.334258999999999</v>
      </c>
      <c r="CB130" s="4">
        <v>26.326539</v>
      </c>
      <c r="CC130" s="4">
        <f t="shared" si="14"/>
        <v>2.9945112277999999</v>
      </c>
      <c r="CE130" s="4">
        <f t="shared" si="15"/>
        <v>25650.036551357378</v>
      </c>
      <c r="CF130" s="4">
        <f t="shared" si="16"/>
        <v>6.9003535504949998</v>
      </c>
      <c r="CG130" s="4">
        <f t="shared" si="17"/>
        <v>535.33196845484395</v>
      </c>
      <c r="CH130" s="4">
        <f t="shared" si="18"/>
        <v>6.9139002568517993</v>
      </c>
    </row>
    <row r="131" spans="1:86">
      <c r="A131" s="2">
        <v>42440</v>
      </c>
      <c r="B131" s="29">
        <v>0.50021884259259253</v>
      </c>
      <c r="C131" s="4">
        <v>14.510999999999999</v>
      </c>
      <c r="D131" s="4">
        <v>0.27600000000000002</v>
      </c>
      <c r="E131" s="4" t="s">
        <v>155</v>
      </c>
      <c r="F131" s="4">
        <v>2759.7581319999999</v>
      </c>
      <c r="G131" s="4">
        <v>3191.6</v>
      </c>
      <c r="H131" s="4">
        <v>13.5</v>
      </c>
      <c r="I131" s="4">
        <v>91.4</v>
      </c>
      <c r="K131" s="4">
        <v>0.9</v>
      </c>
      <c r="L131" s="4">
        <v>17</v>
      </c>
      <c r="M131" s="4">
        <v>0.87350000000000005</v>
      </c>
      <c r="N131" s="4">
        <v>12.6755</v>
      </c>
      <c r="O131" s="4">
        <v>0.24110000000000001</v>
      </c>
      <c r="P131" s="4">
        <v>2787.8908999999999</v>
      </c>
      <c r="Q131" s="4">
        <v>11.7925</v>
      </c>
      <c r="R131" s="4">
        <v>2799.7</v>
      </c>
      <c r="S131" s="4">
        <v>2271.7573000000002</v>
      </c>
      <c r="T131" s="4">
        <v>9.6092999999999993</v>
      </c>
      <c r="U131" s="4">
        <v>2281.4</v>
      </c>
      <c r="V131" s="4">
        <v>91.352800000000002</v>
      </c>
      <c r="Y131" s="4">
        <v>15.265000000000001</v>
      </c>
      <c r="Z131" s="4">
        <v>0</v>
      </c>
      <c r="AA131" s="4">
        <v>0.78620000000000001</v>
      </c>
      <c r="AB131" s="4" t="s">
        <v>384</v>
      </c>
      <c r="AC131" s="4">
        <v>0</v>
      </c>
      <c r="AD131" s="4">
        <v>11.8</v>
      </c>
      <c r="AE131" s="4">
        <v>867</v>
      </c>
      <c r="AF131" s="4">
        <v>895</v>
      </c>
      <c r="AG131" s="4">
        <v>840</v>
      </c>
      <c r="AH131" s="4">
        <v>69</v>
      </c>
      <c r="AI131" s="4">
        <v>26.66</v>
      </c>
      <c r="AJ131" s="4">
        <v>0.61</v>
      </c>
      <c r="AK131" s="4">
        <v>988</v>
      </c>
      <c r="AL131" s="4">
        <v>5</v>
      </c>
      <c r="AM131" s="4">
        <v>0</v>
      </c>
      <c r="AN131" s="4">
        <v>35</v>
      </c>
      <c r="AO131" s="4">
        <v>190</v>
      </c>
      <c r="AP131" s="4">
        <v>189</v>
      </c>
      <c r="AQ131" s="4">
        <v>5.4</v>
      </c>
      <c r="AR131" s="4">
        <v>195</v>
      </c>
      <c r="AS131" s="4" t="s">
        <v>155</v>
      </c>
      <c r="AT131" s="4">
        <v>2</v>
      </c>
      <c r="AU131" s="5">
        <v>0.70836805555555549</v>
      </c>
      <c r="AV131" s="4">
        <v>47.161828999999997</v>
      </c>
      <c r="AW131" s="4">
        <v>-88.491573000000002</v>
      </c>
      <c r="AX131" s="4">
        <v>317.2</v>
      </c>
      <c r="AY131" s="4">
        <v>43.7</v>
      </c>
      <c r="AZ131" s="4">
        <v>12</v>
      </c>
      <c r="BA131" s="4">
        <v>11</v>
      </c>
      <c r="BB131" s="4" t="s">
        <v>429</v>
      </c>
      <c r="BC131" s="4">
        <v>1.6421159999999999</v>
      </c>
      <c r="BD131" s="4">
        <v>1.1736530000000001</v>
      </c>
      <c r="BE131" s="4">
        <v>2.4710580000000002</v>
      </c>
      <c r="BF131" s="4">
        <v>14.063000000000001</v>
      </c>
      <c r="BG131" s="4">
        <v>14.38</v>
      </c>
      <c r="BH131" s="4">
        <v>1.02</v>
      </c>
      <c r="BI131" s="4">
        <v>14.48</v>
      </c>
      <c r="BJ131" s="4">
        <v>2974.2179999999998</v>
      </c>
      <c r="BK131" s="4">
        <v>36.002000000000002</v>
      </c>
      <c r="BL131" s="4">
        <v>68.504999999999995</v>
      </c>
      <c r="BM131" s="4">
        <v>0.28999999999999998</v>
      </c>
      <c r="BN131" s="4">
        <v>68.795000000000002</v>
      </c>
      <c r="BO131" s="4">
        <v>55.822000000000003</v>
      </c>
      <c r="BP131" s="4">
        <v>0.23599999999999999</v>
      </c>
      <c r="BQ131" s="4">
        <v>56.058</v>
      </c>
      <c r="BR131" s="4">
        <v>0.70879999999999999</v>
      </c>
      <c r="BU131" s="4">
        <v>0.71099999999999997</v>
      </c>
      <c r="BW131" s="4">
        <v>134.12899999999999</v>
      </c>
      <c r="BX131" s="4">
        <v>0.42119400000000001</v>
      </c>
      <c r="BY131" s="4">
        <v>-5</v>
      </c>
      <c r="BZ131" s="4">
        <v>1.302098</v>
      </c>
      <c r="CA131" s="4">
        <v>10.292928</v>
      </c>
      <c r="CB131" s="4">
        <v>26.302379999999999</v>
      </c>
      <c r="CC131" s="4">
        <f t="shared" si="14"/>
        <v>2.7193915775999997</v>
      </c>
      <c r="CE131" s="4">
        <f t="shared" si="15"/>
        <v>22868.218562537084</v>
      </c>
      <c r="CF131" s="4">
        <f t="shared" si="16"/>
        <v>276.81279741043204</v>
      </c>
      <c r="CG131" s="4">
        <f t="shared" si="17"/>
        <v>431.01971549452799</v>
      </c>
      <c r="CH131" s="4">
        <f t="shared" si="18"/>
        <v>5.4498336427008001</v>
      </c>
    </row>
    <row r="132" spans="1:86">
      <c r="A132" s="2">
        <v>42440</v>
      </c>
      <c r="B132" s="29">
        <v>0.50023041666666668</v>
      </c>
      <c r="C132" s="4">
        <v>14.521000000000001</v>
      </c>
      <c r="D132" s="4">
        <v>0.59179999999999999</v>
      </c>
      <c r="E132" s="4" t="s">
        <v>155</v>
      </c>
      <c r="F132" s="4">
        <v>5917.8186480000004</v>
      </c>
      <c r="G132" s="4">
        <v>1972.1</v>
      </c>
      <c r="H132" s="4">
        <v>10.9</v>
      </c>
      <c r="I132" s="4">
        <v>73.2</v>
      </c>
      <c r="K132" s="4">
        <v>0.53</v>
      </c>
      <c r="L132" s="4">
        <v>17</v>
      </c>
      <c r="M132" s="4">
        <v>0.87070000000000003</v>
      </c>
      <c r="N132" s="4">
        <v>12.643599999999999</v>
      </c>
      <c r="O132" s="4">
        <v>0.51529999999999998</v>
      </c>
      <c r="P132" s="4">
        <v>1717.1186</v>
      </c>
      <c r="Q132" s="4">
        <v>9.4669000000000008</v>
      </c>
      <c r="R132" s="4">
        <v>1726.6</v>
      </c>
      <c r="S132" s="4">
        <v>1399.2213999999999</v>
      </c>
      <c r="T132" s="4">
        <v>7.7141999999999999</v>
      </c>
      <c r="U132" s="4">
        <v>1406.9</v>
      </c>
      <c r="V132" s="4">
        <v>73.2</v>
      </c>
      <c r="Y132" s="4">
        <v>15.071</v>
      </c>
      <c r="Z132" s="4">
        <v>0</v>
      </c>
      <c r="AA132" s="4">
        <v>0.46079999999999999</v>
      </c>
      <c r="AB132" s="4" t="s">
        <v>384</v>
      </c>
      <c r="AC132" s="4">
        <v>0</v>
      </c>
      <c r="AD132" s="4">
        <v>11.8</v>
      </c>
      <c r="AE132" s="4">
        <v>862</v>
      </c>
      <c r="AF132" s="4">
        <v>890</v>
      </c>
      <c r="AG132" s="4">
        <v>835</v>
      </c>
      <c r="AH132" s="4">
        <v>69</v>
      </c>
      <c r="AI132" s="4">
        <v>26.66</v>
      </c>
      <c r="AJ132" s="4">
        <v>0.61</v>
      </c>
      <c r="AK132" s="4">
        <v>988</v>
      </c>
      <c r="AL132" s="4">
        <v>5</v>
      </c>
      <c r="AM132" s="4">
        <v>0</v>
      </c>
      <c r="AN132" s="4">
        <v>35</v>
      </c>
      <c r="AO132" s="4">
        <v>190</v>
      </c>
      <c r="AP132" s="4">
        <v>189</v>
      </c>
      <c r="AQ132" s="4">
        <v>5.4</v>
      </c>
      <c r="AR132" s="4">
        <v>195</v>
      </c>
      <c r="AS132" s="4" t="s">
        <v>155</v>
      </c>
      <c r="AT132" s="4">
        <v>2</v>
      </c>
      <c r="AU132" s="5">
        <v>0.70837962962962964</v>
      </c>
      <c r="AV132" s="4">
        <v>47.161661000000002</v>
      </c>
      <c r="AW132" s="4">
        <v>-88.491472999999999</v>
      </c>
      <c r="AX132" s="4">
        <v>317</v>
      </c>
      <c r="AY132" s="4">
        <v>44.4</v>
      </c>
      <c r="AZ132" s="4">
        <v>12</v>
      </c>
      <c r="BA132" s="4">
        <v>11</v>
      </c>
      <c r="BB132" s="4" t="s">
        <v>429</v>
      </c>
      <c r="BC132" s="4">
        <v>1.2030000000000001</v>
      </c>
      <c r="BD132" s="4">
        <v>1</v>
      </c>
      <c r="BE132" s="4">
        <v>1.9319999999999999</v>
      </c>
      <c r="BF132" s="4">
        <v>14.063000000000001</v>
      </c>
      <c r="BG132" s="4">
        <v>14.05</v>
      </c>
      <c r="BH132" s="4">
        <v>1</v>
      </c>
      <c r="BI132" s="4">
        <v>14.849</v>
      </c>
      <c r="BJ132" s="4">
        <v>2912.3690000000001</v>
      </c>
      <c r="BK132" s="4">
        <v>75.542000000000002</v>
      </c>
      <c r="BL132" s="4">
        <v>41.42</v>
      </c>
      <c r="BM132" s="4">
        <v>0.22800000000000001</v>
      </c>
      <c r="BN132" s="4">
        <v>41.649000000000001</v>
      </c>
      <c r="BO132" s="4">
        <v>33.752000000000002</v>
      </c>
      <c r="BP132" s="4">
        <v>0.186</v>
      </c>
      <c r="BQ132" s="4">
        <v>33.938000000000002</v>
      </c>
      <c r="BR132" s="4">
        <v>0.5575</v>
      </c>
      <c r="BU132" s="4">
        <v>0.68899999999999995</v>
      </c>
      <c r="BW132" s="4">
        <v>77.174999999999997</v>
      </c>
      <c r="BX132" s="4">
        <v>0.266268</v>
      </c>
      <c r="BY132" s="4">
        <v>-5</v>
      </c>
      <c r="BZ132" s="4">
        <v>1.3001959999999999</v>
      </c>
      <c r="CA132" s="4">
        <v>6.5069239999999997</v>
      </c>
      <c r="CB132" s="4">
        <v>26.263959</v>
      </c>
      <c r="CC132" s="4">
        <f t="shared" si="14"/>
        <v>1.7191293207999998</v>
      </c>
      <c r="CE132" s="4">
        <f t="shared" si="15"/>
        <v>14156.071115988132</v>
      </c>
      <c r="CF132" s="4">
        <f t="shared" si="16"/>
        <v>367.18490144757601</v>
      </c>
      <c r="CG132" s="4">
        <f t="shared" si="17"/>
        <v>164.961494073864</v>
      </c>
      <c r="CH132" s="4">
        <f t="shared" si="18"/>
        <v>2.7098247671099998</v>
      </c>
    </row>
    <row r="133" spans="1:86">
      <c r="A133" s="2">
        <v>42440</v>
      </c>
      <c r="B133" s="29">
        <v>0.50024199074074072</v>
      </c>
      <c r="C133" s="4">
        <v>14.4</v>
      </c>
      <c r="D133" s="4">
        <v>0.84260000000000002</v>
      </c>
      <c r="E133" s="4" t="s">
        <v>155</v>
      </c>
      <c r="F133" s="4">
        <v>8425.9244369999997</v>
      </c>
      <c r="G133" s="4">
        <v>740.6</v>
      </c>
      <c r="H133" s="4">
        <v>3.8</v>
      </c>
      <c r="I133" s="4">
        <v>94.9</v>
      </c>
      <c r="K133" s="4">
        <v>0.27</v>
      </c>
      <c r="L133" s="4">
        <v>17</v>
      </c>
      <c r="M133" s="4">
        <v>0.86939999999999995</v>
      </c>
      <c r="N133" s="4">
        <v>12.52</v>
      </c>
      <c r="O133" s="4">
        <v>0.73260000000000003</v>
      </c>
      <c r="P133" s="4">
        <v>643.86289999999997</v>
      </c>
      <c r="Q133" s="4">
        <v>3.2627999999999999</v>
      </c>
      <c r="R133" s="4">
        <v>647.1</v>
      </c>
      <c r="S133" s="4">
        <v>524.66189999999995</v>
      </c>
      <c r="T133" s="4">
        <v>2.6587000000000001</v>
      </c>
      <c r="U133" s="4">
        <v>527.29999999999995</v>
      </c>
      <c r="V133" s="4">
        <v>94.9255</v>
      </c>
      <c r="Y133" s="4">
        <v>15.108000000000001</v>
      </c>
      <c r="Z133" s="4">
        <v>0</v>
      </c>
      <c r="AA133" s="4">
        <v>0.23100000000000001</v>
      </c>
      <c r="AB133" s="4" t="s">
        <v>384</v>
      </c>
      <c r="AC133" s="4">
        <v>0</v>
      </c>
      <c r="AD133" s="4">
        <v>11.8</v>
      </c>
      <c r="AE133" s="4">
        <v>857</v>
      </c>
      <c r="AF133" s="4">
        <v>887</v>
      </c>
      <c r="AG133" s="4">
        <v>831</v>
      </c>
      <c r="AH133" s="4">
        <v>69</v>
      </c>
      <c r="AI133" s="4">
        <v>26.66</v>
      </c>
      <c r="AJ133" s="4">
        <v>0.61</v>
      </c>
      <c r="AK133" s="4">
        <v>988</v>
      </c>
      <c r="AL133" s="4">
        <v>5</v>
      </c>
      <c r="AM133" s="4">
        <v>0</v>
      </c>
      <c r="AN133" s="4">
        <v>35</v>
      </c>
      <c r="AO133" s="4">
        <v>190</v>
      </c>
      <c r="AP133" s="4">
        <v>189</v>
      </c>
      <c r="AQ133" s="4">
        <v>5.4</v>
      </c>
      <c r="AR133" s="4">
        <v>195</v>
      </c>
      <c r="AS133" s="4" t="s">
        <v>155</v>
      </c>
      <c r="AT133" s="4">
        <v>2</v>
      </c>
      <c r="AU133" s="5">
        <v>0.70839120370370379</v>
      </c>
      <c r="AV133" s="4">
        <v>47.161499999999997</v>
      </c>
      <c r="AW133" s="4">
        <v>-88.491354000000001</v>
      </c>
      <c r="AX133" s="4">
        <v>316.8</v>
      </c>
      <c r="AY133" s="4">
        <v>44.9</v>
      </c>
      <c r="AZ133" s="4">
        <v>12</v>
      </c>
      <c r="BA133" s="4">
        <v>10</v>
      </c>
      <c r="BB133" s="4" t="s">
        <v>427</v>
      </c>
      <c r="BC133" s="4">
        <v>1</v>
      </c>
      <c r="BD133" s="4">
        <v>1.070929</v>
      </c>
      <c r="BE133" s="4">
        <v>1.7</v>
      </c>
      <c r="BF133" s="4">
        <v>14.063000000000001</v>
      </c>
      <c r="BG133" s="4">
        <v>13.91</v>
      </c>
      <c r="BH133" s="4">
        <v>0.99</v>
      </c>
      <c r="BI133" s="4">
        <v>15.02</v>
      </c>
      <c r="BJ133" s="4">
        <v>2862.98</v>
      </c>
      <c r="BK133" s="4">
        <v>106.62</v>
      </c>
      <c r="BL133" s="4">
        <v>15.419</v>
      </c>
      <c r="BM133" s="4">
        <v>7.8E-2</v>
      </c>
      <c r="BN133" s="4">
        <v>15.497</v>
      </c>
      <c r="BO133" s="4">
        <v>12.564</v>
      </c>
      <c r="BP133" s="4">
        <v>6.4000000000000001E-2</v>
      </c>
      <c r="BQ133" s="4">
        <v>12.628</v>
      </c>
      <c r="BR133" s="4">
        <v>0.71779999999999999</v>
      </c>
      <c r="BU133" s="4">
        <v>0.68500000000000005</v>
      </c>
      <c r="BW133" s="4">
        <v>38.414999999999999</v>
      </c>
      <c r="BX133" s="4">
        <v>0.190468</v>
      </c>
      <c r="BY133" s="4">
        <v>-5</v>
      </c>
      <c r="BZ133" s="4">
        <v>1.2990980000000001</v>
      </c>
      <c r="CA133" s="4">
        <v>4.6545620000000003</v>
      </c>
      <c r="CB133" s="4">
        <v>26.241779999999999</v>
      </c>
      <c r="CC133" s="4">
        <f t="shared" si="14"/>
        <v>1.2297352804000001</v>
      </c>
      <c r="CE133" s="4">
        <f t="shared" si="15"/>
        <v>9954.46068232572</v>
      </c>
      <c r="CF133" s="4">
        <f t="shared" si="16"/>
        <v>370.71324212868001</v>
      </c>
      <c r="CG133" s="4">
        <f t="shared" si="17"/>
        <v>43.907023275192003</v>
      </c>
      <c r="CH133" s="4">
        <f t="shared" si="18"/>
        <v>2.4957603188892001</v>
      </c>
    </row>
    <row r="134" spans="1:86">
      <c r="A134" s="2">
        <v>42440</v>
      </c>
      <c r="B134" s="29">
        <v>0.50025356481481487</v>
      </c>
      <c r="C134" s="4">
        <v>14.132999999999999</v>
      </c>
      <c r="D134" s="4">
        <v>0.90529999999999999</v>
      </c>
      <c r="E134" s="4" t="s">
        <v>155</v>
      </c>
      <c r="F134" s="4">
        <v>9052.8571429999993</v>
      </c>
      <c r="G134" s="4">
        <v>210.3</v>
      </c>
      <c r="H134" s="4">
        <v>1.4</v>
      </c>
      <c r="I134" s="4">
        <v>126.7</v>
      </c>
      <c r="K134" s="4">
        <v>0.1</v>
      </c>
      <c r="L134" s="4">
        <v>17</v>
      </c>
      <c r="M134" s="4">
        <v>0.87090000000000001</v>
      </c>
      <c r="N134" s="4">
        <v>12.3088</v>
      </c>
      <c r="O134" s="4">
        <v>0.78839999999999999</v>
      </c>
      <c r="P134" s="4">
        <v>183.15649999999999</v>
      </c>
      <c r="Q134" s="4">
        <v>1.2193000000000001</v>
      </c>
      <c r="R134" s="4">
        <v>184.4</v>
      </c>
      <c r="S134" s="4">
        <v>149.24799999999999</v>
      </c>
      <c r="T134" s="4">
        <v>0.99350000000000005</v>
      </c>
      <c r="U134" s="4">
        <v>150.19999999999999</v>
      </c>
      <c r="V134" s="4">
        <v>126.6729</v>
      </c>
      <c r="Y134" s="4">
        <v>15.205</v>
      </c>
      <c r="Z134" s="4">
        <v>0</v>
      </c>
      <c r="AA134" s="4">
        <v>8.7099999999999997E-2</v>
      </c>
      <c r="AB134" s="4" t="s">
        <v>384</v>
      </c>
      <c r="AC134" s="4">
        <v>0</v>
      </c>
      <c r="AD134" s="4">
        <v>11.8</v>
      </c>
      <c r="AE134" s="4">
        <v>856</v>
      </c>
      <c r="AF134" s="4">
        <v>884</v>
      </c>
      <c r="AG134" s="4">
        <v>829</v>
      </c>
      <c r="AH134" s="4">
        <v>69</v>
      </c>
      <c r="AI134" s="4">
        <v>26.66</v>
      </c>
      <c r="AJ134" s="4">
        <v>0.61</v>
      </c>
      <c r="AK134" s="4">
        <v>988</v>
      </c>
      <c r="AL134" s="4">
        <v>5</v>
      </c>
      <c r="AM134" s="4">
        <v>0</v>
      </c>
      <c r="AN134" s="4">
        <v>35</v>
      </c>
      <c r="AO134" s="4">
        <v>190</v>
      </c>
      <c r="AP134" s="4">
        <v>189</v>
      </c>
      <c r="AQ134" s="4">
        <v>5.5</v>
      </c>
      <c r="AR134" s="4">
        <v>195</v>
      </c>
      <c r="AS134" s="4" t="s">
        <v>155</v>
      </c>
      <c r="AT134" s="4">
        <v>2</v>
      </c>
      <c r="AU134" s="5">
        <v>0.70840277777777771</v>
      </c>
      <c r="AV134" s="4">
        <v>47.161354000000003</v>
      </c>
      <c r="AW134" s="4">
        <v>-88.491203999999996</v>
      </c>
      <c r="AX134" s="4">
        <v>316.39999999999998</v>
      </c>
      <c r="AY134" s="4">
        <v>44.3</v>
      </c>
      <c r="AZ134" s="4">
        <v>12</v>
      </c>
      <c r="BA134" s="4">
        <v>10</v>
      </c>
      <c r="BB134" s="4" t="s">
        <v>427</v>
      </c>
      <c r="BC134" s="4">
        <v>1</v>
      </c>
      <c r="BD134" s="4">
        <v>1.1708289999999999</v>
      </c>
      <c r="BE134" s="4">
        <v>1.770829</v>
      </c>
      <c r="BF134" s="4">
        <v>14.063000000000001</v>
      </c>
      <c r="BG134" s="4">
        <v>14.07</v>
      </c>
      <c r="BH134" s="4">
        <v>1</v>
      </c>
      <c r="BI134" s="4">
        <v>14.821999999999999</v>
      </c>
      <c r="BJ134" s="4">
        <v>2847.451</v>
      </c>
      <c r="BK134" s="4">
        <v>116.08499999999999</v>
      </c>
      <c r="BL134" s="4">
        <v>4.4370000000000003</v>
      </c>
      <c r="BM134" s="4">
        <v>0.03</v>
      </c>
      <c r="BN134" s="4">
        <v>4.4669999999999996</v>
      </c>
      <c r="BO134" s="4">
        <v>3.6160000000000001</v>
      </c>
      <c r="BP134" s="4">
        <v>2.4E-2</v>
      </c>
      <c r="BQ134" s="4">
        <v>3.64</v>
      </c>
      <c r="BR134" s="4">
        <v>0.96899999999999997</v>
      </c>
      <c r="BU134" s="4">
        <v>0.69799999999999995</v>
      </c>
      <c r="BW134" s="4">
        <v>14.648999999999999</v>
      </c>
      <c r="BX134" s="4">
        <v>0.121762</v>
      </c>
      <c r="BY134" s="4">
        <v>-5</v>
      </c>
      <c r="BZ134" s="4">
        <v>1.298098</v>
      </c>
      <c r="CA134" s="4">
        <v>2.9755590000000001</v>
      </c>
      <c r="CB134" s="4">
        <v>26.221579999999999</v>
      </c>
      <c r="CC134" s="4">
        <f t="shared" si="14"/>
        <v>0.78614268779999996</v>
      </c>
      <c r="CE134" s="4">
        <f t="shared" si="15"/>
        <v>6329.1505622314235</v>
      </c>
      <c r="CF134" s="4">
        <f t="shared" si="16"/>
        <v>258.02707158670501</v>
      </c>
      <c r="CG134" s="4">
        <f t="shared" si="17"/>
        <v>8.0907829657200008</v>
      </c>
      <c r="CH134" s="4">
        <f t="shared" si="18"/>
        <v>2.153837553237</v>
      </c>
    </row>
    <row r="135" spans="1:86">
      <c r="A135" s="2">
        <v>42440</v>
      </c>
      <c r="B135" s="29">
        <v>0.50026513888888891</v>
      </c>
      <c r="C135" s="4">
        <v>14.209</v>
      </c>
      <c r="D135" s="4">
        <v>0.66949999999999998</v>
      </c>
      <c r="E135" s="4" t="s">
        <v>155</v>
      </c>
      <c r="F135" s="4">
        <v>6694.6709469999996</v>
      </c>
      <c r="G135" s="4">
        <v>80.2</v>
      </c>
      <c r="H135" s="4">
        <v>2.4</v>
      </c>
      <c r="I135" s="4">
        <v>140.80000000000001</v>
      </c>
      <c r="K135" s="4">
        <v>0</v>
      </c>
      <c r="L135" s="4">
        <v>17</v>
      </c>
      <c r="M135" s="4">
        <v>0.87239999999999995</v>
      </c>
      <c r="N135" s="4">
        <v>12.3957</v>
      </c>
      <c r="O135" s="4">
        <v>0.58399999999999996</v>
      </c>
      <c r="P135" s="4">
        <v>69.926100000000005</v>
      </c>
      <c r="Q135" s="4">
        <v>2.0937000000000001</v>
      </c>
      <c r="R135" s="4">
        <v>72</v>
      </c>
      <c r="S135" s="4">
        <v>56.980400000000003</v>
      </c>
      <c r="T135" s="4">
        <v>1.7060999999999999</v>
      </c>
      <c r="U135" s="4">
        <v>58.7</v>
      </c>
      <c r="V135" s="4">
        <v>140.81649999999999</v>
      </c>
      <c r="Y135" s="4">
        <v>15.228999999999999</v>
      </c>
      <c r="Z135" s="4">
        <v>0</v>
      </c>
      <c r="AA135" s="4">
        <v>0</v>
      </c>
      <c r="AB135" s="4" t="s">
        <v>384</v>
      </c>
      <c r="AC135" s="4">
        <v>0</v>
      </c>
      <c r="AD135" s="4">
        <v>11.8</v>
      </c>
      <c r="AE135" s="4">
        <v>856</v>
      </c>
      <c r="AF135" s="4">
        <v>885</v>
      </c>
      <c r="AG135" s="4">
        <v>830</v>
      </c>
      <c r="AH135" s="4">
        <v>69</v>
      </c>
      <c r="AI135" s="4">
        <v>26.66</v>
      </c>
      <c r="AJ135" s="4">
        <v>0.61</v>
      </c>
      <c r="AK135" s="4">
        <v>988</v>
      </c>
      <c r="AL135" s="4">
        <v>5</v>
      </c>
      <c r="AM135" s="4">
        <v>0</v>
      </c>
      <c r="AN135" s="4">
        <v>35</v>
      </c>
      <c r="AO135" s="4">
        <v>190</v>
      </c>
      <c r="AP135" s="4">
        <v>189</v>
      </c>
      <c r="AQ135" s="4">
        <v>5.5</v>
      </c>
      <c r="AR135" s="4">
        <v>195</v>
      </c>
      <c r="AS135" s="4" t="s">
        <v>155</v>
      </c>
      <c r="AT135" s="4">
        <v>2</v>
      </c>
      <c r="AU135" s="5">
        <v>0.70841435185185186</v>
      </c>
      <c r="AV135" s="4">
        <v>47.161236000000002</v>
      </c>
      <c r="AW135" s="4">
        <v>-88.491043000000005</v>
      </c>
      <c r="AX135" s="4">
        <v>316.10000000000002</v>
      </c>
      <c r="AY135" s="4">
        <v>41.8</v>
      </c>
      <c r="AZ135" s="4">
        <v>12</v>
      </c>
      <c r="BA135" s="4">
        <v>10</v>
      </c>
      <c r="BB135" s="4" t="s">
        <v>427</v>
      </c>
      <c r="BC135" s="4">
        <v>1</v>
      </c>
      <c r="BD135" s="4">
        <v>1.271515</v>
      </c>
      <c r="BE135" s="4">
        <v>1.871515</v>
      </c>
      <c r="BF135" s="4">
        <v>14.063000000000001</v>
      </c>
      <c r="BG135" s="4">
        <v>14.24</v>
      </c>
      <c r="BH135" s="4">
        <v>1.01</v>
      </c>
      <c r="BI135" s="4">
        <v>14.628</v>
      </c>
      <c r="BJ135" s="4">
        <v>2893.2570000000001</v>
      </c>
      <c r="BK135" s="4">
        <v>86.763000000000005</v>
      </c>
      <c r="BL135" s="4">
        <v>1.7090000000000001</v>
      </c>
      <c r="BM135" s="4">
        <v>5.0999999999999997E-2</v>
      </c>
      <c r="BN135" s="4">
        <v>1.76</v>
      </c>
      <c r="BO135" s="4">
        <v>1.393</v>
      </c>
      <c r="BP135" s="4">
        <v>4.2000000000000003E-2</v>
      </c>
      <c r="BQ135" s="4">
        <v>1.4339999999999999</v>
      </c>
      <c r="BR135" s="4">
        <v>1.0868</v>
      </c>
      <c r="BU135" s="4">
        <v>0.70499999999999996</v>
      </c>
      <c r="BW135" s="4">
        <v>0</v>
      </c>
      <c r="BX135" s="4">
        <v>0.104176</v>
      </c>
      <c r="BY135" s="4">
        <v>-5</v>
      </c>
      <c r="BZ135" s="4">
        <v>1.294392</v>
      </c>
      <c r="CA135" s="4">
        <v>2.545801</v>
      </c>
      <c r="CB135" s="4">
        <v>26.146718</v>
      </c>
      <c r="CC135" s="4">
        <f t="shared" si="14"/>
        <v>0.6726006242</v>
      </c>
      <c r="CE135" s="4">
        <f t="shared" si="15"/>
        <v>5502.1454532011794</v>
      </c>
      <c r="CF135" s="4">
        <f t="shared" si="16"/>
        <v>164.99835512576101</v>
      </c>
      <c r="CG135" s="4">
        <f t="shared" si="17"/>
        <v>2.7270569395979996</v>
      </c>
      <c r="CH135" s="4">
        <f t="shared" si="18"/>
        <v>2.0667820655195999</v>
      </c>
    </row>
    <row r="136" spans="1:86">
      <c r="A136" s="2">
        <v>42440</v>
      </c>
      <c r="B136" s="29">
        <v>0.50027671296296294</v>
      </c>
      <c r="C136" s="4">
        <v>14.252000000000001</v>
      </c>
      <c r="D136" s="4">
        <v>0.3926</v>
      </c>
      <c r="E136" s="4" t="s">
        <v>155</v>
      </c>
      <c r="F136" s="4">
        <v>3925.810594</v>
      </c>
      <c r="G136" s="4">
        <v>51.7</v>
      </c>
      <c r="H136" s="4">
        <v>2.6</v>
      </c>
      <c r="I136" s="4">
        <v>134.4</v>
      </c>
      <c r="K136" s="4">
        <v>0</v>
      </c>
      <c r="L136" s="4">
        <v>18</v>
      </c>
      <c r="M136" s="4">
        <v>0.87450000000000006</v>
      </c>
      <c r="N136" s="4">
        <v>12.464</v>
      </c>
      <c r="O136" s="4">
        <v>0.34329999999999999</v>
      </c>
      <c r="P136" s="4">
        <v>45.241999999999997</v>
      </c>
      <c r="Q136" s="4">
        <v>2.2385999999999999</v>
      </c>
      <c r="R136" s="4">
        <v>47.5</v>
      </c>
      <c r="S136" s="4">
        <v>36.866100000000003</v>
      </c>
      <c r="T136" s="4">
        <v>1.8242</v>
      </c>
      <c r="U136" s="4">
        <v>38.700000000000003</v>
      </c>
      <c r="V136" s="4">
        <v>134.4067</v>
      </c>
      <c r="Y136" s="4">
        <v>15.464</v>
      </c>
      <c r="Z136" s="4">
        <v>0</v>
      </c>
      <c r="AA136" s="4">
        <v>0</v>
      </c>
      <c r="AB136" s="4" t="s">
        <v>384</v>
      </c>
      <c r="AC136" s="4">
        <v>0</v>
      </c>
      <c r="AD136" s="4">
        <v>11.8</v>
      </c>
      <c r="AE136" s="4">
        <v>857</v>
      </c>
      <c r="AF136" s="4">
        <v>886</v>
      </c>
      <c r="AG136" s="4">
        <v>831</v>
      </c>
      <c r="AH136" s="4">
        <v>69</v>
      </c>
      <c r="AI136" s="4">
        <v>26.66</v>
      </c>
      <c r="AJ136" s="4">
        <v>0.61</v>
      </c>
      <c r="AK136" s="4">
        <v>988</v>
      </c>
      <c r="AL136" s="4">
        <v>5</v>
      </c>
      <c r="AM136" s="4">
        <v>0</v>
      </c>
      <c r="AN136" s="4">
        <v>35</v>
      </c>
      <c r="AO136" s="4">
        <v>190</v>
      </c>
      <c r="AP136" s="4">
        <v>189</v>
      </c>
      <c r="AQ136" s="4">
        <v>5.6</v>
      </c>
      <c r="AR136" s="4">
        <v>195</v>
      </c>
      <c r="AS136" s="4" t="s">
        <v>155</v>
      </c>
      <c r="AT136" s="4">
        <v>2</v>
      </c>
      <c r="AU136" s="5">
        <v>0.7084259259259259</v>
      </c>
      <c r="AV136" s="4">
        <v>47.161124000000001</v>
      </c>
      <c r="AW136" s="4">
        <v>-88.490904</v>
      </c>
      <c r="AX136" s="4">
        <v>315.8</v>
      </c>
      <c r="AY136" s="4">
        <v>38.9</v>
      </c>
      <c r="AZ136" s="4">
        <v>12</v>
      </c>
      <c r="BA136" s="4">
        <v>10</v>
      </c>
      <c r="BB136" s="4" t="s">
        <v>427</v>
      </c>
      <c r="BC136" s="4">
        <v>1.215185</v>
      </c>
      <c r="BD136" s="4">
        <v>1.3717280000000001</v>
      </c>
      <c r="BE136" s="4">
        <v>2.0434570000000001</v>
      </c>
      <c r="BF136" s="4">
        <v>14.063000000000001</v>
      </c>
      <c r="BG136" s="4">
        <v>14.49</v>
      </c>
      <c r="BH136" s="4">
        <v>1.03</v>
      </c>
      <c r="BI136" s="4">
        <v>14.348000000000001</v>
      </c>
      <c r="BJ136" s="4">
        <v>2948.6</v>
      </c>
      <c r="BK136" s="4">
        <v>51.694000000000003</v>
      </c>
      <c r="BL136" s="4">
        <v>1.121</v>
      </c>
      <c r="BM136" s="4">
        <v>5.5E-2</v>
      </c>
      <c r="BN136" s="4">
        <v>1.1759999999999999</v>
      </c>
      <c r="BO136" s="4">
        <v>0.91300000000000003</v>
      </c>
      <c r="BP136" s="4">
        <v>4.4999999999999998E-2</v>
      </c>
      <c r="BQ136" s="4">
        <v>0.95899999999999996</v>
      </c>
      <c r="BR136" s="4">
        <v>1.0513999999999999</v>
      </c>
      <c r="BU136" s="4">
        <v>0.72599999999999998</v>
      </c>
      <c r="BW136" s="4">
        <v>0</v>
      </c>
      <c r="BX136" s="4">
        <v>0.14268800000000001</v>
      </c>
      <c r="BY136" s="4">
        <v>-5</v>
      </c>
      <c r="BZ136" s="4">
        <v>1.294902</v>
      </c>
      <c r="CA136" s="4">
        <v>3.4869370000000002</v>
      </c>
      <c r="CB136" s="4">
        <v>26.157019999999999</v>
      </c>
      <c r="CC136" s="4">
        <f t="shared" si="14"/>
        <v>0.92124875540000006</v>
      </c>
      <c r="CE136" s="4">
        <f t="shared" si="15"/>
        <v>7680.3420813354005</v>
      </c>
      <c r="CF136" s="4">
        <f t="shared" si="16"/>
        <v>134.64952979466602</v>
      </c>
      <c r="CG136" s="4">
        <f t="shared" si="17"/>
        <v>2.4979475195010004</v>
      </c>
      <c r="CH136" s="4">
        <f t="shared" si="18"/>
        <v>2.7386256746645996</v>
      </c>
    </row>
    <row r="137" spans="1:86">
      <c r="A137" s="2">
        <v>42440</v>
      </c>
      <c r="B137" s="29">
        <v>0.50028828703703698</v>
      </c>
      <c r="C137" s="4">
        <v>14.263999999999999</v>
      </c>
      <c r="D137" s="4">
        <v>0.40989999999999999</v>
      </c>
      <c r="E137" s="4" t="s">
        <v>155</v>
      </c>
      <c r="F137" s="4">
        <v>4099.4970659999999</v>
      </c>
      <c r="G137" s="4">
        <v>35.200000000000003</v>
      </c>
      <c r="H137" s="4">
        <v>2.8</v>
      </c>
      <c r="I137" s="4">
        <v>149.69999999999999</v>
      </c>
      <c r="K137" s="4">
        <v>0</v>
      </c>
      <c r="L137" s="4">
        <v>18</v>
      </c>
      <c r="M137" s="4">
        <v>0.87419999999999998</v>
      </c>
      <c r="N137" s="4">
        <v>12.469900000000001</v>
      </c>
      <c r="O137" s="4">
        <v>0.3584</v>
      </c>
      <c r="P137" s="4">
        <v>30.7974</v>
      </c>
      <c r="Q137" s="4">
        <v>2.4477000000000002</v>
      </c>
      <c r="R137" s="4">
        <v>33.200000000000003</v>
      </c>
      <c r="S137" s="4">
        <v>25.095800000000001</v>
      </c>
      <c r="T137" s="4">
        <v>1.9945999999999999</v>
      </c>
      <c r="U137" s="4">
        <v>27.1</v>
      </c>
      <c r="V137" s="4">
        <v>149.66239999999999</v>
      </c>
      <c r="Y137" s="4">
        <v>16.138999999999999</v>
      </c>
      <c r="Z137" s="4">
        <v>0</v>
      </c>
      <c r="AA137" s="4">
        <v>0</v>
      </c>
      <c r="AB137" s="4" t="s">
        <v>384</v>
      </c>
      <c r="AC137" s="4">
        <v>0</v>
      </c>
      <c r="AD137" s="4">
        <v>11.8</v>
      </c>
      <c r="AE137" s="4">
        <v>858</v>
      </c>
      <c r="AF137" s="4">
        <v>885</v>
      </c>
      <c r="AG137" s="4">
        <v>831</v>
      </c>
      <c r="AH137" s="4">
        <v>69</v>
      </c>
      <c r="AI137" s="4">
        <v>26.66</v>
      </c>
      <c r="AJ137" s="4">
        <v>0.61</v>
      </c>
      <c r="AK137" s="4">
        <v>988</v>
      </c>
      <c r="AL137" s="4">
        <v>5</v>
      </c>
      <c r="AM137" s="4">
        <v>0</v>
      </c>
      <c r="AN137" s="4">
        <v>35</v>
      </c>
      <c r="AO137" s="4">
        <v>190</v>
      </c>
      <c r="AP137" s="4">
        <v>189</v>
      </c>
      <c r="AQ137" s="4">
        <v>5.4</v>
      </c>
      <c r="AR137" s="4">
        <v>195</v>
      </c>
      <c r="AS137" s="4" t="s">
        <v>155</v>
      </c>
      <c r="AT137" s="4">
        <v>2</v>
      </c>
      <c r="AU137" s="5">
        <v>0.70843750000000005</v>
      </c>
      <c r="AV137" s="4">
        <v>47.161006</v>
      </c>
      <c r="AW137" s="4">
        <v>-88.490767000000005</v>
      </c>
      <c r="AX137" s="4">
        <v>315.5</v>
      </c>
      <c r="AY137" s="4">
        <v>38.1</v>
      </c>
      <c r="AZ137" s="4">
        <v>12</v>
      </c>
      <c r="BA137" s="4">
        <v>10</v>
      </c>
      <c r="BB137" s="4" t="s">
        <v>427</v>
      </c>
      <c r="BC137" s="4">
        <v>1.0851150000000001</v>
      </c>
      <c r="BD137" s="4">
        <v>1.4</v>
      </c>
      <c r="BE137" s="4">
        <v>1.8134870000000001</v>
      </c>
      <c r="BF137" s="4">
        <v>14.063000000000001</v>
      </c>
      <c r="BG137" s="4">
        <v>14.46</v>
      </c>
      <c r="BH137" s="4">
        <v>1.03</v>
      </c>
      <c r="BI137" s="4">
        <v>14.391</v>
      </c>
      <c r="BJ137" s="4">
        <v>2944.8159999999998</v>
      </c>
      <c r="BK137" s="4">
        <v>53.866</v>
      </c>
      <c r="BL137" s="4">
        <v>0.76200000000000001</v>
      </c>
      <c r="BM137" s="4">
        <v>6.0999999999999999E-2</v>
      </c>
      <c r="BN137" s="4">
        <v>0.82199999999999995</v>
      </c>
      <c r="BO137" s="4">
        <v>0.621</v>
      </c>
      <c r="BP137" s="4">
        <v>4.9000000000000002E-2</v>
      </c>
      <c r="BQ137" s="4">
        <v>0.67</v>
      </c>
      <c r="BR137" s="4">
        <v>1.1687000000000001</v>
      </c>
      <c r="BU137" s="4">
        <v>0.75600000000000001</v>
      </c>
      <c r="BW137" s="4">
        <v>0</v>
      </c>
      <c r="BX137" s="4">
        <v>0.13617599999999999</v>
      </c>
      <c r="BY137" s="4">
        <v>-5</v>
      </c>
      <c r="BZ137" s="4">
        <v>1.293196</v>
      </c>
      <c r="CA137" s="4">
        <v>3.327801</v>
      </c>
      <c r="CB137" s="4">
        <v>26.122558999999999</v>
      </c>
      <c r="CC137" s="4">
        <f t="shared" si="14"/>
        <v>0.87920502420000002</v>
      </c>
      <c r="CE137" s="4">
        <f t="shared" si="15"/>
        <v>7320.4219373231517</v>
      </c>
      <c r="CF137" s="4">
        <f t="shared" si="16"/>
        <v>133.90373051350198</v>
      </c>
      <c r="CG137" s="4">
        <f t="shared" si="17"/>
        <v>1.66553112249</v>
      </c>
      <c r="CH137" s="4">
        <f t="shared" si="18"/>
        <v>2.9052331684389001</v>
      </c>
    </row>
    <row r="138" spans="1:86">
      <c r="A138" s="2">
        <v>42440</v>
      </c>
      <c r="B138" s="29">
        <v>0.50029986111111113</v>
      </c>
      <c r="C138" s="4">
        <v>14.27</v>
      </c>
      <c r="D138" s="4">
        <v>0.27539999999999998</v>
      </c>
      <c r="E138" s="4" t="s">
        <v>155</v>
      </c>
      <c r="F138" s="4">
        <v>2754.3283580000002</v>
      </c>
      <c r="G138" s="4">
        <v>30.3</v>
      </c>
      <c r="H138" s="4">
        <v>2.8</v>
      </c>
      <c r="I138" s="4">
        <v>147.19999999999999</v>
      </c>
      <c r="K138" s="4">
        <v>0</v>
      </c>
      <c r="L138" s="4">
        <v>19</v>
      </c>
      <c r="M138" s="4">
        <v>0.87529999999999997</v>
      </c>
      <c r="N138" s="4">
        <v>12.4908</v>
      </c>
      <c r="O138" s="4">
        <v>0.24110000000000001</v>
      </c>
      <c r="P138" s="4">
        <v>26.554200000000002</v>
      </c>
      <c r="Q138" s="4">
        <v>2.4771999999999998</v>
      </c>
      <c r="R138" s="4">
        <v>29</v>
      </c>
      <c r="S138" s="4">
        <v>21.638100000000001</v>
      </c>
      <c r="T138" s="4">
        <v>2.0186000000000002</v>
      </c>
      <c r="U138" s="4">
        <v>23.7</v>
      </c>
      <c r="V138" s="4">
        <v>147.18360000000001</v>
      </c>
      <c r="Y138" s="4">
        <v>16.52</v>
      </c>
      <c r="Z138" s="4">
        <v>0</v>
      </c>
      <c r="AA138" s="4">
        <v>0</v>
      </c>
      <c r="AB138" s="4" t="s">
        <v>384</v>
      </c>
      <c r="AC138" s="4">
        <v>0</v>
      </c>
      <c r="AD138" s="4">
        <v>11.8</v>
      </c>
      <c r="AE138" s="4">
        <v>857</v>
      </c>
      <c r="AF138" s="4">
        <v>885</v>
      </c>
      <c r="AG138" s="4">
        <v>831</v>
      </c>
      <c r="AH138" s="4">
        <v>69</v>
      </c>
      <c r="AI138" s="4">
        <v>26.66</v>
      </c>
      <c r="AJ138" s="4">
        <v>0.61</v>
      </c>
      <c r="AK138" s="4">
        <v>988</v>
      </c>
      <c r="AL138" s="4">
        <v>5</v>
      </c>
      <c r="AM138" s="4">
        <v>0</v>
      </c>
      <c r="AN138" s="4">
        <v>35</v>
      </c>
      <c r="AO138" s="4">
        <v>190</v>
      </c>
      <c r="AP138" s="4">
        <v>189</v>
      </c>
      <c r="AQ138" s="4">
        <v>5.4</v>
      </c>
      <c r="AR138" s="4">
        <v>195</v>
      </c>
      <c r="AS138" s="4" t="s">
        <v>155</v>
      </c>
      <c r="AT138" s="4">
        <v>2</v>
      </c>
      <c r="AU138" s="5">
        <v>0.70844907407407398</v>
      </c>
      <c r="AV138" s="4">
        <v>47.160888</v>
      </c>
      <c r="AW138" s="4">
        <v>-88.490669999999994</v>
      </c>
      <c r="AX138" s="4">
        <v>315.3</v>
      </c>
      <c r="AY138" s="4">
        <v>35.6</v>
      </c>
      <c r="AZ138" s="4">
        <v>12</v>
      </c>
      <c r="BA138" s="4">
        <v>10</v>
      </c>
      <c r="BB138" s="4" t="s">
        <v>427</v>
      </c>
      <c r="BC138" s="4">
        <v>1</v>
      </c>
      <c r="BD138" s="4">
        <v>1.4</v>
      </c>
      <c r="BE138" s="4">
        <v>1.7</v>
      </c>
      <c r="BF138" s="4">
        <v>14.063000000000001</v>
      </c>
      <c r="BG138" s="4">
        <v>14.59</v>
      </c>
      <c r="BH138" s="4">
        <v>1.04</v>
      </c>
      <c r="BI138" s="4">
        <v>14.244</v>
      </c>
      <c r="BJ138" s="4">
        <v>2972.1889999999999</v>
      </c>
      <c r="BK138" s="4">
        <v>36.512999999999998</v>
      </c>
      <c r="BL138" s="4">
        <v>0.66200000000000003</v>
      </c>
      <c r="BM138" s="4">
        <v>6.2E-2</v>
      </c>
      <c r="BN138" s="4">
        <v>0.72299999999999998</v>
      </c>
      <c r="BO138" s="4">
        <v>0.53900000000000003</v>
      </c>
      <c r="BP138" s="4">
        <v>0.05</v>
      </c>
      <c r="BQ138" s="4">
        <v>0.58899999999999997</v>
      </c>
      <c r="BR138" s="4">
        <v>1.1580999999999999</v>
      </c>
      <c r="BU138" s="4">
        <v>0.78</v>
      </c>
      <c r="BW138" s="4">
        <v>0</v>
      </c>
      <c r="BX138" s="4">
        <v>0.12688199999999999</v>
      </c>
      <c r="BY138" s="4">
        <v>-5</v>
      </c>
      <c r="BZ138" s="4">
        <v>1.2929999999999999</v>
      </c>
      <c r="CA138" s="4">
        <v>3.100679</v>
      </c>
      <c r="CB138" s="4">
        <v>26.118600000000001</v>
      </c>
      <c r="CC138" s="4">
        <f t="shared" si="14"/>
        <v>0.81919939180000001</v>
      </c>
      <c r="CE138" s="4">
        <f t="shared" si="15"/>
        <v>6884.2056001992569</v>
      </c>
      <c r="CF138" s="4">
        <f t="shared" si="16"/>
        <v>84.571673968268996</v>
      </c>
      <c r="CG138" s="4">
        <f t="shared" si="17"/>
        <v>1.3642460484569998</v>
      </c>
      <c r="CH138" s="4">
        <f t="shared" si="18"/>
        <v>2.6823995733752994</v>
      </c>
    </row>
    <row r="139" spans="1:86">
      <c r="A139" s="2">
        <v>42440</v>
      </c>
      <c r="B139" s="29">
        <v>0.50031143518518517</v>
      </c>
      <c r="C139" s="4">
        <v>14.298</v>
      </c>
      <c r="D139" s="4">
        <v>0.13</v>
      </c>
      <c r="E139" s="4" t="s">
        <v>155</v>
      </c>
      <c r="F139" s="4">
        <v>1299.517069</v>
      </c>
      <c r="G139" s="4">
        <v>22.6</v>
      </c>
      <c r="H139" s="4">
        <v>3</v>
      </c>
      <c r="I139" s="4">
        <v>141</v>
      </c>
      <c r="K139" s="4">
        <v>0</v>
      </c>
      <c r="L139" s="4">
        <v>19</v>
      </c>
      <c r="M139" s="4">
        <v>0.87649999999999995</v>
      </c>
      <c r="N139" s="4">
        <v>12.5313</v>
      </c>
      <c r="O139" s="4">
        <v>0.1139</v>
      </c>
      <c r="P139" s="4">
        <v>19.764399999999998</v>
      </c>
      <c r="Q139" s="4">
        <v>2.6558000000000002</v>
      </c>
      <c r="R139" s="4">
        <v>22.4</v>
      </c>
      <c r="S139" s="4">
        <v>16.1053</v>
      </c>
      <c r="T139" s="4">
        <v>2.1640999999999999</v>
      </c>
      <c r="U139" s="4">
        <v>18.3</v>
      </c>
      <c r="V139" s="4">
        <v>141.01900000000001</v>
      </c>
      <c r="Y139" s="4">
        <v>16.498000000000001</v>
      </c>
      <c r="Z139" s="4">
        <v>0</v>
      </c>
      <c r="AA139" s="4">
        <v>0</v>
      </c>
      <c r="AB139" s="4" t="s">
        <v>384</v>
      </c>
      <c r="AC139" s="4">
        <v>0</v>
      </c>
      <c r="AD139" s="4">
        <v>11.8</v>
      </c>
      <c r="AE139" s="4">
        <v>858</v>
      </c>
      <c r="AF139" s="4">
        <v>885</v>
      </c>
      <c r="AG139" s="4">
        <v>830</v>
      </c>
      <c r="AH139" s="4">
        <v>69</v>
      </c>
      <c r="AI139" s="4">
        <v>26.66</v>
      </c>
      <c r="AJ139" s="4">
        <v>0.61</v>
      </c>
      <c r="AK139" s="4">
        <v>988</v>
      </c>
      <c r="AL139" s="4">
        <v>5</v>
      </c>
      <c r="AM139" s="4">
        <v>0</v>
      </c>
      <c r="AN139" s="4">
        <v>35</v>
      </c>
      <c r="AO139" s="4">
        <v>190.9</v>
      </c>
      <c r="AP139" s="4">
        <v>189</v>
      </c>
      <c r="AQ139" s="4">
        <v>5.6</v>
      </c>
      <c r="AR139" s="4">
        <v>195</v>
      </c>
      <c r="AS139" s="4" t="s">
        <v>155</v>
      </c>
      <c r="AT139" s="4">
        <v>2</v>
      </c>
      <c r="AU139" s="5">
        <v>0.70846064814814813</v>
      </c>
      <c r="AV139" s="4">
        <v>47.160767</v>
      </c>
      <c r="AW139" s="4">
        <v>-88.490618999999995</v>
      </c>
      <c r="AX139" s="4">
        <v>315.10000000000002</v>
      </c>
      <c r="AY139" s="4">
        <v>32.200000000000003</v>
      </c>
      <c r="AZ139" s="4">
        <v>12</v>
      </c>
      <c r="BA139" s="4">
        <v>10</v>
      </c>
      <c r="BB139" s="4" t="s">
        <v>427</v>
      </c>
      <c r="BC139" s="4">
        <v>1</v>
      </c>
      <c r="BD139" s="4">
        <v>1.4</v>
      </c>
      <c r="BE139" s="4">
        <v>1.7</v>
      </c>
      <c r="BF139" s="4">
        <v>14.063000000000001</v>
      </c>
      <c r="BG139" s="4">
        <v>14.72</v>
      </c>
      <c r="BH139" s="4">
        <v>1.05</v>
      </c>
      <c r="BI139" s="4">
        <v>14.096</v>
      </c>
      <c r="BJ139" s="4">
        <v>3002.462</v>
      </c>
      <c r="BK139" s="4">
        <v>17.369</v>
      </c>
      <c r="BL139" s="4">
        <v>0.496</v>
      </c>
      <c r="BM139" s="4">
        <v>6.7000000000000004E-2</v>
      </c>
      <c r="BN139" s="4">
        <v>0.56299999999999994</v>
      </c>
      <c r="BO139" s="4">
        <v>0.40400000000000003</v>
      </c>
      <c r="BP139" s="4">
        <v>5.3999999999999999E-2</v>
      </c>
      <c r="BQ139" s="4">
        <v>0.45800000000000002</v>
      </c>
      <c r="BR139" s="4">
        <v>1.1173</v>
      </c>
      <c r="BU139" s="4">
        <v>0.78400000000000003</v>
      </c>
      <c r="BW139" s="4">
        <v>0</v>
      </c>
      <c r="BX139" s="4">
        <v>0.138628</v>
      </c>
      <c r="BY139" s="4">
        <v>-5</v>
      </c>
      <c r="BZ139" s="4">
        <v>1.2939020000000001</v>
      </c>
      <c r="CA139" s="4">
        <v>3.3877220000000001</v>
      </c>
      <c r="CB139" s="4">
        <v>26.13682</v>
      </c>
      <c r="CC139" s="4">
        <f t="shared" ref="CC139:CC150" si="19">CA139*0.2642</f>
        <v>0.89503615240000001</v>
      </c>
      <c r="CE139" s="4">
        <f t="shared" ref="CE139:CE150" si="20">BJ139*$CA139*0.747</f>
        <v>7598.1154089583088</v>
      </c>
      <c r="CF139" s="4">
        <f t="shared" ref="CF139:CF150" si="21">BK139*$CA139*0.747</f>
        <v>43.954483533245998</v>
      </c>
      <c r="CG139" s="4">
        <f t="shared" ref="CG139:CG150" si="22">BQ139*$CA139*0.747</f>
        <v>1.1590277769720001</v>
      </c>
      <c r="CH139" s="4">
        <f t="shared" ref="CH139:CH150" si="23">BR139*$CA139*0.747</f>
        <v>2.8274710375782002</v>
      </c>
    </row>
    <row r="140" spans="1:86">
      <c r="A140" s="2">
        <v>42440</v>
      </c>
      <c r="B140" s="29">
        <v>0.50032300925925932</v>
      </c>
      <c r="C140" s="4">
        <v>14.483000000000001</v>
      </c>
      <c r="D140" s="4">
        <v>7.7799999999999994E-2</v>
      </c>
      <c r="E140" s="4" t="s">
        <v>155</v>
      </c>
      <c r="F140" s="4">
        <v>778.10599500000001</v>
      </c>
      <c r="G140" s="4">
        <v>18</v>
      </c>
      <c r="H140" s="4">
        <v>3.4</v>
      </c>
      <c r="I140" s="4">
        <v>113.1</v>
      </c>
      <c r="K140" s="4">
        <v>0</v>
      </c>
      <c r="L140" s="4">
        <v>19</v>
      </c>
      <c r="M140" s="4">
        <v>0.87549999999999994</v>
      </c>
      <c r="N140" s="4">
        <v>12.679399999999999</v>
      </c>
      <c r="O140" s="4">
        <v>6.8099999999999994E-2</v>
      </c>
      <c r="P140" s="4">
        <v>15.748799999999999</v>
      </c>
      <c r="Q140" s="4">
        <v>3.0047999999999999</v>
      </c>
      <c r="R140" s="4">
        <v>18.8</v>
      </c>
      <c r="S140" s="4">
        <v>12.8332</v>
      </c>
      <c r="T140" s="4">
        <v>2.4485000000000001</v>
      </c>
      <c r="U140" s="4">
        <v>15.3</v>
      </c>
      <c r="V140" s="4">
        <v>113.0667</v>
      </c>
      <c r="Y140" s="4">
        <v>16.199000000000002</v>
      </c>
      <c r="Z140" s="4">
        <v>0</v>
      </c>
      <c r="AA140" s="4">
        <v>0</v>
      </c>
      <c r="AB140" s="4" t="s">
        <v>384</v>
      </c>
      <c r="AC140" s="4">
        <v>0</v>
      </c>
      <c r="AD140" s="4">
        <v>11.8</v>
      </c>
      <c r="AE140" s="4">
        <v>859</v>
      </c>
      <c r="AF140" s="4">
        <v>886</v>
      </c>
      <c r="AG140" s="4">
        <v>831</v>
      </c>
      <c r="AH140" s="4">
        <v>69</v>
      </c>
      <c r="AI140" s="4">
        <v>26.66</v>
      </c>
      <c r="AJ140" s="4">
        <v>0.61</v>
      </c>
      <c r="AK140" s="4">
        <v>988</v>
      </c>
      <c r="AL140" s="4">
        <v>5</v>
      </c>
      <c r="AM140" s="4">
        <v>0</v>
      </c>
      <c r="AN140" s="4">
        <v>35</v>
      </c>
      <c r="AO140" s="4">
        <v>191</v>
      </c>
      <c r="AP140" s="4">
        <v>189</v>
      </c>
      <c r="AQ140" s="4">
        <v>5.5</v>
      </c>
      <c r="AR140" s="4">
        <v>195</v>
      </c>
      <c r="AS140" s="4" t="s">
        <v>155</v>
      </c>
      <c r="AT140" s="4">
        <v>2</v>
      </c>
      <c r="AU140" s="5">
        <v>0.70847222222222228</v>
      </c>
      <c r="AV140" s="4">
        <v>47.160643999999998</v>
      </c>
      <c r="AW140" s="4">
        <v>-88.490611000000001</v>
      </c>
      <c r="AX140" s="4">
        <v>314.89999999999998</v>
      </c>
      <c r="AY140" s="4">
        <v>30.9</v>
      </c>
      <c r="AZ140" s="4">
        <v>12</v>
      </c>
      <c r="BA140" s="4">
        <v>10</v>
      </c>
      <c r="BB140" s="4" t="s">
        <v>427</v>
      </c>
      <c r="BC140" s="4">
        <v>1.071229</v>
      </c>
      <c r="BD140" s="4">
        <v>1.4712289999999999</v>
      </c>
      <c r="BE140" s="4">
        <v>1.7712289999999999</v>
      </c>
      <c r="BF140" s="4">
        <v>14.063000000000001</v>
      </c>
      <c r="BG140" s="4">
        <v>14.61</v>
      </c>
      <c r="BH140" s="4">
        <v>1.04</v>
      </c>
      <c r="BI140" s="4">
        <v>14.222</v>
      </c>
      <c r="BJ140" s="4">
        <v>3014.1759999999999</v>
      </c>
      <c r="BK140" s="4">
        <v>10.307</v>
      </c>
      <c r="BL140" s="4">
        <v>0.39200000000000002</v>
      </c>
      <c r="BM140" s="4">
        <v>7.4999999999999997E-2</v>
      </c>
      <c r="BN140" s="4">
        <v>0.46700000000000003</v>
      </c>
      <c r="BO140" s="4">
        <v>0.31900000000000001</v>
      </c>
      <c r="BP140" s="4">
        <v>6.0999999999999999E-2</v>
      </c>
      <c r="BQ140" s="4">
        <v>0.38</v>
      </c>
      <c r="BR140" s="4">
        <v>0.88880000000000003</v>
      </c>
      <c r="BU140" s="4">
        <v>0.76400000000000001</v>
      </c>
      <c r="BW140" s="4">
        <v>0</v>
      </c>
      <c r="BX140" s="4">
        <v>0.17063700000000001</v>
      </c>
      <c r="BY140" s="4">
        <v>-5</v>
      </c>
      <c r="BZ140" s="4">
        <v>1.292198</v>
      </c>
      <c r="CA140" s="4">
        <v>4.1699510000000002</v>
      </c>
      <c r="CB140" s="4">
        <v>26.102395999999999</v>
      </c>
      <c r="CC140" s="4">
        <f t="shared" si="19"/>
        <v>1.1017010542000001</v>
      </c>
      <c r="CE140" s="4">
        <f t="shared" si="20"/>
        <v>9389.0177703558711</v>
      </c>
      <c r="CF140" s="4">
        <f t="shared" si="21"/>
        <v>32.105824662879002</v>
      </c>
      <c r="CG140" s="4">
        <f t="shared" si="22"/>
        <v>1.1836822908600002</v>
      </c>
      <c r="CH140" s="4">
        <f t="shared" si="23"/>
        <v>2.7685705792536002</v>
      </c>
    </row>
    <row r="141" spans="1:86">
      <c r="A141" s="2">
        <v>42440</v>
      </c>
      <c r="B141" s="29">
        <v>0.50033458333333336</v>
      </c>
      <c r="C141" s="4">
        <v>14.484999999999999</v>
      </c>
      <c r="D141" s="4">
        <v>0.1096</v>
      </c>
      <c r="E141" s="4" t="s">
        <v>155</v>
      </c>
      <c r="F141" s="4">
        <v>1095.5724580000001</v>
      </c>
      <c r="G141" s="4">
        <v>14.5</v>
      </c>
      <c r="H141" s="4">
        <v>4.4000000000000004</v>
      </c>
      <c r="I141" s="4">
        <v>108.6</v>
      </c>
      <c r="K141" s="4">
        <v>0</v>
      </c>
      <c r="L141" s="4">
        <v>19</v>
      </c>
      <c r="M141" s="4">
        <v>0.87519999999999998</v>
      </c>
      <c r="N141" s="4">
        <v>12.6775</v>
      </c>
      <c r="O141" s="4">
        <v>9.5899999999999999E-2</v>
      </c>
      <c r="P141" s="4">
        <v>12.6638</v>
      </c>
      <c r="Q141" s="4">
        <v>3.8773</v>
      </c>
      <c r="R141" s="4">
        <v>16.5</v>
      </c>
      <c r="S141" s="4">
        <v>10.3193</v>
      </c>
      <c r="T141" s="4">
        <v>3.1595</v>
      </c>
      <c r="U141" s="4">
        <v>13.5</v>
      </c>
      <c r="V141" s="4">
        <v>108.581</v>
      </c>
      <c r="Y141" s="4">
        <v>16.695</v>
      </c>
      <c r="Z141" s="4">
        <v>0</v>
      </c>
      <c r="AA141" s="4">
        <v>0</v>
      </c>
      <c r="AB141" s="4" t="s">
        <v>384</v>
      </c>
      <c r="AC141" s="4">
        <v>0</v>
      </c>
      <c r="AD141" s="4">
        <v>11.8</v>
      </c>
      <c r="AE141" s="4">
        <v>859</v>
      </c>
      <c r="AF141" s="4">
        <v>888</v>
      </c>
      <c r="AG141" s="4">
        <v>831</v>
      </c>
      <c r="AH141" s="4">
        <v>69</v>
      </c>
      <c r="AI141" s="4">
        <v>26.66</v>
      </c>
      <c r="AJ141" s="4">
        <v>0.61</v>
      </c>
      <c r="AK141" s="4">
        <v>988</v>
      </c>
      <c r="AL141" s="4">
        <v>5</v>
      </c>
      <c r="AM141" s="4">
        <v>0</v>
      </c>
      <c r="AN141" s="4">
        <v>35</v>
      </c>
      <c r="AO141" s="4">
        <v>191</v>
      </c>
      <c r="AP141" s="4">
        <v>189</v>
      </c>
      <c r="AQ141" s="4">
        <v>5.6</v>
      </c>
      <c r="AR141" s="4">
        <v>195</v>
      </c>
      <c r="AS141" s="4" t="s">
        <v>155</v>
      </c>
      <c r="AT141" s="4">
        <v>2</v>
      </c>
      <c r="AU141" s="5">
        <v>0.70848379629629632</v>
      </c>
      <c r="AV141" s="4">
        <v>47.160521000000003</v>
      </c>
      <c r="AW141" s="4">
        <v>-88.490595999999996</v>
      </c>
      <c r="AX141" s="4">
        <v>314.7</v>
      </c>
      <c r="AY141" s="4">
        <v>30.7</v>
      </c>
      <c r="AZ141" s="4">
        <v>12</v>
      </c>
      <c r="BA141" s="4">
        <v>10</v>
      </c>
      <c r="BB141" s="4" t="s">
        <v>427</v>
      </c>
      <c r="BC141" s="4">
        <v>1.1000000000000001</v>
      </c>
      <c r="BD141" s="4">
        <v>1.5</v>
      </c>
      <c r="BE141" s="4">
        <v>1.8</v>
      </c>
      <c r="BF141" s="4">
        <v>14.063000000000001</v>
      </c>
      <c r="BG141" s="4">
        <v>14.57</v>
      </c>
      <c r="BH141" s="4">
        <v>1.04</v>
      </c>
      <c r="BI141" s="4">
        <v>14.255000000000001</v>
      </c>
      <c r="BJ141" s="4">
        <v>3007.712</v>
      </c>
      <c r="BK141" s="4">
        <v>14.478999999999999</v>
      </c>
      <c r="BL141" s="4">
        <v>0.315</v>
      </c>
      <c r="BM141" s="4">
        <v>9.6000000000000002E-2</v>
      </c>
      <c r="BN141" s="4">
        <v>0.41099999999999998</v>
      </c>
      <c r="BO141" s="4">
        <v>0.25600000000000001</v>
      </c>
      <c r="BP141" s="4">
        <v>7.8E-2</v>
      </c>
      <c r="BQ141" s="4">
        <v>0.33500000000000002</v>
      </c>
      <c r="BR141" s="4">
        <v>0.8518</v>
      </c>
      <c r="BU141" s="4">
        <v>0.78600000000000003</v>
      </c>
      <c r="BW141" s="4">
        <v>0</v>
      </c>
      <c r="BX141" s="4">
        <v>0.191136</v>
      </c>
      <c r="BY141" s="4">
        <v>-5</v>
      </c>
      <c r="BZ141" s="4">
        <v>1.2956080000000001</v>
      </c>
      <c r="CA141" s="4">
        <v>4.67089</v>
      </c>
      <c r="CB141" s="4">
        <v>26.171274</v>
      </c>
      <c r="CC141" s="4">
        <f t="shared" si="19"/>
        <v>1.234049138</v>
      </c>
      <c r="CE141" s="4">
        <f t="shared" si="20"/>
        <v>10494.372852048959</v>
      </c>
      <c r="CF141" s="4">
        <f t="shared" si="21"/>
        <v>50.519472783569995</v>
      </c>
      <c r="CG141" s="4">
        <f t="shared" si="22"/>
        <v>1.1688668680500001</v>
      </c>
      <c r="CH141" s="4">
        <f t="shared" si="23"/>
        <v>2.972062084194</v>
      </c>
    </row>
    <row r="142" spans="1:86">
      <c r="A142" s="2">
        <v>42440</v>
      </c>
      <c r="B142" s="29">
        <v>0.5003461574074074</v>
      </c>
      <c r="C142" s="4">
        <v>14.456</v>
      </c>
      <c r="D142" s="4">
        <v>0.2112</v>
      </c>
      <c r="E142" s="4" t="s">
        <v>155</v>
      </c>
      <c r="F142" s="4">
        <v>2112.3859090000001</v>
      </c>
      <c r="G142" s="4">
        <v>13.7</v>
      </c>
      <c r="H142" s="4">
        <v>5.6</v>
      </c>
      <c r="I142" s="4">
        <v>162.6</v>
      </c>
      <c r="K142" s="4">
        <v>0</v>
      </c>
      <c r="L142" s="4">
        <v>21</v>
      </c>
      <c r="M142" s="4">
        <v>0.87450000000000006</v>
      </c>
      <c r="N142" s="4">
        <v>12.642300000000001</v>
      </c>
      <c r="O142" s="4">
        <v>0.1847</v>
      </c>
      <c r="P142" s="4">
        <v>11.9809</v>
      </c>
      <c r="Q142" s="4">
        <v>4.8860999999999999</v>
      </c>
      <c r="R142" s="4">
        <v>16.899999999999999</v>
      </c>
      <c r="S142" s="4">
        <v>9.7628000000000004</v>
      </c>
      <c r="T142" s="4">
        <v>3.9815</v>
      </c>
      <c r="U142" s="4">
        <v>13.7</v>
      </c>
      <c r="V142" s="4">
        <v>162.63329999999999</v>
      </c>
      <c r="Y142" s="4">
        <v>17.989999999999998</v>
      </c>
      <c r="Z142" s="4">
        <v>0</v>
      </c>
      <c r="AA142" s="4">
        <v>0</v>
      </c>
      <c r="AB142" s="4" t="s">
        <v>384</v>
      </c>
      <c r="AC142" s="4">
        <v>0</v>
      </c>
      <c r="AD142" s="4">
        <v>11.8</v>
      </c>
      <c r="AE142" s="4">
        <v>861</v>
      </c>
      <c r="AF142" s="4">
        <v>889</v>
      </c>
      <c r="AG142" s="4">
        <v>832</v>
      </c>
      <c r="AH142" s="4">
        <v>69</v>
      </c>
      <c r="AI142" s="4">
        <v>26.66</v>
      </c>
      <c r="AJ142" s="4">
        <v>0.61</v>
      </c>
      <c r="AK142" s="4">
        <v>988</v>
      </c>
      <c r="AL142" s="4">
        <v>5</v>
      </c>
      <c r="AM142" s="4">
        <v>0</v>
      </c>
      <c r="AN142" s="4">
        <v>35</v>
      </c>
      <c r="AO142" s="4">
        <v>191</v>
      </c>
      <c r="AP142" s="4">
        <v>189</v>
      </c>
      <c r="AQ142" s="4">
        <v>5.6</v>
      </c>
      <c r="AR142" s="4">
        <v>195</v>
      </c>
      <c r="AS142" s="4" t="s">
        <v>155</v>
      </c>
      <c r="AT142" s="4">
        <v>2</v>
      </c>
      <c r="AU142" s="5">
        <v>0.70849537037037036</v>
      </c>
      <c r="AV142" s="4">
        <v>47.160401999999998</v>
      </c>
      <c r="AW142" s="4">
        <v>-88.490589</v>
      </c>
      <c r="AX142" s="4">
        <v>314.5</v>
      </c>
      <c r="AY142" s="4">
        <v>29.6</v>
      </c>
      <c r="AZ142" s="4">
        <v>12</v>
      </c>
      <c r="BA142" s="4">
        <v>10</v>
      </c>
      <c r="BB142" s="4" t="s">
        <v>427</v>
      </c>
      <c r="BC142" s="4">
        <v>1.1000000000000001</v>
      </c>
      <c r="BD142" s="4">
        <v>1.5</v>
      </c>
      <c r="BE142" s="4">
        <v>1.8710290000000001</v>
      </c>
      <c r="BF142" s="4">
        <v>14.063000000000001</v>
      </c>
      <c r="BG142" s="4">
        <v>14.49</v>
      </c>
      <c r="BH142" s="4">
        <v>1.03</v>
      </c>
      <c r="BI142" s="4">
        <v>14.349</v>
      </c>
      <c r="BJ142" s="4">
        <v>2985.5239999999999</v>
      </c>
      <c r="BK142" s="4">
        <v>27.765999999999998</v>
      </c>
      <c r="BL142" s="4">
        <v>0.29599999999999999</v>
      </c>
      <c r="BM142" s="4">
        <v>0.121</v>
      </c>
      <c r="BN142" s="4">
        <v>0.41699999999999998</v>
      </c>
      <c r="BO142" s="4">
        <v>0.24099999999999999</v>
      </c>
      <c r="BP142" s="4">
        <v>9.8000000000000004E-2</v>
      </c>
      <c r="BQ142" s="4">
        <v>0.34</v>
      </c>
      <c r="BR142" s="4">
        <v>1.27</v>
      </c>
      <c r="BU142" s="4">
        <v>0.84299999999999997</v>
      </c>
      <c r="BW142" s="4">
        <v>0</v>
      </c>
      <c r="BX142" s="4">
        <v>0.21554999999999999</v>
      </c>
      <c r="BY142" s="4">
        <v>-5</v>
      </c>
      <c r="BZ142" s="4">
        <v>1.296902</v>
      </c>
      <c r="CA142" s="4">
        <v>5.2675029999999996</v>
      </c>
      <c r="CB142" s="4">
        <v>26.197420000000001</v>
      </c>
      <c r="CC142" s="4">
        <f t="shared" si="19"/>
        <v>1.3916742925999999</v>
      </c>
      <c r="CE142" s="4">
        <f t="shared" si="20"/>
        <v>11747.513700049283</v>
      </c>
      <c r="CF142" s="4">
        <f t="shared" si="21"/>
        <v>109.25434375860598</v>
      </c>
      <c r="CG142" s="4">
        <f t="shared" si="22"/>
        <v>1.33784041194</v>
      </c>
      <c r="CH142" s="4">
        <f t="shared" si="23"/>
        <v>4.997227421069999</v>
      </c>
    </row>
    <row r="143" spans="1:86">
      <c r="A143" s="2">
        <v>42440</v>
      </c>
      <c r="B143" s="29">
        <v>0.50035773148148144</v>
      </c>
      <c r="C143" s="4">
        <v>14.436</v>
      </c>
      <c r="D143" s="4">
        <v>0.23930000000000001</v>
      </c>
      <c r="E143" s="4" t="s">
        <v>155</v>
      </c>
      <c r="F143" s="4">
        <v>2392.6262630000001</v>
      </c>
      <c r="G143" s="4">
        <v>13.7</v>
      </c>
      <c r="H143" s="4">
        <v>8.4</v>
      </c>
      <c r="I143" s="4">
        <v>178.6</v>
      </c>
      <c r="K143" s="4">
        <v>0</v>
      </c>
      <c r="L143" s="4">
        <v>23</v>
      </c>
      <c r="M143" s="4">
        <v>0.87429999999999997</v>
      </c>
      <c r="N143" s="4">
        <v>12.621700000000001</v>
      </c>
      <c r="O143" s="4">
        <v>0.2092</v>
      </c>
      <c r="P143" s="4">
        <v>11.9785</v>
      </c>
      <c r="Q143" s="4">
        <v>7.3445</v>
      </c>
      <c r="R143" s="4">
        <v>19.3</v>
      </c>
      <c r="S143" s="4">
        <v>9.7608999999999995</v>
      </c>
      <c r="T143" s="4">
        <v>5.9847999999999999</v>
      </c>
      <c r="U143" s="4">
        <v>15.7</v>
      </c>
      <c r="V143" s="4">
        <v>178.56829999999999</v>
      </c>
      <c r="Y143" s="4">
        <v>19.966999999999999</v>
      </c>
      <c r="Z143" s="4">
        <v>0</v>
      </c>
      <c r="AA143" s="4">
        <v>0</v>
      </c>
      <c r="AB143" s="4" t="s">
        <v>384</v>
      </c>
      <c r="AC143" s="4">
        <v>0</v>
      </c>
      <c r="AD143" s="4">
        <v>11.8</v>
      </c>
      <c r="AE143" s="4">
        <v>864</v>
      </c>
      <c r="AF143" s="4">
        <v>890</v>
      </c>
      <c r="AG143" s="4">
        <v>835</v>
      </c>
      <c r="AH143" s="4">
        <v>69</v>
      </c>
      <c r="AI143" s="4">
        <v>26.66</v>
      </c>
      <c r="AJ143" s="4">
        <v>0.61</v>
      </c>
      <c r="AK143" s="4">
        <v>988</v>
      </c>
      <c r="AL143" s="4">
        <v>5</v>
      </c>
      <c r="AM143" s="4">
        <v>0</v>
      </c>
      <c r="AN143" s="4">
        <v>35</v>
      </c>
      <c r="AO143" s="4">
        <v>191</v>
      </c>
      <c r="AP143" s="4">
        <v>189</v>
      </c>
      <c r="AQ143" s="4">
        <v>5.4</v>
      </c>
      <c r="AR143" s="4">
        <v>195</v>
      </c>
      <c r="AS143" s="4" t="s">
        <v>155</v>
      </c>
      <c r="AT143" s="4">
        <v>2</v>
      </c>
      <c r="AU143" s="5">
        <v>0.7085069444444444</v>
      </c>
      <c r="AV143" s="4">
        <v>47.160288999999999</v>
      </c>
      <c r="AW143" s="4">
        <v>-88.490588000000002</v>
      </c>
      <c r="AX143" s="4">
        <v>314.10000000000002</v>
      </c>
      <c r="AY143" s="4">
        <v>28.5</v>
      </c>
      <c r="AZ143" s="4">
        <v>12</v>
      </c>
      <c r="BA143" s="4">
        <v>10</v>
      </c>
      <c r="BB143" s="4" t="s">
        <v>427</v>
      </c>
      <c r="BC143" s="4">
        <v>1.1709290000000001</v>
      </c>
      <c r="BD143" s="4">
        <v>1.570929</v>
      </c>
      <c r="BE143" s="4">
        <v>1.9709289999999999</v>
      </c>
      <c r="BF143" s="4">
        <v>14.063000000000001</v>
      </c>
      <c r="BG143" s="4">
        <v>14.47</v>
      </c>
      <c r="BH143" s="4">
        <v>1.03</v>
      </c>
      <c r="BI143" s="4">
        <v>14.372</v>
      </c>
      <c r="BJ143" s="4">
        <v>2979.3879999999999</v>
      </c>
      <c r="BK143" s="4">
        <v>31.43</v>
      </c>
      <c r="BL143" s="4">
        <v>0.29599999999999999</v>
      </c>
      <c r="BM143" s="4">
        <v>0.182</v>
      </c>
      <c r="BN143" s="4">
        <v>0.47799999999999998</v>
      </c>
      <c r="BO143" s="4">
        <v>0.24099999999999999</v>
      </c>
      <c r="BP143" s="4">
        <v>0.14799999999999999</v>
      </c>
      <c r="BQ143" s="4">
        <v>0.38900000000000001</v>
      </c>
      <c r="BR143" s="4">
        <v>1.3937999999999999</v>
      </c>
      <c r="BU143" s="4">
        <v>0.93500000000000005</v>
      </c>
      <c r="BW143" s="4">
        <v>0</v>
      </c>
      <c r="BX143" s="4">
        <v>0.33796599999999999</v>
      </c>
      <c r="BY143" s="4">
        <v>-5</v>
      </c>
      <c r="BZ143" s="4">
        <v>1.295196</v>
      </c>
      <c r="CA143" s="4">
        <v>8.2590439999999994</v>
      </c>
      <c r="CB143" s="4">
        <v>26.162959000000001</v>
      </c>
      <c r="CC143" s="4">
        <f t="shared" si="19"/>
        <v>2.1820394247999997</v>
      </c>
      <c r="CE143" s="4">
        <f t="shared" si="20"/>
        <v>18381.351749048783</v>
      </c>
      <c r="CF143" s="4">
        <f t="shared" si="21"/>
        <v>193.90756943123998</v>
      </c>
      <c r="CG143" s="4">
        <f t="shared" si="22"/>
        <v>2.3999377826520001</v>
      </c>
      <c r="CH143" s="4">
        <f t="shared" si="23"/>
        <v>8.5990572788183997</v>
      </c>
    </row>
    <row r="144" spans="1:86">
      <c r="A144" s="2">
        <v>42440</v>
      </c>
      <c r="B144" s="29">
        <v>0.50036930555555559</v>
      </c>
      <c r="C144" s="4">
        <v>14.366</v>
      </c>
      <c r="D144" s="4">
        <v>0.38100000000000001</v>
      </c>
      <c r="E144" s="4" t="s">
        <v>155</v>
      </c>
      <c r="F144" s="4">
        <v>3809.7262620000001</v>
      </c>
      <c r="G144" s="4">
        <v>13.7</v>
      </c>
      <c r="H144" s="4">
        <v>8.5</v>
      </c>
      <c r="I144" s="4">
        <v>243.1</v>
      </c>
      <c r="K144" s="4">
        <v>0</v>
      </c>
      <c r="L144" s="4">
        <v>30</v>
      </c>
      <c r="M144" s="4">
        <v>0.87360000000000004</v>
      </c>
      <c r="N144" s="4">
        <v>12.5511</v>
      </c>
      <c r="O144" s="4">
        <v>0.33279999999999998</v>
      </c>
      <c r="P144" s="4">
        <v>11.9689</v>
      </c>
      <c r="Q144" s="4">
        <v>7.4260000000000002</v>
      </c>
      <c r="R144" s="4">
        <v>19.399999999999999</v>
      </c>
      <c r="S144" s="4">
        <v>9.7530999999999999</v>
      </c>
      <c r="T144" s="4">
        <v>6.0511999999999997</v>
      </c>
      <c r="U144" s="4">
        <v>15.8</v>
      </c>
      <c r="V144" s="4">
        <v>243.09309999999999</v>
      </c>
      <c r="Y144" s="4">
        <v>25.984999999999999</v>
      </c>
      <c r="Z144" s="4">
        <v>0</v>
      </c>
      <c r="AA144" s="4">
        <v>0</v>
      </c>
      <c r="AB144" s="4" t="s">
        <v>384</v>
      </c>
      <c r="AC144" s="4">
        <v>0</v>
      </c>
      <c r="AD144" s="4">
        <v>11.9</v>
      </c>
      <c r="AE144" s="4">
        <v>865</v>
      </c>
      <c r="AF144" s="4">
        <v>892</v>
      </c>
      <c r="AG144" s="4">
        <v>837</v>
      </c>
      <c r="AH144" s="4">
        <v>69</v>
      </c>
      <c r="AI144" s="4">
        <v>26.66</v>
      </c>
      <c r="AJ144" s="4">
        <v>0.61</v>
      </c>
      <c r="AK144" s="4">
        <v>988</v>
      </c>
      <c r="AL144" s="4">
        <v>5</v>
      </c>
      <c r="AM144" s="4">
        <v>0</v>
      </c>
      <c r="AN144" s="4">
        <v>35</v>
      </c>
      <c r="AO144" s="4">
        <v>191</v>
      </c>
      <c r="AP144" s="4">
        <v>189</v>
      </c>
      <c r="AQ144" s="4">
        <v>5.6</v>
      </c>
      <c r="AR144" s="4">
        <v>195</v>
      </c>
      <c r="AS144" s="4" t="s">
        <v>155</v>
      </c>
      <c r="AT144" s="4">
        <v>2</v>
      </c>
      <c r="AU144" s="5">
        <v>0.70851851851851855</v>
      </c>
      <c r="AV144" s="4">
        <v>47.160175000000002</v>
      </c>
      <c r="AW144" s="4">
        <v>-88.490583999999998</v>
      </c>
      <c r="AX144" s="4">
        <v>314</v>
      </c>
      <c r="AY144" s="4">
        <v>28.1</v>
      </c>
      <c r="AZ144" s="4">
        <v>12</v>
      </c>
      <c r="BA144" s="4">
        <v>10</v>
      </c>
      <c r="BB144" s="4" t="s">
        <v>427</v>
      </c>
      <c r="BC144" s="4">
        <v>1.0567679999999999</v>
      </c>
      <c r="BD144" s="4">
        <v>1.528384</v>
      </c>
      <c r="BE144" s="4">
        <v>1.856768</v>
      </c>
      <c r="BF144" s="4">
        <v>14.063000000000001</v>
      </c>
      <c r="BG144" s="4">
        <v>14.38</v>
      </c>
      <c r="BH144" s="4">
        <v>1.02</v>
      </c>
      <c r="BI144" s="4">
        <v>14.462999999999999</v>
      </c>
      <c r="BJ144" s="4">
        <v>2949.0210000000002</v>
      </c>
      <c r="BK144" s="4">
        <v>49.774000000000001</v>
      </c>
      <c r="BL144" s="4">
        <v>0.29499999999999998</v>
      </c>
      <c r="BM144" s="4">
        <v>0.183</v>
      </c>
      <c r="BN144" s="4">
        <v>0.47699999999999998</v>
      </c>
      <c r="BO144" s="4">
        <v>0.24</v>
      </c>
      <c r="BP144" s="4">
        <v>0.14899999999999999</v>
      </c>
      <c r="BQ144" s="4">
        <v>0.38900000000000001</v>
      </c>
      <c r="BR144" s="4">
        <v>1.8887</v>
      </c>
      <c r="BU144" s="4">
        <v>1.2110000000000001</v>
      </c>
      <c r="BW144" s="4">
        <v>0</v>
      </c>
      <c r="BX144" s="4">
        <v>0.30319400000000002</v>
      </c>
      <c r="BY144" s="4">
        <v>-5</v>
      </c>
      <c r="BZ144" s="4">
        <v>1.298608</v>
      </c>
      <c r="CA144" s="4">
        <v>7.4093030000000004</v>
      </c>
      <c r="CB144" s="4">
        <v>26.231881999999999</v>
      </c>
      <c r="CC144" s="4">
        <f t="shared" si="19"/>
        <v>1.9575378526</v>
      </c>
      <c r="CE144" s="4">
        <f t="shared" si="20"/>
        <v>16322.092036345164</v>
      </c>
      <c r="CF144" s="4">
        <f t="shared" si="21"/>
        <v>275.48661369893404</v>
      </c>
      <c r="CG144" s="4">
        <f t="shared" si="22"/>
        <v>2.1530174936490001</v>
      </c>
      <c r="CH144" s="4">
        <f t="shared" si="23"/>
        <v>10.453481080346702</v>
      </c>
    </row>
    <row r="145" spans="1:86">
      <c r="A145" s="2">
        <v>42440</v>
      </c>
      <c r="B145" s="29">
        <v>0.50038087962962963</v>
      </c>
      <c r="C145" s="4">
        <v>14.209</v>
      </c>
      <c r="D145" s="4">
        <v>0.61309999999999998</v>
      </c>
      <c r="E145" s="4" t="s">
        <v>155</v>
      </c>
      <c r="F145" s="4">
        <v>6131.0136769999999</v>
      </c>
      <c r="G145" s="4">
        <v>13.9</v>
      </c>
      <c r="H145" s="4">
        <v>10.7</v>
      </c>
      <c r="I145" s="4">
        <v>333.4</v>
      </c>
      <c r="K145" s="4">
        <v>0</v>
      </c>
      <c r="L145" s="4">
        <v>36</v>
      </c>
      <c r="M145" s="4">
        <v>0.87270000000000003</v>
      </c>
      <c r="N145" s="4">
        <v>12.400700000000001</v>
      </c>
      <c r="O145" s="4">
        <v>0.53510000000000002</v>
      </c>
      <c r="P145" s="4">
        <v>12.122299999999999</v>
      </c>
      <c r="Q145" s="4">
        <v>9.3384</v>
      </c>
      <c r="R145" s="4">
        <v>21.5</v>
      </c>
      <c r="S145" s="4">
        <v>9.8780000000000001</v>
      </c>
      <c r="T145" s="4">
        <v>7.6094999999999997</v>
      </c>
      <c r="U145" s="4">
        <v>17.5</v>
      </c>
      <c r="V145" s="4">
        <v>333.42489999999998</v>
      </c>
      <c r="Y145" s="4">
        <v>31.439</v>
      </c>
      <c r="Z145" s="4">
        <v>0</v>
      </c>
      <c r="AA145" s="4">
        <v>0</v>
      </c>
      <c r="AB145" s="4" t="s">
        <v>384</v>
      </c>
      <c r="AC145" s="4">
        <v>0</v>
      </c>
      <c r="AD145" s="4">
        <v>11.8</v>
      </c>
      <c r="AE145" s="4">
        <v>867</v>
      </c>
      <c r="AF145" s="4">
        <v>893</v>
      </c>
      <c r="AG145" s="4">
        <v>838</v>
      </c>
      <c r="AH145" s="4">
        <v>69</v>
      </c>
      <c r="AI145" s="4">
        <v>26.66</v>
      </c>
      <c r="AJ145" s="4">
        <v>0.61</v>
      </c>
      <c r="AK145" s="4">
        <v>988</v>
      </c>
      <c r="AL145" s="4">
        <v>5</v>
      </c>
      <c r="AM145" s="4">
        <v>0</v>
      </c>
      <c r="AN145" s="4">
        <v>35</v>
      </c>
      <c r="AO145" s="4">
        <v>191</v>
      </c>
      <c r="AP145" s="4">
        <v>189</v>
      </c>
      <c r="AQ145" s="4">
        <v>5.6</v>
      </c>
      <c r="AR145" s="4">
        <v>195</v>
      </c>
      <c r="AS145" s="4" t="s">
        <v>155</v>
      </c>
      <c r="AT145" s="4">
        <v>2</v>
      </c>
      <c r="AU145" s="5">
        <v>0.7085300925925927</v>
      </c>
      <c r="AV145" s="4">
        <v>47.160062000000003</v>
      </c>
      <c r="AW145" s="4">
        <v>-88.490570000000005</v>
      </c>
      <c r="AX145" s="4">
        <v>314</v>
      </c>
      <c r="AY145" s="4">
        <v>28.3</v>
      </c>
      <c r="AZ145" s="4">
        <v>12</v>
      </c>
      <c r="BA145" s="4">
        <v>10</v>
      </c>
      <c r="BB145" s="4" t="s">
        <v>427</v>
      </c>
      <c r="BC145" s="4">
        <v>1</v>
      </c>
      <c r="BD145" s="4">
        <v>1.5</v>
      </c>
      <c r="BE145" s="4">
        <v>1.871828</v>
      </c>
      <c r="BF145" s="4">
        <v>14.063000000000001</v>
      </c>
      <c r="BG145" s="4">
        <v>14.28</v>
      </c>
      <c r="BH145" s="4">
        <v>1.02</v>
      </c>
      <c r="BI145" s="4">
        <v>14.581</v>
      </c>
      <c r="BJ145" s="4">
        <v>2899.9540000000002</v>
      </c>
      <c r="BK145" s="4">
        <v>79.641999999999996</v>
      </c>
      <c r="BL145" s="4">
        <v>0.29699999999999999</v>
      </c>
      <c r="BM145" s="4">
        <v>0.22900000000000001</v>
      </c>
      <c r="BN145" s="4">
        <v>0.52600000000000002</v>
      </c>
      <c r="BO145" s="4">
        <v>0.24199999999999999</v>
      </c>
      <c r="BP145" s="4">
        <v>0.186</v>
      </c>
      <c r="BQ145" s="4">
        <v>0.42799999999999999</v>
      </c>
      <c r="BR145" s="4">
        <v>2.5783</v>
      </c>
      <c r="BU145" s="4">
        <v>1.4590000000000001</v>
      </c>
      <c r="BW145" s="4">
        <v>0</v>
      </c>
      <c r="BX145" s="4">
        <v>0.353022</v>
      </c>
      <c r="BY145" s="4">
        <v>-5</v>
      </c>
      <c r="BZ145" s="4">
        <v>1.2962940000000001</v>
      </c>
      <c r="CA145" s="4">
        <v>8.6269760000000009</v>
      </c>
      <c r="CB145" s="4">
        <v>26.185138999999999</v>
      </c>
      <c r="CC145" s="4">
        <f t="shared" si="19"/>
        <v>2.2792470592000003</v>
      </c>
      <c r="CE145" s="4">
        <f t="shared" si="20"/>
        <v>18688.321668650693</v>
      </c>
      <c r="CF145" s="4">
        <f t="shared" si="21"/>
        <v>513.24100807622403</v>
      </c>
      <c r="CG145" s="4">
        <f t="shared" si="22"/>
        <v>2.7581822588160003</v>
      </c>
      <c r="CH145" s="4">
        <f t="shared" si="23"/>
        <v>16.615470368937604</v>
      </c>
    </row>
    <row r="146" spans="1:86">
      <c r="A146" s="2">
        <v>42440</v>
      </c>
      <c r="B146" s="29">
        <v>0.50039245370370378</v>
      </c>
      <c r="C146" s="4">
        <v>14.201000000000001</v>
      </c>
      <c r="D146" s="4">
        <v>0.81950000000000001</v>
      </c>
      <c r="E146" s="4" t="s">
        <v>155</v>
      </c>
      <c r="F146" s="4">
        <v>8195.2987009999997</v>
      </c>
      <c r="G146" s="4">
        <v>14.5</v>
      </c>
      <c r="H146" s="4">
        <v>10.4</v>
      </c>
      <c r="I146" s="4">
        <v>468.7</v>
      </c>
      <c r="K146" s="4">
        <v>0</v>
      </c>
      <c r="L146" s="4">
        <v>42</v>
      </c>
      <c r="M146" s="4">
        <v>0.87090000000000001</v>
      </c>
      <c r="N146" s="4">
        <v>12.367599999999999</v>
      </c>
      <c r="O146" s="4">
        <v>0.7137</v>
      </c>
      <c r="P146" s="4">
        <v>12.62</v>
      </c>
      <c r="Q146" s="4">
        <v>9.0294000000000008</v>
      </c>
      <c r="R146" s="4">
        <v>21.6</v>
      </c>
      <c r="S146" s="4">
        <v>10.2836</v>
      </c>
      <c r="T146" s="4">
        <v>7.3578000000000001</v>
      </c>
      <c r="U146" s="4">
        <v>17.600000000000001</v>
      </c>
      <c r="V146" s="4">
        <v>468.71089999999998</v>
      </c>
      <c r="Y146" s="4">
        <v>36.896000000000001</v>
      </c>
      <c r="Z146" s="4">
        <v>0</v>
      </c>
      <c r="AA146" s="4">
        <v>0</v>
      </c>
      <c r="AB146" s="4" t="s">
        <v>384</v>
      </c>
      <c r="AC146" s="4">
        <v>0</v>
      </c>
      <c r="AD146" s="4">
        <v>11.8</v>
      </c>
      <c r="AE146" s="4">
        <v>868</v>
      </c>
      <c r="AF146" s="4">
        <v>894</v>
      </c>
      <c r="AG146" s="4">
        <v>839</v>
      </c>
      <c r="AH146" s="4">
        <v>69</v>
      </c>
      <c r="AI146" s="4">
        <v>26.66</v>
      </c>
      <c r="AJ146" s="4">
        <v>0.61</v>
      </c>
      <c r="AK146" s="4">
        <v>988</v>
      </c>
      <c r="AL146" s="4">
        <v>5</v>
      </c>
      <c r="AM146" s="4">
        <v>0</v>
      </c>
      <c r="AN146" s="4">
        <v>35</v>
      </c>
      <c r="AO146" s="4">
        <v>191</v>
      </c>
      <c r="AP146" s="4">
        <v>189</v>
      </c>
      <c r="AQ146" s="4">
        <v>5.7</v>
      </c>
      <c r="AR146" s="4">
        <v>195</v>
      </c>
      <c r="AS146" s="4" t="s">
        <v>155</v>
      </c>
      <c r="AT146" s="4">
        <v>2</v>
      </c>
      <c r="AU146" s="5">
        <v>0.70854166666666663</v>
      </c>
      <c r="AV146" s="4">
        <v>47.159944000000003</v>
      </c>
      <c r="AW146" s="4">
        <v>-88.490527</v>
      </c>
      <c r="AX146" s="4">
        <v>313.89999999999998</v>
      </c>
      <c r="AY146" s="4">
        <v>30.4</v>
      </c>
      <c r="AZ146" s="4">
        <v>12</v>
      </c>
      <c r="BA146" s="4">
        <v>10</v>
      </c>
      <c r="BB146" s="4" t="s">
        <v>427</v>
      </c>
      <c r="BC146" s="4">
        <v>1.071728</v>
      </c>
      <c r="BD146" s="4">
        <v>1.571728</v>
      </c>
      <c r="BE146" s="4">
        <v>1.9</v>
      </c>
      <c r="BF146" s="4">
        <v>14.063000000000001</v>
      </c>
      <c r="BG146" s="4">
        <v>14.06</v>
      </c>
      <c r="BH146" s="4">
        <v>1</v>
      </c>
      <c r="BI146" s="4">
        <v>14.821999999999999</v>
      </c>
      <c r="BJ146" s="4">
        <v>2857.0529999999999</v>
      </c>
      <c r="BK146" s="4">
        <v>104.94199999999999</v>
      </c>
      <c r="BL146" s="4">
        <v>0.30499999999999999</v>
      </c>
      <c r="BM146" s="4">
        <v>0.218</v>
      </c>
      <c r="BN146" s="4">
        <v>0.52400000000000002</v>
      </c>
      <c r="BO146" s="4">
        <v>0.249</v>
      </c>
      <c r="BP146" s="4">
        <v>0.17799999999999999</v>
      </c>
      <c r="BQ146" s="4">
        <v>0.42699999999999999</v>
      </c>
      <c r="BR146" s="4">
        <v>3.5804</v>
      </c>
      <c r="BU146" s="4">
        <v>1.6910000000000001</v>
      </c>
      <c r="BW146" s="4">
        <v>0</v>
      </c>
      <c r="BX146" s="4">
        <v>0.37253000000000003</v>
      </c>
      <c r="BY146" s="4">
        <v>-5</v>
      </c>
      <c r="BZ146" s="4">
        <v>1.2987059999999999</v>
      </c>
      <c r="CA146" s="4">
        <v>9.1037020000000002</v>
      </c>
      <c r="CB146" s="4">
        <v>26.233861000000001</v>
      </c>
      <c r="CC146" s="4">
        <f t="shared" si="19"/>
        <v>2.4051980683999998</v>
      </c>
      <c r="CE146" s="4">
        <f t="shared" si="20"/>
        <v>19429.290055323883</v>
      </c>
      <c r="CF146" s="4">
        <f t="shared" si="21"/>
        <v>713.65443937714792</v>
      </c>
      <c r="CG146" s="4">
        <f t="shared" si="22"/>
        <v>2.9037987232379998</v>
      </c>
      <c r="CH146" s="4">
        <f t="shared" si="23"/>
        <v>24.348386296677599</v>
      </c>
    </row>
    <row r="147" spans="1:86">
      <c r="A147" s="2">
        <v>42440</v>
      </c>
      <c r="B147" s="29">
        <v>0.50040402777777782</v>
      </c>
      <c r="C147" s="4">
        <v>14.138999999999999</v>
      </c>
      <c r="D147" s="4">
        <v>0.84330000000000005</v>
      </c>
      <c r="E147" s="4" t="s">
        <v>155</v>
      </c>
      <c r="F147" s="4">
        <v>8432.7768859999996</v>
      </c>
      <c r="G147" s="4">
        <v>14.7</v>
      </c>
      <c r="H147" s="4">
        <v>9.5</v>
      </c>
      <c r="I147" s="4">
        <v>572.9</v>
      </c>
      <c r="K147" s="4">
        <v>0</v>
      </c>
      <c r="L147" s="4">
        <v>46</v>
      </c>
      <c r="M147" s="4">
        <v>0.87119999999999997</v>
      </c>
      <c r="N147" s="4">
        <v>12.317600000000001</v>
      </c>
      <c r="O147" s="4">
        <v>0.73460000000000003</v>
      </c>
      <c r="P147" s="4">
        <v>12.805999999999999</v>
      </c>
      <c r="Q147" s="4">
        <v>8.2499000000000002</v>
      </c>
      <c r="R147" s="4">
        <v>21.1</v>
      </c>
      <c r="S147" s="4">
        <v>10.4352</v>
      </c>
      <c r="T147" s="4">
        <v>6.7225999999999999</v>
      </c>
      <c r="U147" s="4">
        <v>17.2</v>
      </c>
      <c r="V147" s="4">
        <v>572.88699999999994</v>
      </c>
      <c r="Y147" s="4">
        <v>40.493000000000002</v>
      </c>
      <c r="Z147" s="4">
        <v>0</v>
      </c>
      <c r="AA147" s="4">
        <v>0</v>
      </c>
      <c r="AB147" s="4" t="s">
        <v>384</v>
      </c>
      <c r="AC147" s="4">
        <v>0</v>
      </c>
      <c r="AD147" s="4">
        <v>11.9</v>
      </c>
      <c r="AE147" s="4">
        <v>866</v>
      </c>
      <c r="AF147" s="4">
        <v>894</v>
      </c>
      <c r="AG147" s="4">
        <v>837</v>
      </c>
      <c r="AH147" s="4">
        <v>69</v>
      </c>
      <c r="AI147" s="4">
        <v>26.66</v>
      </c>
      <c r="AJ147" s="4">
        <v>0.61</v>
      </c>
      <c r="AK147" s="4">
        <v>988</v>
      </c>
      <c r="AL147" s="4">
        <v>5</v>
      </c>
      <c r="AM147" s="4">
        <v>0</v>
      </c>
      <c r="AN147" s="4">
        <v>35</v>
      </c>
      <c r="AO147" s="4">
        <v>191</v>
      </c>
      <c r="AP147" s="4">
        <v>189.9</v>
      </c>
      <c r="AQ147" s="4">
        <v>5.9</v>
      </c>
      <c r="AR147" s="4">
        <v>195</v>
      </c>
      <c r="AS147" s="4" t="s">
        <v>155</v>
      </c>
      <c r="AT147" s="4">
        <v>2</v>
      </c>
      <c r="AU147" s="5">
        <v>0.70855324074074078</v>
      </c>
      <c r="AV147" s="4">
        <v>47.159821999999998</v>
      </c>
      <c r="AW147" s="4">
        <v>-88.490442999999999</v>
      </c>
      <c r="AX147" s="4">
        <v>313.8</v>
      </c>
      <c r="AY147" s="4">
        <v>33.6</v>
      </c>
      <c r="AZ147" s="4">
        <v>12</v>
      </c>
      <c r="BA147" s="4">
        <v>10</v>
      </c>
      <c r="BB147" s="4" t="s">
        <v>427</v>
      </c>
      <c r="BC147" s="4">
        <v>1.1000000000000001</v>
      </c>
      <c r="BD147" s="4">
        <v>1.6</v>
      </c>
      <c r="BE147" s="4">
        <v>1.9</v>
      </c>
      <c r="BF147" s="4">
        <v>14.063000000000001</v>
      </c>
      <c r="BG147" s="4">
        <v>14.08</v>
      </c>
      <c r="BH147" s="4">
        <v>1</v>
      </c>
      <c r="BI147" s="4">
        <v>14.79</v>
      </c>
      <c r="BJ147" s="4">
        <v>2849.57</v>
      </c>
      <c r="BK147" s="4">
        <v>108.16800000000001</v>
      </c>
      <c r="BL147" s="4">
        <v>0.31</v>
      </c>
      <c r="BM147" s="4">
        <v>0.2</v>
      </c>
      <c r="BN147" s="4">
        <v>0.51</v>
      </c>
      <c r="BO147" s="4">
        <v>0.253</v>
      </c>
      <c r="BP147" s="4">
        <v>0.16300000000000001</v>
      </c>
      <c r="BQ147" s="4">
        <v>0.41599999999999998</v>
      </c>
      <c r="BR147" s="4">
        <v>4.3825000000000003</v>
      </c>
      <c r="BU147" s="4">
        <v>1.859</v>
      </c>
      <c r="BW147" s="4">
        <v>0</v>
      </c>
      <c r="BX147" s="4">
        <v>0.35866599999999998</v>
      </c>
      <c r="BY147" s="4">
        <v>-5</v>
      </c>
      <c r="BZ147" s="4">
        <v>1.301706</v>
      </c>
      <c r="CA147" s="4">
        <v>8.7649000000000008</v>
      </c>
      <c r="CB147" s="4">
        <v>26.294460999999998</v>
      </c>
      <c r="CC147" s="4">
        <f t="shared" si="19"/>
        <v>2.3156865799999999</v>
      </c>
      <c r="CE147" s="4">
        <f t="shared" si="20"/>
        <v>18657.218481471002</v>
      </c>
      <c r="CF147" s="4">
        <f t="shared" si="21"/>
        <v>708.21703229040008</v>
      </c>
      <c r="CG147" s="4">
        <f t="shared" si="22"/>
        <v>2.7237102048000001</v>
      </c>
      <c r="CH147" s="4">
        <f t="shared" si="23"/>
        <v>28.693894164750006</v>
      </c>
    </row>
    <row r="148" spans="1:86">
      <c r="A148" s="2">
        <v>42440</v>
      </c>
      <c r="B148" s="29">
        <v>0.50041560185185185</v>
      </c>
      <c r="C148" s="4">
        <v>14.148999999999999</v>
      </c>
      <c r="D148" s="4">
        <v>0.61699999999999999</v>
      </c>
      <c r="E148" s="4" t="s">
        <v>155</v>
      </c>
      <c r="F148" s="4">
        <v>6169.5345100000004</v>
      </c>
      <c r="G148" s="4">
        <v>14.7</v>
      </c>
      <c r="H148" s="4">
        <v>9.1999999999999993</v>
      </c>
      <c r="I148" s="4">
        <v>618.6</v>
      </c>
      <c r="K148" s="4">
        <v>0</v>
      </c>
      <c r="L148" s="4">
        <v>48</v>
      </c>
      <c r="M148" s="4">
        <v>0.873</v>
      </c>
      <c r="N148" s="4">
        <v>12.351800000000001</v>
      </c>
      <c r="O148" s="4">
        <v>0.53859999999999997</v>
      </c>
      <c r="P148" s="4">
        <v>12.8324</v>
      </c>
      <c r="Q148" s="4">
        <v>8.0311000000000003</v>
      </c>
      <c r="R148" s="4">
        <v>20.9</v>
      </c>
      <c r="S148" s="4">
        <v>10.4567</v>
      </c>
      <c r="T148" s="4">
        <v>6.5442999999999998</v>
      </c>
      <c r="U148" s="4">
        <v>17</v>
      </c>
      <c r="V148" s="4">
        <v>618.61879999999996</v>
      </c>
      <c r="Y148" s="4">
        <v>41.832000000000001</v>
      </c>
      <c r="Z148" s="4">
        <v>0</v>
      </c>
      <c r="AA148" s="4">
        <v>0</v>
      </c>
      <c r="AB148" s="4" t="s">
        <v>384</v>
      </c>
      <c r="AC148" s="4">
        <v>0</v>
      </c>
      <c r="AD148" s="4">
        <v>11.8</v>
      </c>
      <c r="AE148" s="4">
        <v>865</v>
      </c>
      <c r="AF148" s="4">
        <v>894</v>
      </c>
      <c r="AG148" s="4">
        <v>836</v>
      </c>
      <c r="AH148" s="4">
        <v>69</v>
      </c>
      <c r="AI148" s="4">
        <v>26.66</v>
      </c>
      <c r="AJ148" s="4">
        <v>0.61</v>
      </c>
      <c r="AK148" s="4">
        <v>988</v>
      </c>
      <c r="AL148" s="4">
        <v>5</v>
      </c>
      <c r="AM148" s="4">
        <v>0</v>
      </c>
      <c r="AN148" s="4">
        <v>35</v>
      </c>
      <c r="AO148" s="4">
        <v>191</v>
      </c>
      <c r="AP148" s="4">
        <v>190</v>
      </c>
      <c r="AQ148" s="4">
        <v>5.7</v>
      </c>
      <c r="AR148" s="4">
        <v>195</v>
      </c>
      <c r="AS148" s="4" t="s">
        <v>155</v>
      </c>
      <c r="AT148" s="4">
        <v>2</v>
      </c>
      <c r="AU148" s="5">
        <v>0.70856481481481481</v>
      </c>
      <c r="AV148" s="4">
        <v>47.159709999999997</v>
      </c>
      <c r="AW148" s="4">
        <v>-88.490317000000005</v>
      </c>
      <c r="AX148" s="4">
        <v>313.89999999999998</v>
      </c>
      <c r="AY148" s="4">
        <v>34.700000000000003</v>
      </c>
      <c r="AZ148" s="4">
        <v>12</v>
      </c>
      <c r="BA148" s="4">
        <v>10</v>
      </c>
      <c r="BB148" s="4" t="s">
        <v>427</v>
      </c>
      <c r="BC148" s="4">
        <v>1.0284720000000001</v>
      </c>
      <c r="BD148" s="4">
        <v>1.6</v>
      </c>
      <c r="BE148" s="4">
        <v>1.9</v>
      </c>
      <c r="BF148" s="4">
        <v>14.063000000000001</v>
      </c>
      <c r="BG148" s="4">
        <v>14.29</v>
      </c>
      <c r="BH148" s="4">
        <v>1.02</v>
      </c>
      <c r="BI148" s="4">
        <v>14.554</v>
      </c>
      <c r="BJ148" s="4">
        <v>2892.297</v>
      </c>
      <c r="BK148" s="4">
        <v>80.266000000000005</v>
      </c>
      <c r="BL148" s="4">
        <v>0.315</v>
      </c>
      <c r="BM148" s="4">
        <v>0.19700000000000001</v>
      </c>
      <c r="BN148" s="4">
        <v>0.51200000000000001</v>
      </c>
      <c r="BO148" s="4">
        <v>0.25600000000000001</v>
      </c>
      <c r="BP148" s="4">
        <v>0.16</v>
      </c>
      <c r="BQ148" s="4">
        <v>0.41699999999999998</v>
      </c>
      <c r="BR148" s="4">
        <v>4.79</v>
      </c>
      <c r="BU148" s="4">
        <v>1.9430000000000001</v>
      </c>
      <c r="BW148" s="4">
        <v>0</v>
      </c>
      <c r="BX148" s="4">
        <v>0.28935</v>
      </c>
      <c r="BY148" s="4">
        <v>-5</v>
      </c>
      <c r="BZ148" s="4">
        <v>1.3010980000000001</v>
      </c>
      <c r="CA148" s="4">
        <v>7.0709910000000002</v>
      </c>
      <c r="CB148" s="4">
        <v>26.28218</v>
      </c>
      <c r="CC148" s="4">
        <f t="shared" si="19"/>
        <v>1.8681558222000001</v>
      </c>
      <c r="CE148" s="4">
        <f t="shared" si="20"/>
        <v>15277.200324076268</v>
      </c>
      <c r="CF148" s="4">
        <f t="shared" si="21"/>
        <v>423.96744221368203</v>
      </c>
      <c r="CG148" s="4">
        <f t="shared" si="22"/>
        <v>2.202606625509</v>
      </c>
      <c r="CH148" s="4">
        <f t="shared" si="23"/>
        <v>25.300925026830004</v>
      </c>
    </row>
    <row r="149" spans="1:86">
      <c r="A149" s="2">
        <v>42440</v>
      </c>
      <c r="B149" s="29">
        <v>0.50042717592592589</v>
      </c>
      <c r="C149" s="4">
        <v>14.215999999999999</v>
      </c>
      <c r="D149" s="4">
        <v>0.28539999999999999</v>
      </c>
      <c r="E149" s="4" t="s">
        <v>155</v>
      </c>
      <c r="F149" s="4">
        <v>2854.2162619999999</v>
      </c>
      <c r="G149" s="4">
        <v>14.7</v>
      </c>
      <c r="H149" s="4">
        <v>8.9</v>
      </c>
      <c r="I149" s="4">
        <v>506.5</v>
      </c>
      <c r="K149" s="4">
        <v>0</v>
      </c>
      <c r="L149" s="4">
        <v>46</v>
      </c>
      <c r="M149" s="4">
        <v>0.87549999999999994</v>
      </c>
      <c r="N149" s="4">
        <v>12.446400000000001</v>
      </c>
      <c r="O149" s="4">
        <v>0.24990000000000001</v>
      </c>
      <c r="P149" s="4">
        <v>12.87</v>
      </c>
      <c r="Q149" s="4">
        <v>7.7649999999999997</v>
      </c>
      <c r="R149" s="4">
        <v>20.6</v>
      </c>
      <c r="S149" s="4">
        <v>10.487299999999999</v>
      </c>
      <c r="T149" s="4">
        <v>6.3273999999999999</v>
      </c>
      <c r="U149" s="4">
        <v>16.8</v>
      </c>
      <c r="V149" s="4">
        <v>506.53620000000001</v>
      </c>
      <c r="Y149" s="4">
        <v>40.188000000000002</v>
      </c>
      <c r="Z149" s="4">
        <v>0</v>
      </c>
      <c r="AA149" s="4">
        <v>0</v>
      </c>
      <c r="AB149" s="4" t="s">
        <v>384</v>
      </c>
      <c r="AC149" s="4">
        <v>0</v>
      </c>
      <c r="AD149" s="4">
        <v>11.9</v>
      </c>
      <c r="AE149" s="4">
        <v>863</v>
      </c>
      <c r="AF149" s="4">
        <v>893</v>
      </c>
      <c r="AG149" s="4">
        <v>834</v>
      </c>
      <c r="AH149" s="4">
        <v>69</v>
      </c>
      <c r="AI149" s="4">
        <v>26.66</v>
      </c>
      <c r="AJ149" s="4">
        <v>0.61</v>
      </c>
      <c r="AK149" s="4">
        <v>988</v>
      </c>
      <c r="AL149" s="4">
        <v>5</v>
      </c>
      <c r="AM149" s="4">
        <v>0</v>
      </c>
      <c r="AN149" s="4">
        <v>35</v>
      </c>
      <c r="AO149" s="4">
        <v>191</v>
      </c>
      <c r="AP149" s="4">
        <v>189.1</v>
      </c>
      <c r="AQ149" s="4">
        <v>5.9</v>
      </c>
      <c r="AR149" s="4">
        <v>195</v>
      </c>
      <c r="AS149" s="4" t="s">
        <v>155</v>
      </c>
      <c r="AT149" s="4">
        <v>2</v>
      </c>
      <c r="AU149" s="5">
        <v>0.70857638888888885</v>
      </c>
      <c r="AV149" s="4">
        <v>47.159610000000001</v>
      </c>
      <c r="AW149" s="4">
        <v>-88.490163999999993</v>
      </c>
      <c r="AX149" s="4">
        <v>313.89999999999998</v>
      </c>
      <c r="AY149" s="4">
        <v>35.4</v>
      </c>
      <c r="AZ149" s="4">
        <v>12</v>
      </c>
      <c r="BA149" s="4">
        <v>10</v>
      </c>
      <c r="BB149" s="4" t="s">
        <v>427</v>
      </c>
      <c r="BC149" s="4">
        <v>1.071429</v>
      </c>
      <c r="BD149" s="4">
        <v>1.1714290000000001</v>
      </c>
      <c r="BE149" s="4">
        <v>1.9</v>
      </c>
      <c r="BF149" s="4">
        <v>14.063000000000001</v>
      </c>
      <c r="BG149" s="4">
        <v>14.59</v>
      </c>
      <c r="BH149" s="4">
        <v>1.04</v>
      </c>
      <c r="BI149" s="4">
        <v>14.218999999999999</v>
      </c>
      <c r="BJ149" s="4">
        <v>2961.5459999999998</v>
      </c>
      <c r="BK149" s="4">
        <v>37.844000000000001</v>
      </c>
      <c r="BL149" s="4">
        <v>0.32100000000000001</v>
      </c>
      <c r="BM149" s="4">
        <v>0.193</v>
      </c>
      <c r="BN149" s="4">
        <v>0.51400000000000001</v>
      </c>
      <c r="BO149" s="4">
        <v>0.26100000000000001</v>
      </c>
      <c r="BP149" s="4">
        <v>0.158</v>
      </c>
      <c r="BQ149" s="4">
        <v>0.41899999999999998</v>
      </c>
      <c r="BR149" s="4">
        <v>3.9855</v>
      </c>
      <c r="BU149" s="4">
        <v>1.897</v>
      </c>
      <c r="BW149" s="4">
        <v>0</v>
      </c>
      <c r="BX149" s="4">
        <v>0.27117599999999997</v>
      </c>
      <c r="BY149" s="4">
        <v>-5</v>
      </c>
      <c r="BZ149" s="4">
        <v>1.3028040000000001</v>
      </c>
      <c r="CA149" s="4">
        <v>6.6268630000000002</v>
      </c>
      <c r="CB149" s="4">
        <v>26.316641000000001</v>
      </c>
      <c r="CC149" s="4">
        <f t="shared" si="19"/>
        <v>1.7508172045999999</v>
      </c>
      <c r="CE149" s="4">
        <f t="shared" si="20"/>
        <v>14660.442428817905</v>
      </c>
      <c r="CF149" s="4">
        <f t="shared" si="21"/>
        <v>187.33789151888402</v>
      </c>
      <c r="CG149" s="4">
        <f t="shared" si="22"/>
        <v>2.0741617309590001</v>
      </c>
      <c r="CH149" s="4">
        <f t="shared" si="23"/>
        <v>19.7292877774155</v>
      </c>
    </row>
    <row r="150" spans="1:86">
      <c r="A150" s="2">
        <v>42440</v>
      </c>
      <c r="B150" s="29">
        <v>0.50043874999999993</v>
      </c>
      <c r="C150" s="4">
        <v>14.22</v>
      </c>
      <c r="D150" s="4">
        <v>0.11650000000000001</v>
      </c>
      <c r="E150" s="4" t="s">
        <v>155</v>
      </c>
      <c r="F150" s="4">
        <v>1164.51448</v>
      </c>
      <c r="G150" s="4">
        <v>14.6</v>
      </c>
      <c r="H150" s="4">
        <v>1.3</v>
      </c>
      <c r="I150" s="4">
        <v>317.8</v>
      </c>
      <c r="K150" s="4">
        <v>0</v>
      </c>
      <c r="L150" s="4">
        <v>34</v>
      </c>
      <c r="M150" s="4">
        <v>0.87709999999999999</v>
      </c>
      <c r="N150" s="4">
        <v>12.4726</v>
      </c>
      <c r="O150" s="4">
        <v>0.1021</v>
      </c>
      <c r="P150" s="4">
        <v>12.832800000000001</v>
      </c>
      <c r="Q150" s="4">
        <v>1.1137999999999999</v>
      </c>
      <c r="R150" s="4">
        <v>13.9</v>
      </c>
      <c r="S150" s="4">
        <v>10.457000000000001</v>
      </c>
      <c r="T150" s="4">
        <v>0.90759999999999996</v>
      </c>
      <c r="U150" s="4">
        <v>11.4</v>
      </c>
      <c r="V150" s="4">
        <v>317.82659999999998</v>
      </c>
      <c r="Y150" s="4">
        <v>29.748000000000001</v>
      </c>
      <c r="Z150" s="4">
        <v>0</v>
      </c>
      <c r="AA150" s="4">
        <v>0</v>
      </c>
      <c r="AB150" s="4" t="s">
        <v>384</v>
      </c>
      <c r="AC150" s="4">
        <v>0</v>
      </c>
      <c r="AD150" s="4">
        <v>11.9</v>
      </c>
      <c r="AE150" s="4">
        <v>863</v>
      </c>
      <c r="AF150" s="4">
        <v>892</v>
      </c>
      <c r="AG150" s="4">
        <v>835</v>
      </c>
      <c r="AH150" s="4">
        <v>69</v>
      </c>
      <c r="AI150" s="4">
        <v>26.66</v>
      </c>
      <c r="AJ150" s="4">
        <v>0.61</v>
      </c>
      <c r="AK150" s="4">
        <v>988</v>
      </c>
      <c r="AL150" s="4">
        <v>5</v>
      </c>
      <c r="AM150" s="4">
        <v>0</v>
      </c>
      <c r="AN150" s="4">
        <v>35</v>
      </c>
      <c r="AO150" s="4">
        <v>191</v>
      </c>
      <c r="AP150" s="4">
        <v>189</v>
      </c>
      <c r="AQ150" s="4">
        <v>5.9</v>
      </c>
      <c r="AR150" s="4">
        <v>195</v>
      </c>
      <c r="AS150" s="4" t="s">
        <v>155</v>
      </c>
      <c r="AT150" s="4">
        <v>2</v>
      </c>
      <c r="AU150" s="5">
        <v>0.70858796296296289</v>
      </c>
      <c r="AV150" s="4">
        <v>47.159516000000004</v>
      </c>
      <c r="AW150" s="4">
        <v>-88.490003999999999</v>
      </c>
      <c r="AX150" s="4">
        <v>314</v>
      </c>
      <c r="AY150" s="4">
        <v>35.5</v>
      </c>
      <c r="AZ150" s="4">
        <v>12</v>
      </c>
      <c r="BA150" s="4">
        <v>10</v>
      </c>
      <c r="BB150" s="4" t="s">
        <v>427</v>
      </c>
      <c r="BC150" s="4">
        <v>0.95734300000000006</v>
      </c>
      <c r="BD150" s="4">
        <v>1</v>
      </c>
      <c r="BE150" s="4">
        <v>1.7573430000000001</v>
      </c>
      <c r="BF150" s="4">
        <v>14.063000000000001</v>
      </c>
      <c r="BG150" s="4">
        <v>14.79</v>
      </c>
      <c r="BH150" s="4">
        <v>1.05</v>
      </c>
      <c r="BI150" s="4">
        <v>14.006</v>
      </c>
      <c r="BJ150" s="4">
        <v>3000.9470000000001</v>
      </c>
      <c r="BK150" s="4">
        <v>15.641999999999999</v>
      </c>
      <c r="BL150" s="4">
        <v>0.32300000000000001</v>
      </c>
      <c r="BM150" s="4">
        <v>2.8000000000000001E-2</v>
      </c>
      <c r="BN150" s="4">
        <v>0.35099999999999998</v>
      </c>
      <c r="BO150" s="4">
        <v>0.26300000000000001</v>
      </c>
      <c r="BP150" s="4">
        <v>2.3E-2</v>
      </c>
      <c r="BQ150" s="4">
        <v>0.28599999999999998</v>
      </c>
      <c r="BR150" s="4">
        <v>2.5286</v>
      </c>
      <c r="BU150" s="4">
        <v>1.42</v>
      </c>
      <c r="BW150" s="4">
        <v>0</v>
      </c>
      <c r="BX150" s="4">
        <v>0.28082400000000002</v>
      </c>
      <c r="BY150" s="4">
        <v>-5</v>
      </c>
      <c r="BZ150" s="4">
        <v>1.301196</v>
      </c>
      <c r="CA150" s="4">
        <v>6.8626360000000002</v>
      </c>
      <c r="CB150" s="4">
        <v>26.284158999999999</v>
      </c>
      <c r="CC150" s="4">
        <f t="shared" si="19"/>
        <v>1.8131084312000001</v>
      </c>
      <c r="CE150" s="4">
        <f t="shared" si="20"/>
        <v>15384.021966470125</v>
      </c>
      <c r="CF150" s="4">
        <f t="shared" si="21"/>
        <v>80.186978177064006</v>
      </c>
      <c r="CG150" s="4">
        <f t="shared" si="22"/>
        <v>1.4661472803119999</v>
      </c>
      <c r="CH150" s="4">
        <f t="shared" si="23"/>
        <v>12.962587458031201</v>
      </c>
    </row>
    <row r="151" spans="1:86">
      <c r="A151" s="2">
        <v>42440</v>
      </c>
      <c r="B151" s="29">
        <v>0.50045032407407408</v>
      </c>
      <c r="C151" s="4">
        <v>14.086</v>
      </c>
      <c r="D151" s="4">
        <v>5.4399999999999997E-2</v>
      </c>
      <c r="E151" s="4" t="s">
        <v>155</v>
      </c>
      <c r="F151" s="4">
        <v>543.73061199999995</v>
      </c>
      <c r="G151" s="4">
        <v>14.7</v>
      </c>
      <c r="H151" s="4">
        <v>1.1000000000000001</v>
      </c>
      <c r="I151" s="4">
        <v>215.3</v>
      </c>
      <c r="K151" s="4">
        <v>0</v>
      </c>
      <c r="L151" s="4">
        <v>32</v>
      </c>
      <c r="M151" s="4">
        <v>0.87890000000000001</v>
      </c>
      <c r="N151" s="4">
        <v>12.380100000000001</v>
      </c>
      <c r="O151" s="4">
        <v>4.7800000000000002E-2</v>
      </c>
      <c r="P151" s="4">
        <v>12.919600000000001</v>
      </c>
      <c r="Q151" s="4">
        <v>0.96679999999999999</v>
      </c>
      <c r="R151" s="4">
        <v>13.9</v>
      </c>
      <c r="S151" s="4">
        <v>10.527799999999999</v>
      </c>
      <c r="T151" s="4">
        <v>0.78779999999999994</v>
      </c>
      <c r="U151" s="4">
        <v>11.3</v>
      </c>
      <c r="V151" s="4">
        <v>215.31280000000001</v>
      </c>
      <c r="Y151" s="4">
        <v>28.023</v>
      </c>
      <c r="Z151" s="4">
        <v>0</v>
      </c>
      <c r="AA151" s="4">
        <v>0</v>
      </c>
      <c r="AB151" s="4" t="s">
        <v>384</v>
      </c>
      <c r="AC151" s="4">
        <v>0</v>
      </c>
      <c r="AD151" s="4">
        <v>11.9</v>
      </c>
      <c r="AE151" s="4">
        <v>863</v>
      </c>
      <c r="AF151" s="4">
        <v>892</v>
      </c>
      <c r="AG151" s="4">
        <v>835</v>
      </c>
      <c r="AH151" s="4">
        <v>69</v>
      </c>
      <c r="AI151" s="4">
        <v>26.66</v>
      </c>
      <c r="AJ151" s="4">
        <v>0.61</v>
      </c>
      <c r="AK151" s="4">
        <v>988</v>
      </c>
      <c r="AL151" s="4">
        <v>5</v>
      </c>
      <c r="AM151" s="4">
        <v>0</v>
      </c>
      <c r="AN151" s="4">
        <v>35</v>
      </c>
      <c r="AO151" s="4">
        <v>191</v>
      </c>
      <c r="AP151" s="4">
        <v>189</v>
      </c>
      <c r="AQ151" s="4">
        <v>6.1</v>
      </c>
      <c r="AR151" s="4">
        <v>195</v>
      </c>
      <c r="AS151" s="4" t="s">
        <v>155</v>
      </c>
      <c r="AT151" s="4">
        <v>2</v>
      </c>
      <c r="AU151" s="5">
        <v>0.70859953703703704</v>
      </c>
      <c r="AV151" s="4">
        <v>47.159419999999997</v>
      </c>
      <c r="AW151" s="4">
        <v>-88.489853999999994</v>
      </c>
      <c r="AX151" s="4">
        <v>314</v>
      </c>
      <c r="AY151" s="4">
        <v>35.200000000000003</v>
      </c>
      <c r="AZ151" s="4">
        <v>12</v>
      </c>
      <c r="BA151" s="4">
        <v>10</v>
      </c>
      <c r="BB151" s="4" t="s">
        <v>427</v>
      </c>
      <c r="BC151" s="4">
        <v>1.113686</v>
      </c>
      <c r="BD151" s="4">
        <v>1</v>
      </c>
      <c r="BE151" s="4">
        <v>1.8424579999999999</v>
      </c>
      <c r="BF151" s="4">
        <v>14.063000000000001</v>
      </c>
      <c r="BG151" s="4">
        <v>15</v>
      </c>
      <c r="BH151" s="4">
        <v>1.07</v>
      </c>
      <c r="BI151" s="4">
        <v>13.78</v>
      </c>
      <c r="BJ151" s="4">
        <v>3016.4050000000002</v>
      </c>
      <c r="BK151" s="4">
        <v>7.4109999999999996</v>
      </c>
      <c r="BL151" s="4">
        <v>0.33</v>
      </c>
      <c r="BM151" s="4">
        <v>2.5000000000000001E-2</v>
      </c>
      <c r="BN151" s="4">
        <v>0.35399999999999998</v>
      </c>
      <c r="BO151" s="4">
        <v>0.26900000000000002</v>
      </c>
      <c r="BP151" s="4">
        <v>0.02</v>
      </c>
      <c r="BQ151" s="4">
        <v>0.28899999999999998</v>
      </c>
      <c r="BR151" s="4">
        <v>1.7346999999999999</v>
      </c>
      <c r="BU151" s="4">
        <v>1.355</v>
      </c>
      <c r="BW151" s="4">
        <v>0</v>
      </c>
      <c r="BX151" s="4">
        <v>0.280196</v>
      </c>
      <c r="BY151" s="4">
        <v>-5</v>
      </c>
      <c r="BZ151" s="4">
        <v>1.3009999999999999</v>
      </c>
      <c r="CA151" s="4">
        <v>6.8472900000000001</v>
      </c>
      <c r="CB151" s="4">
        <v>26.280200000000001</v>
      </c>
      <c r="CC151" s="4">
        <f t="shared" ref="CC151" si="24">CA151*0.2642</f>
        <v>1.8090540179999999</v>
      </c>
      <c r="CE151" s="4">
        <f t="shared" ref="CE151" si="25">BJ151*$CA151*0.747</f>
        <v>15428.687244960152</v>
      </c>
      <c r="CF151" s="4">
        <f t="shared" ref="CF151" si="26">BK151*$CA151*0.747</f>
        <v>37.90671384393</v>
      </c>
      <c r="CG151" s="4">
        <f t="shared" ref="CG151" si="27">BQ151*$CA151*0.747</f>
        <v>1.47821350707</v>
      </c>
      <c r="CH151" s="4">
        <f t="shared" ref="CH151" si="28">BR151*$CA151*0.747</f>
        <v>8.8728614903610001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15</vt:i4>
      </vt:variant>
    </vt:vector>
  </HeadingPairs>
  <TitlesOfParts>
    <vt:vector size="22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kNOx ppm</vt:lpstr>
      <vt:lpstr>THC ppm</vt:lpstr>
      <vt:lpstr>O2 %</vt:lpstr>
      <vt:lpstr>Fuel Flow L per hr</vt:lpstr>
      <vt:lpstr>CO2 g per hr</vt:lpstr>
      <vt:lpstr>CO g per hr</vt:lpstr>
      <vt:lpstr>NOx g per hr</vt:lpstr>
      <vt:lpstr>THC g per hr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e15left</cp:lastModifiedBy>
  <dcterms:created xsi:type="dcterms:W3CDTF">2011-03-22T01:53:18Z</dcterms:created>
  <dcterms:modified xsi:type="dcterms:W3CDTF">2016-03-12T19:52:42Z</dcterms:modified>
</cp:coreProperties>
</file>