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magi\Documents\"/>
    </mc:Choice>
  </mc:AlternateContent>
  <xr:revisionPtr revIDLastSave="0" documentId="13_ncr:1_{A7010C91-FDEC-45C4-992B-E2B213CDED52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" i="2" l="1"/>
  <c r="G393" i="3"/>
  <c r="G427" i="3"/>
  <c r="G301" i="3"/>
  <c r="G191" i="3"/>
  <c r="G461" i="3"/>
  <c r="G364" i="3"/>
  <c r="F332" i="3"/>
  <c r="G269" i="3"/>
  <c r="G168" i="3"/>
  <c r="G139" i="3"/>
  <c r="G120" i="3"/>
  <c r="G108" i="3"/>
  <c r="B1" i="2"/>
  <c r="C2" i="2"/>
  <c r="D2" i="2"/>
  <c r="E2" i="2"/>
  <c r="F2" i="2"/>
  <c r="B2" i="2"/>
  <c r="A1" i="2"/>
  <c r="E15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31" i="1"/>
  <c r="G9" i="1"/>
  <c r="G10" i="1"/>
  <c r="G11" i="1"/>
  <c r="G12" i="1"/>
  <c r="G13" i="1"/>
  <c r="G14" i="1"/>
  <c r="G15" i="1"/>
  <c r="G16" i="1"/>
  <c r="G17" i="1"/>
  <c r="G21" i="1"/>
  <c r="G22" i="1"/>
  <c r="G23" i="1"/>
  <c r="G24" i="1"/>
  <c r="G26" i="1"/>
  <c r="G27" i="1"/>
  <c r="G28" i="1"/>
  <c r="G32" i="1"/>
  <c r="G33" i="1"/>
  <c r="G34" i="1"/>
  <c r="G35" i="1"/>
  <c r="G36" i="1"/>
  <c r="G37" i="1"/>
  <c r="G38" i="1"/>
  <c r="G39" i="1"/>
  <c r="G40" i="1"/>
  <c r="G43" i="1"/>
  <c r="G44" i="1"/>
  <c r="G45" i="1"/>
  <c r="G46" i="1"/>
  <c r="G47" i="1"/>
  <c r="G48" i="1"/>
  <c r="G49" i="1"/>
  <c r="G50" i="1"/>
  <c r="G51" i="1"/>
  <c r="G54" i="1"/>
  <c r="G55" i="1"/>
  <c r="G56" i="1"/>
  <c r="G58" i="1"/>
  <c r="G59" i="1"/>
  <c r="G60" i="1"/>
  <c r="G61" i="1"/>
  <c r="G62" i="1"/>
  <c r="G63" i="1"/>
  <c r="G66" i="1"/>
  <c r="G67" i="1"/>
  <c r="G68" i="1"/>
  <c r="G69" i="1"/>
  <c r="G70" i="1"/>
  <c r="G71" i="1"/>
  <c r="G72" i="1"/>
  <c r="G75" i="1"/>
  <c r="G76" i="1"/>
  <c r="G78" i="1"/>
  <c r="G79" i="1"/>
  <c r="G80" i="1"/>
  <c r="G81" i="1"/>
  <c r="G84" i="1"/>
  <c r="G85" i="1"/>
  <c r="G86" i="1"/>
  <c r="G87" i="1"/>
  <c r="G88" i="1"/>
  <c r="G89" i="1"/>
  <c r="G90" i="1"/>
  <c r="G91" i="1"/>
  <c r="G92" i="1"/>
  <c r="G93" i="1"/>
  <c r="G94" i="1"/>
  <c r="G95" i="1"/>
  <c r="G98" i="1"/>
  <c r="G99" i="1"/>
  <c r="G100" i="1"/>
  <c r="G101" i="1"/>
  <c r="G102" i="1"/>
  <c r="G103" i="1"/>
  <c r="G104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2" i="1"/>
  <c r="G133" i="1"/>
  <c r="G134" i="1"/>
  <c r="G150" i="1"/>
  <c r="G151" i="1"/>
  <c r="G152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4" i="1"/>
  <c r="D154" i="1"/>
  <c r="C154" i="1"/>
  <c r="C156" i="1" l="1"/>
  <c r="G154" i="1"/>
</calcChain>
</file>

<file path=xl/sharedStrings.xml><?xml version="1.0" encoding="utf-8"?>
<sst xmlns="http://schemas.openxmlformats.org/spreadsheetml/2006/main" count="315" uniqueCount="166">
  <si>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</si>
  <si>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</si>
  <si>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</si>
  <si>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</si>
  <si>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</si>
  <si>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</si>
  <si>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</si>
  <si>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</si>
  <si>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</si>
  <si>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</si>
  <si>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</si>
  <si>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</si>
  <si>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</si>
  <si>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</si>
  <si>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</si>
  <si>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</si>
  <si>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</si>
  <si>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</si>
  <si>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</si>
  <si>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</si>
  <si>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</si>
  <si>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</si>
  <si>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</si>
  <si>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</si>
  <si>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</si>
  <si>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</si>
  <si>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</si>
  <si>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</si>
  <si>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</si>
  <si>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</si>
  <si>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</si>
  <si>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</si>
  <si>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</si>
  <si>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</si>
  <si>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</si>
  <si>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</si>
  <si>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</si>
  <si>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</si>
  <si>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</si>
  <si>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</si>
  <si>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</si>
  <si>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</si>
  <si>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</si>
  <si>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</si>
  <si>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</si>
  <si>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</si>
  <si>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</si>
  <si>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</si>
  <si>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</si>
  <si>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</si>
  <si>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</si>
  <si>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</si>
  <si>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</si>
  <si>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</si>
  <si>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</si>
  <si>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</si>
  <si>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</si>
  <si>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</si>
  <si>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</si>
  <si>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</si>
  <si>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</si>
  <si>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</si>
  <si>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</si>
  <si>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</si>
  <si>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</si>
  <si>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</si>
  <si>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</si>
  <si>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</si>
  <si>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</si>
  <si>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</si>
  <si>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</si>
  <si>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</si>
  <si>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</si>
  <si>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</si>
  <si>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</si>
  <si>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</si>
  <si>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</si>
  <si>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</si>
  <si>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</si>
  <si>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</si>
  <si>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</si>
  <si>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</si>
  <si>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</si>
  <si>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</si>
  <si>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</si>
  <si>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</si>
  <si>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</si>
  <si>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</si>
  <si>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</si>
  <si>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</si>
  <si>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</si>
  <si>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</si>
  <si>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</si>
  <si>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</si>
  <si>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</si>
  <si>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</si>
  <si>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</si>
  <si>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</si>
  <si>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</si>
  <si>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</si>
  <si>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</si>
  <si>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</si>
  <si>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</si>
  <si>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</si>
  <si>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</si>
  <si>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</si>
  <si>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</si>
  <si>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</si>
  <si>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</si>
  <si>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</si>
  <si>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</si>
  <si>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</si>
  <si>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</si>
  <si>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</si>
  <si>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</si>
  <si>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</si>
  <si>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</si>
  <si>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</si>
  <si>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</si>
  <si>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</si>
  <si>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</si>
  <si>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</si>
  <si>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</si>
  <si>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</si>
  <si>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>Stock</t>
  </si>
  <si>
    <t>N/A</t>
  </si>
  <si>
    <t xml:space="preserve">Compression Ignition </t>
  </si>
  <si>
    <t>Garrett GT06 Turbocharger</t>
  </si>
  <si>
    <t>n/a</t>
  </si>
  <si>
    <t>Aluminium, silicone, and stainless steel exhaust manifold</t>
  </si>
  <si>
    <t>Welding intake and exhaust piping</t>
  </si>
  <si>
    <t>Custom</t>
  </si>
  <si>
    <t>Kettering University Bulldogs 2016</t>
  </si>
  <si>
    <t>Mfg. quote</t>
  </si>
  <si>
    <t xml:space="preserve">Whls. </t>
  </si>
  <si>
    <t>Reciept #</t>
  </si>
  <si>
    <t>Comments</t>
  </si>
  <si>
    <t>DI</t>
  </si>
  <si>
    <t>Equipped with turbocharger</t>
  </si>
  <si>
    <t>3ft. Used</t>
  </si>
  <si>
    <t>Silicone pipe couplers</t>
  </si>
  <si>
    <t>Radiator line</t>
  </si>
  <si>
    <t>Water line</t>
  </si>
  <si>
    <t>2ft. Used</t>
  </si>
  <si>
    <t>Volkswagen Clean Diesel DPF</t>
  </si>
  <si>
    <t>Welding Exhaust</t>
  </si>
  <si>
    <t>Engine Mounts</t>
  </si>
  <si>
    <t>Steering frame</t>
  </si>
  <si>
    <t>Engine Controller - Woodward SECM70</t>
  </si>
  <si>
    <t>Stainless Steel Tubing</t>
  </si>
  <si>
    <t>Used 2ft</t>
  </si>
  <si>
    <t>Clean Diesel DPF</t>
  </si>
  <si>
    <t>NXP MC33816</t>
  </si>
  <si>
    <t>ValuePower VP-65</t>
  </si>
  <si>
    <t>Tundra</t>
  </si>
  <si>
    <t>(Research, Not for production)</t>
  </si>
  <si>
    <t>DEF Injector</t>
  </si>
  <si>
    <t>Dosing Module</t>
  </si>
  <si>
    <t>Engine Output Shaft</t>
  </si>
  <si>
    <t>DEF Injector Bosch OEM</t>
  </si>
  <si>
    <t>JEGS 555-10307</t>
  </si>
  <si>
    <t>SECM70 EXM-5634-070-061-1562-F-M</t>
  </si>
  <si>
    <t>2019 model year base sled (reflects engine choice)</t>
  </si>
  <si>
    <t>Smart Car Engine Starter</t>
  </si>
  <si>
    <t>Revel Suspension Springs</t>
  </si>
  <si>
    <t>Kettering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</si>
</sst>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13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20"/>
      <name val="Arial"/>
      <family val="2"/>
    </font>
    <font>
      <sz val="20"/>
      <name val="Arial"/>
      <family val="2"/>
    </font>
    <font>
      <sz val="11"/>
      <color theme="1"/>
      <name val="Calibri"/>
      <family val="2"/>
      <scheme val="minor"/>
    </font>
    <font>
      <b/>
      <sz val="18"/>
      <color theme="4" tint="-0.249977111117893"/>
      <name val="Arial"/>
      <family val="2"/>
    </font>
    <font>
      <b/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</cellStyleXfs>
  <cellXfs count="5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7" fillId="0" borderId="0" xfId="0" applyFont="1"/>
    <xf numFmtId="0" fontId="2" fillId="0" borderId="2" xfId="0" applyFont="1" applyFill="1" applyBorder="1" applyAlignment="1">
      <alignment horizontal="center"/>
    </xf>
    <xf numFmtId="0" fontId="2" fillId="2" borderId="1" xfId="8" applyFont="1" applyFill="1" applyBorder="1" applyAlignment="1">
      <alignment horizontal="center"/>
    </xf>
    <xf numFmtId="0" fontId="3" fillId="0" borderId="1" xfId="8" applyFont="1" applyFill="1" applyBorder="1" applyAlignment="1">
      <alignment horizontal="center" wrapText="1"/>
    </xf>
    <xf numFmtId="4" fontId="3" fillId="0" borderId="1" xfId="8" applyNumberFormat="1" applyFont="1" applyFill="1" applyBorder="1" applyAlignment="1">
      <alignment horizontal="center" wrapText="1"/>
    </xf>
    <xf numFmtId="0" fontId="3" fillId="0" borderId="1" xfId="8" applyBorder="1"/>
    <xf numFmtId="0" fontId="11" fillId="3" borderId="1" xfId="8" applyFont="1" applyFill="1" applyBorder="1" applyAlignment="1">
      <alignment wrapText="1"/>
    </xf>
    <xf numFmtId="44" fontId="3" fillId="0" borderId="1" xfId="5" applyFont="1" applyBorder="1" applyAlignment="1">
      <alignment horizontal="center" vertical="center"/>
    </xf>
    <xf numFmtId="44" fontId="2" fillId="0" borderId="0" xfId="5" applyFont="1" applyAlignment="1">
      <alignment horizontal="center"/>
    </xf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4" fontId="3" fillId="0" borderId="0" xfId="5" applyFont="1" applyFill="1" applyBorder="1" applyAlignment="1">
      <alignment horizontal="center" vertical="center"/>
    </xf>
    <xf numFmtId="0" fontId="2" fillId="2" borderId="0" xfId="8" applyFont="1" applyFill="1" applyBorder="1" applyAlignment="1">
      <alignment horizontal="center" vertical="center"/>
    </xf>
    <xf numFmtId="4" fontId="3" fillId="0" borderId="0" xfId="8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4" borderId="1" xfId="0" applyFont="1" applyFill="1" applyBorder="1"/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44" fontId="9" fillId="4" borderId="1" xfId="5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1" xfId="8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vertical="center"/>
    </xf>
  </cellXfs>
  <cellStyles count="11">
    <cellStyle name="Comma" xfId="1" builtinId="3"/>
    <cellStyle name="Comma 2" xfId="2" xr:uid="{00000000-0005-0000-0000-000001000000}"/>
    <cellStyle name="Comma 3" xfId="3" xr:uid="{00000000-0005-0000-0000-000002000000}"/>
    <cellStyle name="Comma 4" xfId="4" xr:uid="{00000000-0005-0000-0000-000003000000}"/>
    <cellStyle name="Currency" xfId="5" builtinId="4"/>
    <cellStyle name="Currency 2" xfId="6" xr:uid="{00000000-0005-0000-0000-000005000000}"/>
    <cellStyle name="Currency 3" xfId="7" xr:uid="{00000000-0005-0000-0000-000006000000}"/>
    <cellStyle name="Normal" xfId="0" builtinId="0"/>
    <cellStyle name="Normal 2" xfId="8" xr:uid="{00000000-0005-0000-0000-000008000000}"/>
    <cellStyle name="Normal 3" xfId="9" xr:uid="{00000000-0005-0000-0000-000009000000}"/>
    <cellStyle name="Normal 4" xfId="10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123825</xdr:rowOff>
    </xdr:from>
    <xdr:to>
      <xdr:col>5</xdr:col>
      <xdr:colOff>342900</xdr:colOff>
      <xdr:row>39</xdr:row>
      <xdr:rowOff>95250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0"/>
          <a:ext cx="11553825" cy="547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4</xdr:col>
      <xdr:colOff>771525</xdr:colOff>
      <xdr:row>71</xdr:row>
      <xdr:rowOff>76200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924925"/>
          <a:ext cx="10391775" cy="379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152400</xdr:rowOff>
    </xdr:from>
    <xdr:to>
      <xdr:col>3</xdr:col>
      <xdr:colOff>723900</xdr:colOff>
      <xdr:row>112</xdr:row>
      <xdr:rowOff>114300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240625"/>
          <a:ext cx="9239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77</xdr:row>
      <xdr:rowOff>76200</xdr:rowOff>
    </xdr:from>
    <xdr:to>
      <xdr:col>2</xdr:col>
      <xdr:colOff>628650</xdr:colOff>
      <xdr:row>96</xdr:row>
      <xdr:rowOff>9525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14173200"/>
          <a:ext cx="809625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800100</xdr:colOff>
      <xdr:row>133</xdr:row>
      <xdr:rowOff>104775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202775"/>
          <a:ext cx="55626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2</xdr:col>
      <xdr:colOff>904875</xdr:colOff>
      <xdr:row>160</xdr:row>
      <xdr:rowOff>76200</xdr:rowOff>
    </xdr:to>
    <xdr:pic>
      <xdr:nvPicPr>
        <xdr:cNvPr id="2054" name="Picture 6" descr="waterline2015.jpg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5612725"/>
          <a:ext cx="842010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169</xdr:row>
      <xdr:rowOff>38100</xdr:rowOff>
    </xdr:from>
    <xdr:to>
      <xdr:col>2</xdr:col>
      <xdr:colOff>657225</xdr:colOff>
      <xdr:row>185</xdr:row>
      <xdr:rowOff>104775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30670500"/>
          <a:ext cx="80200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2105025</xdr:colOff>
      <xdr:row>295</xdr:row>
      <xdr:rowOff>9525</xdr:rowOff>
    </xdr:to>
    <xdr:pic>
      <xdr:nvPicPr>
        <xdr:cNvPr id="2056" name="Picture 9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986950"/>
          <a:ext cx="6867525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1209675</xdr:colOff>
      <xdr:row>195</xdr:row>
      <xdr:rowOff>47625</xdr:rowOff>
    </xdr:to>
    <xdr:pic>
      <xdr:nvPicPr>
        <xdr:cNvPr id="2057" name="Picture 11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4690050"/>
          <a:ext cx="59721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2190750</xdr:colOff>
      <xdr:row>481</xdr:row>
      <xdr:rowOff>152400</xdr:rowOff>
    </xdr:to>
    <xdr:pic>
      <xdr:nvPicPr>
        <xdr:cNvPr id="2058" name="Picture 12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0743425"/>
          <a:ext cx="695325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302</xdr:row>
      <xdr:rowOff>0</xdr:rowOff>
    </xdr:from>
    <xdr:to>
      <xdr:col>4</xdr:col>
      <xdr:colOff>28575</xdr:colOff>
      <xdr:row>322</xdr:row>
      <xdr:rowOff>161925</xdr:rowOff>
    </xdr:to>
    <xdr:pic>
      <xdr:nvPicPr>
        <xdr:cNvPr id="2059" name="Picture 13">
          <a:extLst>
            <a:ext uri="{FF2B5EF4-FFF2-40B4-BE49-F238E27FC236}">
              <a16:creationId xmlns:a16="http://schemas.microsoft.com/office/drawing/2014/main" id="{00000000-0008-0000-02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53340000"/>
          <a:ext cx="9505950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428</xdr:row>
      <xdr:rowOff>38100</xdr:rowOff>
    </xdr:from>
    <xdr:to>
      <xdr:col>8</xdr:col>
      <xdr:colOff>47625</xdr:colOff>
      <xdr:row>447</xdr:row>
      <xdr:rowOff>95250</xdr:rowOff>
    </xdr:to>
    <xdr:pic>
      <xdr:nvPicPr>
        <xdr:cNvPr id="2060" name="Picture 14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74466450"/>
          <a:ext cx="15382875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393</xdr:row>
      <xdr:rowOff>76200</xdr:rowOff>
    </xdr:from>
    <xdr:to>
      <xdr:col>6</xdr:col>
      <xdr:colOff>323850</xdr:colOff>
      <xdr:row>423</xdr:row>
      <xdr:rowOff>57150</xdr:rowOff>
    </xdr:to>
    <xdr:pic>
      <xdr:nvPicPr>
        <xdr:cNvPr id="2061" name="Picture 15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68665725"/>
          <a:ext cx="12449175" cy="483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364</xdr:row>
      <xdr:rowOff>114300</xdr:rowOff>
    </xdr:from>
    <xdr:to>
      <xdr:col>1</xdr:col>
      <xdr:colOff>790575</xdr:colOff>
      <xdr:row>385</xdr:row>
      <xdr:rowOff>95250</xdr:rowOff>
    </xdr:to>
    <xdr:pic>
      <xdr:nvPicPr>
        <xdr:cNvPr id="2062" name="Picture 17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1475" y="63836550"/>
          <a:ext cx="51816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333</xdr:row>
      <xdr:rowOff>9525</xdr:rowOff>
    </xdr:from>
    <xdr:to>
      <xdr:col>1</xdr:col>
      <xdr:colOff>1266825</xdr:colOff>
      <xdr:row>359</xdr:row>
      <xdr:rowOff>0</xdr:rowOff>
    </xdr:to>
    <xdr:pic>
      <xdr:nvPicPr>
        <xdr:cNvPr id="2063" name="Picture 18">
          <a:extLst>
            <a:ext uri="{FF2B5EF4-FFF2-40B4-BE49-F238E27FC236}">
              <a16:creationId xmlns:a16="http://schemas.microsoft.com/office/drawing/2014/main" id="{00000000-0008-0000-02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66800" y="58540650"/>
          <a:ext cx="4962525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209</xdr:row>
      <xdr:rowOff>38100</xdr:rowOff>
    </xdr:from>
    <xdr:to>
      <xdr:col>6</xdr:col>
      <xdr:colOff>495300</xdr:colOff>
      <xdr:row>230</xdr:row>
      <xdr:rowOff>95250</xdr:rowOff>
    </xdr:to>
    <xdr:pic>
      <xdr:nvPicPr>
        <xdr:cNvPr id="2064" name="Picture 20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37804725"/>
          <a:ext cx="1270635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7</xdr:col>
      <xdr:colOff>19050</xdr:colOff>
      <xdr:row>264</xdr:row>
      <xdr:rowOff>76200</xdr:rowOff>
    </xdr:to>
    <xdr:pic>
      <xdr:nvPicPr>
        <xdr:cNvPr id="2065" name="Picture 21">
          <a:extLst>
            <a:ext uri="{FF2B5EF4-FFF2-40B4-BE49-F238E27FC236}">
              <a16:creationId xmlns:a16="http://schemas.microsoft.com/office/drawing/2014/main" id="{00000000-0008-0000-02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2310050"/>
          <a:ext cx="14201775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67"/>
  <sheetViews>
    <sheetView tabSelected="1" zoomScaleNormal="100" workbookViewId="0">
      <pane xSplit="1" ySplit="2" topLeftCell="B123" activePane="bottomRight" state="frozen"/>
      <selection pane="topRight" activeCell="B1" sqref="B1"/>
      <selection pane="bottomLeft" activeCell="A3" sqref="A3"/>
      <selection pane="bottomRight" activeCell="A135" sqref="A135"/>
    </sheetView>
  </sheetViews>
  <sheetFormatPr defaultRowHeight="13.2"/>
  <cols>
    <col min="1" max="1" width="46.88671875" customWidth="1"/>
    <col min="2" max="2" width="33.88671875" customWidth="1"/>
    <col min="3" max="7" width="16.6640625" customWidth="1"/>
  </cols>
  <sheetData>
    <row r="1" spans="1:8" ht="13.8" thickBot="1">
      <c r="A1" s="4" t="s">
        <v>96</v>
      </c>
      <c r="B1" s="4" t="s">
        <v>60</v>
      </c>
      <c r="C1" s="45" t="s">
        <v>102</v>
      </c>
      <c r="D1" s="46"/>
      <c r="E1" s="46"/>
      <c r="F1" s="46"/>
      <c r="G1" s="47"/>
      <c r="H1" t="s">
        <v>135</v>
      </c>
    </row>
    <row r="2" spans="1:8" ht="66.599999999999994" thickTop="1">
      <c r="A2" s="54" t="s">
        <v>165</v>
      </c>
      <c r="C2" s="16" t="s">
        <v>97</v>
      </c>
      <c r="D2" s="16" t="s">
        <v>98</v>
      </c>
      <c r="E2" s="16" t="s">
        <v>119</v>
      </c>
      <c r="F2" s="16" t="s">
        <v>120</v>
      </c>
      <c r="G2" s="16" t="s">
        <v>115</v>
      </c>
    </row>
    <row r="3" spans="1:8">
      <c r="A3" s="2"/>
      <c r="B3" s="5"/>
      <c r="C3" s="5"/>
      <c r="D3" s="24"/>
      <c r="E3" s="24"/>
      <c r="F3" s="24"/>
      <c r="G3" s="24"/>
    </row>
    <row r="4" spans="1:8">
      <c r="A4" s="1" t="s">
        <v>162</v>
      </c>
      <c r="B4" s="6"/>
      <c r="C4" s="5"/>
      <c r="D4" s="24"/>
      <c r="E4" s="24"/>
      <c r="F4" s="24"/>
      <c r="G4" s="24">
        <v>4979.3999999999996</v>
      </c>
      <c r="H4">
        <v>1</v>
      </c>
    </row>
    <row r="5" spans="1:8">
      <c r="A5" s="1"/>
      <c r="B5" s="6"/>
      <c r="C5" s="5"/>
      <c r="D5" s="24"/>
      <c r="E5" s="24"/>
      <c r="F5" s="24"/>
      <c r="G5" s="24"/>
    </row>
    <row r="6" spans="1:8">
      <c r="A6" s="1"/>
      <c r="B6" s="6"/>
      <c r="C6" s="5"/>
      <c r="D6" s="24"/>
      <c r="E6" s="24"/>
      <c r="F6" s="24"/>
      <c r="G6" s="24"/>
    </row>
    <row r="7" spans="1:8">
      <c r="A7" s="8"/>
      <c r="B7" s="6"/>
      <c r="C7" s="5"/>
      <c r="D7" s="24"/>
      <c r="E7" s="24"/>
      <c r="F7" s="24"/>
      <c r="G7" s="24"/>
    </row>
    <row r="8" spans="1:8">
      <c r="A8" s="9" t="s">
        <v>103</v>
      </c>
      <c r="B8" s="6"/>
      <c r="C8" s="5"/>
      <c r="D8" s="24"/>
      <c r="E8" s="24"/>
      <c r="F8" s="24"/>
      <c r="G8" s="24"/>
    </row>
    <row r="9" spans="1:8">
      <c r="A9" s="8" t="s">
        <v>61</v>
      </c>
      <c r="B9" s="6" t="s">
        <v>124</v>
      </c>
      <c r="C9" s="5"/>
      <c r="D9" s="24"/>
      <c r="E9" s="24"/>
      <c r="F9" s="24"/>
      <c r="G9" s="24">
        <f t="shared" ref="G9:G69" si="0">MAX(C9:F9)</f>
        <v>0</v>
      </c>
    </row>
    <row r="10" spans="1:8">
      <c r="A10" s="8" t="s">
        <v>62</v>
      </c>
      <c r="B10" s="6" t="s">
        <v>124</v>
      </c>
      <c r="C10" s="5"/>
      <c r="D10" s="24"/>
      <c r="E10" s="24"/>
      <c r="F10" s="24"/>
      <c r="G10" s="24">
        <f t="shared" si="0"/>
        <v>0</v>
      </c>
    </row>
    <row r="11" spans="1:8">
      <c r="A11" s="8" t="s">
        <v>63</v>
      </c>
      <c r="B11" s="6" t="s">
        <v>125</v>
      </c>
      <c r="C11" s="5"/>
      <c r="D11" s="24"/>
      <c r="E11" s="24"/>
      <c r="F11" s="24"/>
      <c r="G11" s="24">
        <f t="shared" si="0"/>
        <v>0</v>
      </c>
    </row>
    <row r="12" spans="1:8">
      <c r="A12" s="8" t="s">
        <v>64</v>
      </c>
      <c r="B12" s="6" t="s">
        <v>125</v>
      </c>
      <c r="C12" s="5"/>
      <c r="D12" s="24"/>
      <c r="E12" s="24"/>
      <c r="F12" s="24"/>
      <c r="G12" s="24">
        <f t="shared" si="0"/>
        <v>0</v>
      </c>
    </row>
    <row r="13" spans="1:8">
      <c r="A13" s="8" t="s">
        <v>65</v>
      </c>
      <c r="B13" s="6" t="s">
        <v>124</v>
      </c>
      <c r="C13" s="5"/>
      <c r="D13" s="24"/>
      <c r="E13" s="24"/>
      <c r="F13" s="24"/>
      <c r="G13" s="24">
        <f t="shared" si="0"/>
        <v>0</v>
      </c>
    </row>
    <row r="14" spans="1:8">
      <c r="A14" s="8" t="s">
        <v>66</v>
      </c>
      <c r="B14" s="6" t="s">
        <v>124</v>
      </c>
      <c r="C14" s="5"/>
      <c r="D14" s="24"/>
      <c r="E14" s="24"/>
      <c r="F14" s="24"/>
      <c r="G14" s="24">
        <f t="shared" si="0"/>
        <v>0</v>
      </c>
    </row>
    <row r="15" spans="1:8">
      <c r="A15" s="8" t="s">
        <v>85</v>
      </c>
      <c r="B15" s="6" t="s">
        <v>124</v>
      </c>
      <c r="C15" s="5"/>
      <c r="D15" s="24"/>
      <c r="E15" s="24"/>
      <c r="F15" s="24"/>
      <c r="G15" s="24">
        <f t="shared" si="0"/>
        <v>0</v>
      </c>
    </row>
    <row r="16" spans="1:8">
      <c r="A16" s="10" t="s">
        <v>19</v>
      </c>
      <c r="B16" s="6" t="s">
        <v>124</v>
      </c>
      <c r="C16" s="5"/>
      <c r="D16" s="24"/>
      <c r="E16" s="24"/>
      <c r="F16" s="24"/>
      <c r="G16" s="24">
        <f t="shared" si="0"/>
        <v>0</v>
      </c>
    </row>
    <row r="17" spans="1:9">
      <c r="A17" s="10" t="s">
        <v>114</v>
      </c>
      <c r="B17" s="6" t="s">
        <v>125</v>
      </c>
      <c r="C17" s="5"/>
      <c r="D17" s="24"/>
      <c r="E17" s="24"/>
      <c r="F17" s="24"/>
      <c r="G17" s="24">
        <f t="shared" si="0"/>
        <v>0</v>
      </c>
    </row>
    <row r="18" spans="1:9">
      <c r="A18" s="8"/>
      <c r="B18" s="6"/>
      <c r="C18" s="5"/>
      <c r="D18" s="24"/>
      <c r="E18" s="24"/>
      <c r="F18" s="24"/>
      <c r="G18" s="24"/>
    </row>
    <row r="19" spans="1:9">
      <c r="A19" s="9" t="s">
        <v>51</v>
      </c>
      <c r="B19" s="6"/>
      <c r="C19" s="5"/>
      <c r="D19" s="24"/>
      <c r="E19" s="24"/>
      <c r="F19" s="24"/>
      <c r="G19" s="24"/>
    </row>
    <row r="20" spans="1:9">
      <c r="A20" s="8" t="s">
        <v>59</v>
      </c>
      <c r="B20" s="6" t="s">
        <v>126</v>
      </c>
      <c r="C20" s="7"/>
      <c r="D20" s="24"/>
      <c r="E20" s="24"/>
      <c r="F20" s="24"/>
      <c r="G20" s="24">
        <v>1500</v>
      </c>
      <c r="H20">
        <v>2</v>
      </c>
    </row>
    <row r="21" spans="1:9">
      <c r="A21" s="10" t="s">
        <v>27</v>
      </c>
      <c r="B21" s="6" t="s">
        <v>124</v>
      </c>
      <c r="C21" s="7"/>
      <c r="D21" s="24"/>
      <c r="E21" s="24"/>
      <c r="F21" s="24"/>
      <c r="G21" s="24">
        <f t="shared" si="0"/>
        <v>0</v>
      </c>
    </row>
    <row r="22" spans="1:9">
      <c r="A22" s="10" t="s">
        <v>109</v>
      </c>
      <c r="B22" s="6" t="s">
        <v>124</v>
      </c>
      <c r="C22" s="5"/>
      <c r="D22" s="24"/>
      <c r="E22" s="24"/>
      <c r="F22" s="24"/>
      <c r="G22" s="24">
        <f t="shared" si="0"/>
        <v>0</v>
      </c>
    </row>
    <row r="23" spans="1:9">
      <c r="A23" s="10" t="s">
        <v>110</v>
      </c>
      <c r="B23" s="6" t="s">
        <v>124</v>
      </c>
      <c r="C23" s="5"/>
      <c r="D23" s="24"/>
      <c r="E23" s="24"/>
      <c r="F23" s="24"/>
      <c r="G23" s="24">
        <f t="shared" si="0"/>
        <v>0</v>
      </c>
    </row>
    <row r="24" spans="1:9">
      <c r="A24" s="10" t="s">
        <v>36</v>
      </c>
      <c r="B24" s="6" t="s">
        <v>124</v>
      </c>
      <c r="C24" s="5"/>
      <c r="D24" s="24"/>
      <c r="E24" s="24"/>
      <c r="F24" s="24"/>
      <c r="G24" s="24">
        <f t="shared" si="0"/>
        <v>0</v>
      </c>
    </row>
    <row r="25" spans="1:9">
      <c r="A25" s="10" t="s">
        <v>35</v>
      </c>
      <c r="B25" s="6" t="s">
        <v>163</v>
      </c>
      <c r="C25" s="5"/>
      <c r="D25" s="24"/>
      <c r="E25" s="24"/>
      <c r="F25" s="24"/>
      <c r="G25" s="24">
        <v>300</v>
      </c>
    </row>
    <row r="26" spans="1:9">
      <c r="A26" s="10" t="s">
        <v>99</v>
      </c>
      <c r="B26" s="6" t="s">
        <v>124</v>
      </c>
      <c r="C26" s="5"/>
      <c r="D26" s="24"/>
      <c r="E26" s="24"/>
      <c r="F26" s="24"/>
      <c r="G26" s="24">
        <f t="shared" si="0"/>
        <v>0</v>
      </c>
    </row>
    <row r="27" spans="1:9">
      <c r="A27" s="8" t="s">
        <v>84</v>
      </c>
      <c r="B27" s="6" t="s">
        <v>124</v>
      </c>
      <c r="C27" s="5"/>
      <c r="D27" s="24"/>
      <c r="E27" s="24"/>
      <c r="F27" s="24"/>
      <c r="G27" s="24">
        <f t="shared" si="0"/>
        <v>0</v>
      </c>
    </row>
    <row r="28" spans="1:9">
      <c r="A28" s="8" t="s">
        <v>114</v>
      </c>
      <c r="C28" s="5"/>
      <c r="D28" s="24"/>
      <c r="E28" s="24"/>
      <c r="F28" s="24"/>
      <c r="G28" s="24">
        <f t="shared" si="0"/>
        <v>0</v>
      </c>
    </row>
    <row r="29" spans="1:9">
      <c r="A29" s="10"/>
      <c r="B29" s="6"/>
      <c r="C29" s="5"/>
      <c r="D29" s="24"/>
      <c r="E29" s="24"/>
      <c r="F29" s="24"/>
      <c r="G29" s="24"/>
    </row>
    <row r="30" spans="1:9">
      <c r="A30" s="9" t="s">
        <v>7</v>
      </c>
      <c r="B30" s="6"/>
      <c r="C30" s="5"/>
      <c r="D30" s="24"/>
      <c r="E30" s="24"/>
      <c r="F30" s="24"/>
      <c r="G30" s="24"/>
    </row>
    <row r="31" spans="1:9">
      <c r="A31" s="10" t="s">
        <v>58</v>
      </c>
      <c r="B31" s="6" t="s">
        <v>127</v>
      </c>
      <c r="C31" s="5"/>
      <c r="D31" s="24"/>
      <c r="E31" s="24"/>
      <c r="F31" s="24"/>
      <c r="G31" s="24">
        <v>659.99</v>
      </c>
      <c r="H31">
        <v>3</v>
      </c>
      <c r="I31" s="26"/>
    </row>
    <row r="32" spans="1:9">
      <c r="A32" s="10" t="s">
        <v>38</v>
      </c>
      <c r="B32" s="6" t="s">
        <v>128</v>
      </c>
      <c r="C32" s="5"/>
      <c r="D32" s="24"/>
      <c r="E32" s="24"/>
      <c r="F32" s="24"/>
      <c r="G32" s="24">
        <f t="shared" si="0"/>
        <v>0</v>
      </c>
    </row>
    <row r="33" spans="1:9" ht="26.4">
      <c r="A33" s="10" t="s">
        <v>111</v>
      </c>
      <c r="B33" s="6" t="s">
        <v>129</v>
      </c>
      <c r="C33" s="5"/>
      <c r="D33" s="24"/>
      <c r="E33" s="24">
        <v>5.79</v>
      </c>
      <c r="F33" s="24"/>
      <c r="G33" s="24">
        <f t="shared" si="0"/>
        <v>5.79</v>
      </c>
      <c r="H33">
        <v>4</v>
      </c>
      <c r="I33" s="26" t="s">
        <v>139</v>
      </c>
    </row>
    <row r="34" spans="1:9">
      <c r="A34" s="10" t="s">
        <v>39</v>
      </c>
      <c r="B34" s="6" t="s">
        <v>128</v>
      </c>
      <c r="C34" s="5"/>
      <c r="D34" s="24"/>
      <c r="E34" s="24"/>
      <c r="F34" s="24"/>
      <c r="G34" s="24">
        <f t="shared" si="0"/>
        <v>0</v>
      </c>
    </row>
    <row r="35" spans="1:9">
      <c r="A35" s="10" t="s">
        <v>79</v>
      </c>
      <c r="B35" s="6" t="s">
        <v>124</v>
      </c>
      <c r="C35" s="5"/>
      <c r="D35" s="24"/>
      <c r="E35" s="24"/>
      <c r="F35" s="24"/>
      <c r="G35" s="24">
        <f t="shared" si="0"/>
        <v>0</v>
      </c>
    </row>
    <row r="36" spans="1:9">
      <c r="A36" s="10" t="s">
        <v>140</v>
      </c>
      <c r="B36" s="6" t="s">
        <v>128</v>
      </c>
      <c r="C36" s="5"/>
      <c r="D36" s="24"/>
      <c r="E36" s="24">
        <v>29.9</v>
      </c>
      <c r="F36" s="24"/>
      <c r="G36" s="24">
        <f t="shared" si="0"/>
        <v>29.9</v>
      </c>
      <c r="H36">
        <v>5</v>
      </c>
    </row>
    <row r="37" spans="1:9">
      <c r="A37" s="10" t="s">
        <v>141</v>
      </c>
      <c r="B37" s="6" t="s">
        <v>142</v>
      </c>
      <c r="C37" s="5"/>
      <c r="D37" s="24"/>
      <c r="E37" s="24">
        <v>7.98</v>
      </c>
      <c r="F37" s="24"/>
      <c r="G37" s="24">
        <f t="shared" si="0"/>
        <v>7.98</v>
      </c>
      <c r="H37">
        <v>6</v>
      </c>
      <c r="I37" s="26" t="s">
        <v>143</v>
      </c>
    </row>
    <row r="38" spans="1:9">
      <c r="A38" s="8" t="s">
        <v>67</v>
      </c>
      <c r="B38" s="6" t="s">
        <v>128</v>
      </c>
      <c r="C38" s="5"/>
      <c r="D38" s="24"/>
      <c r="E38" s="24"/>
      <c r="F38" s="24"/>
      <c r="G38" s="24">
        <f t="shared" si="0"/>
        <v>0</v>
      </c>
    </row>
    <row r="39" spans="1:9">
      <c r="A39" s="8" t="s">
        <v>84</v>
      </c>
      <c r="B39" s="6" t="s">
        <v>130</v>
      </c>
      <c r="C39" s="24">
        <v>8</v>
      </c>
      <c r="D39" s="24"/>
      <c r="E39" s="24"/>
      <c r="F39" s="24">
        <v>12</v>
      </c>
      <c r="G39" s="24">
        <f t="shared" si="0"/>
        <v>12</v>
      </c>
      <c r="H39">
        <v>7</v>
      </c>
    </row>
    <row r="40" spans="1:9">
      <c r="A40" s="8" t="s">
        <v>114</v>
      </c>
      <c r="B40" s="6" t="s">
        <v>128</v>
      </c>
      <c r="C40" s="5"/>
      <c r="D40" s="24"/>
      <c r="E40" s="24"/>
      <c r="F40" s="24"/>
      <c r="G40" s="24">
        <f t="shared" si="0"/>
        <v>0</v>
      </c>
    </row>
    <row r="41" spans="1:9">
      <c r="A41" s="10"/>
      <c r="B41" s="6"/>
      <c r="C41" s="5"/>
      <c r="D41" s="24"/>
      <c r="E41" s="24"/>
      <c r="F41" s="24"/>
      <c r="G41" s="24"/>
    </row>
    <row r="42" spans="1:9">
      <c r="A42" s="9" t="s">
        <v>37</v>
      </c>
      <c r="B42" s="6"/>
      <c r="C42" s="5"/>
      <c r="D42" s="24"/>
      <c r="E42" s="24"/>
      <c r="F42" s="24"/>
      <c r="G42" s="24"/>
    </row>
    <row r="43" spans="1:9">
      <c r="A43" s="10" t="s">
        <v>78</v>
      </c>
      <c r="B43" s="6" t="s">
        <v>137</v>
      </c>
      <c r="C43" s="7"/>
      <c r="D43" s="24"/>
      <c r="E43" s="24"/>
      <c r="F43" s="24"/>
      <c r="G43" s="24">
        <f t="shared" si="0"/>
        <v>0</v>
      </c>
    </row>
    <row r="44" spans="1:9">
      <c r="A44" s="10" t="s">
        <v>77</v>
      </c>
      <c r="B44" s="6" t="s">
        <v>124</v>
      </c>
      <c r="C44" s="7"/>
      <c r="D44" s="24"/>
      <c r="E44" s="24"/>
      <c r="F44" s="24"/>
      <c r="G44" s="24">
        <f t="shared" ref="G44:G50" si="1">MAX(C44:F44)</f>
        <v>0</v>
      </c>
    </row>
    <row r="45" spans="1:9">
      <c r="A45" s="10" t="s">
        <v>76</v>
      </c>
      <c r="B45" s="6" t="s">
        <v>128</v>
      </c>
      <c r="C45" s="7"/>
      <c r="D45" s="24"/>
      <c r="E45" s="24"/>
      <c r="F45" s="24"/>
      <c r="G45" s="24">
        <f t="shared" si="1"/>
        <v>0</v>
      </c>
    </row>
    <row r="46" spans="1:9">
      <c r="A46" s="10" t="s">
        <v>75</v>
      </c>
      <c r="B46" s="6" t="s">
        <v>124</v>
      </c>
      <c r="C46" s="7"/>
      <c r="D46" s="24"/>
      <c r="E46" s="24"/>
      <c r="F46" s="24"/>
      <c r="G46" s="24">
        <f t="shared" si="1"/>
        <v>0</v>
      </c>
    </row>
    <row r="47" spans="1:9">
      <c r="A47" s="10" t="s">
        <v>74</v>
      </c>
      <c r="B47" s="6" t="s">
        <v>124</v>
      </c>
      <c r="C47" s="7"/>
      <c r="D47" s="24"/>
      <c r="E47" s="24"/>
      <c r="F47" s="24"/>
      <c r="G47" s="24">
        <f t="shared" si="1"/>
        <v>0</v>
      </c>
    </row>
    <row r="48" spans="1:9">
      <c r="A48" s="10" t="s">
        <v>73</v>
      </c>
      <c r="B48" s="6" t="s">
        <v>124</v>
      </c>
      <c r="C48" s="7"/>
      <c r="D48" s="24"/>
      <c r="E48" s="24"/>
      <c r="F48" s="24"/>
      <c r="G48" s="24">
        <f t="shared" si="1"/>
        <v>0</v>
      </c>
    </row>
    <row r="49" spans="1:9">
      <c r="A49" s="10" t="s">
        <v>72</v>
      </c>
      <c r="B49" s="6" t="s">
        <v>124</v>
      </c>
      <c r="C49" s="7"/>
      <c r="D49" s="24"/>
      <c r="E49" s="24"/>
      <c r="F49" s="24"/>
      <c r="G49" s="24">
        <f t="shared" si="1"/>
        <v>0</v>
      </c>
    </row>
    <row r="50" spans="1:9">
      <c r="A50" s="10" t="s">
        <v>84</v>
      </c>
      <c r="B50" s="6" t="s">
        <v>124</v>
      </c>
      <c r="C50" s="7"/>
      <c r="D50" s="24"/>
      <c r="E50" s="24"/>
      <c r="F50" s="24"/>
      <c r="G50" s="24">
        <f t="shared" si="1"/>
        <v>0</v>
      </c>
    </row>
    <row r="51" spans="1:9">
      <c r="A51" s="10" t="s">
        <v>114</v>
      </c>
      <c r="B51" s="6"/>
      <c r="C51" s="7"/>
      <c r="D51" s="24"/>
      <c r="E51" s="24"/>
      <c r="F51" s="24"/>
      <c r="G51" s="24">
        <f t="shared" si="0"/>
        <v>0</v>
      </c>
    </row>
    <row r="52" spans="1:9">
      <c r="A52" s="8"/>
      <c r="B52" s="6"/>
      <c r="C52" s="5"/>
      <c r="D52" s="24"/>
      <c r="E52" s="24"/>
      <c r="F52" s="24"/>
      <c r="G52" s="24"/>
    </row>
    <row r="53" spans="1:9">
      <c r="A53" s="9" t="s">
        <v>0</v>
      </c>
      <c r="B53" s="6"/>
      <c r="C53" s="5"/>
      <c r="D53" s="24"/>
      <c r="E53" s="24"/>
      <c r="F53" s="24"/>
      <c r="G53" s="24"/>
    </row>
    <row r="54" spans="1:9">
      <c r="A54" s="8" t="s">
        <v>3</v>
      </c>
      <c r="B54" s="6" t="s">
        <v>131</v>
      </c>
      <c r="C54" s="5"/>
      <c r="D54" s="24"/>
      <c r="E54" s="24"/>
      <c r="F54" s="24"/>
      <c r="G54" s="24">
        <f t="shared" si="0"/>
        <v>0</v>
      </c>
    </row>
    <row r="55" spans="1:9">
      <c r="A55" s="8" t="s">
        <v>40</v>
      </c>
      <c r="B55" s="6" t="s">
        <v>149</v>
      </c>
      <c r="C55" s="5"/>
      <c r="D55" s="24"/>
      <c r="E55" s="24">
        <v>5.7</v>
      </c>
      <c r="F55" s="24"/>
      <c r="G55" s="24">
        <f t="shared" si="0"/>
        <v>5.7</v>
      </c>
      <c r="H55">
        <v>8</v>
      </c>
      <c r="I55" s="26" t="s">
        <v>150</v>
      </c>
    </row>
    <row r="56" spans="1:9">
      <c r="A56" s="8" t="s">
        <v>15</v>
      </c>
      <c r="B56" s="6" t="s">
        <v>124</v>
      </c>
      <c r="C56" s="5"/>
      <c r="D56" s="24"/>
      <c r="E56" s="24"/>
      <c r="F56" s="24"/>
      <c r="G56" s="24">
        <f t="shared" si="0"/>
        <v>0</v>
      </c>
    </row>
    <row r="57" spans="1:9">
      <c r="A57" s="8" t="s">
        <v>16</v>
      </c>
      <c r="B57" s="6" t="s">
        <v>151</v>
      </c>
      <c r="C57" s="5"/>
      <c r="D57" s="24"/>
      <c r="E57" s="24"/>
      <c r="F57" s="24"/>
      <c r="G57" s="24">
        <v>200.07</v>
      </c>
      <c r="H57">
        <v>9</v>
      </c>
    </row>
    <row r="58" spans="1:9">
      <c r="A58" s="8" t="s">
        <v>17</v>
      </c>
      <c r="B58" s="6" t="s">
        <v>124</v>
      </c>
      <c r="C58" s="5"/>
      <c r="D58" s="24"/>
      <c r="E58" s="24"/>
      <c r="F58" s="24"/>
      <c r="G58" s="24">
        <f t="shared" si="0"/>
        <v>0</v>
      </c>
    </row>
    <row r="59" spans="1:9">
      <c r="A59" s="8" t="s">
        <v>156</v>
      </c>
      <c r="B59" s="6" t="s">
        <v>159</v>
      </c>
      <c r="C59" s="5"/>
      <c r="D59" s="24"/>
      <c r="E59" s="24">
        <v>129.81</v>
      </c>
      <c r="F59" s="24"/>
      <c r="G59" s="24">
        <f t="shared" si="0"/>
        <v>129.81</v>
      </c>
      <c r="H59">
        <v>10</v>
      </c>
    </row>
    <row r="60" spans="1:9">
      <c r="A60" s="8" t="s">
        <v>9</v>
      </c>
      <c r="B60" s="6" t="s">
        <v>124</v>
      </c>
      <c r="C60" s="5"/>
      <c r="D60" s="24"/>
      <c r="E60" s="24"/>
      <c r="F60" s="24"/>
      <c r="G60" s="24">
        <f t="shared" si="0"/>
        <v>0</v>
      </c>
    </row>
    <row r="61" spans="1:9">
      <c r="A61" s="8" t="s">
        <v>41</v>
      </c>
      <c r="B61" s="6" t="s">
        <v>124</v>
      </c>
      <c r="C61" s="5"/>
      <c r="D61" s="24"/>
      <c r="E61" s="24"/>
      <c r="F61" s="24"/>
      <c r="G61" s="24">
        <f t="shared" si="0"/>
        <v>0</v>
      </c>
    </row>
    <row r="62" spans="1:9">
      <c r="A62" s="8" t="s">
        <v>84</v>
      </c>
      <c r="B62" s="6" t="s">
        <v>145</v>
      </c>
      <c r="C62" s="24">
        <v>20</v>
      </c>
      <c r="D62" s="24"/>
      <c r="E62" s="24">
        <v>30</v>
      </c>
      <c r="F62" s="24"/>
      <c r="G62" s="24">
        <f t="shared" si="0"/>
        <v>30</v>
      </c>
      <c r="H62">
        <v>11</v>
      </c>
    </row>
    <row r="63" spans="1:9">
      <c r="A63" s="8" t="s">
        <v>114</v>
      </c>
      <c r="B63" s="6"/>
      <c r="C63" s="5"/>
      <c r="D63" s="24"/>
      <c r="E63" s="24"/>
      <c r="F63" s="24"/>
      <c r="G63" s="24">
        <f t="shared" si="0"/>
        <v>0</v>
      </c>
    </row>
    <row r="64" spans="1:9">
      <c r="A64" s="8"/>
      <c r="B64" s="6"/>
      <c r="C64" s="5"/>
      <c r="D64" s="24"/>
      <c r="E64" s="24"/>
      <c r="F64" s="24"/>
      <c r="G64" s="24"/>
    </row>
    <row r="65" spans="1:8">
      <c r="A65" s="9" t="s">
        <v>1</v>
      </c>
      <c r="B65" s="6"/>
      <c r="C65" s="5"/>
      <c r="D65" s="24"/>
      <c r="E65" s="24"/>
      <c r="F65" s="24"/>
      <c r="G65" s="24"/>
    </row>
    <row r="66" spans="1:8">
      <c r="A66" s="10" t="s">
        <v>18</v>
      </c>
      <c r="B66" s="6" t="s">
        <v>124</v>
      </c>
      <c r="C66" s="5"/>
      <c r="D66" s="24"/>
      <c r="E66" s="24"/>
      <c r="F66" s="24"/>
      <c r="G66" s="24">
        <f t="shared" si="0"/>
        <v>0</v>
      </c>
    </row>
    <row r="67" spans="1:8">
      <c r="A67" s="10" t="s">
        <v>19</v>
      </c>
      <c r="B67" s="6" t="s">
        <v>124</v>
      </c>
      <c r="C67" s="5"/>
      <c r="D67" s="24"/>
      <c r="E67" s="24"/>
      <c r="F67" s="24"/>
      <c r="G67" s="24">
        <f t="shared" si="0"/>
        <v>0</v>
      </c>
    </row>
    <row r="68" spans="1:8">
      <c r="A68" s="10" t="s">
        <v>20</v>
      </c>
      <c r="B68" s="6" t="s">
        <v>154</v>
      </c>
      <c r="C68" s="5"/>
      <c r="D68" s="24"/>
      <c r="E68" s="24">
        <v>72</v>
      </c>
      <c r="F68" s="24"/>
      <c r="G68" s="24">
        <f t="shared" si="0"/>
        <v>72</v>
      </c>
      <c r="H68">
        <v>12</v>
      </c>
    </row>
    <row r="69" spans="1:8">
      <c r="A69" s="10" t="s">
        <v>21</v>
      </c>
      <c r="B69" s="6" t="s">
        <v>124</v>
      </c>
      <c r="C69" s="5"/>
      <c r="D69" s="24"/>
      <c r="E69" s="24"/>
      <c r="F69" s="24"/>
      <c r="G69" s="24">
        <f t="shared" si="0"/>
        <v>0</v>
      </c>
    </row>
    <row r="70" spans="1:8">
      <c r="A70" s="10" t="s">
        <v>80</v>
      </c>
      <c r="B70" s="6" t="s">
        <v>124</v>
      </c>
      <c r="C70" s="5"/>
      <c r="D70" s="24"/>
      <c r="E70" s="24"/>
      <c r="F70" s="24"/>
      <c r="G70" s="24">
        <f t="shared" ref="G70:G133" si="2">MAX(C70:F70)</f>
        <v>0</v>
      </c>
    </row>
    <row r="71" spans="1:8">
      <c r="A71" s="10" t="s">
        <v>84</v>
      </c>
      <c r="B71" s="6" t="s">
        <v>124</v>
      </c>
      <c r="C71" s="5"/>
      <c r="D71" s="24"/>
      <c r="E71" s="24"/>
      <c r="F71" s="24"/>
      <c r="G71" s="24">
        <f t="shared" si="2"/>
        <v>0</v>
      </c>
    </row>
    <row r="72" spans="1:8">
      <c r="A72" s="10" t="s">
        <v>114</v>
      </c>
      <c r="B72" s="6"/>
      <c r="C72" s="5"/>
      <c r="D72" s="24"/>
      <c r="E72" s="24"/>
      <c r="F72" s="24"/>
      <c r="G72" s="24">
        <f t="shared" si="2"/>
        <v>0</v>
      </c>
    </row>
    <row r="73" spans="1:8">
      <c r="A73" s="8"/>
      <c r="B73" s="6"/>
      <c r="C73" s="5"/>
      <c r="D73" s="24"/>
      <c r="E73" s="24"/>
      <c r="F73" s="24"/>
      <c r="G73" s="24"/>
    </row>
    <row r="74" spans="1:8">
      <c r="A74" s="9" t="s">
        <v>2</v>
      </c>
      <c r="B74" s="6"/>
      <c r="C74" s="5"/>
      <c r="D74" s="24"/>
      <c r="E74" s="24"/>
      <c r="F74" s="24"/>
      <c r="G74" s="24"/>
    </row>
    <row r="75" spans="1:8">
      <c r="A75" s="8" t="s">
        <v>22</v>
      </c>
      <c r="B75" s="6" t="s">
        <v>124</v>
      </c>
      <c r="C75" s="5"/>
      <c r="D75" s="24"/>
      <c r="E75" s="24"/>
      <c r="F75" s="24"/>
      <c r="G75" s="24">
        <f t="shared" si="2"/>
        <v>0</v>
      </c>
    </row>
    <row r="76" spans="1:8">
      <c r="A76" s="10" t="s">
        <v>19</v>
      </c>
      <c r="B76" s="6" t="s">
        <v>124</v>
      </c>
      <c r="C76" s="5"/>
      <c r="D76" s="24"/>
      <c r="E76" s="24"/>
      <c r="F76" s="24"/>
      <c r="G76" s="24">
        <f t="shared" si="2"/>
        <v>0</v>
      </c>
    </row>
    <row r="77" spans="1:8">
      <c r="A77" s="8" t="s">
        <v>20</v>
      </c>
      <c r="B77" s="6" t="s">
        <v>164</v>
      </c>
      <c r="C77" s="5"/>
      <c r="D77" s="24"/>
      <c r="E77" s="24"/>
      <c r="F77" s="24"/>
      <c r="G77" s="24">
        <v>154</v>
      </c>
    </row>
    <row r="78" spans="1:8">
      <c r="A78" s="8" t="s">
        <v>23</v>
      </c>
      <c r="B78" s="6" t="s">
        <v>124</v>
      </c>
      <c r="C78" s="5"/>
      <c r="D78" s="24"/>
      <c r="E78" s="24"/>
      <c r="F78" s="24"/>
      <c r="G78" s="24">
        <f t="shared" si="2"/>
        <v>0</v>
      </c>
    </row>
    <row r="79" spans="1:8">
      <c r="A79" s="8" t="s">
        <v>24</v>
      </c>
      <c r="B79" s="6" t="s">
        <v>124</v>
      </c>
      <c r="C79" s="5"/>
      <c r="D79" s="24"/>
      <c r="E79" s="24"/>
      <c r="F79" s="24"/>
      <c r="G79" s="24">
        <f t="shared" si="2"/>
        <v>0</v>
      </c>
    </row>
    <row r="80" spans="1:8">
      <c r="A80" s="8" t="s">
        <v>84</v>
      </c>
      <c r="B80" s="6" t="s">
        <v>124</v>
      </c>
      <c r="C80" s="5"/>
      <c r="D80" s="24"/>
      <c r="E80" s="24"/>
      <c r="F80" s="24"/>
      <c r="G80" s="24">
        <f t="shared" si="2"/>
        <v>0</v>
      </c>
    </row>
    <row r="81" spans="1:9">
      <c r="A81" s="8" t="s">
        <v>114</v>
      </c>
      <c r="B81" s="6"/>
      <c r="C81" s="5"/>
      <c r="D81" s="24"/>
      <c r="E81" s="24"/>
      <c r="F81" s="24"/>
      <c r="G81" s="24">
        <f t="shared" si="2"/>
        <v>0</v>
      </c>
    </row>
    <row r="82" spans="1:9">
      <c r="A82" s="8"/>
      <c r="B82" s="6"/>
      <c r="C82" s="5"/>
      <c r="D82" s="24"/>
      <c r="E82" s="24"/>
      <c r="F82" s="24"/>
      <c r="G82" s="24"/>
    </row>
    <row r="83" spans="1:9">
      <c r="A83" s="9" t="s">
        <v>4</v>
      </c>
      <c r="B83" s="6"/>
      <c r="C83" s="5"/>
      <c r="D83" s="24"/>
      <c r="E83" s="24"/>
      <c r="F83" s="24"/>
      <c r="G83" s="24"/>
    </row>
    <row r="84" spans="1:9">
      <c r="A84" s="8" t="s">
        <v>5</v>
      </c>
      <c r="B84" s="6" t="s">
        <v>124</v>
      </c>
      <c r="C84" s="5"/>
      <c r="D84" s="24"/>
      <c r="E84" s="24"/>
      <c r="F84" s="24"/>
      <c r="G84" s="24">
        <f t="shared" si="2"/>
        <v>0</v>
      </c>
    </row>
    <row r="85" spans="1:9">
      <c r="A85" s="8" t="s">
        <v>6</v>
      </c>
      <c r="B85" s="6" t="s">
        <v>124</v>
      </c>
      <c r="C85" s="5"/>
      <c r="D85" s="24"/>
      <c r="E85" s="24"/>
      <c r="F85" s="24"/>
      <c r="G85" s="24">
        <f t="shared" si="2"/>
        <v>0</v>
      </c>
    </row>
    <row r="86" spans="1:9">
      <c r="A86" s="8" t="s">
        <v>68</v>
      </c>
      <c r="B86" s="6" t="s">
        <v>124</v>
      </c>
      <c r="C86" s="5"/>
      <c r="D86" s="24"/>
      <c r="E86" s="24"/>
      <c r="F86" s="24"/>
      <c r="G86" s="24">
        <f t="shared" si="2"/>
        <v>0</v>
      </c>
    </row>
    <row r="87" spans="1:9">
      <c r="A87" s="8" t="s">
        <v>10</v>
      </c>
      <c r="B87" s="6" t="s">
        <v>124</v>
      </c>
      <c r="C87" s="5"/>
      <c r="D87" s="24"/>
      <c r="E87" s="24"/>
      <c r="F87" s="24"/>
      <c r="G87" s="24">
        <f t="shared" si="2"/>
        <v>0</v>
      </c>
    </row>
    <row r="88" spans="1:9">
      <c r="A88" s="8" t="s">
        <v>11</v>
      </c>
      <c r="B88" s="6" t="s">
        <v>124</v>
      </c>
      <c r="C88" s="5"/>
      <c r="D88" s="24"/>
      <c r="E88" s="24"/>
      <c r="F88" s="24"/>
      <c r="G88" s="24">
        <f t="shared" si="2"/>
        <v>0</v>
      </c>
    </row>
    <row r="89" spans="1:9">
      <c r="A89" s="8" t="s">
        <v>12</v>
      </c>
      <c r="B89" s="6" t="s">
        <v>124</v>
      </c>
      <c r="C89" s="5"/>
      <c r="D89" s="24"/>
      <c r="E89" s="24"/>
      <c r="F89" s="24"/>
      <c r="G89" s="24">
        <f t="shared" si="2"/>
        <v>0</v>
      </c>
    </row>
    <row r="90" spans="1:9">
      <c r="A90" s="8" t="s">
        <v>13</v>
      </c>
      <c r="B90" s="6" t="s">
        <v>124</v>
      </c>
      <c r="C90" s="5"/>
      <c r="D90" s="24"/>
      <c r="E90" s="24"/>
      <c r="F90" s="24"/>
      <c r="G90" s="24">
        <f t="shared" si="2"/>
        <v>0</v>
      </c>
    </row>
    <row r="91" spans="1:9">
      <c r="A91" s="8" t="s">
        <v>14</v>
      </c>
      <c r="B91" s="6" t="s">
        <v>124</v>
      </c>
      <c r="C91" s="5"/>
      <c r="D91" s="24"/>
      <c r="E91" s="24"/>
      <c r="F91" s="24"/>
      <c r="G91" s="24">
        <f t="shared" si="2"/>
        <v>0</v>
      </c>
    </row>
    <row r="92" spans="1:9">
      <c r="A92" s="8" t="s">
        <v>82</v>
      </c>
      <c r="B92" s="6" t="s">
        <v>124</v>
      </c>
      <c r="C92" s="5"/>
      <c r="D92" s="24"/>
      <c r="E92" s="24"/>
      <c r="F92" s="24"/>
      <c r="G92" s="24">
        <f t="shared" si="2"/>
        <v>0</v>
      </c>
    </row>
    <row r="93" spans="1:9">
      <c r="A93" s="11" t="s">
        <v>81</v>
      </c>
      <c r="B93" s="6" t="s">
        <v>124</v>
      </c>
      <c r="C93" s="5"/>
      <c r="D93" s="24"/>
      <c r="E93" s="24"/>
      <c r="F93" s="24"/>
      <c r="G93" s="24">
        <f t="shared" si="2"/>
        <v>0</v>
      </c>
    </row>
    <row r="94" spans="1:9">
      <c r="A94" s="8" t="s">
        <v>84</v>
      </c>
      <c r="B94" s="6" t="s">
        <v>146</v>
      </c>
      <c r="C94" s="24">
        <v>15</v>
      </c>
      <c r="D94" s="24"/>
      <c r="E94" s="24">
        <v>22.5</v>
      </c>
      <c r="F94" s="24"/>
      <c r="G94" s="24">
        <f t="shared" si="2"/>
        <v>22.5</v>
      </c>
      <c r="H94">
        <v>13</v>
      </c>
      <c r="I94" s="26" t="s">
        <v>155</v>
      </c>
    </row>
    <row r="95" spans="1:9">
      <c r="A95" s="8" t="s">
        <v>114</v>
      </c>
      <c r="B95" s="6" t="s">
        <v>158</v>
      </c>
      <c r="C95" s="5"/>
      <c r="D95" s="24"/>
      <c r="E95" s="24">
        <v>30</v>
      </c>
      <c r="F95" s="24"/>
      <c r="G95" s="24">
        <f t="shared" si="2"/>
        <v>30</v>
      </c>
    </row>
    <row r="96" spans="1:9">
      <c r="A96" s="8"/>
      <c r="B96" s="6"/>
      <c r="C96" s="5"/>
      <c r="D96" s="24"/>
      <c r="E96" s="24"/>
      <c r="F96" s="24"/>
      <c r="G96" s="24"/>
    </row>
    <row r="97" spans="1:7">
      <c r="A97" s="9" t="s">
        <v>8</v>
      </c>
      <c r="B97" s="6"/>
      <c r="C97" s="5"/>
      <c r="D97" s="24"/>
      <c r="E97" s="24"/>
      <c r="F97" s="24"/>
      <c r="G97" s="24"/>
    </row>
    <row r="98" spans="1:7">
      <c r="A98" s="8" t="s">
        <v>26</v>
      </c>
      <c r="B98" s="6" t="s">
        <v>124</v>
      </c>
      <c r="C98" s="5"/>
      <c r="D98" s="24"/>
      <c r="E98" s="24"/>
      <c r="F98" s="24"/>
      <c r="G98" s="24">
        <f t="shared" si="2"/>
        <v>0</v>
      </c>
    </row>
    <row r="99" spans="1:7">
      <c r="A99" s="8" t="s">
        <v>83</v>
      </c>
      <c r="B99" s="6" t="s">
        <v>124</v>
      </c>
      <c r="C99" s="5"/>
      <c r="D99" s="24"/>
      <c r="E99" s="24"/>
      <c r="F99" s="24"/>
      <c r="G99" s="24">
        <f t="shared" si="2"/>
        <v>0</v>
      </c>
    </row>
    <row r="100" spans="1:7">
      <c r="A100" s="8" t="s">
        <v>42</v>
      </c>
      <c r="B100" s="6" t="s">
        <v>124</v>
      </c>
      <c r="C100" s="5"/>
      <c r="D100" s="24"/>
      <c r="E100" s="24"/>
      <c r="F100" s="24"/>
      <c r="G100" s="24">
        <f t="shared" si="2"/>
        <v>0</v>
      </c>
    </row>
    <row r="101" spans="1:7">
      <c r="A101" s="8" t="s">
        <v>43</v>
      </c>
      <c r="B101" s="6" t="s">
        <v>124</v>
      </c>
      <c r="C101" s="5"/>
      <c r="D101" s="24"/>
      <c r="E101" s="24"/>
      <c r="F101" s="24"/>
      <c r="G101" s="24">
        <f t="shared" si="2"/>
        <v>0</v>
      </c>
    </row>
    <row r="102" spans="1:7">
      <c r="A102" s="8" t="s">
        <v>44</v>
      </c>
      <c r="B102" s="6" t="s">
        <v>124</v>
      </c>
      <c r="C102" s="5"/>
      <c r="D102" s="24"/>
      <c r="E102" s="24"/>
      <c r="F102" s="24"/>
      <c r="G102" s="24">
        <f t="shared" si="2"/>
        <v>0</v>
      </c>
    </row>
    <row r="103" spans="1:7">
      <c r="A103" s="8" t="s">
        <v>84</v>
      </c>
      <c r="B103" s="6" t="s">
        <v>124</v>
      </c>
      <c r="C103" s="5"/>
      <c r="D103" s="24"/>
      <c r="E103" s="24"/>
      <c r="F103" s="24"/>
      <c r="G103" s="24">
        <f t="shared" si="2"/>
        <v>0</v>
      </c>
    </row>
    <row r="104" spans="1:7">
      <c r="A104" s="8" t="s">
        <v>114</v>
      </c>
      <c r="B104" s="6"/>
      <c r="C104" s="5"/>
      <c r="D104" s="24"/>
      <c r="E104" s="24"/>
      <c r="F104" s="24"/>
      <c r="G104" s="24">
        <f t="shared" si="2"/>
        <v>0</v>
      </c>
    </row>
    <row r="105" spans="1:7">
      <c r="A105" s="8"/>
      <c r="B105" s="6"/>
      <c r="C105" s="5"/>
      <c r="D105" s="24"/>
      <c r="E105" s="24"/>
      <c r="F105" s="24"/>
      <c r="G105" s="24"/>
    </row>
    <row r="106" spans="1:7">
      <c r="A106" s="9" t="s">
        <v>25</v>
      </c>
      <c r="B106" s="6"/>
      <c r="C106" s="5"/>
      <c r="D106" s="24"/>
      <c r="E106" s="24"/>
      <c r="F106" s="24"/>
      <c r="G106" s="24"/>
    </row>
    <row r="107" spans="1:7">
      <c r="A107" s="8" t="s">
        <v>32</v>
      </c>
      <c r="B107" s="6" t="s">
        <v>124</v>
      </c>
      <c r="C107" s="5"/>
      <c r="D107" s="24"/>
      <c r="E107" s="24"/>
      <c r="F107" s="24"/>
      <c r="G107" s="24">
        <f t="shared" si="2"/>
        <v>0</v>
      </c>
    </row>
    <row r="108" spans="1:7">
      <c r="A108" s="8" t="s">
        <v>33</v>
      </c>
      <c r="B108" s="6" t="s">
        <v>124</v>
      </c>
      <c r="C108" s="5"/>
      <c r="D108" s="24"/>
      <c r="E108" s="24"/>
      <c r="F108" s="24"/>
      <c r="G108" s="24">
        <f t="shared" si="2"/>
        <v>0</v>
      </c>
    </row>
    <row r="109" spans="1:7">
      <c r="A109" s="8" t="s">
        <v>34</v>
      </c>
      <c r="B109" s="6" t="s">
        <v>124</v>
      </c>
      <c r="C109" s="5"/>
      <c r="D109" s="24"/>
      <c r="E109" s="24"/>
      <c r="F109" s="24"/>
      <c r="G109" s="24">
        <f t="shared" si="2"/>
        <v>0</v>
      </c>
    </row>
    <row r="110" spans="1:7">
      <c r="A110" s="8" t="s">
        <v>69</v>
      </c>
      <c r="B110" s="6" t="s">
        <v>124</v>
      </c>
      <c r="C110" s="5"/>
      <c r="D110" s="24"/>
      <c r="E110" s="24"/>
      <c r="F110" s="24"/>
      <c r="G110" s="24">
        <f t="shared" si="2"/>
        <v>0</v>
      </c>
    </row>
    <row r="111" spans="1:7">
      <c r="A111" s="8" t="s">
        <v>114</v>
      </c>
      <c r="B111" s="6"/>
      <c r="C111" s="5"/>
      <c r="D111" s="24"/>
      <c r="E111" s="24"/>
      <c r="F111" s="24"/>
      <c r="G111" s="24">
        <f t="shared" si="2"/>
        <v>0</v>
      </c>
    </row>
    <row r="112" spans="1:7">
      <c r="A112" s="8"/>
      <c r="B112" s="6"/>
      <c r="C112" s="5"/>
      <c r="D112" s="24"/>
      <c r="E112" s="24"/>
      <c r="F112" s="24"/>
      <c r="G112" s="24"/>
    </row>
    <row r="113" spans="1:9">
      <c r="A113" s="9" t="s">
        <v>28</v>
      </c>
      <c r="B113" s="6"/>
      <c r="C113" s="5"/>
      <c r="D113" s="24"/>
      <c r="E113" s="24"/>
      <c r="F113" s="24"/>
      <c r="G113" s="24"/>
    </row>
    <row r="114" spans="1:9">
      <c r="A114" s="8" t="s">
        <v>86</v>
      </c>
      <c r="B114" s="6" t="s">
        <v>124</v>
      </c>
      <c r="C114" s="5"/>
      <c r="D114" s="24"/>
      <c r="E114" s="24"/>
      <c r="F114" s="24"/>
      <c r="G114" s="24">
        <f t="shared" si="2"/>
        <v>0</v>
      </c>
    </row>
    <row r="115" spans="1:9">
      <c r="A115" s="8" t="s">
        <v>87</v>
      </c>
      <c r="B115" s="6" t="s">
        <v>124</v>
      </c>
      <c r="C115" s="5"/>
      <c r="D115" s="24"/>
      <c r="E115" s="24"/>
      <c r="F115" s="24"/>
      <c r="G115" s="24">
        <f t="shared" si="2"/>
        <v>0</v>
      </c>
    </row>
    <row r="116" spans="1:9">
      <c r="A116" s="8" t="s">
        <v>29</v>
      </c>
      <c r="B116" s="6" t="s">
        <v>124</v>
      </c>
      <c r="C116" s="5"/>
      <c r="D116" s="24"/>
      <c r="E116" s="24"/>
      <c r="F116" s="24"/>
      <c r="G116" s="24">
        <f t="shared" si="2"/>
        <v>0</v>
      </c>
    </row>
    <row r="117" spans="1:9">
      <c r="A117" s="8" t="s">
        <v>30</v>
      </c>
      <c r="B117" s="6" t="s">
        <v>124</v>
      </c>
      <c r="C117" s="5"/>
      <c r="D117" s="24"/>
      <c r="E117" s="24"/>
      <c r="F117" s="24"/>
      <c r="G117" s="24">
        <f t="shared" si="2"/>
        <v>0</v>
      </c>
    </row>
    <row r="118" spans="1:9">
      <c r="A118" s="8" t="s">
        <v>31</v>
      </c>
      <c r="B118" s="6" t="s">
        <v>124</v>
      </c>
      <c r="C118" s="5"/>
      <c r="D118" s="24"/>
      <c r="E118" s="24"/>
      <c r="F118" s="24"/>
      <c r="G118" s="24">
        <f t="shared" si="2"/>
        <v>0</v>
      </c>
    </row>
    <row r="119" spans="1:9">
      <c r="A119" s="8" t="s">
        <v>88</v>
      </c>
      <c r="B119" s="6" t="s">
        <v>124</v>
      </c>
      <c r="C119" s="5"/>
      <c r="D119" s="24"/>
      <c r="E119" s="24"/>
      <c r="F119" s="24"/>
      <c r="G119" s="24">
        <f t="shared" si="2"/>
        <v>0</v>
      </c>
    </row>
    <row r="120" spans="1:9">
      <c r="A120" s="8" t="s">
        <v>45</v>
      </c>
      <c r="B120" s="6" t="s">
        <v>124</v>
      </c>
      <c r="C120" s="5"/>
      <c r="D120" s="24"/>
      <c r="E120" s="24"/>
      <c r="F120" s="24"/>
      <c r="G120" s="24">
        <f t="shared" si="2"/>
        <v>0</v>
      </c>
    </row>
    <row r="121" spans="1:9">
      <c r="A121" s="8" t="s">
        <v>47</v>
      </c>
      <c r="B121" s="6" t="s">
        <v>124</v>
      </c>
      <c r="C121" s="5"/>
      <c r="D121" s="24"/>
      <c r="E121" s="24"/>
      <c r="F121" s="24"/>
      <c r="G121" s="24">
        <f t="shared" si="2"/>
        <v>0</v>
      </c>
    </row>
    <row r="122" spans="1:9">
      <c r="A122" s="8" t="s">
        <v>70</v>
      </c>
      <c r="B122" s="6" t="s">
        <v>147</v>
      </c>
      <c r="C122" s="24">
        <v>34</v>
      </c>
      <c r="D122" s="24"/>
      <c r="E122" s="24">
        <v>61</v>
      </c>
      <c r="F122" s="24"/>
      <c r="G122" s="24">
        <f t="shared" si="2"/>
        <v>61</v>
      </c>
      <c r="H122">
        <v>14</v>
      </c>
      <c r="I122" s="26" t="s">
        <v>155</v>
      </c>
    </row>
    <row r="123" spans="1:9">
      <c r="A123" s="8" t="s">
        <v>48</v>
      </c>
      <c r="B123" s="6" t="s">
        <v>124</v>
      </c>
      <c r="C123" s="5"/>
      <c r="D123" s="24"/>
      <c r="E123" s="24"/>
      <c r="F123" s="24"/>
      <c r="G123" s="24">
        <f t="shared" si="2"/>
        <v>0</v>
      </c>
    </row>
    <row r="124" spans="1:9">
      <c r="A124" s="8" t="s">
        <v>49</v>
      </c>
      <c r="B124" s="6" t="s">
        <v>124</v>
      </c>
      <c r="C124" s="5"/>
      <c r="D124" s="24"/>
      <c r="E124" s="24"/>
      <c r="F124" s="24"/>
      <c r="G124" s="24">
        <f t="shared" si="2"/>
        <v>0</v>
      </c>
    </row>
    <row r="125" spans="1:9">
      <c r="A125" s="8" t="s">
        <v>50</v>
      </c>
      <c r="B125" s="6" t="s">
        <v>124</v>
      </c>
      <c r="C125" s="5"/>
      <c r="D125" s="24"/>
      <c r="E125" s="24"/>
      <c r="F125" s="24"/>
      <c r="G125" s="24">
        <f t="shared" si="2"/>
        <v>0</v>
      </c>
    </row>
    <row r="126" spans="1:9">
      <c r="A126" s="8" t="s">
        <v>71</v>
      </c>
      <c r="B126" s="6" t="s">
        <v>124</v>
      </c>
      <c r="C126" s="5"/>
      <c r="D126" s="24"/>
      <c r="E126" s="24"/>
      <c r="F126" s="24"/>
      <c r="G126" s="24">
        <f t="shared" si="2"/>
        <v>0</v>
      </c>
    </row>
    <row r="127" spans="1:9">
      <c r="A127" s="8" t="s">
        <v>84</v>
      </c>
      <c r="B127" s="6" t="s">
        <v>124</v>
      </c>
      <c r="C127" s="5"/>
      <c r="D127" s="24"/>
      <c r="E127" s="24"/>
      <c r="F127" s="24"/>
      <c r="G127" s="24">
        <f t="shared" si="2"/>
        <v>0</v>
      </c>
    </row>
    <row r="128" spans="1:9">
      <c r="A128" s="8" t="s">
        <v>114</v>
      </c>
      <c r="B128" s="6"/>
      <c r="C128" s="5"/>
      <c r="D128" s="24"/>
      <c r="E128" s="24"/>
      <c r="F128" s="24"/>
      <c r="G128" s="24">
        <f t="shared" si="2"/>
        <v>0</v>
      </c>
    </row>
    <row r="129" spans="1:8">
      <c r="A129" s="8"/>
      <c r="B129" s="6"/>
      <c r="C129" s="5"/>
      <c r="D129" s="24"/>
      <c r="E129" s="24"/>
      <c r="F129" s="24"/>
      <c r="G129" s="24"/>
    </row>
    <row r="130" spans="1:8">
      <c r="A130" s="9" t="s">
        <v>52</v>
      </c>
      <c r="B130" s="6"/>
      <c r="C130" s="5"/>
      <c r="D130" s="24"/>
      <c r="E130" s="24"/>
      <c r="F130" s="24"/>
      <c r="G130" s="24"/>
    </row>
    <row r="131" spans="1:8">
      <c r="A131" s="8" t="s">
        <v>46</v>
      </c>
      <c r="B131" s="6" t="s">
        <v>153</v>
      </c>
      <c r="C131" s="5"/>
      <c r="D131" s="24"/>
      <c r="E131" s="24">
        <v>48.88</v>
      </c>
      <c r="F131" s="24"/>
      <c r="G131" s="24">
        <f t="shared" si="2"/>
        <v>48.88</v>
      </c>
      <c r="H131">
        <v>15</v>
      </c>
    </row>
    <row r="132" spans="1:8">
      <c r="A132" s="8" t="s">
        <v>53</v>
      </c>
      <c r="B132" s="6" t="s">
        <v>160</v>
      </c>
      <c r="C132" s="5"/>
      <c r="D132" s="24"/>
      <c r="E132" s="24">
        <v>59.99</v>
      </c>
      <c r="F132" s="24"/>
      <c r="G132" s="24">
        <f t="shared" si="2"/>
        <v>59.99</v>
      </c>
    </row>
    <row r="133" spans="1:8">
      <c r="A133" s="8" t="s">
        <v>54</v>
      </c>
      <c r="B133" s="6" t="s">
        <v>124</v>
      </c>
      <c r="C133" s="5"/>
      <c r="D133" s="24"/>
      <c r="E133" s="24"/>
      <c r="F133" s="24"/>
      <c r="G133" s="24">
        <f t="shared" si="2"/>
        <v>0</v>
      </c>
    </row>
    <row r="134" spans="1:8">
      <c r="A134" s="8" t="s">
        <v>55</v>
      </c>
      <c r="B134" s="6" t="s">
        <v>124</v>
      </c>
      <c r="C134" s="5"/>
      <c r="D134" s="24"/>
      <c r="E134" s="24"/>
      <c r="F134" s="24"/>
      <c r="G134" s="24">
        <f t="shared" ref="G134:G152" si="3">MAX(C134:F134)</f>
        <v>0</v>
      </c>
    </row>
    <row r="135" spans="1:8">
      <c r="A135" s="8" t="s">
        <v>56</v>
      </c>
      <c r="B135" s="6" t="s">
        <v>124</v>
      </c>
      <c r="C135" s="5"/>
      <c r="D135" s="24"/>
      <c r="E135" s="24"/>
      <c r="F135" s="24"/>
      <c r="G135" s="24">
        <f t="shared" si="3"/>
        <v>0</v>
      </c>
    </row>
    <row r="136" spans="1:8">
      <c r="A136" s="8" t="s">
        <v>57</v>
      </c>
      <c r="B136" s="6" t="s">
        <v>124</v>
      </c>
      <c r="C136" s="5"/>
      <c r="D136" s="24"/>
      <c r="E136" s="24"/>
      <c r="F136" s="24"/>
      <c r="G136" s="24">
        <f t="shared" si="3"/>
        <v>0</v>
      </c>
    </row>
    <row r="137" spans="1:8">
      <c r="A137" s="8" t="s">
        <v>89</v>
      </c>
      <c r="B137" s="6" t="s">
        <v>124</v>
      </c>
      <c r="C137" s="5"/>
      <c r="D137" s="24"/>
      <c r="E137" s="24"/>
      <c r="F137" s="24"/>
      <c r="G137" s="24">
        <f t="shared" si="3"/>
        <v>0</v>
      </c>
    </row>
    <row r="138" spans="1:8">
      <c r="A138" s="8" t="s">
        <v>90</v>
      </c>
      <c r="B138" s="6" t="s">
        <v>124</v>
      </c>
      <c r="C138" s="5"/>
      <c r="D138" s="24"/>
      <c r="E138" s="24"/>
      <c r="F138" s="24"/>
      <c r="G138" s="24">
        <f t="shared" si="3"/>
        <v>0</v>
      </c>
    </row>
    <row r="139" spans="1:8">
      <c r="A139" s="12" t="s">
        <v>91</v>
      </c>
      <c r="B139" s="6" t="s">
        <v>161</v>
      </c>
      <c r="C139" s="5"/>
      <c r="D139" s="24"/>
      <c r="E139" s="24">
        <v>395</v>
      </c>
      <c r="F139" s="24"/>
      <c r="G139" s="24">
        <f t="shared" si="3"/>
        <v>395</v>
      </c>
    </row>
    <row r="140" spans="1:8">
      <c r="A140" s="8" t="s">
        <v>92</v>
      </c>
      <c r="B140" s="6" t="s">
        <v>152</v>
      </c>
      <c r="C140" s="5"/>
      <c r="D140" s="24"/>
      <c r="E140" s="24">
        <v>248.63</v>
      </c>
      <c r="F140" s="24"/>
      <c r="G140" s="24">
        <f t="shared" si="3"/>
        <v>248.63</v>
      </c>
      <c r="H140">
        <v>16</v>
      </c>
    </row>
    <row r="141" spans="1:8">
      <c r="A141" s="8" t="s">
        <v>93</v>
      </c>
      <c r="B141" s="6" t="s">
        <v>124</v>
      </c>
      <c r="C141" s="5"/>
      <c r="D141" s="24"/>
      <c r="E141" s="24"/>
      <c r="F141" s="24"/>
      <c r="G141" s="24">
        <f t="shared" si="3"/>
        <v>0</v>
      </c>
    </row>
    <row r="142" spans="1:8">
      <c r="A142" s="8" t="s">
        <v>94</v>
      </c>
      <c r="B142" s="6" t="s">
        <v>124</v>
      </c>
      <c r="C142" s="5"/>
      <c r="D142" s="24"/>
      <c r="E142" s="24"/>
      <c r="F142" s="24"/>
      <c r="G142" s="24">
        <f t="shared" si="3"/>
        <v>0</v>
      </c>
    </row>
    <row r="143" spans="1:8">
      <c r="A143" s="8" t="s">
        <v>95</v>
      </c>
      <c r="B143" s="6" t="s">
        <v>124</v>
      </c>
      <c r="C143" s="5"/>
      <c r="D143" s="24"/>
      <c r="E143" s="24"/>
      <c r="F143" s="24"/>
      <c r="G143" s="24">
        <f t="shared" si="3"/>
        <v>0</v>
      </c>
    </row>
    <row r="144" spans="1:8" ht="26.4">
      <c r="A144" s="8" t="s">
        <v>105</v>
      </c>
      <c r="B144" s="6" t="s">
        <v>148</v>
      </c>
      <c r="C144" s="5"/>
      <c r="D144" s="24"/>
      <c r="E144" s="24">
        <v>325</v>
      </c>
      <c r="F144" s="24"/>
      <c r="G144" s="24">
        <f t="shared" si="3"/>
        <v>325</v>
      </c>
      <c r="H144">
        <v>17</v>
      </c>
    </row>
    <row r="145" spans="1:7">
      <c r="A145" s="8" t="s">
        <v>104</v>
      </c>
      <c r="B145" s="6" t="s">
        <v>124</v>
      </c>
      <c r="C145" s="5"/>
      <c r="D145" s="24"/>
      <c r="E145" s="24"/>
      <c r="F145" s="24"/>
      <c r="G145" s="24">
        <f t="shared" si="3"/>
        <v>0</v>
      </c>
    </row>
    <row r="146" spans="1:7">
      <c r="A146" s="13" t="s">
        <v>84</v>
      </c>
      <c r="B146" s="6" t="s">
        <v>124</v>
      </c>
      <c r="C146" s="5"/>
      <c r="D146" s="24"/>
      <c r="E146" s="24"/>
      <c r="F146" s="24"/>
      <c r="G146" s="24">
        <f t="shared" si="3"/>
        <v>0</v>
      </c>
    </row>
    <row r="147" spans="1:7">
      <c r="A147" s="8" t="s">
        <v>116</v>
      </c>
      <c r="B147" s="6" t="s">
        <v>124</v>
      </c>
      <c r="C147" s="5"/>
      <c r="D147" s="24"/>
      <c r="E147" s="24"/>
      <c r="F147" s="24"/>
      <c r="G147" s="24">
        <f t="shared" si="3"/>
        <v>0</v>
      </c>
    </row>
    <row r="148" spans="1:7">
      <c r="A148" s="8" t="s">
        <v>117</v>
      </c>
      <c r="B148" s="6" t="s">
        <v>124</v>
      </c>
      <c r="C148" s="5"/>
      <c r="D148" s="24"/>
      <c r="E148" s="24"/>
      <c r="F148" s="24"/>
      <c r="G148" s="24">
        <f t="shared" si="3"/>
        <v>0</v>
      </c>
    </row>
    <row r="149" spans="1:7">
      <c r="A149" s="8" t="s">
        <v>54</v>
      </c>
      <c r="B149" s="6" t="s">
        <v>124</v>
      </c>
      <c r="C149" s="5"/>
      <c r="D149" s="24"/>
      <c r="E149" s="24"/>
      <c r="F149" s="24"/>
      <c r="G149" s="24">
        <f t="shared" si="3"/>
        <v>0</v>
      </c>
    </row>
    <row r="150" spans="1:7">
      <c r="A150" s="8"/>
      <c r="B150" s="6"/>
      <c r="C150" s="5"/>
      <c r="D150" s="24"/>
      <c r="E150" s="24"/>
      <c r="F150" s="24"/>
      <c r="G150" s="24">
        <f t="shared" si="3"/>
        <v>0</v>
      </c>
    </row>
    <row r="151" spans="1:7">
      <c r="A151" s="8"/>
      <c r="B151" s="6"/>
      <c r="C151" s="5"/>
      <c r="D151" s="24"/>
      <c r="E151" s="24"/>
      <c r="F151" s="24"/>
      <c r="G151" s="24">
        <f t="shared" si="3"/>
        <v>0</v>
      </c>
    </row>
    <row r="152" spans="1:7">
      <c r="A152" s="8"/>
      <c r="B152" s="6"/>
      <c r="C152" s="5"/>
      <c r="D152" s="24"/>
      <c r="E152" s="24"/>
      <c r="F152" s="24"/>
      <c r="G152" s="24">
        <f t="shared" si="3"/>
        <v>0</v>
      </c>
    </row>
    <row r="153" spans="1:7">
      <c r="A153" s="8"/>
      <c r="B153" s="6"/>
      <c r="C153" s="5"/>
      <c r="D153" s="24"/>
      <c r="E153" s="24"/>
      <c r="F153" s="24"/>
      <c r="G153" s="24"/>
    </row>
    <row r="154" spans="1:7">
      <c r="B154" s="14" t="s">
        <v>113</v>
      </c>
      <c r="C154" s="14">
        <f>SUM(C4:C153)</f>
        <v>77</v>
      </c>
      <c r="D154" s="25">
        <f>SUM(D4:D153)</f>
        <v>0</v>
      </c>
      <c r="E154" s="25">
        <f>SUM(E4:E153)</f>
        <v>1472.1799999999998</v>
      </c>
      <c r="F154" s="25">
        <f>SUM(F4:F153)</f>
        <v>12</v>
      </c>
      <c r="G154" s="25">
        <f>SUM(G4:G153)</f>
        <v>9277.6399999999976</v>
      </c>
    </row>
    <row r="156" spans="1:7">
      <c r="B156" s="14" t="s">
        <v>112</v>
      </c>
      <c r="C156" s="15">
        <f>SUM(G4:G153)</f>
        <v>9277.6399999999976</v>
      </c>
    </row>
    <row r="160" spans="1:7">
      <c r="A160" s="3"/>
    </row>
    <row r="161" spans="1:7">
      <c r="A161" s="51" t="s">
        <v>100</v>
      </c>
      <c r="B161" s="52"/>
      <c r="C161" s="52"/>
      <c r="D161" s="52"/>
      <c r="E161" s="52"/>
      <c r="F161" s="52"/>
      <c r="G161" s="52"/>
    </row>
    <row r="162" spans="1:7">
      <c r="A162" s="48" t="s">
        <v>101</v>
      </c>
      <c r="B162" s="49"/>
      <c r="C162" s="49"/>
      <c r="D162" s="49"/>
      <c r="E162" s="49"/>
      <c r="F162" s="49"/>
      <c r="G162" s="50"/>
    </row>
    <row r="163" spans="1:7">
      <c r="A163" s="39" t="s">
        <v>106</v>
      </c>
      <c r="B163" s="40"/>
      <c r="C163" s="40"/>
      <c r="D163" s="40"/>
      <c r="E163" s="40"/>
      <c r="F163" s="40"/>
      <c r="G163" s="41"/>
    </row>
    <row r="164" spans="1:7">
      <c r="A164" s="39" t="s">
        <v>107</v>
      </c>
      <c r="B164" s="40"/>
      <c r="C164" s="40"/>
      <c r="D164" s="40"/>
      <c r="E164" s="40"/>
      <c r="F164" s="40"/>
      <c r="G164" s="41"/>
    </row>
    <row r="165" spans="1:7">
      <c r="A165" s="39" t="s">
        <v>121</v>
      </c>
      <c r="B165" s="40"/>
      <c r="C165" s="40"/>
      <c r="D165" s="40"/>
      <c r="E165" s="40"/>
      <c r="F165" s="40"/>
      <c r="G165" s="41"/>
    </row>
    <row r="166" spans="1:7">
      <c r="A166" s="39" t="s">
        <v>122</v>
      </c>
      <c r="B166" s="40"/>
      <c r="C166" s="40"/>
      <c r="D166" s="40"/>
      <c r="E166" s="40"/>
      <c r="F166" s="40"/>
      <c r="G166" s="41"/>
    </row>
    <row r="167" spans="1:7">
      <c r="A167" s="42" t="s">
        <v>108</v>
      </c>
      <c r="B167" s="43"/>
      <c r="C167" s="43"/>
      <c r="D167" s="43"/>
      <c r="E167" s="43"/>
      <c r="F167" s="43"/>
      <c r="G167" s="44"/>
    </row>
  </sheetData>
  <mergeCells count="8">
    <mergeCell ref="A166:G166"/>
    <mergeCell ref="A167:G167"/>
    <mergeCell ref="C1:G1"/>
    <mergeCell ref="A162:G162"/>
    <mergeCell ref="A163:G163"/>
    <mergeCell ref="A161:G161"/>
    <mergeCell ref="A164:G164"/>
    <mergeCell ref="A165:G165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8"/>
  <sheetViews>
    <sheetView zoomScale="85" workbookViewId="0">
      <selection activeCell="A155" sqref="A155"/>
    </sheetView>
  </sheetViews>
  <sheetFormatPr defaultRowHeight="13.2"/>
  <cols>
    <col min="1" max="1" width="48" bestFit="1" customWidth="1"/>
    <col min="2" max="3" width="22.33203125" customWidth="1"/>
    <col min="4" max="4" width="21.88671875" customWidth="1"/>
    <col min="5" max="5" width="22.33203125" customWidth="1"/>
    <col min="6" max="6" width="24.109375" customWidth="1"/>
  </cols>
  <sheetData>
    <row r="1" spans="1:6" ht="13.8" thickBot="1">
      <c r="A1" s="4" t="str">
        <f>MSRP_spreadsheet!A1</f>
        <v>Component</v>
      </c>
      <c r="B1" s="45" t="str">
        <f>MSRP_spreadsheet!C1</f>
        <v>Per Item MSRP</v>
      </c>
      <c r="C1" s="46"/>
      <c r="D1" s="46"/>
      <c r="E1" s="46"/>
      <c r="F1" s="47"/>
    </row>
    <row r="2" spans="1:6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8" thickTop="1">
      <c r="A3" s="2"/>
      <c r="B3" s="2"/>
      <c r="C3" s="2"/>
      <c r="D3" s="2"/>
      <c r="E3" s="2"/>
      <c r="F3" s="2"/>
    </row>
    <row r="4" spans="1:6">
      <c r="A4" s="1" t="str">
        <f>MSRP_spreadsheet!A4</f>
        <v>2019 model year base sled (reflects engine choice)</v>
      </c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MSRP_spreadsheet!A8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MSRP_spreadsheet!A9</f>
        <v>tow hitch/rack</v>
      </c>
      <c r="B7" s="2"/>
      <c r="C7" s="2"/>
      <c r="D7" s="2"/>
      <c r="E7" s="2"/>
      <c r="F7" s="2"/>
    </row>
    <row r="8" spans="1:6">
      <c r="A8" s="2" t="str">
        <f>MSRP_spreadsheet!A10</f>
        <v>12 VDC outlet</v>
      </c>
      <c r="B8" s="2"/>
      <c r="C8" s="2"/>
      <c r="D8" s="2"/>
      <c r="E8" s="2"/>
      <c r="F8" s="2"/>
    </row>
    <row r="9" spans="1:6">
      <c r="A9" s="2" t="str">
        <f>MSRP_spreadsheet!A11</f>
        <v>handle bar hooks</v>
      </c>
      <c r="B9" s="2"/>
      <c r="C9" s="2"/>
      <c r="D9" s="2"/>
      <c r="E9" s="2"/>
      <c r="F9" s="2"/>
    </row>
    <row r="10" spans="1:6">
      <c r="A10" s="2" t="str">
        <f>MSRP_spreadsheet!A12</f>
        <v>mirrors</v>
      </c>
      <c r="B10" s="2"/>
      <c r="C10" s="2"/>
      <c r="D10" s="2"/>
      <c r="E10" s="2"/>
      <c r="F10" s="2"/>
    </row>
    <row r="11" spans="1:6">
      <c r="A11" s="2" t="str">
        <f>MSRP_spreadsheet!A13</f>
        <v>tachometer</v>
      </c>
      <c r="B11" s="2"/>
      <c r="C11" s="2"/>
      <c r="D11" s="2"/>
      <c r="E11" s="2"/>
      <c r="F11" s="2"/>
    </row>
    <row r="12" spans="1:6">
      <c r="A12" s="2" t="str">
        <f>MSRP_spreadsheet!A14</f>
        <v>electric start</v>
      </c>
      <c r="B12" s="2"/>
      <c r="C12" s="2"/>
      <c r="D12" s="2"/>
      <c r="E12" s="2"/>
      <c r="F12" s="2"/>
    </row>
    <row r="13" spans="1:6">
      <c r="A13" s="2" t="str">
        <f>MSRP_spreadsheet!A15</f>
        <v>reverse</v>
      </c>
      <c r="B13" s="2"/>
      <c r="C13" s="2"/>
      <c r="D13" s="2"/>
      <c r="E13" s="2"/>
      <c r="F13" s="2"/>
    </row>
    <row r="14" spans="1:6">
      <c r="A14" s="2" t="str">
        <f>MSRP_spreadsheet!A16</f>
        <v>shocks</v>
      </c>
      <c r="B14" s="2"/>
      <c r="C14" s="2"/>
      <c r="D14" s="2"/>
      <c r="E14" s="2"/>
      <c r="F14" s="2"/>
    </row>
    <row r="15" spans="1:6">
      <c r="A15" s="2" t="str">
        <f>MSRP_spreadsheet!A17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MSRP_spreadsheet!A19</f>
        <v>Engine/Motor</v>
      </c>
      <c r="B17" s="2"/>
      <c r="C17" s="2"/>
      <c r="D17" s="2"/>
      <c r="E17" s="2"/>
      <c r="F17" s="2"/>
    </row>
    <row r="18" spans="1:6">
      <c r="A18" s="2" t="str">
        <f>MSRP_spreadsheet!A20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MSRP_spreadsheet!A21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MSRP_spreadsheet!A22</f>
        <v>head</v>
      </c>
      <c r="B20" s="2"/>
      <c r="C20" s="2"/>
      <c r="D20" s="2"/>
      <c r="E20" s="2"/>
      <c r="F20" s="2"/>
    </row>
    <row r="21" spans="1:6">
      <c r="A21" s="2" t="str">
        <f>MSRP_spreadsheet!A23</f>
        <v>cylinder</v>
      </c>
      <c r="B21" s="2"/>
      <c r="C21" s="2"/>
      <c r="D21" s="2"/>
      <c r="E21" s="2"/>
      <c r="F21" s="2"/>
    </row>
    <row r="22" spans="1:6">
      <c r="A22" s="2" t="str">
        <f>MSRP_spreadsheet!A24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MSRP_spreadsheet!A25</f>
        <v>electric motor</v>
      </c>
      <c r="B23" s="2"/>
      <c r="C23" s="2"/>
      <c r="D23" s="2"/>
      <c r="E23" s="2"/>
      <c r="F23" s="2"/>
    </row>
    <row r="24" spans="1:6">
      <c r="A24" s="2" t="str">
        <f>MSRP_spreadsheet!A26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MSRP_spreadsheet!A27</f>
        <v>fabrication</v>
      </c>
      <c r="B25" s="2"/>
      <c r="C25" s="2"/>
      <c r="D25" s="2"/>
      <c r="E25" s="2"/>
      <c r="F25" s="2"/>
    </row>
    <row r="26" spans="1:6">
      <c r="A26" s="2" t="str">
        <f>MSRP_spreadsheet!A28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MSRP_spreadsheet!A30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MSRP_spreadsheet!A31</f>
        <v>turbocharger</v>
      </c>
      <c r="B29" s="2"/>
      <c r="C29" s="2"/>
      <c r="D29" s="2"/>
      <c r="E29" s="2"/>
      <c r="F29" s="2"/>
    </row>
    <row r="30" spans="1:6">
      <c r="A30" s="2" t="str">
        <f>MSRP_spreadsheet!A32</f>
        <v>supercharger</v>
      </c>
      <c r="B30" s="2"/>
      <c r="C30" s="2"/>
      <c r="D30" s="2"/>
      <c r="E30" s="2"/>
      <c r="F30" s="2"/>
    </row>
    <row r="31" spans="1:6">
      <c r="A31" s="2" t="str">
        <f>MSRP_spreadsheet!A33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MSRP_spreadsheet!A34</f>
        <v>air box/air filter</v>
      </c>
      <c r="B32" s="2"/>
      <c r="C32" s="2"/>
      <c r="D32" s="2"/>
      <c r="E32" s="2"/>
      <c r="F32" s="2"/>
    </row>
    <row r="33" spans="1:6">
      <c r="A33" s="2" t="str">
        <f>MSRP_spreadsheet!A35</f>
        <v>intercooler</v>
      </c>
      <c r="B33" s="2"/>
      <c r="C33" s="2"/>
      <c r="D33" s="2"/>
      <c r="E33" s="2"/>
      <c r="F33" s="2"/>
    </row>
    <row r="34" spans="1:6">
      <c r="A34" s="2" t="str">
        <f>MSRP_spreadsheet!A36</f>
        <v>Silicone pipe couplers</v>
      </c>
      <c r="B34" s="2"/>
      <c r="C34" s="2"/>
      <c r="D34" s="2"/>
      <c r="E34" s="2"/>
      <c r="F34" s="2"/>
    </row>
    <row r="35" spans="1:6">
      <c r="A35" s="2" t="str">
        <f>MSRP_spreadsheet!A37</f>
        <v>Radiator line</v>
      </c>
      <c r="B35" s="2"/>
      <c r="C35" s="2"/>
      <c r="D35" s="2"/>
      <c r="E35" s="2"/>
      <c r="F35" s="2"/>
    </row>
    <row r="36" spans="1:6">
      <c r="A36" s="2" t="str">
        <f>MSRP_spreadsheet!A38</f>
        <v>boost bottle</v>
      </c>
      <c r="B36" s="2"/>
      <c r="C36" s="2"/>
      <c r="D36" s="2"/>
      <c r="E36" s="2"/>
      <c r="F36" s="2"/>
    </row>
    <row r="37" spans="1:6">
      <c r="A37" s="2" t="str">
        <f>MSRP_spreadsheet!A39</f>
        <v>fabrication</v>
      </c>
      <c r="B37" s="2"/>
      <c r="C37" s="2"/>
      <c r="D37" s="2"/>
      <c r="E37" s="2"/>
      <c r="F37" s="2"/>
    </row>
    <row r="38" spans="1:6">
      <c r="A38" s="2" t="str">
        <f>MSRP_spreadsheet!A40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MSRP_spreadsheet!A42</f>
        <v>Fuel Management</v>
      </c>
      <c r="B40" s="2"/>
      <c r="C40" s="2"/>
      <c r="D40" s="2"/>
      <c r="E40" s="2"/>
      <c r="F40" s="2"/>
    </row>
    <row r="41" spans="1:6">
      <c r="A41" s="2" t="str">
        <f>MSRP_spreadsheet!A43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MSRP_spreadsheet!A44</f>
        <v>throttle body</v>
      </c>
      <c r="B42" s="2"/>
      <c r="C42" s="2"/>
      <c r="D42" s="2"/>
      <c r="E42" s="2"/>
      <c r="F42" s="2"/>
    </row>
    <row r="43" spans="1:6">
      <c r="A43" s="2" t="str">
        <f>MSRP_spreadsheet!A45</f>
        <v>carburetor</v>
      </c>
      <c r="B43" s="2"/>
      <c r="C43" s="2"/>
      <c r="D43" s="2"/>
      <c r="E43" s="2"/>
      <c r="F43" s="2"/>
    </row>
    <row r="44" spans="1:6">
      <c r="A44" s="2" t="str">
        <f>MSRP_spreadsheet!A46</f>
        <v>fuel pump</v>
      </c>
      <c r="B44" s="2"/>
      <c r="C44" s="2"/>
      <c r="D44" s="2"/>
      <c r="E44" s="2"/>
      <c r="F44" s="2"/>
    </row>
    <row r="45" spans="1:6">
      <c r="A45" s="2" t="str">
        <f>MSRP_spreadsheet!A47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MSRP_spreadsheet!A48</f>
        <v>fuel filter</v>
      </c>
      <c r="B46" s="2"/>
      <c r="C46" s="2"/>
      <c r="D46" s="2"/>
      <c r="E46" s="2"/>
      <c r="F46" s="2"/>
    </row>
    <row r="47" spans="1:6">
      <c r="A47" s="2" t="str">
        <f>MSRP_spreadsheet!A49</f>
        <v>fuel line</v>
      </c>
      <c r="B47" s="2"/>
      <c r="C47" s="2"/>
      <c r="D47" s="2"/>
      <c r="E47" s="2"/>
      <c r="F47" s="2"/>
    </row>
    <row r="48" spans="1:6">
      <c r="A48" s="2" t="str">
        <f>MSRP_spreadsheet!A50</f>
        <v>fabrication</v>
      </c>
      <c r="B48" s="2"/>
      <c r="C48" s="2"/>
      <c r="D48" s="2"/>
      <c r="E48" s="2"/>
      <c r="F48" s="2"/>
    </row>
    <row r="49" spans="1:6">
      <c r="A49" s="2" t="str">
        <f>MSRP_spreadsheet!A51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MSRP_spreadsheet!A53</f>
        <v>Exhaust System</v>
      </c>
      <c r="B51" s="2"/>
      <c r="C51" s="2"/>
      <c r="D51" s="2"/>
      <c r="E51" s="2"/>
      <c r="F51" s="2"/>
    </row>
    <row r="52" spans="1:6">
      <c r="A52" s="2" t="str">
        <f>MSRP_spreadsheet!A54</f>
        <v>muffler</v>
      </c>
      <c r="B52" s="2"/>
      <c r="C52" s="2"/>
      <c r="D52" s="2"/>
      <c r="E52" s="2"/>
      <c r="F52" s="2"/>
    </row>
    <row r="53" spans="1:6">
      <c r="A53" s="2" t="str">
        <f>MSRP_spreadsheet!A55</f>
        <v>pipes/tubes</v>
      </c>
      <c r="B53" s="2"/>
      <c r="C53" s="2"/>
      <c r="D53" s="2"/>
      <c r="E53" s="2"/>
      <c r="F53" s="2"/>
    </row>
    <row r="54" spans="1:6">
      <c r="A54" s="2" t="str">
        <f>MSRP_spreadsheet!A56</f>
        <v>3-way exhaust catalyst</v>
      </c>
      <c r="B54" s="2"/>
      <c r="C54" s="2"/>
      <c r="D54" s="2"/>
      <c r="E54" s="2"/>
      <c r="F54" s="2"/>
    </row>
    <row r="55" spans="1:6">
      <c r="A55" s="2" t="str">
        <f>MSRP_spreadsheet!A57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MSRP_spreadsheet!A58</f>
        <v>oxidation catalyst</v>
      </c>
      <c r="B56" s="2"/>
      <c r="C56" s="2"/>
      <c r="D56" s="2"/>
      <c r="E56" s="2"/>
      <c r="F56" s="2"/>
    </row>
    <row r="57" spans="1:6">
      <c r="A57" s="2" t="str">
        <f>MSRP_spreadsheet!A59</f>
        <v>DEF Injector</v>
      </c>
      <c r="B57" s="2"/>
      <c r="C57" s="2"/>
      <c r="D57" s="2"/>
      <c r="E57" s="2"/>
      <c r="F57" s="2"/>
    </row>
    <row r="58" spans="1:6">
      <c r="A58" s="2" t="str">
        <f>MSRP_spreadsheet!A60</f>
        <v>air pump plumbing</v>
      </c>
      <c r="B58" s="2"/>
      <c r="C58" s="2"/>
      <c r="D58" s="2"/>
      <c r="E58" s="2"/>
      <c r="F58" s="2"/>
    </row>
    <row r="59" spans="1:6">
      <c r="A59" s="2" t="str">
        <f>MSRP_spreadsheet!A61</f>
        <v>heat management</v>
      </c>
      <c r="B59" s="2"/>
      <c r="C59" s="2"/>
      <c r="D59" s="2"/>
      <c r="E59" s="2"/>
      <c r="F59" s="2"/>
    </row>
    <row r="60" spans="1:6">
      <c r="A60" s="2" t="str">
        <f>MSRP_spreadsheet!A62</f>
        <v>fabrication</v>
      </c>
      <c r="B60" s="2"/>
      <c r="C60" s="2"/>
      <c r="D60" s="2"/>
      <c r="E60" s="2"/>
      <c r="F60" s="2"/>
    </row>
    <row r="61" spans="1:6">
      <c r="A61" s="2" t="str">
        <f>MSRP_spreadsheet!A63</f>
        <v>other</v>
      </c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MSRP_spreadsheet!A65</f>
        <v>Front Suspension</v>
      </c>
      <c r="B63" s="2"/>
      <c r="C63" s="2"/>
      <c r="D63" s="2"/>
      <c r="E63" s="2"/>
      <c r="F63" s="2"/>
    </row>
    <row r="64" spans="1:6">
      <c r="A64" s="2" t="str">
        <f>MSRP_spreadsheet!A66</f>
        <v>skis</v>
      </c>
      <c r="B64" s="2"/>
      <c r="C64" s="2"/>
      <c r="D64" s="2"/>
      <c r="E64" s="2"/>
      <c r="F64" s="2"/>
    </row>
    <row r="65" spans="1:6">
      <c r="A65" s="2" t="str">
        <f>MSRP_spreadsheet!A67</f>
        <v>shocks</v>
      </c>
      <c r="B65" s="2"/>
      <c r="C65" s="2"/>
      <c r="D65" s="2"/>
      <c r="E65" s="2"/>
      <c r="F65" s="2"/>
    </row>
    <row r="66" spans="1:6">
      <c r="A66" s="2" t="str">
        <f>MSRP_spreadsheet!A68</f>
        <v>springs</v>
      </c>
      <c r="B66" s="2"/>
      <c r="C66" s="2"/>
      <c r="D66" s="2"/>
      <c r="E66" s="2"/>
      <c r="F66" s="2"/>
    </row>
    <row r="67" spans="1:6">
      <c r="A67" s="2" t="str">
        <f>MSRP_spreadsheet!A69</f>
        <v>trailing arms/A-arms</v>
      </c>
      <c r="B67" s="2"/>
      <c r="C67" s="2"/>
      <c r="D67" s="2"/>
      <c r="E67" s="2"/>
      <c r="F67" s="2"/>
    </row>
    <row r="68" spans="1:6">
      <c r="A68" s="2" t="str">
        <f>MSRP_spreadsheet!A70</f>
        <v>steering components</v>
      </c>
      <c r="B68" s="2"/>
      <c r="C68" s="2"/>
      <c r="D68" s="2"/>
      <c r="E68" s="2"/>
      <c r="F68" s="2"/>
    </row>
    <row r="69" spans="1:6">
      <c r="A69" s="2" t="str">
        <f>MSRP_spreadsheet!A71</f>
        <v>fabrication</v>
      </c>
      <c r="B69" s="2"/>
      <c r="C69" s="2"/>
      <c r="D69" s="2"/>
      <c r="E69" s="2"/>
      <c r="F69" s="2"/>
    </row>
    <row r="70" spans="1:6">
      <c r="A70" s="2" t="str">
        <f>MSRP_spreadsheet!A72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MSRP_spreadsheet!A74</f>
        <v>Rear Suspension</v>
      </c>
      <c r="B72" s="2"/>
      <c r="C72" s="2"/>
      <c r="D72" s="2"/>
      <c r="E72" s="2"/>
      <c r="F72" s="2"/>
    </row>
    <row r="73" spans="1:6">
      <c r="A73" s="2" t="str">
        <f>MSRP_spreadsheet!A75</f>
        <v>wheels</v>
      </c>
      <c r="B73" s="2"/>
      <c r="C73" s="2"/>
      <c r="D73" s="2"/>
      <c r="E73" s="2"/>
      <c r="F73" s="2"/>
    </row>
    <row r="74" spans="1:6">
      <c r="A74" s="2" t="str">
        <f>MSRP_spreadsheet!A76</f>
        <v>shocks</v>
      </c>
      <c r="B74" s="2"/>
      <c r="C74" s="2"/>
      <c r="D74" s="2"/>
      <c r="E74" s="2"/>
      <c r="F74" s="2"/>
    </row>
    <row r="75" spans="1:6">
      <c r="A75" s="2" t="str">
        <f>MSRP_spreadsheet!A77</f>
        <v>springs</v>
      </c>
      <c r="B75" s="2"/>
      <c r="C75" s="2"/>
      <c r="D75" s="2"/>
      <c r="E75" s="2"/>
      <c r="F75" s="2"/>
    </row>
    <row r="76" spans="1:6">
      <c r="A76" s="2" t="str">
        <f>MSRP_spreadsheet!A78</f>
        <v>hyfax/sliders</v>
      </c>
      <c r="B76" s="2"/>
      <c r="C76" s="2"/>
      <c r="D76" s="2"/>
      <c r="E76" s="2"/>
      <c r="F76" s="2"/>
    </row>
    <row r="77" spans="1:6">
      <c r="A77" s="2" t="str">
        <f>MSRP_spreadsheet!A79</f>
        <v>mount points</v>
      </c>
      <c r="B77" s="2"/>
      <c r="C77" s="2"/>
      <c r="D77" s="2"/>
      <c r="E77" s="2"/>
      <c r="F77" s="2"/>
    </row>
    <row r="78" spans="1:6">
      <c r="A78" s="2" t="str">
        <f>MSRP_spreadsheet!A80</f>
        <v>fabrication</v>
      </c>
      <c r="B78" s="2"/>
      <c r="C78" s="2"/>
      <c r="D78" s="2"/>
      <c r="E78" s="2"/>
      <c r="F78" s="2"/>
    </row>
    <row r="79" spans="1:6">
      <c r="A79" s="2" t="str">
        <f>MSRP_spreadsheet!A81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MSRP_spreadsheet!A83</f>
        <v>Drivetrain</v>
      </c>
      <c r="B81" s="2"/>
      <c r="C81" s="2"/>
      <c r="D81" s="2"/>
      <c r="E81" s="2"/>
      <c r="F81" s="2"/>
    </row>
    <row r="82" spans="1:6">
      <c r="A82" s="2" t="str">
        <f>MSRP_spreadsheet!A84</f>
        <v>track</v>
      </c>
      <c r="B82" s="2"/>
      <c r="C82" s="2"/>
      <c r="D82" s="2"/>
      <c r="E82" s="2"/>
      <c r="F82" s="2"/>
    </row>
    <row r="83" spans="1:6">
      <c r="A83" s="2" t="str">
        <f>MSRP_spreadsheet!A85</f>
        <v>studs</v>
      </c>
      <c r="B83" s="2"/>
      <c r="C83" s="2"/>
      <c r="D83" s="2"/>
      <c r="E83" s="2"/>
      <c r="F83" s="2"/>
    </row>
    <row r="84" spans="1:6">
      <c r="A84" s="2" t="str">
        <f>MSRP_spreadsheet!A86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MSRP_spreadsheet!A87</f>
        <v>jackshaft</v>
      </c>
      <c r="B85" s="2"/>
      <c r="C85" s="2"/>
      <c r="D85" s="2"/>
      <c r="E85" s="2"/>
      <c r="F85" s="2"/>
    </row>
    <row r="86" spans="1:6">
      <c r="A86" s="2" t="str">
        <f>MSRP_spreadsheet!A88</f>
        <v>chaincase/gear box</v>
      </c>
      <c r="B86" s="2"/>
      <c r="C86" s="2"/>
      <c r="D86" s="2"/>
      <c r="E86" s="2"/>
      <c r="F86" s="2"/>
    </row>
    <row r="87" spans="1:6">
      <c r="A87" s="2" t="str">
        <f>MSRP_spreadsheet!A89</f>
        <v>drive clutch</v>
      </c>
      <c r="B87" s="2"/>
      <c r="C87" s="2"/>
      <c r="D87" s="2"/>
      <c r="E87" s="2"/>
      <c r="F87" s="2"/>
    </row>
    <row r="88" spans="1:6">
      <c r="A88" s="2" t="str">
        <f>MSRP_spreadsheet!A90</f>
        <v>driven clutch</v>
      </c>
      <c r="B88" s="2"/>
      <c r="C88" s="2"/>
      <c r="D88" s="2"/>
      <c r="E88" s="2"/>
      <c r="F88" s="2"/>
    </row>
    <row r="89" spans="1:6">
      <c r="A89" s="2" t="str">
        <f>MSRP_spreadsheet!A91</f>
        <v>drive belt</v>
      </c>
      <c r="B89" s="2"/>
      <c r="C89" s="2"/>
      <c r="D89" s="2"/>
      <c r="E89" s="2"/>
      <c r="F89" s="2"/>
    </row>
    <row r="90" spans="1:6">
      <c r="A90" s="2" t="str">
        <f>MSRP_spreadsheet!A92</f>
        <v>cvt guarding/cover</v>
      </c>
      <c r="B90" s="2"/>
      <c r="C90" s="2"/>
      <c r="D90" s="2"/>
      <c r="E90" s="2"/>
      <c r="F90" s="2"/>
    </row>
    <row r="91" spans="1:6">
      <c r="A91" s="2" t="str">
        <f>MSRP_spreadsheet!A93</f>
        <v>clutch adaptor</v>
      </c>
      <c r="B91" s="2"/>
      <c r="C91" s="2"/>
      <c r="D91" s="2"/>
      <c r="E91" s="2"/>
      <c r="F91" s="2"/>
    </row>
    <row r="92" spans="1:6">
      <c r="A92" s="2" t="str">
        <f>MSRP_spreadsheet!A94</f>
        <v>fabrication</v>
      </c>
      <c r="B92" s="2"/>
      <c r="C92" s="2"/>
      <c r="D92" s="2"/>
      <c r="E92" s="2"/>
      <c r="F92" s="2"/>
    </row>
    <row r="93" spans="1:6">
      <c r="A93" s="2" t="str">
        <f>MSRP_spreadsheet!A95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MSRP_spreadsheet!A97</f>
        <v>Cooling System</v>
      </c>
      <c r="B95" s="2"/>
      <c r="C95" s="2"/>
      <c r="D95" s="2"/>
      <c r="E95" s="2"/>
      <c r="F95" s="2"/>
    </row>
    <row r="96" spans="1:6">
      <c r="A96" s="2" t="str">
        <f>MSRP_spreadsheet!A98</f>
        <v>radiator</v>
      </c>
      <c r="B96" s="2"/>
      <c r="C96" s="2"/>
      <c r="D96" s="2"/>
      <c r="E96" s="2"/>
      <c r="F96" s="2"/>
    </row>
    <row r="97" spans="1:6">
      <c r="A97" s="2" t="str">
        <f>MSRP_spreadsheet!A99</f>
        <v>coolant pump</v>
      </c>
      <c r="B97" s="2"/>
      <c r="C97" s="2"/>
      <c r="D97" s="2"/>
      <c r="E97" s="2"/>
      <c r="F97" s="2"/>
    </row>
    <row r="98" spans="1:6">
      <c r="A98" s="2" t="str">
        <f>MSRP_spreadsheet!A100</f>
        <v>fan</v>
      </c>
      <c r="B98" s="2"/>
      <c r="C98" s="2"/>
      <c r="D98" s="2"/>
      <c r="E98" s="2"/>
      <c r="F98" s="2"/>
    </row>
    <row r="99" spans="1:6">
      <c r="A99" s="2" t="str">
        <f>MSRP_spreadsheet!A101</f>
        <v>heat exchanger</v>
      </c>
      <c r="B99" s="2"/>
      <c r="C99" s="2"/>
      <c r="D99" s="2"/>
      <c r="E99" s="2"/>
      <c r="F99" s="2"/>
    </row>
    <row r="100" spans="1:6">
      <c r="A100" s="2" t="str">
        <f>MSRP_spreadsheet!A102</f>
        <v>thermostat</v>
      </c>
      <c r="B100" s="2"/>
      <c r="C100" s="2"/>
      <c r="D100" s="2"/>
      <c r="E100" s="2"/>
      <c r="F100" s="2"/>
    </row>
    <row r="101" spans="1:6">
      <c r="A101" s="2" t="str">
        <f>MSRP_spreadsheet!A103</f>
        <v>fabrication</v>
      </c>
      <c r="B101" s="2"/>
      <c r="C101" s="2"/>
      <c r="D101" s="2"/>
      <c r="E101" s="2"/>
      <c r="F101" s="2"/>
    </row>
    <row r="102" spans="1:6">
      <c r="A102" s="2" t="str">
        <f>MSRP_spreadsheet!A104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MSRP_spreadsheet!A106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MSRP_spreadsheet!A107</f>
        <v>skirting</v>
      </c>
      <c r="B105" s="2"/>
      <c r="C105" s="2"/>
      <c r="D105" s="2"/>
      <c r="E105" s="2"/>
      <c r="F105" s="2"/>
    </row>
    <row r="106" spans="1:6">
      <c r="A106" s="2" t="str">
        <f>MSRP_spreadsheet!A108</f>
        <v>hood lining</v>
      </c>
      <c r="B106" s="2"/>
      <c r="C106" s="2"/>
      <c r="D106" s="2"/>
      <c r="E106" s="2"/>
      <c r="F106" s="2"/>
    </row>
    <row r="107" spans="1:6">
      <c r="A107" s="2" t="str">
        <f>MSRP_spreadsheet!A109</f>
        <v>tunnel lining</v>
      </c>
      <c r="B107" s="2"/>
      <c r="C107" s="2"/>
      <c r="D107" s="2"/>
      <c r="E107" s="2"/>
      <c r="F107" s="2"/>
    </row>
    <row r="108" spans="1:6">
      <c r="A108" s="2" t="str">
        <f>MSRP_spreadsheet!A110</f>
        <v>fiberglass packing</v>
      </c>
      <c r="B108" s="2"/>
      <c r="C108" s="2"/>
      <c r="D108" s="2"/>
      <c r="E108" s="2"/>
      <c r="F108" s="2"/>
    </row>
    <row r="109" spans="1:6">
      <c r="A109" s="2" t="str">
        <f>MSRP_spreadsheet!A111</f>
        <v>other</v>
      </c>
      <c r="B109" s="2"/>
      <c r="C109" s="2"/>
      <c r="D109" s="2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MSRP_spreadsheet!A113</f>
        <v>Chassis</v>
      </c>
      <c r="B111" s="2"/>
      <c r="C111" s="2"/>
      <c r="D111" s="2"/>
      <c r="E111" s="2"/>
      <c r="F111" s="2"/>
    </row>
    <row r="112" spans="1:6">
      <c r="A112" s="2" t="str">
        <f>MSRP_spreadsheet!A114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MSRP_spreadsheet!A115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MSRP_spreadsheet!A116</f>
        <v>seat</v>
      </c>
      <c r="B114" s="2"/>
      <c r="C114" s="2"/>
      <c r="D114" s="2"/>
      <c r="E114" s="2"/>
      <c r="F114" s="2"/>
    </row>
    <row r="115" spans="1:6">
      <c r="A115" s="2" t="str">
        <f>MSRP_spreadsheet!A117</f>
        <v>hood</v>
      </c>
      <c r="B115" s="2"/>
      <c r="C115" s="2"/>
      <c r="D115" s="2"/>
      <c r="E115" s="2"/>
      <c r="F115" s="2"/>
    </row>
    <row r="116" spans="1:6">
      <c r="A116" s="2" t="str">
        <f>MSRP_spreadsheet!A118</f>
        <v>windshield</v>
      </c>
      <c r="B116" s="2"/>
      <c r="C116" s="2"/>
      <c r="D116" s="2"/>
      <c r="E116" s="2"/>
      <c r="F116" s="2"/>
    </row>
    <row r="117" spans="1:6">
      <c r="A117" s="2" t="str">
        <f>MSRP_spreadsheet!A119</f>
        <v>motor mount</v>
      </c>
      <c r="B117" s="2"/>
      <c r="C117" s="2"/>
      <c r="D117" s="2"/>
      <c r="E117" s="2"/>
      <c r="F117" s="2"/>
    </row>
    <row r="118" spans="1:6">
      <c r="A118" s="2" t="str">
        <f>MSRP_spreadsheet!A120</f>
        <v>fuel tank</v>
      </c>
      <c r="B118" s="2"/>
      <c r="C118" s="2"/>
      <c r="D118" s="2"/>
      <c r="E118" s="2"/>
      <c r="F118" s="2"/>
    </row>
    <row r="119" spans="1:6">
      <c r="A119" s="2" t="str">
        <f>MSRP_spreadsheet!A121</f>
        <v>battery box</v>
      </c>
      <c r="B119" s="2"/>
      <c r="C119" s="2"/>
      <c r="D119" s="2"/>
      <c r="E119" s="2"/>
      <c r="F119" s="2"/>
    </row>
    <row r="120" spans="1:6">
      <c r="A120" s="2" t="str">
        <f>MSRP_spreadsheet!A122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MSRP_spreadsheet!A123</f>
        <v>hand guards</v>
      </c>
      <c r="B121" s="2"/>
      <c r="C121" s="2"/>
      <c r="D121" s="2"/>
      <c r="E121" s="2"/>
      <c r="F121" s="2"/>
    </row>
    <row r="122" spans="1:6">
      <c r="A122" s="2" t="str">
        <f>MSRP_spreadsheet!A124</f>
        <v>throttle</v>
      </c>
      <c r="B122" s="2"/>
      <c r="C122" s="2"/>
      <c r="D122" s="2"/>
      <c r="E122" s="2"/>
      <c r="F122" s="2"/>
    </row>
    <row r="123" spans="1:6">
      <c r="A123" s="2" t="str">
        <f>MSRP_spreadsheet!A125</f>
        <v>brake system</v>
      </c>
      <c r="B123" s="2"/>
      <c r="C123" s="2"/>
      <c r="D123" s="2"/>
      <c r="E123" s="2"/>
      <c r="F123" s="2"/>
    </row>
    <row r="124" spans="1:6">
      <c r="A124" s="2" t="str">
        <f>MSRP_spreadsheet!A126</f>
        <v>heated grips</v>
      </c>
      <c r="B124" s="2"/>
      <c r="C124" s="2"/>
      <c r="D124" s="2"/>
      <c r="E124" s="2"/>
      <c r="F124" s="2"/>
    </row>
    <row r="125" spans="1:6">
      <c r="A125" s="2" t="str">
        <f>MSRP_spreadsheet!A127</f>
        <v>fabrication</v>
      </c>
      <c r="B125" s="2"/>
      <c r="C125" s="2"/>
      <c r="D125" s="2"/>
      <c r="E125" s="2"/>
      <c r="F125" s="2"/>
    </row>
    <row r="126" spans="1:6">
      <c r="A126" s="2" t="str">
        <f>MSRP_spreadsheet!A128</f>
        <v>other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MSRP_spreadsheet!A130</f>
        <v>Electrical</v>
      </c>
      <c r="B128" s="2"/>
      <c r="C128" s="2"/>
      <c r="D128" s="2"/>
      <c r="E128" s="2"/>
      <c r="F128" s="2"/>
    </row>
    <row r="129" spans="1:6">
      <c r="A129" s="2" t="str">
        <f>MSRP_spreadsheet!A131</f>
        <v>battery(s)</v>
      </c>
      <c r="B129" s="2"/>
      <c r="C129" s="2"/>
      <c r="D129" s="2"/>
      <c r="E129" s="2"/>
      <c r="F129" s="2"/>
    </row>
    <row r="130" spans="1:6">
      <c r="A130" s="2" t="str">
        <f>MSRP_spreadsheet!A132</f>
        <v>switches</v>
      </c>
      <c r="B130" s="2"/>
      <c r="C130" s="2"/>
      <c r="D130" s="2"/>
      <c r="E130" s="2"/>
      <c r="F130" s="2"/>
    </row>
    <row r="131" spans="1:6">
      <c r="A131" s="2" t="str">
        <f>MSRP_spreadsheet!A133</f>
        <v>connectors</v>
      </c>
      <c r="B131" s="2"/>
      <c r="C131" s="2"/>
      <c r="D131" s="2"/>
      <c r="E131" s="2"/>
      <c r="F131" s="2"/>
    </row>
    <row r="132" spans="1:6">
      <c r="A132" s="2" t="str">
        <f>MSRP_spreadsheet!A134</f>
        <v>fuses</v>
      </c>
      <c r="B132" s="2"/>
      <c r="C132" s="2"/>
      <c r="D132" s="2"/>
      <c r="E132" s="2"/>
      <c r="F132" s="2"/>
    </row>
    <row r="133" spans="1:6">
      <c r="A133" s="2" t="str">
        <f>MSRP_spreadsheet!A135</f>
        <v>wire/cable</v>
      </c>
      <c r="B133" s="2"/>
      <c r="C133" s="2"/>
      <c r="D133" s="2"/>
      <c r="E133" s="2"/>
      <c r="F133" s="2"/>
    </row>
    <row r="134" spans="1:6">
      <c r="A134" s="2" t="str">
        <f>MSRP_spreadsheet!A136</f>
        <v>lighting</v>
      </c>
      <c r="B134" s="2"/>
      <c r="C134" s="2"/>
      <c r="D134" s="2"/>
      <c r="E134" s="2"/>
      <c r="F134" s="2"/>
    </row>
    <row r="135" spans="1:6">
      <c r="A135" s="2" t="str">
        <f>MSRP_spreadsheet!A137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MSRP_spreadsheet!A138</f>
        <v>contactor</v>
      </c>
      <c r="B136" s="2"/>
      <c r="C136" s="2"/>
      <c r="D136" s="2"/>
      <c r="E136" s="2"/>
      <c r="F136" s="2"/>
    </row>
    <row r="137" spans="1:6">
      <c r="A137" s="2" t="str">
        <f>MSRP_spreadsheet!A139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MSRP_spreadsheet!A140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MSRP_spreadsheet!A141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MSRP_spreadsheet!A142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MSRP_spreadsheet!A143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MSRP_spreadsheet!A144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MSRP_spreadsheet!A145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MSRP_spreadsheet!A146</f>
        <v>fabrication</v>
      </c>
      <c r="B144" s="2"/>
      <c r="C144" s="2"/>
      <c r="D144" s="2"/>
      <c r="E144" s="2"/>
      <c r="F144" s="2"/>
    </row>
    <row r="145" spans="1:6">
      <c r="A145" s="2" t="str">
        <f>MSRP_spreadsheet!A147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61"/>
  <sheetViews>
    <sheetView topLeftCell="A274" zoomScale="75" workbookViewId="0">
      <selection activeCell="H494" sqref="H494"/>
    </sheetView>
  </sheetViews>
  <sheetFormatPr defaultRowHeight="13.2"/>
  <cols>
    <col min="1" max="1" width="71.44140625" customWidth="1"/>
    <col min="2" max="2" width="41.33203125" customWidth="1"/>
    <col min="3" max="3" width="15" customWidth="1"/>
    <col min="4" max="4" width="16.5546875" customWidth="1"/>
    <col min="5" max="5" width="23.88671875" customWidth="1"/>
    <col min="6" max="6" width="15.5546875" customWidth="1"/>
    <col min="7" max="7" width="29" customWidth="1"/>
    <col min="8" max="8" width="17.44140625" style="32" customWidth="1"/>
    <col min="9" max="9" width="15" customWidth="1"/>
  </cols>
  <sheetData>
    <row r="1" spans="1:9">
      <c r="A1" s="19" t="s">
        <v>96</v>
      </c>
      <c r="B1" s="19" t="s">
        <v>60</v>
      </c>
      <c r="C1" s="53" t="s">
        <v>102</v>
      </c>
      <c r="D1" s="53"/>
      <c r="E1" s="53"/>
      <c r="F1" s="53"/>
      <c r="G1" s="53"/>
      <c r="H1" s="30" t="s">
        <v>135</v>
      </c>
      <c r="I1" s="19" t="s">
        <v>136</v>
      </c>
    </row>
    <row r="2" spans="1:9" ht="75.75" customHeight="1">
      <c r="A2" s="23" t="s">
        <v>132</v>
      </c>
      <c r="B2" s="22"/>
      <c r="C2" s="20" t="s">
        <v>133</v>
      </c>
      <c r="D2" s="20" t="s">
        <v>134</v>
      </c>
      <c r="E2" s="20" t="s">
        <v>119</v>
      </c>
      <c r="F2" s="20" t="s">
        <v>120</v>
      </c>
      <c r="G2" s="21" t="s">
        <v>115</v>
      </c>
      <c r="H2" s="31"/>
      <c r="I2" s="2"/>
    </row>
    <row r="5" spans="1:9" s="38" customFormat="1" ht="24.6">
      <c r="A5" s="33" t="s">
        <v>123</v>
      </c>
      <c r="B5" s="34"/>
      <c r="C5" s="35"/>
      <c r="D5" s="36"/>
      <c r="E5" s="36"/>
      <c r="F5" s="36"/>
      <c r="G5" s="36">
        <v>7499</v>
      </c>
      <c r="H5" s="37">
        <v>1</v>
      </c>
    </row>
    <row r="46" spans="1:8" s="38" customFormat="1" ht="24.6">
      <c r="A46" s="33" t="s">
        <v>59</v>
      </c>
      <c r="B46" s="34" t="s">
        <v>126</v>
      </c>
      <c r="C46" s="35"/>
      <c r="D46" s="36"/>
      <c r="E46" s="36"/>
      <c r="F46" s="36"/>
      <c r="G46" s="36">
        <v>1600</v>
      </c>
      <c r="H46" s="37">
        <v>2</v>
      </c>
    </row>
    <row r="77" spans="1:9" s="38" customFormat="1" ht="49.2">
      <c r="A77" s="33" t="s">
        <v>58</v>
      </c>
      <c r="B77" s="34" t="s">
        <v>127</v>
      </c>
      <c r="C77" s="35"/>
      <c r="D77" s="36"/>
      <c r="E77" s="36"/>
      <c r="F77" s="36"/>
      <c r="G77" s="36">
        <v>659.99</v>
      </c>
      <c r="H77" s="37">
        <v>3</v>
      </c>
      <c r="I77" s="38" t="s">
        <v>138</v>
      </c>
    </row>
    <row r="89" spans="2:2">
      <c r="B89" s="17" t="s">
        <v>118</v>
      </c>
    </row>
    <row r="108" spans="1:9" s="38" customFormat="1" ht="73.8">
      <c r="A108" s="33" t="s">
        <v>111</v>
      </c>
      <c r="B108" s="34" t="s">
        <v>129</v>
      </c>
      <c r="C108" s="35"/>
      <c r="D108" s="36"/>
      <c r="E108" s="36">
        <v>5.79</v>
      </c>
      <c r="F108" s="36"/>
      <c r="G108" s="36">
        <f>MAX(C108:F108)</f>
        <v>5.79</v>
      </c>
      <c r="H108" s="37">
        <v>4</v>
      </c>
      <c r="I108" s="38" t="s">
        <v>139</v>
      </c>
    </row>
    <row r="120" spans="1:8" s="38" customFormat="1" ht="24.6">
      <c r="A120" s="33" t="s">
        <v>140</v>
      </c>
      <c r="B120" s="34" t="s">
        <v>128</v>
      </c>
      <c r="C120" s="35"/>
      <c r="D120" s="36"/>
      <c r="E120" s="36">
        <v>29.9</v>
      </c>
      <c r="F120" s="36"/>
      <c r="G120" s="36">
        <f>MAX(C120:F120)</f>
        <v>29.9</v>
      </c>
      <c r="H120" s="37">
        <v>5</v>
      </c>
    </row>
    <row r="139" spans="1:8" s="38" customFormat="1" ht="24.6">
      <c r="A139" s="33" t="s">
        <v>141</v>
      </c>
      <c r="B139" s="34" t="s">
        <v>142</v>
      </c>
      <c r="C139" s="35"/>
      <c r="D139" s="36"/>
      <c r="E139" s="36">
        <v>7.98</v>
      </c>
      <c r="F139" s="36"/>
      <c r="G139" s="36">
        <f>MAX(C139:F139)</f>
        <v>7.98</v>
      </c>
      <c r="H139" s="37">
        <v>6</v>
      </c>
    </row>
    <row r="168" spans="1:8" s="38" customFormat="1" ht="49.2">
      <c r="A168" s="33" t="s">
        <v>84</v>
      </c>
      <c r="B168" s="34" t="s">
        <v>130</v>
      </c>
      <c r="C168" s="35">
        <v>8</v>
      </c>
      <c r="D168" s="36"/>
      <c r="E168" s="36"/>
      <c r="F168" s="36">
        <v>12</v>
      </c>
      <c r="G168" s="36">
        <f>MAX(C168:F168)</f>
        <v>12</v>
      </c>
      <c r="H168" s="37">
        <v>7</v>
      </c>
    </row>
    <row r="191" spans="1:9" s="38" customFormat="1" ht="24.6">
      <c r="A191" s="33" t="s">
        <v>40</v>
      </c>
      <c r="B191" s="34" t="s">
        <v>149</v>
      </c>
      <c r="C191" s="35"/>
      <c r="D191" s="36"/>
      <c r="E191" s="36">
        <v>5.7</v>
      </c>
      <c r="F191" s="36"/>
      <c r="G191" s="36">
        <f>MAX(C191:F191)</f>
        <v>5.7</v>
      </c>
      <c r="H191" s="37">
        <v>8</v>
      </c>
      <c r="I191" s="38" t="s">
        <v>150</v>
      </c>
    </row>
    <row r="209" spans="1:8" s="38" customFormat="1" ht="49.2">
      <c r="A209" s="33" t="s">
        <v>16</v>
      </c>
      <c r="B209" s="34" t="s">
        <v>144</v>
      </c>
      <c r="C209" s="35"/>
      <c r="D209" s="36"/>
      <c r="E209" s="36"/>
      <c r="F209" s="36"/>
      <c r="G209" s="36">
        <v>200.07</v>
      </c>
      <c r="H209" s="37">
        <v>9</v>
      </c>
    </row>
    <row r="235" spans="1:8" s="38" customFormat="1" ht="24.6">
      <c r="A235" s="33" t="s">
        <v>156</v>
      </c>
      <c r="B235" s="34" t="s">
        <v>157</v>
      </c>
      <c r="C235" s="35"/>
      <c r="D235" s="36"/>
      <c r="E235" s="36"/>
      <c r="F235" s="36"/>
      <c r="G235" s="36">
        <v>210</v>
      </c>
      <c r="H235" s="37">
        <v>10</v>
      </c>
    </row>
    <row r="269" spans="1:8" s="38" customFormat="1" ht="24.6">
      <c r="A269" s="33" t="s">
        <v>84</v>
      </c>
      <c r="B269" s="34" t="s">
        <v>145</v>
      </c>
      <c r="C269" s="35">
        <v>20</v>
      </c>
      <c r="D269" s="36"/>
      <c r="E269" s="36">
        <v>30</v>
      </c>
      <c r="F269" s="36"/>
      <c r="G269" s="36">
        <f>MAX(C269:F269)</f>
        <v>30</v>
      </c>
      <c r="H269" s="37">
        <v>11</v>
      </c>
    </row>
    <row r="301" spans="1:8" s="38" customFormat="1" ht="24.6">
      <c r="A301" s="33" t="s">
        <v>20</v>
      </c>
      <c r="B301" s="34"/>
      <c r="C301" s="35"/>
      <c r="D301" s="36"/>
      <c r="E301" s="36">
        <v>70</v>
      </c>
      <c r="F301" s="36"/>
      <c r="G301" s="36">
        <f>MAX(C301:F301)</f>
        <v>70</v>
      </c>
      <c r="H301" s="37">
        <v>12</v>
      </c>
    </row>
    <row r="332" spans="1:9" s="38" customFormat="1" ht="24.6">
      <c r="A332" s="33" t="s">
        <v>146</v>
      </c>
      <c r="B332" s="34">
        <v>15</v>
      </c>
      <c r="C332" s="35"/>
      <c r="D332" s="36">
        <v>22.5</v>
      </c>
      <c r="E332" s="36"/>
      <c r="F332" s="36">
        <f>MAX(B332:E332)</f>
        <v>22.5</v>
      </c>
      <c r="G332" s="36"/>
      <c r="H332" s="37">
        <v>13</v>
      </c>
      <c r="I332" s="38" t="s">
        <v>155</v>
      </c>
    </row>
    <row r="333" spans="1:9">
      <c r="A333" s="27"/>
      <c r="B333" s="28"/>
      <c r="C333" s="29"/>
      <c r="D333" s="29"/>
      <c r="E333" s="29"/>
      <c r="F333" s="29"/>
    </row>
    <row r="334" spans="1:9">
      <c r="A334" s="27"/>
      <c r="B334" s="28"/>
      <c r="C334" s="29"/>
      <c r="D334" s="29"/>
      <c r="E334" s="29"/>
      <c r="F334" s="29"/>
    </row>
    <row r="335" spans="1:9">
      <c r="A335" s="27"/>
      <c r="B335" s="28"/>
      <c r="C335" s="29"/>
      <c r="D335" s="29"/>
      <c r="E335" s="29"/>
      <c r="F335" s="29"/>
    </row>
    <row r="336" spans="1:9">
      <c r="A336" s="27"/>
      <c r="B336" s="28"/>
      <c r="C336" s="29"/>
      <c r="D336" s="29"/>
      <c r="E336" s="29"/>
      <c r="F336" s="29"/>
    </row>
    <row r="337" spans="1:6">
      <c r="A337" s="27"/>
      <c r="B337" s="28"/>
      <c r="C337" s="29"/>
      <c r="D337" s="29"/>
      <c r="E337" s="29"/>
      <c r="F337" s="29"/>
    </row>
    <row r="338" spans="1:6">
      <c r="A338" s="27"/>
      <c r="B338" s="28"/>
      <c r="C338" s="29"/>
      <c r="D338" s="29"/>
      <c r="E338" s="29"/>
      <c r="F338" s="29"/>
    </row>
    <row r="339" spans="1:6">
      <c r="A339" s="27"/>
      <c r="B339" s="28"/>
      <c r="C339" s="29"/>
      <c r="D339" s="29"/>
      <c r="E339" s="29"/>
      <c r="F339" s="29"/>
    </row>
    <row r="340" spans="1:6">
      <c r="A340" s="27"/>
      <c r="B340" s="28"/>
      <c r="C340" s="29"/>
      <c r="D340" s="29"/>
      <c r="E340" s="29"/>
      <c r="F340" s="29"/>
    </row>
    <row r="341" spans="1:6">
      <c r="A341" s="27"/>
      <c r="B341" s="28"/>
      <c r="C341" s="29"/>
      <c r="D341" s="29"/>
      <c r="E341" s="29"/>
      <c r="F341" s="29"/>
    </row>
    <row r="342" spans="1:6">
      <c r="A342" s="27"/>
      <c r="B342" s="28"/>
      <c r="C342" s="29"/>
      <c r="D342" s="29"/>
      <c r="E342" s="29"/>
      <c r="F342" s="29"/>
    </row>
    <row r="343" spans="1:6">
      <c r="A343" s="27"/>
      <c r="B343" s="28"/>
      <c r="C343" s="29"/>
      <c r="D343" s="29"/>
      <c r="E343" s="29"/>
      <c r="F343" s="29"/>
    </row>
    <row r="344" spans="1:6">
      <c r="A344" s="27"/>
      <c r="B344" s="28"/>
      <c r="C344" s="29"/>
      <c r="D344" s="29"/>
      <c r="E344" s="29"/>
      <c r="F344" s="29"/>
    </row>
    <row r="345" spans="1:6">
      <c r="A345" s="27"/>
      <c r="B345" s="28"/>
      <c r="C345" s="29"/>
      <c r="D345" s="29"/>
      <c r="E345" s="29"/>
      <c r="F345" s="29"/>
    </row>
    <row r="346" spans="1:6">
      <c r="A346" s="27"/>
      <c r="B346" s="28"/>
      <c r="C346" s="29"/>
      <c r="D346" s="29"/>
      <c r="E346" s="29"/>
      <c r="F346" s="29"/>
    </row>
    <row r="347" spans="1:6">
      <c r="A347" s="27"/>
      <c r="B347" s="28"/>
      <c r="C347" s="29"/>
      <c r="D347" s="29"/>
      <c r="E347" s="29"/>
      <c r="F347" s="29"/>
    </row>
    <row r="348" spans="1:6">
      <c r="A348" s="27"/>
      <c r="B348" s="28"/>
      <c r="C348" s="29"/>
      <c r="D348" s="29"/>
      <c r="E348" s="29"/>
      <c r="F348" s="29"/>
    </row>
    <row r="349" spans="1:6">
      <c r="A349" s="27"/>
      <c r="B349" s="28"/>
      <c r="C349" s="29"/>
      <c r="D349" s="29"/>
      <c r="E349" s="29"/>
      <c r="F349" s="29"/>
    </row>
    <row r="350" spans="1:6">
      <c r="A350" s="27"/>
      <c r="B350" s="28"/>
      <c r="C350" s="29"/>
      <c r="D350" s="29"/>
      <c r="E350" s="29"/>
      <c r="F350" s="29"/>
    </row>
    <row r="351" spans="1:6">
      <c r="A351" s="27"/>
      <c r="B351" s="28"/>
      <c r="C351" s="29"/>
      <c r="D351" s="29"/>
      <c r="E351" s="29"/>
      <c r="F351" s="29"/>
    </row>
    <row r="352" spans="1:6">
      <c r="A352" s="27"/>
      <c r="B352" s="28"/>
      <c r="C352" s="29"/>
      <c r="D352" s="29"/>
      <c r="E352" s="29"/>
      <c r="F352" s="29"/>
    </row>
    <row r="364" spans="1:9" s="38" customFormat="1" ht="24.6">
      <c r="A364" s="33" t="s">
        <v>70</v>
      </c>
      <c r="B364" s="34" t="s">
        <v>147</v>
      </c>
      <c r="C364" s="35">
        <v>34</v>
      </c>
      <c r="D364" s="36"/>
      <c r="E364" s="36">
        <v>61</v>
      </c>
      <c r="F364" s="36"/>
      <c r="G364" s="36">
        <f>MAX(C364:F364)</f>
        <v>61</v>
      </c>
      <c r="H364" s="37">
        <v>14</v>
      </c>
      <c r="I364" s="38" t="s">
        <v>155</v>
      </c>
    </row>
    <row r="393" spans="1:8" s="38" customFormat="1" ht="24.6">
      <c r="A393" s="33" t="s">
        <v>46</v>
      </c>
      <c r="B393" s="34" t="s">
        <v>153</v>
      </c>
      <c r="C393" s="35"/>
      <c r="D393" s="36"/>
      <c r="E393" s="36">
        <v>48.88</v>
      </c>
      <c r="F393" s="36"/>
      <c r="G393" s="36">
        <f>MAX(C393:F393)</f>
        <v>48.88</v>
      </c>
      <c r="H393" s="37">
        <v>15</v>
      </c>
    </row>
    <row r="427" spans="1:8" s="38" customFormat="1" ht="24.6">
      <c r="A427" s="33" t="s">
        <v>92</v>
      </c>
      <c r="B427" s="34" t="s">
        <v>152</v>
      </c>
      <c r="C427" s="35"/>
      <c r="D427" s="36"/>
      <c r="E427" s="36">
        <v>248.63</v>
      </c>
      <c r="F427" s="36"/>
      <c r="G427" s="36">
        <f>MAX(C427:F427)</f>
        <v>248.63</v>
      </c>
      <c r="H427" s="37">
        <v>16</v>
      </c>
    </row>
    <row r="461" spans="1:8" s="38" customFormat="1" ht="49.2">
      <c r="A461" s="33" t="s">
        <v>114</v>
      </c>
      <c r="B461" s="34" t="s">
        <v>148</v>
      </c>
      <c r="C461" s="35"/>
      <c r="D461" s="36"/>
      <c r="E461" s="36">
        <v>325</v>
      </c>
      <c r="F461" s="36"/>
      <c r="G461" s="36">
        <f>MAX(C461:F461)</f>
        <v>325</v>
      </c>
      <c r="H461" s="37">
        <v>17</v>
      </c>
    </row>
  </sheetData>
  <mergeCells count="1">
    <mergeCell ref="C1:G1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omagi</cp:lastModifiedBy>
  <cp:lastPrinted>2008-01-25T00:54:40Z</cp:lastPrinted>
  <dcterms:created xsi:type="dcterms:W3CDTF">2007-09-19T17:02:49Z</dcterms:created>
  <dcterms:modified xsi:type="dcterms:W3CDTF">2019-02-19T01:48:33Z</dcterms:modified>
</cp:coreProperties>
</file>